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1815" documentId="8_{F66992ED-7F80-49B7-834E-A8A199DC9C69}" xr6:coauthVersionLast="47" xr6:coauthVersionMax="47" xr10:uidLastSave="{B4BC1949-8C17-4798-BBA6-4D49F1BF51C4}"/>
  <bookViews>
    <workbookView xWindow="-98" yWindow="-98" windowWidth="20715" windowHeight="13276" tabRatio="736" activeTab="1" xr2:uid="{00000000-000D-0000-FFFF-FFFF00000000}"/>
  </bookViews>
  <sheets>
    <sheet name="price" sheetId="1" r:id="rId1"/>
    <sheet name="product" sheetId="25" r:id="rId2"/>
    <sheet name="region" sheetId="16" r:id="rId3"/>
    <sheet name="cdb" sheetId="7" r:id="rId4"/>
    <sheet name="clb" sheetId="31" r:id="rId5"/>
    <sheet name="dc_cas" sheetId="34" r:id="rId6"/>
    <sheet name="cvm" sheetId="2" r:id="rId7"/>
    <sheet name="crs" sheetId="13" r:id="rId8"/>
    <sheet name="emr" sheetId="23" r:id="rId9"/>
    <sheet name="nat" sheetId="27" r:id="rId10"/>
    <sheet name="vpn" sheetId="29" r:id="rId11"/>
    <sheet name="内部" sheetId="10" r:id="rId12"/>
  </sheets>
  <definedNames>
    <definedName name="ExternalData_1" localSheetId="3" hidden="1">cdb!$A$1:$J$14</definedName>
    <definedName name="ExternalData_1" localSheetId="7" hidden="1">crs!$A$2:$F$33</definedName>
    <definedName name="ExternalData_1" localSheetId="6" hidden="1">'cvm'!$A$5:$H$3067</definedName>
    <definedName name="ExternalData_1" localSheetId="8" hidden="1">emr!$A$1:$G$720</definedName>
    <definedName name="ExternalData_1" localSheetId="1" hidden="1">product!$B$2:$L$352</definedName>
    <definedName name="ExternalData_1" localSheetId="2" hidden="1">'region'!$A$1:$B$4</definedName>
    <definedName name="ExternalData_1" localSheetId="10" hidden="1">vpn!$A$1:$B$9</definedName>
    <definedName name="ExternalData_2" localSheetId="6" hidden="1">'cvm'!$J$5:$K$336</definedName>
    <definedName name="ExternalData_2" localSheetId="5" hidden="1">dc_cas!$A$1:$B$59</definedName>
    <definedName name="ExternalData_2" localSheetId="8" hidden="1">emr!$J$1:$L$65</definedName>
    <definedName name="ExternalData_3" localSheetId="6" hidden="1">'cvm'!$N$5:$P$2055</definedName>
    <definedName name="ExternalData_3" localSheetId="9"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6" i="1" l="1" a="1"/>
  <c r="AT16" i="1" s="1"/>
  <c r="AT17" i="1" a="1"/>
  <c r="AT17" i="1" s="1"/>
  <c r="AS17" i="1" s="1" a="1"/>
  <c r="AS17" i="1" s="1"/>
  <c r="AT18" i="1" a="1"/>
  <c r="AT18" i="1" s="1"/>
  <c r="AF18" i="1" s="1" a="1"/>
  <c r="AF18" i="1" s="1"/>
  <c r="AT19" i="1" a="1"/>
  <c r="AT19" i="1" s="1"/>
  <c r="AK19" i="1" s="1" a="1"/>
  <c r="AK19" i="1" s="1"/>
  <c r="AT20" i="1" a="1"/>
  <c r="AT20" i="1" s="1"/>
  <c r="AF20" i="1" s="1" a="1"/>
  <c r="AF20" i="1" s="1"/>
  <c r="AT21" i="1" a="1"/>
  <c r="AT21" i="1" s="1"/>
  <c r="AO21" i="1" s="1"/>
  <c r="BC21" i="1" a="1"/>
  <c r="BC21" i="1" s="1"/>
  <c r="U33" i="1"/>
  <c r="AB26" i="1"/>
  <c r="E2" i="34" a="1"/>
  <c r="E2" i="34" s="1"/>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C2" i="16"/>
  <c r="C3" i="16"/>
  <c r="C4" i="16"/>
  <c r="D2" i="16"/>
  <c r="D3" i="16"/>
  <c r="D4" i="16"/>
  <c r="E2" i="16"/>
  <c r="E3" i="16"/>
  <c r="E4" i="16"/>
  <c r="F2" i="16"/>
  <c r="F3" i="16"/>
  <c r="F4" i="1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O17" i="1" a="1"/>
  <c r="O21" i="1" a="1"/>
  <c r="O20" i="1" a="1"/>
  <c r="O16" i="1" a="1"/>
  <c r="O19" i="1" a="1"/>
  <c r="AU21" i="1" l="1" a="1"/>
  <c r="AU21" i="1" s="1"/>
  <c r="N21" i="1" s="1" a="1"/>
  <c r="N21" i="1" s="1"/>
  <c r="G21" i="1" a="1"/>
  <c r="G21" i="1" s="1"/>
  <c r="AS20" i="1" a="1"/>
  <c r="AS20" i="1" s="1"/>
  <c r="AO17" i="1"/>
  <c r="G18" i="1" a="1"/>
  <c r="G18" i="1" s="1"/>
  <c r="AM21" i="1" a="1"/>
  <c r="AM21" i="1" s="1"/>
  <c r="AQ17" i="1" a="1"/>
  <c r="AQ17" i="1" s="1"/>
  <c r="AY21" i="1" a="1"/>
  <c r="AY21" i="1" s="1"/>
  <c r="BC20" i="1" a="1"/>
  <c r="BC20" i="1" s="1"/>
  <c r="AQ20" i="1" a="1"/>
  <c r="AQ20" i="1" s="1"/>
  <c r="BA18" i="1" a="1"/>
  <c r="BA18" i="1" s="1"/>
  <c r="AQ18" i="1" a="1"/>
  <c r="AQ18" i="1" s="1"/>
  <c r="BA17" i="1" a="1"/>
  <c r="BA17" i="1" s="1"/>
  <c r="AM17" i="1" a="1"/>
  <c r="AM17" i="1" s="1"/>
  <c r="BA21" i="1" a="1"/>
  <c r="BA21" i="1" s="1"/>
  <c r="BB18" i="1" a="1"/>
  <c r="BB18" i="1" s="1"/>
  <c r="AS18" i="1" a="1"/>
  <c r="AS18" i="1" s="1"/>
  <c r="AW21" i="1" a="1"/>
  <c r="AW21" i="1" s="1"/>
  <c r="AZ20" i="1" a="1"/>
  <c r="AZ20" i="1" s="1"/>
  <c r="AO20" i="1"/>
  <c r="AY18" i="1" a="1"/>
  <c r="AY18" i="1" s="1"/>
  <c r="AM18" i="1" a="1"/>
  <c r="AM18" i="1" s="1"/>
  <c r="AZ17" i="1" a="1"/>
  <c r="AZ17" i="1" s="1"/>
  <c r="AK17" i="1" a="1"/>
  <c r="AK17" i="1" s="1"/>
  <c r="BB17" i="1" a="1"/>
  <c r="BB17" i="1" s="1"/>
  <c r="AV21" i="1"/>
  <c r="AY20" i="1" a="1"/>
  <c r="AY20" i="1" s="1"/>
  <c r="AX18" i="1" a="1"/>
  <c r="AX18" i="1" s="1"/>
  <c r="AK18" i="1" a="1"/>
  <c r="AK18" i="1" s="1"/>
  <c r="AX17" i="1" a="1"/>
  <c r="AX17" i="1" s="1"/>
  <c r="AA17" i="1" a="1"/>
  <c r="AA17" i="1" s="1"/>
  <c r="AW20" i="1" a="1"/>
  <c r="AW20" i="1" s="1"/>
  <c r="AA20" i="1" a="1"/>
  <c r="AA20" i="1" s="1"/>
  <c r="AV18" i="1"/>
  <c r="AA18" i="1" a="1"/>
  <c r="AA18" i="1" s="1"/>
  <c r="AW17" i="1" a="1"/>
  <c r="AW17" i="1" s="1"/>
  <c r="G17" i="1" a="1"/>
  <c r="G17" i="1" s="1"/>
  <c r="AV20" i="1"/>
  <c r="G20" i="1" a="1"/>
  <c r="G20" i="1" s="1"/>
  <c r="AU18" i="1" a="1"/>
  <c r="AU18" i="1" s="1"/>
  <c r="AU17" i="1" a="1"/>
  <c r="AU17" i="1" s="1"/>
  <c r="N17" i="1" s="1" a="1"/>
  <c r="N17" i="1" s="1"/>
  <c r="O20" i="1"/>
  <c r="Q20" i="1" s="1"/>
  <c r="O16" i="1"/>
  <c r="Q16" i="1" s="1"/>
  <c r="O19" i="1"/>
  <c r="Q19" i="1" s="1"/>
  <c r="O21" i="1"/>
  <c r="Q21" i="1" s="1"/>
  <c r="O17" i="1"/>
  <c r="Q17" i="1" s="1"/>
  <c r="G16" i="1" a="1"/>
  <c r="G16" i="1" s="1"/>
  <c r="AK16" i="1" a="1"/>
  <c r="AK16" i="1" s="1"/>
  <c r="AZ16" i="1" a="1"/>
  <c r="AZ16" i="1" s="1"/>
  <c r="BA16" i="1" a="1"/>
  <c r="BA16" i="1" s="1"/>
  <c r="AM16" i="1" a="1"/>
  <c r="AM16" i="1" s="1"/>
  <c r="AU16" i="1" a="1"/>
  <c r="AU16" i="1" s="1"/>
  <c r="BB16" i="1" a="1"/>
  <c r="BB16" i="1" s="1"/>
  <c r="AO16" i="1"/>
  <c r="AV16" i="1"/>
  <c r="AQ16" i="1" a="1"/>
  <c r="AQ16" i="1" s="1"/>
  <c r="AW16" i="1" a="1"/>
  <c r="AW16" i="1" s="1"/>
  <c r="BC16" i="1" a="1"/>
  <c r="BC16" i="1" s="1"/>
  <c r="AA16" i="1" a="1"/>
  <c r="AA16" i="1" s="1"/>
  <c r="AX16" i="1" a="1"/>
  <c r="AX16" i="1" s="1"/>
  <c r="AS16" i="1" a="1"/>
  <c r="AS16" i="1" s="1"/>
  <c r="AF16" i="1" a="1"/>
  <c r="AF16" i="1" s="1"/>
  <c r="AY16" i="1" a="1"/>
  <c r="AY16" i="1" s="1"/>
  <c r="G19" i="1" a="1"/>
  <c r="G19" i="1" s="1"/>
  <c r="AZ21" i="1" a="1"/>
  <c r="AZ21" i="1" s="1"/>
  <c r="AK21" i="1" a="1"/>
  <c r="AK21" i="1" s="1"/>
  <c r="AX20" i="1" a="1"/>
  <c r="AX20" i="1" s="1"/>
  <c r="BC19" i="1" a="1"/>
  <c r="BC19" i="1" s="1"/>
  <c r="AY19" i="1" a="1"/>
  <c r="AY19" i="1" s="1"/>
  <c r="AS19" i="1" a="1"/>
  <c r="AS19" i="1" s="1"/>
  <c r="AF19" i="1" a="1"/>
  <c r="AF19" i="1" s="1"/>
  <c r="BC18" i="1" a="1"/>
  <c r="BC18" i="1" s="1"/>
  <c r="AW18" i="1" a="1"/>
  <c r="AW18" i="1" s="1"/>
  <c r="AO18" i="1"/>
  <c r="AV17" i="1"/>
  <c r="AS21" i="1" a="1"/>
  <c r="AS21" i="1" s="1"/>
  <c r="BB20" i="1" a="1"/>
  <c r="BB20" i="1" s="1"/>
  <c r="AM20" i="1" a="1"/>
  <c r="AM20" i="1" s="1"/>
  <c r="AO19" i="1"/>
  <c r="BC17" i="1" a="1"/>
  <c r="BC17" i="1" s="1"/>
  <c r="AY17" i="1" a="1"/>
  <c r="AY17" i="1" s="1"/>
  <c r="AF17" i="1" a="1"/>
  <c r="AF17" i="1" s="1"/>
  <c r="AF21" i="1" a="1"/>
  <c r="AF21" i="1" s="1"/>
  <c r="BB19" i="1" a="1"/>
  <c r="BB19" i="1" s="1"/>
  <c r="AX19" i="1" a="1"/>
  <c r="AX19" i="1" s="1"/>
  <c r="AQ19" i="1" a="1"/>
  <c r="AQ19" i="1" s="1"/>
  <c r="AA19" i="1" a="1"/>
  <c r="AA19" i="1" s="1"/>
  <c r="BB21" i="1" a="1"/>
  <c r="BB21" i="1" s="1"/>
  <c r="AX21" i="1" a="1"/>
  <c r="AX21" i="1" s="1"/>
  <c r="AQ21" i="1" a="1"/>
  <c r="AQ21" i="1" s="1"/>
  <c r="AA21" i="1" a="1"/>
  <c r="AA21" i="1" s="1"/>
  <c r="BA20" i="1" a="1"/>
  <c r="BA20" i="1" s="1"/>
  <c r="AU20" i="1" a="1"/>
  <c r="AU20" i="1" s="1"/>
  <c r="AK20" i="1" a="1"/>
  <c r="AK20" i="1" s="1"/>
  <c r="BA19" i="1" a="1"/>
  <c r="BA19" i="1" s="1"/>
  <c r="AW19" i="1" a="1"/>
  <c r="AW19" i="1" s="1"/>
  <c r="AZ18" i="1" a="1"/>
  <c r="AZ18" i="1" s="1"/>
  <c r="AV19" i="1"/>
  <c r="AM19" i="1" a="1"/>
  <c r="AM19" i="1" s="1"/>
  <c r="AZ19" i="1" a="1"/>
  <c r="AZ19" i="1" s="1"/>
  <c r="AU19" i="1" a="1"/>
  <c r="AU19" i="1" s="1"/>
  <c r="BC2068" i="2" a="1"/>
  <c r="BC2068" i="2" s="1"/>
  <c r="BC2069" i="2" a="1"/>
  <c r="BC2069" i="2" s="1"/>
  <c r="BC2070" i="2" a="1"/>
  <c r="BC2070" i="2" s="1"/>
  <c r="BC2071" i="2" a="1"/>
  <c r="BC2071" i="2" s="1"/>
  <c r="BC2072" i="2" a="1"/>
  <c r="BC2072" i="2" s="1"/>
  <c r="BC2073" i="2" a="1"/>
  <c r="BC2073" i="2" s="1"/>
  <c r="BC2074" i="2" a="1"/>
  <c r="BC2074" i="2" s="1"/>
  <c r="BC2075" i="2" a="1"/>
  <c r="BC2075" i="2" s="1"/>
  <c r="BC2076" i="2" a="1"/>
  <c r="BC2076" i="2" s="1"/>
  <c r="BC2077" i="2" a="1"/>
  <c r="BC2077" i="2" s="1"/>
  <c r="BC2078" i="2" a="1"/>
  <c r="BC2078" i="2" s="1"/>
  <c r="BC2079" i="2" a="1"/>
  <c r="BC2079" i="2" s="1"/>
  <c r="BC2080" i="2" a="1"/>
  <c r="BC2080" i="2" s="1"/>
  <c r="BC2081" i="2" a="1"/>
  <c r="BC2081" i="2" s="1"/>
  <c r="BC2082" i="2" a="1"/>
  <c r="BC2082" i="2" s="1"/>
  <c r="BC2083" i="2" a="1"/>
  <c r="BC2083" i="2" s="1"/>
  <c r="BC2084" i="2" a="1"/>
  <c r="BC2084" i="2" s="1"/>
  <c r="BC2085" i="2" a="1"/>
  <c r="BC2085" i="2" s="1"/>
  <c r="BC2086" i="2" a="1"/>
  <c r="BC2086" i="2" s="1"/>
  <c r="BC2087" i="2" a="1"/>
  <c r="BC2087" i="2" s="1"/>
  <c r="BC2088" i="2" a="1"/>
  <c r="BC2088" i="2" s="1"/>
  <c r="BC2089" i="2" a="1"/>
  <c r="BC2089" i="2" s="1"/>
  <c r="BC2090" i="2" a="1"/>
  <c r="BC2090" i="2" s="1"/>
  <c r="BC2091" i="2" a="1"/>
  <c r="BC2091" i="2" s="1"/>
  <c r="BC2092" i="2" a="1"/>
  <c r="BC2092" i="2" s="1"/>
  <c r="BC2093" i="2" a="1"/>
  <c r="BC2093" i="2" s="1"/>
  <c r="BC2094" i="2" a="1"/>
  <c r="BC2094" i="2" s="1"/>
  <c r="BC2095" i="2" a="1"/>
  <c r="BC2095" i="2" s="1"/>
  <c r="BC2096" i="2" a="1"/>
  <c r="BC2096" i="2" s="1"/>
  <c r="BC2097" i="2" a="1"/>
  <c r="BC2097" i="2" s="1"/>
  <c r="BC2098" i="2" a="1"/>
  <c r="BC2098" i="2" s="1"/>
  <c r="BC2099" i="2" a="1"/>
  <c r="BC2099" i="2" s="1"/>
  <c r="BC2100" i="2" a="1"/>
  <c r="BC2100" i="2" s="1"/>
  <c r="BC2101" i="2" a="1"/>
  <c r="BC2101" i="2" s="1"/>
  <c r="BC2102" i="2" a="1"/>
  <c r="BC2102" i="2" s="1"/>
  <c r="BC2103" i="2" a="1"/>
  <c r="BC2103" i="2" s="1"/>
  <c r="BC2104" i="2" a="1"/>
  <c r="BC2104" i="2" s="1"/>
  <c r="BC2105" i="2" a="1"/>
  <c r="BC2105" i="2" s="1"/>
  <c r="BC2106" i="2" a="1"/>
  <c r="BC2106" i="2" s="1"/>
  <c r="BC2107" i="2" a="1"/>
  <c r="BC2107" i="2" s="1"/>
  <c r="BC2108" i="2" a="1"/>
  <c r="BC2108" i="2" s="1"/>
  <c r="BC2109" i="2" a="1"/>
  <c r="BC2109" i="2" s="1"/>
  <c r="BC2110" i="2" a="1"/>
  <c r="BC2110" i="2" s="1"/>
  <c r="BC2111" i="2" a="1"/>
  <c r="BC2111" i="2" s="1"/>
  <c r="BC2112" i="2" a="1"/>
  <c r="BC2112" i="2" s="1"/>
  <c r="BC2113" i="2" a="1"/>
  <c r="BC2113" i="2" s="1"/>
  <c r="BC2114" i="2" a="1"/>
  <c r="BC2114" i="2" s="1"/>
  <c r="BC2115" i="2" a="1"/>
  <c r="BC2115" i="2" s="1"/>
  <c r="BC2116" i="2" a="1"/>
  <c r="BC2116" i="2" s="1"/>
  <c r="BC2117" i="2" a="1"/>
  <c r="BC2117" i="2" s="1"/>
  <c r="BC2118" i="2" a="1"/>
  <c r="BC2118" i="2" s="1"/>
  <c r="BC2119" i="2" a="1"/>
  <c r="BC2119" i="2" s="1"/>
  <c r="BC2120" i="2" a="1"/>
  <c r="BC2120" i="2" s="1"/>
  <c r="BC2121" i="2" a="1"/>
  <c r="BC2121" i="2" s="1"/>
  <c r="BC2122" i="2" a="1"/>
  <c r="BC2122" i="2" s="1"/>
  <c r="BC2123" i="2" a="1"/>
  <c r="BC2123" i="2" s="1"/>
  <c r="BC2124" i="2" a="1"/>
  <c r="BC2124" i="2" s="1"/>
  <c r="BC2125" i="2" a="1"/>
  <c r="BC2125" i="2" s="1"/>
  <c r="BC2126" i="2" a="1"/>
  <c r="BC2126" i="2" s="1"/>
  <c r="BC2127" i="2" a="1"/>
  <c r="BC2127" i="2" s="1"/>
  <c r="BC2128" i="2" a="1"/>
  <c r="BC2128" i="2" s="1"/>
  <c r="BC2129" i="2" a="1"/>
  <c r="BC2129" i="2" s="1"/>
  <c r="BC2130" i="2" a="1"/>
  <c r="BC2130" i="2" s="1"/>
  <c r="BC2131" i="2" a="1"/>
  <c r="BC2131" i="2" s="1"/>
  <c r="BC2132" i="2" a="1"/>
  <c r="BC2132" i="2" s="1"/>
  <c r="BC2133" i="2" a="1"/>
  <c r="BC2133" i="2" s="1"/>
  <c r="BC2134" i="2" a="1"/>
  <c r="BC2134" i="2" s="1"/>
  <c r="BC2135" i="2" a="1"/>
  <c r="BC2135" i="2"/>
  <c r="BC2136" i="2" a="1"/>
  <c r="BC2136" i="2" s="1"/>
  <c r="BC2137" i="2" a="1"/>
  <c r="BC2137" i="2" s="1"/>
  <c r="BC2138" i="2" a="1"/>
  <c r="BC2138" i="2" s="1"/>
  <c r="BC2139" i="2" a="1"/>
  <c r="BC2139" i="2" s="1"/>
  <c r="BC2140" i="2" a="1"/>
  <c r="BC2140" i="2" s="1"/>
  <c r="BC2141" i="2" a="1"/>
  <c r="BC2141" i="2" s="1"/>
  <c r="BC2142" i="2" a="1"/>
  <c r="BC2142" i="2" s="1"/>
  <c r="BC2143" i="2" a="1"/>
  <c r="BC2143" i="2" s="1"/>
  <c r="BC2144" i="2" a="1"/>
  <c r="BC2144" i="2" s="1"/>
  <c r="BC2145" i="2" a="1"/>
  <c r="BC2145" i="2"/>
  <c r="BC2146" i="2" a="1"/>
  <c r="BC2146" i="2" s="1"/>
  <c r="BC2147" i="2" a="1"/>
  <c r="BC2147" i="2" s="1"/>
  <c r="BC2148" i="2" a="1"/>
  <c r="BC2148" i="2" s="1"/>
  <c r="BC2149" i="2" a="1"/>
  <c r="BC2149" i="2"/>
  <c r="BC2150" i="2" a="1"/>
  <c r="BC2150" i="2" s="1"/>
  <c r="BC2151" i="2" a="1"/>
  <c r="BC2151" i="2"/>
  <c r="BC2152" i="2" a="1"/>
  <c r="BC2152" i="2" s="1"/>
  <c r="BC2153" i="2" a="1"/>
  <c r="BC2153" i="2" s="1"/>
  <c r="BC2154" i="2" a="1"/>
  <c r="BC2154" i="2" s="1"/>
  <c r="BC2155" i="2" a="1"/>
  <c r="BC2155" i="2" s="1"/>
  <c r="BC2156" i="2" a="1"/>
  <c r="BC2156" i="2" s="1"/>
  <c r="BC2157" i="2" a="1"/>
  <c r="BC2157" i="2" s="1"/>
  <c r="BC2158" i="2" a="1"/>
  <c r="BC2158" i="2"/>
  <c r="BC2159" i="2" a="1"/>
  <c r="BC2159" i="2" s="1"/>
  <c r="BC2160" i="2" a="1"/>
  <c r="BC2160" i="2" s="1"/>
  <c r="BC2161" i="2" a="1"/>
  <c r="BC2161" i="2" s="1"/>
  <c r="BC2162" i="2" a="1"/>
  <c r="BC2162" i="2" s="1"/>
  <c r="BC2163" i="2" a="1"/>
  <c r="BC2163" i="2" s="1"/>
  <c r="BC2164" i="2" a="1"/>
  <c r="BC2164" i="2" s="1"/>
  <c r="BC2165" i="2" a="1"/>
  <c r="BC2165" i="2" s="1"/>
  <c r="BC2166" i="2" a="1"/>
  <c r="BC2166" i="2" s="1"/>
  <c r="BC2167" i="2" a="1"/>
  <c r="BC2167" i="2"/>
  <c r="BC2168" i="2" a="1"/>
  <c r="BC2168" i="2" s="1"/>
  <c r="BC2169" i="2" a="1"/>
  <c r="BC2169" i="2" s="1"/>
  <c r="BC2170" i="2" a="1"/>
  <c r="BC2170" i="2" s="1"/>
  <c r="BC2171" i="2" a="1"/>
  <c r="BC2171" i="2" s="1"/>
  <c r="BC2172" i="2" a="1"/>
  <c r="BC2172" i="2" s="1"/>
  <c r="BC2173" i="2" a="1"/>
  <c r="BC2173" i="2" s="1"/>
  <c r="BC2174" i="2" a="1"/>
  <c r="BC2174" i="2" s="1"/>
  <c r="BC2175" i="2" a="1"/>
  <c r="BC2175" i="2" s="1"/>
  <c r="BC2176" i="2" a="1"/>
  <c r="BC2176" i="2" s="1"/>
  <c r="BC2177" i="2" a="1"/>
  <c r="BC2177" i="2" s="1"/>
  <c r="BC2178" i="2" a="1"/>
  <c r="BC2178" i="2" s="1"/>
  <c r="BC2179" i="2" a="1"/>
  <c r="BC2179" i="2"/>
  <c r="BC2180" i="2" a="1"/>
  <c r="BC2180" i="2" s="1"/>
  <c r="BC2181" i="2" a="1"/>
  <c r="BC2181" i="2" s="1"/>
  <c r="BC2182" i="2" a="1"/>
  <c r="BC2182" i="2" s="1"/>
  <c r="BC2183" i="2" a="1"/>
  <c r="BC2183" i="2" s="1"/>
  <c r="BC2184" i="2" a="1"/>
  <c r="BC2184" i="2" s="1"/>
  <c r="BC2185" i="2" a="1"/>
  <c r="BC2185" i="2" s="1"/>
  <c r="BC2186" i="2" a="1"/>
  <c r="BC2186" i="2" s="1"/>
  <c r="BC2187" i="2" a="1"/>
  <c r="BC2187" i="2" s="1"/>
  <c r="BC2188" i="2" a="1"/>
  <c r="BC2188" i="2" s="1"/>
  <c r="BC2189" i="2" a="1"/>
  <c r="BC2189" i="2" s="1"/>
  <c r="BC2190" i="2" a="1"/>
  <c r="BC2190" i="2"/>
  <c r="BC2191" i="2" a="1"/>
  <c r="BC2191" i="2" s="1"/>
  <c r="BC2192" i="2" a="1"/>
  <c r="BC2192" i="2" s="1"/>
  <c r="BC2193" i="2" a="1"/>
  <c r="BC2193" i="2" s="1"/>
  <c r="BC2194" i="2" a="1"/>
  <c r="BC2194" i="2" s="1"/>
  <c r="BC2195" i="2" a="1"/>
  <c r="BC2195" i="2" s="1"/>
  <c r="BC2196" i="2" a="1"/>
  <c r="BC2196" i="2" s="1"/>
  <c r="BC2197" i="2" a="1"/>
  <c r="BC2197" i="2" s="1"/>
  <c r="BC2198" i="2" a="1"/>
  <c r="BC2198" i="2" s="1"/>
  <c r="BC2199" i="2" a="1"/>
  <c r="BC2199" i="2" s="1"/>
  <c r="BC2200" i="2" a="1"/>
  <c r="BC2200" i="2" s="1"/>
  <c r="BC2201" i="2" a="1"/>
  <c r="BC2201" i="2" s="1"/>
  <c r="BC2202" i="2" a="1"/>
  <c r="BC2202" i="2" s="1"/>
  <c r="BC2203" i="2" a="1"/>
  <c r="BC2203" i="2" s="1"/>
  <c r="BC2204" i="2" a="1"/>
  <c r="BC2204" i="2" s="1"/>
  <c r="BC2205" i="2" a="1"/>
  <c r="BC2205" i="2" s="1"/>
  <c r="BC2206" i="2" a="1"/>
  <c r="BC2206" i="2" s="1"/>
  <c r="BC2207" i="2" a="1"/>
  <c r="BC2207" i="2" s="1"/>
  <c r="BC2208" i="2" a="1"/>
  <c r="BC2208" i="2" s="1"/>
  <c r="BC2209" i="2" a="1"/>
  <c r="BC2209" i="2" s="1"/>
  <c r="BC2210" i="2" a="1"/>
  <c r="BC2210" i="2" s="1"/>
  <c r="BC2211" i="2" a="1"/>
  <c r="BC2211" i="2"/>
  <c r="BC2212" i="2" a="1"/>
  <c r="BC2212" i="2" s="1"/>
  <c r="BC2213" i="2" a="1"/>
  <c r="BC2213" i="2"/>
  <c r="BC2214" i="2" a="1"/>
  <c r="BC2214" i="2" s="1"/>
  <c r="BC2215" i="2" a="1"/>
  <c r="BC2215" i="2" s="1"/>
  <c r="BC2216" i="2" a="1"/>
  <c r="BC2216" i="2" s="1"/>
  <c r="BC2217" i="2" a="1"/>
  <c r="BC2217" i="2" s="1"/>
  <c r="BC2218" i="2" a="1"/>
  <c r="BC2218" i="2" s="1"/>
  <c r="BC2219" i="2" a="1"/>
  <c r="BC2219" i="2" s="1"/>
  <c r="BC2220" i="2" a="1"/>
  <c r="BC2220" i="2" s="1"/>
  <c r="BC2221" i="2" a="1"/>
  <c r="BC2221" i="2" s="1"/>
  <c r="BC2222" i="2" a="1"/>
  <c r="BC2222" i="2"/>
  <c r="BC2223" i="2" a="1"/>
  <c r="BC2223" i="2" s="1"/>
  <c r="BC2224" i="2" a="1"/>
  <c r="BC2224" i="2" s="1"/>
  <c r="BC2225" i="2" a="1"/>
  <c r="BC2225" i="2"/>
  <c r="BC2226" i="2" a="1"/>
  <c r="BC2226" i="2" s="1"/>
  <c r="BC2227" i="2" a="1"/>
  <c r="BC2227" i="2" s="1"/>
  <c r="BC2228" i="2" a="1"/>
  <c r="BC2228" i="2" s="1"/>
  <c r="BC2229" i="2" a="1"/>
  <c r="BC2229" i="2" s="1"/>
  <c r="BC2230" i="2" a="1"/>
  <c r="BC2230" i="2" s="1"/>
  <c r="BC2231" i="2" a="1"/>
  <c r="BC2231" i="2"/>
  <c r="BC2232" i="2" a="1"/>
  <c r="BC2232" i="2" s="1"/>
  <c r="BC2233" i="2" a="1"/>
  <c r="BC2233" i="2" s="1"/>
  <c r="BC2234" i="2" a="1"/>
  <c r="BC2234" i="2" s="1"/>
  <c r="BC2235" i="2" a="1"/>
  <c r="BC2235" i="2" s="1"/>
  <c r="BC2236" i="2" a="1"/>
  <c r="BC2236" i="2" s="1"/>
  <c r="BC2237" i="2" a="1"/>
  <c r="BC2237" i="2" s="1"/>
  <c r="BC2238" i="2" a="1"/>
  <c r="BC2238" i="2" s="1"/>
  <c r="BC2239" i="2" a="1"/>
  <c r="BC2239" i="2" s="1"/>
  <c r="BC2240" i="2" a="1"/>
  <c r="BC2240" i="2" s="1"/>
  <c r="BC2241" i="2" a="1"/>
  <c r="BC2241" i="2" s="1"/>
  <c r="BC2242" i="2" a="1"/>
  <c r="BC2242" i="2" s="1"/>
  <c r="BC2243" i="2" a="1"/>
  <c r="BC2243" i="2" s="1"/>
  <c r="BC2244" i="2" a="1"/>
  <c r="BC2244" i="2" s="1"/>
  <c r="BC2245" i="2" a="1"/>
  <c r="BC2245" i="2"/>
  <c r="BC2246" i="2" a="1"/>
  <c r="BC2246" i="2" s="1"/>
  <c r="BC2247" i="2" a="1"/>
  <c r="BC2247" i="2" s="1"/>
  <c r="BC2248" i="2" a="1"/>
  <c r="BC2248" i="2" s="1"/>
  <c r="BC2249" i="2" a="1"/>
  <c r="BC2249" i="2" s="1"/>
  <c r="BC2250" i="2" a="1"/>
  <c r="BC2250" i="2" s="1"/>
  <c r="BC2251" i="2" a="1"/>
  <c r="BC2251" i="2" s="1"/>
  <c r="BC2252" i="2" a="1"/>
  <c r="BC2252" i="2" s="1"/>
  <c r="BC2253" i="2" a="1"/>
  <c r="BC2253" i="2" s="1"/>
  <c r="BC2254" i="2" a="1"/>
  <c r="BC2254" i="2"/>
  <c r="BC2255" i="2" a="1"/>
  <c r="BC2255" i="2" s="1"/>
  <c r="BC2256" i="2" a="1"/>
  <c r="BC2256" i="2" s="1"/>
  <c r="BC2257" i="2" a="1"/>
  <c r="BC2257" i="2" s="1"/>
  <c r="BC2258" i="2" a="1"/>
  <c r="BC2258" i="2" s="1"/>
  <c r="BC2259" i="2" a="1"/>
  <c r="BC2259" i="2" s="1"/>
  <c r="BC2260" i="2" a="1"/>
  <c r="BC2260" i="2" s="1"/>
  <c r="BC2261" i="2" a="1"/>
  <c r="BC2261" i="2" s="1"/>
  <c r="BC2262" i="2" a="1"/>
  <c r="BC2262" i="2" s="1"/>
  <c r="BC2263" i="2" a="1"/>
  <c r="BC2263" i="2" s="1"/>
  <c r="BC2264" i="2" a="1"/>
  <c r="BC2264" i="2" s="1"/>
  <c r="BC2265" i="2" a="1"/>
  <c r="BC2265" i="2" s="1"/>
  <c r="BC2266" i="2" a="1"/>
  <c r="BC2266" i="2" s="1"/>
  <c r="BC2267" i="2" a="1"/>
  <c r="BC2267" i="2" s="1"/>
  <c r="BC2268" i="2" a="1"/>
  <c r="BC2268" i="2" s="1"/>
  <c r="BC2269" i="2" a="1"/>
  <c r="BC2269" i="2" s="1"/>
  <c r="BC2270" i="2" a="1"/>
  <c r="BC2270" i="2" s="1"/>
  <c r="BC2271" i="2" a="1"/>
  <c r="BC2271" i="2" s="1"/>
  <c r="BC2272" i="2" a="1"/>
  <c r="BC2272" i="2" s="1"/>
  <c r="BC2273" i="2" a="1"/>
  <c r="BC2273" i="2" s="1"/>
  <c r="BC2274" i="2" a="1"/>
  <c r="BC2274" i="2" s="1"/>
  <c r="BC2275" i="2" a="1"/>
  <c r="BC2275" i="2" s="1"/>
  <c r="BC2276" i="2" a="1"/>
  <c r="BC2276" i="2" s="1"/>
  <c r="BC2277" i="2" a="1"/>
  <c r="BC2277" i="2"/>
  <c r="BC2278" i="2" a="1"/>
  <c r="BC2278" i="2" s="1"/>
  <c r="BC2279" i="2" a="1"/>
  <c r="BC2279" i="2" s="1"/>
  <c r="BC2280" i="2" a="1"/>
  <c r="BC2280" i="2" s="1"/>
  <c r="BC2281" i="2" a="1"/>
  <c r="BC2281" i="2" s="1"/>
  <c r="BC2282" i="2" a="1"/>
  <c r="BC2282" i="2" s="1"/>
  <c r="BC2283" i="2" a="1"/>
  <c r="BC2283" i="2" s="1"/>
  <c r="BC2284" i="2" a="1"/>
  <c r="BC2284" i="2" s="1"/>
  <c r="BC2285" i="2" a="1"/>
  <c r="BC2285" i="2" s="1"/>
  <c r="BC2286" i="2" a="1"/>
  <c r="BC2286" i="2"/>
  <c r="BC2287" i="2" a="1"/>
  <c r="BC2287" i="2" s="1"/>
  <c r="BC2288" i="2" a="1"/>
  <c r="BC2288" i="2" s="1"/>
  <c r="BC2289" i="2" a="1"/>
  <c r="BC2289" i="2"/>
  <c r="BC2290" i="2" a="1"/>
  <c r="BC2290" i="2" s="1"/>
  <c r="BC2291" i="2" a="1"/>
  <c r="BC2291" i="2" s="1"/>
  <c r="BC2292" i="2" a="1"/>
  <c r="BC2292" i="2" s="1"/>
  <c r="BC2293" i="2" a="1"/>
  <c r="BC2293" i="2" s="1"/>
  <c r="BC2294" i="2" a="1"/>
  <c r="BC2294" i="2" s="1"/>
  <c r="BC2295" i="2" a="1"/>
  <c r="BC2295" i="2" s="1"/>
  <c r="BC2296" i="2" a="1"/>
  <c r="BC2296" i="2" s="1"/>
  <c r="BC2297" i="2" a="1"/>
  <c r="BC2297" i="2" s="1"/>
  <c r="BC2298" i="2" a="1"/>
  <c r="BC2298" i="2"/>
  <c r="BC2299" i="2" a="1"/>
  <c r="BC2299" i="2" s="1"/>
  <c r="BC2300" i="2" a="1"/>
  <c r="BC2300" i="2" s="1"/>
  <c r="BC2301" i="2" a="1"/>
  <c r="BC2301" i="2" s="1"/>
  <c r="BC2302" i="2" a="1"/>
  <c r="BC2302" i="2" s="1"/>
  <c r="BC2303" i="2" a="1"/>
  <c r="BC2303" i="2" s="1"/>
  <c r="BC2304" i="2" a="1"/>
  <c r="BC2304" i="2" s="1"/>
  <c r="BC2305" i="2" a="1"/>
  <c r="BC2305" i="2" s="1"/>
  <c r="BC2306" i="2" a="1"/>
  <c r="BC2306" i="2" s="1"/>
  <c r="BC2307" i="2" a="1"/>
  <c r="BC2307" i="2" s="1"/>
  <c r="BC2308" i="2" a="1"/>
  <c r="BC2308" i="2" s="1"/>
  <c r="BC2309" i="2" a="1"/>
  <c r="BC2309" i="2"/>
  <c r="BC2310" i="2" a="1"/>
  <c r="BC2310" i="2" s="1"/>
  <c r="BC2311" i="2" a="1"/>
  <c r="BC2311" i="2" s="1"/>
  <c r="BC2312" i="2" a="1"/>
  <c r="BC2312" i="2" s="1"/>
  <c r="BC2313" i="2" a="1"/>
  <c r="BC2313" i="2" s="1"/>
  <c r="BC2314" i="2" a="1"/>
  <c r="BC2314" i="2" s="1"/>
  <c r="BC2315" i="2" a="1"/>
  <c r="BC2315" i="2" s="1"/>
  <c r="BC2316" i="2" a="1"/>
  <c r="BC2316" i="2" s="1"/>
  <c r="BC2317" i="2" a="1"/>
  <c r="BC2317" i="2" s="1"/>
  <c r="BC2318" i="2" a="1"/>
  <c r="BC2318" i="2" s="1"/>
  <c r="BC2319" i="2" a="1"/>
  <c r="BC2319" i="2" s="1"/>
  <c r="BC2320" i="2" a="1"/>
  <c r="BC2320" i="2" s="1"/>
  <c r="BC2321" i="2" a="1"/>
  <c r="BC2321" i="2"/>
  <c r="BC2322" i="2" a="1"/>
  <c r="BC2322" i="2" s="1"/>
  <c r="BC2323" i="2" a="1"/>
  <c r="BC2323" i="2" s="1"/>
  <c r="BC2324" i="2" a="1"/>
  <c r="BC2324" i="2" s="1"/>
  <c r="BC2325" i="2" a="1"/>
  <c r="BC2325" i="2" s="1"/>
  <c r="BC2326" i="2" a="1"/>
  <c r="BC2326" i="2" s="1"/>
  <c r="BC2327" i="2" a="1"/>
  <c r="BC2327" i="2" s="1"/>
  <c r="BC2328" i="2" a="1"/>
  <c r="BC2328" i="2" s="1"/>
  <c r="BC2329" i="2" a="1"/>
  <c r="BC2329" i="2" s="1"/>
  <c r="BC2330" i="2" a="1"/>
  <c r="BC2330" i="2" s="1"/>
  <c r="BC2331" i="2" a="1"/>
  <c r="BC2331" i="2" s="1"/>
  <c r="BC2332" i="2" a="1"/>
  <c r="BC2332" i="2" s="1"/>
  <c r="BC2333" i="2" a="1"/>
  <c r="BC2333" i="2" s="1"/>
  <c r="BC2334" i="2" a="1"/>
  <c r="BC2334" i="2" s="1"/>
  <c r="BC2335" i="2" a="1"/>
  <c r="BC2335" i="2" s="1"/>
  <c r="BC2336" i="2" a="1"/>
  <c r="BC2336" i="2" s="1"/>
  <c r="BC2337" i="2" a="1"/>
  <c r="BC2337" i="2" s="1"/>
  <c r="BC2338" i="2" a="1"/>
  <c r="BC2338" i="2" s="1"/>
  <c r="BC2339" i="2" a="1"/>
  <c r="BC2339" i="2"/>
  <c r="BC2340" i="2" a="1"/>
  <c r="BC2340" i="2" s="1"/>
  <c r="BC2341" i="2" a="1"/>
  <c r="BC2341" i="2" s="1"/>
  <c r="BC2342" i="2" a="1"/>
  <c r="BC2342" i="2" s="1"/>
  <c r="BC2343" i="2" a="1"/>
  <c r="BC2343" i="2" s="1"/>
  <c r="BC2344" i="2" a="1"/>
  <c r="BC2344" i="2" s="1"/>
  <c r="BC2345" i="2" a="1"/>
  <c r="BC2345" i="2" s="1"/>
  <c r="BC2346" i="2" a="1"/>
  <c r="BC2346" i="2"/>
  <c r="BC2347" i="2" a="1"/>
  <c r="BC2347" i="2" s="1"/>
  <c r="BC2348" i="2" a="1"/>
  <c r="BC2348" i="2" s="1"/>
  <c r="BC2349" i="2" a="1"/>
  <c r="BC2349" i="2" s="1"/>
  <c r="BC2350" i="2" a="1"/>
  <c r="BC2350" i="2" s="1"/>
  <c r="BC2351" i="2" a="1"/>
  <c r="BC2351" i="2" s="1"/>
  <c r="BC2352" i="2" a="1"/>
  <c r="BC2352" i="2" s="1"/>
  <c r="BC2353" i="2" a="1"/>
  <c r="BC2353" i="2" s="1"/>
  <c r="BC2354" i="2" a="1"/>
  <c r="BC2354" i="2" s="1"/>
  <c r="BC2355" i="2" a="1"/>
  <c r="BC2355" i="2" s="1"/>
  <c r="BC2356" i="2" a="1"/>
  <c r="BC2356" i="2" s="1"/>
  <c r="BC2357" i="2" a="1"/>
  <c r="BC2357" i="2" s="1"/>
  <c r="BC2358" i="2" a="1"/>
  <c r="BC2358" i="2" s="1"/>
  <c r="BC2359" i="2" a="1"/>
  <c r="BC2359" i="2" s="1"/>
  <c r="BC2360" i="2" a="1"/>
  <c r="BC2360" i="2" s="1"/>
  <c r="BC2361" i="2" a="1"/>
  <c r="BC2361" i="2" s="1"/>
  <c r="BC2362" i="2" a="1"/>
  <c r="BC2362" i="2" s="1"/>
  <c r="BC2363" i="2" a="1"/>
  <c r="BC2363" i="2" s="1"/>
  <c r="BC2364" i="2" a="1"/>
  <c r="BC2364" i="2" s="1"/>
  <c r="BC2365" i="2" a="1"/>
  <c r="BC2365" i="2" s="1"/>
  <c r="BC2366" i="2" a="1"/>
  <c r="BC2366" i="2" s="1"/>
  <c r="BC2367" i="2" a="1"/>
  <c r="BC2367" i="2" s="1"/>
  <c r="BC2368" i="2" a="1"/>
  <c r="BC2368" i="2" s="1"/>
  <c r="BC2369" i="2" a="1"/>
  <c r="BC2369" i="2" s="1"/>
  <c r="BC2370" i="2" a="1"/>
  <c r="BC2370" i="2" s="1"/>
  <c r="BC2371" i="2" a="1"/>
  <c r="BC2371" i="2"/>
  <c r="BC2372" i="2" a="1"/>
  <c r="BC2372" i="2" s="1"/>
  <c r="BC2373" i="2" a="1"/>
  <c r="BC2373" i="2" s="1"/>
  <c r="BC2374" i="2" a="1"/>
  <c r="BC2374" i="2" s="1"/>
  <c r="BC2375" i="2" a="1"/>
  <c r="BC2375" i="2" s="1"/>
  <c r="BC2376" i="2" a="1"/>
  <c r="BC2376" i="2" s="1"/>
  <c r="BC2377" i="2" a="1"/>
  <c r="BC2377" i="2"/>
  <c r="BC2378" i="2" a="1"/>
  <c r="BC2378" i="2" s="1"/>
  <c r="BC2379" i="2" a="1"/>
  <c r="BC2379" i="2" s="1"/>
  <c r="BC2380" i="2" a="1"/>
  <c r="BC2380" i="2" s="1"/>
  <c r="BC2381" i="2" a="1"/>
  <c r="BC2381" i="2" s="1"/>
  <c r="BC2382" i="2" a="1"/>
  <c r="BC2382" i="2" s="1"/>
  <c r="BC2383" i="2" a="1"/>
  <c r="BC2383" i="2" s="1"/>
  <c r="BC2384" i="2" a="1"/>
  <c r="BC2384" i="2" s="1"/>
  <c r="BC2385" i="2" a="1"/>
  <c r="BC2385" i="2" s="1"/>
  <c r="BC2386" i="2" a="1"/>
  <c r="BC2386" i="2" s="1"/>
  <c r="BC2387" i="2" a="1"/>
  <c r="BC2387" i="2" s="1"/>
  <c r="BC2388" i="2" a="1"/>
  <c r="BC2388" i="2" s="1"/>
  <c r="BC2389" i="2" a="1"/>
  <c r="BC2389" i="2" s="1"/>
  <c r="BC2390" i="2" a="1"/>
  <c r="BC2390" i="2"/>
  <c r="BC2391" i="2" a="1"/>
  <c r="BC2391" i="2" s="1"/>
  <c r="BC2392" i="2" a="1"/>
  <c r="BC2392" i="2" s="1"/>
  <c r="BC2393" i="2" a="1"/>
  <c r="BC2393" i="2" s="1"/>
  <c r="BC2394" i="2" a="1"/>
  <c r="BC2394" i="2" s="1"/>
  <c r="BC2395" i="2" a="1"/>
  <c r="BC2395" i="2" s="1"/>
  <c r="BC2396" i="2" a="1"/>
  <c r="BC2396" i="2" s="1"/>
  <c r="BC2397" i="2" a="1"/>
  <c r="BC2397" i="2" s="1"/>
  <c r="BC2398" i="2" a="1"/>
  <c r="BC2398" i="2" s="1"/>
  <c r="BC2399" i="2" a="1"/>
  <c r="BC2399" i="2" s="1"/>
  <c r="BC2400" i="2" a="1"/>
  <c r="BC2400" i="2" s="1"/>
  <c r="BC2401" i="2" a="1"/>
  <c r="BC2401" i="2" s="1"/>
  <c r="BC2402" i="2" a="1"/>
  <c r="BC2402" i="2" s="1"/>
  <c r="BC2403" i="2" a="1"/>
  <c r="BC2403" i="2" s="1"/>
  <c r="BC2404" i="2" a="1"/>
  <c r="BC2404" i="2" s="1"/>
  <c r="BC2405" i="2" a="1"/>
  <c r="BC2405" i="2" s="1"/>
  <c r="BC2406" i="2" a="1"/>
  <c r="BC2406" i="2" s="1"/>
  <c r="BC2407" i="2" a="1"/>
  <c r="BC2407" i="2" s="1"/>
  <c r="BC2408" i="2" a="1"/>
  <c r="BC2408" i="2" s="1"/>
  <c r="BC2409" i="2" a="1"/>
  <c r="BC2409" i="2" s="1"/>
  <c r="BC2410" i="2" a="1"/>
  <c r="BC2410" i="2" s="1"/>
  <c r="BC2411" i="2" a="1"/>
  <c r="BC2411" i="2" s="1"/>
  <c r="BC2412" i="2" a="1"/>
  <c r="BC2412" i="2" s="1"/>
  <c r="BC2413" i="2" a="1"/>
  <c r="BC2413" i="2" s="1"/>
  <c r="BC2414" i="2" a="1"/>
  <c r="BC2414" i="2" s="1"/>
  <c r="BC2415" i="2" a="1"/>
  <c r="BC2415" i="2" s="1"/>
  <c r="BC2416" i="2" a="1"/>
  <c r="BC2416" i="2" s="1"/>
  <c r="BC2417" i="2" a="1"/>
  <c r="BC2417" i="2" s="1"/>
  <c r="BC2418" i="2" a="1"/>
  <c r="BC2418" i="2" s="1"/>
  <c r="BC2419" i="2" a="1"/>
  <c r="BC2419" i="2" s="1"/>
  <c r="BC2420" i="2" a="1"/>
  <c r="BC2420" i="2" s="1"/>
  <c r="BC2421" i="2" a="1"/>
  <c r="BC2421" i="2"/>
  <c r="BC2422" i="2" a="1"/>
  <c r="BC2422" i="2"/>
  <c r="BC2423" i="2" a="1"/>
  <c r="BC2423" i="2" s="1"/>
  <c r="BC2424" i="2" a="1"/>
  <c r="BC2424" i="2" s="1"/>
  <c r="BC2425" i="2" a="1"/>
  <c r="BC2425" i="2"/>
  <c r="BC2426" i="2" a="1"/>
  <c r="BC2426" i="2" s="1"/>
  <c r="BC2427" i="2" a="1"/>
  <c r="BC2427" i="2" s="1"/>
  <c r="BC2428" i="2" a="1"/>
  <c r="BC2428" i="2" s="1"/>
  <c r="BC2429" i="2" a="1"/>
  <c r="BC2429" i="2" s="1"/>
  <c r="BC2430" i="2" a="1"/>
  <c r="BC2430" i="2" s="1"/>
  <c r="BC2431" i="2" a="1"/>
  <c r="BC2431" i="2" s="1"/>
  <c r="BC2432" i="2" a="1"/>
  <c r="BC2432" i="2" s="1"/>
  <c r="BC2433" i="2" a="1"/>
  <c r="BC2433" i="2" s="1"/>
  <c r="BC2434" i="2" a="1"/>
  <c r="BC2434" i="2" s="1"/>
  <c r="BC2435" i="2" a="1"/>
  <c r="BC2435" i="2" s="1"/>
  <c r="BC2436" i="2" a="1"/>
  <c r="BC2436" i="2" s="1"/>
  <c r="BC2437" i="2" a="1"/>
  <c r="BC2437" i="2" s="1"/>
  <c r="BC2438" i="2" a="1"/>
  <c r="BC2438" i="2" s="1"/>
  <c r="BC2439" i="2" a="1"/>
  <c r="BC2439" i="2" s="1"/>
  <c r="BC2440" i="2" a="1"/>
  <c r="BC2440" i="2" s="1"/>
  <c r="BC2441" i="2" a="1"/>
  <c r="BC2441" i="2" s="1"/>
  <c r="BC2442" i="2" a="1"/>
  <c r="BC2442" i="2" s="1"/>
  <c r="BC2443" i="2" a="1"/>
  <c r="BC2443" i="2" s="1"/>
  <c r="BC2444" i="2" a="1"/>
  <c r="BC2444" i="2" s="1"/>
  <c r="BC2445" i="2" a="1"/>
  <c r="BC2445" i="2"/>
  <c r="BC2446" i="2" a="1"/>
  <c r="BC2446" i="2" s="1"/>
  <c r="BC2447" i="2" a="1"/>
  <c r="BC2447" i="2" s="1"/>
  <c r="BC2448" i="2" a="1"/>
  <c r="BC2448" i="2" s="1"/>
  <c r="BC2449" i="2" a="1"/>
  <c r="BC2449" i="2" s="1"/>
  <c r="BC2450" i="2" a="1"/>
  <c r="BC2450" i="2" s="1"/>
  <c r="BC2451" i="2" a="1"/>
  <c r="BC2451" i="2" s="1"/>
  <c r="BC2452" i="2" a="1"/>
  <c r="BC2452" i="2" s="1"/>
  <c r="BC2453" i="2" a="1"/>
  <c r="BC2453" i="2" s="1"/>
  <c r="BC2454" i="2" a="1"/>
  <c r="BC2454" i="2" s="1"/>
  <c r="BC2455" i="2" a="1"/>
  <c r="BC2455" i="2" s="1"/>
  <c r="BC2456" i="2" a="1"/>
  <c r="BC2456" i="2" s="1"/>
  <c r="BC2457" i="2" a="1"/>
  <c r="BC2457" i="2"/>
  <c r="BC2458" i="2" a="1"/>
  <c r="BC2458" i="2" s="1"/>
  <c r="BC2459" i="2" a="1"/>
  <c r="BC2459" i="2" s="1"/>
  <c r="BC2460" i="2" a="1"/>
  <c r="BC2460" i="2" s="1"/>
  <c r="BC2461" i="2" a="1"/>
  <c r="BC2461" i="2" s="1"/>
  <c r="BC2462" i="2" a="1"/>
  <c r="BC2462" i="2"/>
  <c r="BC2463" i="2" a="1"/>
  <c r="BC2463" i="2" s="1"/>
  <c r="BC2464" i="2" a="1"/>
  <c r="BC2464" i="2" s="1"/>
  <c r="BC2465" i="2" a="1"/>
  <c r="BC2465" i="2" s="1"/>
  <c r="BC2466" i="2" a="1"/>
  <c r="BC2466" i="2" s="1"/>
  <c r="BC2467" i="2" a="1"/>
  <c r="BC2467" i="2" s="1"/>
  <c r="BC2468" i="2" a="1"/>
  <c r="BC2468" i="2" s="1"/>
  <c r="BC2469" i="2" a="1"/>
  <c r="BC2469" i="2" s="1"/>
  <c r="BC2470" i="2" a="1"/>
  <c r="BC2470" i="2" s="1"/>
  <c r="BC2471" i="2" a="1"/>
  <c r="BC2471" i="2" s="1"/>
  <c r="BC2472" i="2" a="1"/>
  <c r="BC2472" i="2" s="1"/>
  <c r="BC2473" i="2" a="1"/>
  <c r="BC2473" i="2"/>
  <c r="BC2474" i="2" a="1"/>
  <c r="BC2474" i="2" s="1"/>
  <c r="BC2475" i="2" a="1"/>
  <c r="BC2475" i="2" s="1"/>
  <c r="BC2476" i="2" a="1"/>
  <c r="BC2476" i="2" s="1"/>
  <c r="BC2477" i="2" a="1"/>
  <c r="BC2477" i="2" s="1"/>
  <c r="BC2478" i="2" a="1"/>
  <c r="BC2478" i="2" s="1"/>
  <c r="BC2479" i="2" a="1"/>
  <c r="BC2479" i="2" s="1"/>
  <c r="BC2480" i="2" a="1"/>
  <c r="BC2480" i="2" s="1"/>
  <c r="BC2481" i="2" a="1"/>
  <c r="BC2481" i="2" s="1"/>
  <c r="BC2482" i="2" a="1"/>
  <c r="BC2482" i="2" s="1"/>
  <c r="BC2483" i="2" a="1"/>
  <c r="BC2483" i="2" s="1"/>
  <c r="BC2484" i="2" a="1"/>
  <c r="BC2484" i="2" s="1"/>
  <c r="BC2485" i="2" a="1"/>
  <c r="BC2485" i="2" s="1"/>
  <c r="BC2486" i="2" a="1"/>
  <c r="BC2486" i="2" s="1"/>
  <c r="BC2487" i="2" a="1"/>
  <c r="BC2487" i="2" s="1"/>
  <c r="BC2488" i="2" a="1"/>
  <c r="BC2488" i="2" s="1"/>
  <c r="BC2489" i="2" a="1"/>
  <c r="BC2489" i="2" s="1"/>
  <c r="BC2490" i="2" a="1"/>
  <c r="BC2490" i="2" s="1"/>
  <c r="BC2491" i="2" a="1"/>
  <c r="BC2491" i="2"/>
  <c r="BC2492" i="2" a="1"/>
  <c r="BC2492" i="2" s="1"/>
  <c r="BC2493" i="2" a="1"/>
  <c r="BC2493" i="2" s="1"/>
  <c r="BC2494" i="2" a="1"/>
  <c r="BC2494" i="2" s="1"/>
  <c r="BC2495" i="2" a="1"/>
  <c r="BC2495" i="2" s="1"/>
  <c r="BC2496" i="2" a="1"/>
  <c r="BC2496" i="2" s="1"/>
  <c r="BC2497" i="2" a="1"/>
  <c r="BC2497" i="2" s="1"/>
  <c r="BC2498" i="2" a="1"/>
  <c r="BC2498" i="2" s="1"/>
  <c r="BC2499" i="2" a="1"/>
  <c r="BC2499" i="2" s="1"/>
  <c r="BC2500" i="2" a="1"/>
  <c r="BC2500" i="2" s="1"/>
  <c r="BC2501" i="2" a="1"/>
  <c r="BC2501" i="2"/>
  <c r="BC2502" i="2" a="1"/>
  <c r="BC2502" i="2" s="1"/>
  <c r="BC2503" i="2" a="1"/>
  <c r="BC2503" i="2" s="1"/>
  <c r="BC2504" i="2" a="1"/>
  <c r="BC2504" i="2" s="1"/>
  <c r="BC2505" i="2" a="1"/>
  <c r="BC2505" i="2" s="1"/>
  <c r="BC2506" i="2" a="1"/>
  <c r="BC2506" i="2" s="1"/>
  <c r="BC2507" i="2" a="1"/>
  <c r="BC2507" i="2" s="1"/>
  <c r="BC2508" i="2" a="1"/>
  <c r="BC2508" i="2" s="1"/>
  <c r="BC2509" i="2" a="1"/>
  <c r="BC2509" i="2" s="1"/>
  <c r="BC2510" i="2" a="1"/>
  <c r="BC2510" i="2" s="1"/>
  <c r="BC2511" i="2" a="1"/>
  <c r="BC2511" i="2" s="1"/>
  <c r="BC2512" i="2" a="1"/>
  <c r="BC2512" i="2" s="1"/>
  <c r="BC2513" i="2" a="1"/>
  <c r="BC2513" i="2" s="1"/>
  <c r="BC2514" i="2" a="1"/>
  <c r="BC2514" i="2" s="1"/>
  <c r="BC2515" i="2" a="1"/>
  <c r="BC2515" i="2" s="1"/>
  <c r="BC2516" i="2" a="1"/>
  <c r="BC2516" i="2" s="1"/>
  <c r="BC2517" i="2" a="1"/>
  <c r="BC2517" i="2" s="1"/>
  <c r="BC2518" i="2" a="1"/>
  <c r="BC2518" i="2" s="1"/>
  <c r="BC2519" i="2" a="1"/>
  <c r="BC2519" i="2" s="1"/>
  <c r="BC2520" i="2" a="1"/>
  <c r="BC2520" i="2" s="1"/>
  <c r="BC2521" i="2" a="1"/>
  <c r="BC2521" i="2" s="1"/>
  <c r="BC2522" i="2" a="1"/>
  <c r="BC2522" i="2" s="1"/>
  <c r="BC2523" i="2" a="1"/>
  <c r="BC2523" i="2" s="1"/>
  <c r="BC2524" i="2" a="1"/>
  <c r="BC2524" i="2" s="1"/>
  <c r="BC2525" i="2" a="1"/>
  <c r="BC2525" i="2" s="1"/>
  <c r="BC2526" i="2" a="1"/>
  <c r="BC2526" i="2" s="1"/>
  <c r="BC2527" i="2" a="1"/>
  <c r="BC2527" i="2" s="1"/>
  <c r="BC2528" i="2" a="1"/>
  <c r="BC2528" i="2" s="1"/>
  <c r="BC2529" i="2" a="1"/>
  <c r="BC2529" i="2" s="1"/>
  <c r="BC2530" i="2" a="1"/>
  <c r="BC2530" i="2" s="1"/>
  <c r="BC2531" i="2" a="1"/>
  <c r="BC2531" i="2" s="1"/>
  <c r="BC2532" i="2" a="1"/>
  <c r="BC2532" i="2" s="1"/>
  <c r="BC2533" i="2" a="1"/>
  <c r="BC2533" i="2"/>
  <c r="BC2534" i="2" a="1"/>
  <c r="BC2534" i="2" s="1"/>
  <c r="BC2535" i="2" a="1"/>
  <c r="BC2535" i="2" s="1"/>
  <c r="BC2536" i="2" a="1"/>
  <c r="BC2536" i="2" s="1"/>
  <c r="BC2537" i="2" a="1"/>
  <c r="BC2537" i="2"/>
  <c r="BC2538" i="2" a="1"/>
  <c r="BC2538" i="2" s="1"/>
  <c r="BC2539" i="2" a="1"/>
  <c r="BC2539" i="2" s="1"/>
  <c r="BC2540" i="2" a="1"/>
  <c r="BC2540" i="2" s="1"/>
  <c r="BC2541" i="2" a="1"/>
  <c r="BC2541" i="2" s="1"/>
  <c r="BC2542" i="2" a="1"/>
  <c r="BC2542" i="2" s="1"/>
  <c r="BC2543" i="2" a="1"/>
  <c r="BC2543" i="2" s="1"/>
  <c r="BC2544" i="2" a="1"/>
  <c r="BC2544" i="2" s="1"/>
  <c r="BC2545" i="2" a="1"/>
  <c r="BC2545" i="2" s="1"/>
  <c r="BC2546" i="2" a="1"/>
  <c r="BC2546" i="2"/>
  <c r="BC2547" i="2" a="1"/>
  <c r="BC2547" i="2" s="1"/>
  <c r="BC2548" i="2" a="1"/>
  <c r="BC2548" i="2" s="1"/>
  <c r="BC2549" i="2" a="1"/>
  <c r="BC2549" i="2" s="1"/>
  <c r="BC2550" i="2" a="1"/>
  <c r="BC2550" i="2" s="1"/>
  <c r="BC2551" i="2" a="1"/>
  <c r="BC2551" i="2" s="1"/>
  <c r="BC2552" i="2" a="1"/>
  <c r="BC2552" i="2" s="1"/>
  <c r="BC2553" i="2" a="1"/>
  <c r="BC2553" i="2"/>
  <c r="BC2554" i="2" a="1"/>
  <c r="BC2554" i="2" s="1"/>
  <c r="BC2555" i="2" a="1"/>
  <c r="BC2555" i="2" s="1"/>
  <c r="BC2556" i="2" a="1"/>
  <c r="BC2556" i="2" s="1"/>
  <c r="BC2557" i="2" a="1"/>
  <c r="BC2557" i="2" s="1"/>
  <c r="BC2558" i="2" a="1"/>
  <c r="BC2558" i="2" s="1"/>
  <c r="BC2559" i="2" a="1"/>
  <c r="BC2559" i="2" s="1"/>
  <c r="BC2560" i="2" a="1"/>
  <c r="BC2560" i="2" s="1"/>
  <c r="BC2561" i="2" a="1"/>
  <c r="BC2561" i="2" s="1"/>
  <c r="BC2562" i="2" a="1"/>
  <c r="BC2562" i="2"/>
  <c r="BC2563" i="2" a="1"/>
  <c r="BC2563" i="2" s="1"/>
  <c r="BC2564" i="2" a="1"/>
  <c r="BC2564" i="2" s="1"/>
  <c r="BC2565" i="2" a="1"/>
  <c r="BC2565" i="2" s="1"/>
  <c r="BC2566" i="2" a="1"/>
  <c r="BC2566" i="2" s="1"/>
  <c r="BC2567" i="2" a="1"/>
  <c r="BC2567" i="2" s="1"/>
  <c r="BC2568" i="2" a="1"/>
  <c r="BC2568" i="2" s="1"/>
  <c r="BC2569" i="2" a="1"/>
  <c r="BC2569" i="2"/>
  <c r="BC2570" i="2" a="1"/>
  <c r="BC2570" i="2" s="1"/>
  <c r="BC2571" i="2" a="1"/>
  <c r="BC2571" i="2" s="1"/>
  <c r="BC2572" i="2" a="1"/>
  <c r="BC2572" i="2" s="1"/>
  <c r="BC2573" i="2" a="1"/>
  <c r="BC2573" i="2"/>
  <c r="BC2574" i="2" a="1"/>
  <c r="BC2574" i="2" s="1"/>
  <c r="BC2575" i="2" a="1"/>
  <c r="BC2575" i="2" s="1"/>
  <c r="BC2576" i="2" a="1"/>
  <c r="BC2576" i="2" s="1"/>
  <c r="BC2577" i="2" a="1"/>
  <c r="BC2577" i="2" s="1"/>
  <c r="BC2578" i="2" a="1"/>
  <c r="BC2578" i="2" s="1"/>
  <c r="BC2579" i="2" a="1"/>
  <c r="BC2579" i="2" s="1"/>
  <c r="BC2580" i="2" a="1"/>
  <c r="BC2580" i="2" s="1"/>
  <c r="BC2581" i="2" a="1"/>
  <c r="BC2581" i="2" s="1"/>
  <c r="BC2582" i="2" a="1"/>
  <c r="BC2582" i="2" s="1"/>
  <c r="BC2583" i="2" a="1"/>
  <c r="BC2583" i="2" s="1"/>
  <c r="BC2584" i="2" a="1"/>
  <c r="BC2584" i="2" s="1"/>
  <c r="BC2585" i="2" a="1"/>
  <c r="BC2585" i="2" s="1"/>
  <c r="BC2586" i="2" a="1"/>
  <c r="BC2586" i="2" s="1"/>
  <c r="BC2587" i="2" a="1"/>
  <c r="BC2587" i="2" s="1"/>
  <c r="BC2588" i="2" a="1"/>
  <c r="BC2588" i="2" s="1"/>
  <c r="BC2589" i="2" a="1"/>
  <c r="BC2589" i="2" s="1"/>
  <c r="BC2590" i="2" a="1"/>
  <c r="BC2590" i="2" s="1"/>
  <c r="BC2591" i="2" a="1"/>
  <c r="BC2591" i="2"/>
  <c r="BC2592" i="2" a="1"/>
  <c r="BC2592" i="2" s="1"/>
  <c r="BC2593" i="2" a="1"/>
  <c r="BC2593" i="2" s="1"/>
  <c r="BC2594" i="2" a="1"/>
  <c r="BC2594" i="2" s="1"/>
  <c r="BC2595" i="2" a="1"/>
  <c r="BC2595" i="2" s="1"/>
  <c r="BC2596" i="2" a="1"/>
  <c r="BC2596" i="2" s="1"/>
  <c r="BC2597" i="2" a="1"/>
  <c r="BC2597" i="2" s="1"/>
  <c r="BC2598" i="2" a="1"/>
  <c r="BC2598" i="2" s="1"/>
  <c r="BC2599" i="2" a="1"/>
  <c r="BC2599" i="2"/>
  <c r="BC2600" i="2" a="1"/>
  <c r="BC2600" i="2" s="1"/>
  <c r="BC2601" i="2" a="1"/>
  <c r="BC2601" i="2" s="1"/>
  <c r="BC2602" i="2" a="1"/>
  <c r="BC2602" i="2" s="1"/>
  <c r="BC2603" i="2" a="1"/>
  <c r="BC2603" i="2" s="1"/>
  <c r="BC2604" i="2" a="1"/>
  <c r="BC2604" i="2" s="1"/>
  <c r="BC2605" i="2" a="1"/>
  <c r="BC2605" i="2" s="1"/>
  <c r="BC2606" i="2" a="1"/>
  <c r="BC2606" i="2" s="1"/>
  <c r="BC2607" i="2" a="1"/>
  <c r="BC2607" i="2" s="1"/>
  <c r="BC2608" i="2" a="1"/>
  <c r="BC2608" i="2" s="1"/>
  <c r="BC2609" i="2" a="1"/>
  <c r="BC2609" i="2" s="1"/>
  <c r="BC2610" i="2" a="1"/>
  <c r="BC2610" i="2"/>
  <c r="BC2611" i="2" a="1"/>
  <c r="BC2611" i="2" s="1"/>
  <c r="BC2612" i="2" a="1"/>
  <c r="BC2612" i="2" s="1"/>
  <c r="BC2613" i="2" a="1"/>
  <c r="BC2613" i="2"/>
  <c r="BC2614" i="2" a="1"/>
  <c r="BC2614" i="2" s="1"/>
  <c r="BC2615" i="2" a="1"/>
  <c r="BC2615" i="2" s="1"/>
  <c r="BC2616" i="2" a="1"/>
  <c r="BC2616" i="2" s="1"/>
  <c r="BC2617" i="2" a="1"/>
  <c r="BC2617" i="2" s="1"/>
  <c r="BC2618" i="2" a="1"/>
  <c r="BC2618" i="2" s="1"/>
  <c r="BC2619" i="2" a="1"/>
  <c r="BC2619" i="2" s="1"/>
  <c r="BC2620" i="2" a="1"/>
  <c r="BC2620" i="2" s="1"/>
  <c r="BC2621" i="2" a="1"/>
  <c r="BC2621" i="2" s="1"/>
  <c r="BC2622" i="2" a="1"/>
  <c r="BC2622" i="2" s="1"/>
  <c r="BC2623" i="2" a="1"/>
  <c r="BC2623" i="2" s="1"/>
  <c r="BC2624" i="2" a="1"/>
  <c r="BC2624" i="2" s="1"/>
  <c r="BC2625" i="2" a="1"/>
  <c r="BC2625" i="2" s="1"/>
  <c r="BC2626" i="2" a="1"/>
  <c r="BC2626" i="2" s="1"/>
  <c r="BC2627" i="2" a="1"/>
  <c r="BC2627" i="2" s="1"/>
  <c r="BC2628" i="2" a="1"/>
  <c r="BC2628" i="2" s="1"/>
  <c r="BC2629" i="2" a="1"/>
  <c r="BC2629" i="2" s="1"/>
  <c r="BC2630" i="2" a="1"/>
  <c r="BC2630" i="2" s="1"/>
  <c r="BC2631" i="2" a="1"/>
  <c r="BC2631" i="2" s="1"/>
  <c r="BC2632" i="2" a="1"/>
  <c r="BC2632" i="2" s="1"/>
  <c r="BC2633" i="2" a="1"/>
  <c r="BC2633" i="2"/>
  <c r="BC2634" i="2" a="1"/>
  <c r="BC2634" i="2" s="1"/>
  <c r="BC2635" i="2" a="1"/>
  <c r="BC2635" i="2" s="1"/>
  <c r="BC2636" i="2" a="1"/>
  <c r="BC2636" i="2" s="1"/>
  <c r="BC2637" i="2" a="1"/>
  <c r="BC2637" i="2"/>
  <c r="BC2638" i="2" a="1"/>
  <c r="BC2638" i="2"/>
  <c r="BC2639" i="2" a="1"/>
  <c r="BC2639" i="2" s="1"/>
  <c r="BC2640" i="2" a="1"/>
  <c r="BC2640" i="2" s="1"/>
  <c r="BC2641" i="2" a="1"/>
  <c r="BC2641" i="2" s="1"/>
  <c r="BC2642" i="2" a="1"/>
  <c r="BC2642" i="2" s="1"/>
  <c r="BC2643" i="2" a="1"/>
  <c r="BC2643" i="2" s="1"/>
  <c r="BC2644" i="2" a="1"/>
  <c r="BC2644" i="2" s="1"/>
  <c r="BC2645" i="2" a="1"/>
  <c r="BC2645" i="2" s="1"/>
  <c r="BC2646" i="2" a="1"/>
  <c r="BC2646" i="2"/>
  <c r="BC2647" i="2" a="1"/>
  <c r="BC2647" i="2"/>
  <c r="BC2648" i="2" a="1"/>
  <c r="BC2648" i="2" s="1"/>
  <c r="BC2649" i="2" a="1"/>
  <c r="BC2649" i="2" s="1"/>
  <c r="BC2650" i="2" a="1"/>
  <c r="BC2650" i="2" s="1"/>
  <c r="BC2651" i="2" a="1"/>
  <c r="BC2651" i="2"/>
  <c r="BC2652" i="2" a="1"/>
  <c r="BC2652" i="2" s="1"/>
  <c r="BC2653" i="2" a="1"/>
  <c r="BC2653" i="2" s="1"/>
  <c r="BC2654" i="2" a="1"/>
  <c r="BC2654" i="2" s="1"/>
  <c r="BC2655" i="2" a="1"/>
  <c r="BC2655" i="2" s="1"/>
  <c r="BC2656" i="2" a="1"/>
  <c r="BC2656" i="2" s="1"/>
  <c r="BC2657" i="2" a="1"/>
  <c r="BC2657" i="2" s="1"/>
  <c r="BC2658" i="2" a="1"/>
  <c r="BC2658" i="2"/>
  <c r="BC2659" i="2" a="1"/>
  <c r="BC2659" i="2" s="1"/>
  <c r="BC2660" i="2" a="1"/>
  <c r="BC2660" i="2" s="1"/>
  <c r="BC2661" i="2" a="1"/>
  <c r="BC2661" i="2"/>
  <c r="BC2662" i="2" a="1"/>
  <c r="BC2662" i="2" s="1"/>
  <c r="BC2663" i="2" a="1"/>
  <c r="BC2663" i="2" s="1"/>
  <c r="BC2664" i="2" a="1"/>
  <c r="BC2664" i="2" s="1"/>
  <c r="BC2665" i="2" a="1"/>
  <c r="BC2665" i="2"/>
  <c r="BC2666" i="2" a="1"/>
  <c r="BC2666" i="2" s="1"/>
  <c r="BC2667" i="2" a="1"/>
  <c r="BC2667" i="2" s="1"/>
  <c r="BC2668" i="2" a="1"/>
  <c r="BC2668" i="2" s="1"/>
  <c r="BC2669" i="2" a="1"/>
  <c r="BC2669" i="2" s="1"/>
  <c r="BC2670" i="2" a="1"/>
  <c r="BC2670" i="2" s="1"/>
  <c r="BC2671" i="2" a="1"/>
  <c r="BC2671" i="2" s="1"/>
  <c r="BC2672" i="2" a="1"/>
  <c r="BC2672" i="2" s="1"/>
  <c r="BC2673" i="2" a="1"/>
  <c r="BC2673" i="2" s="1"/>
  <c r="BC2674" i="2" a="1"/>
  <c r="BC2674" i="2"/>
  <c r="BC2675" i="2" a="1"/>
  <c r="BC2675" i="2"/>
  <c r="BC2676" i="2" a="1"/>
  <c r="BC2676" i="2" s="1"/>
  <c r="BC2677" i="2" a="1"/>
  <c r="BC2677" i="2" s="1"/>
  <c r="BC2678" i="2" a="1"/>
  <c r="BC2678" i="2" s="1"/>
  <c r="BC2679" i="2" a="1"/>
  <c r="BC2679" i="2" s="1"/>
  <c r="BC2680" i="2" a="1"/>
  <c r="BC2680" i="2" s="1"/>
  <c r="BC2681" i="2" a="1"/>
  <c r="BC2681" i="2" s="1"/>
  <c r="BC2682" i="2" a="1"/>
  <c r="BC2682" i="2" s="1"/>
  <c r="BC2683" i="2" a="1"/>
  <c r="BC2683" i="2" s="1"/>
  <c r="BC2684" i="2" a="1"/>
  <c r="BC2684" i="2" s="1"/>
  <c r="BC2685" i="2" a="1"/>
  <c r="BC2685" i="2" s="1"/>
  <c r="BC2686" i="2" a="1"/>
  <c r="BC2686" i="2" s="1"/>
  <c r="BC2687" i="2" a="1"/>
  <c r="BC2687" i="2"/>
  <c r="BC2688" i="2" a="1"/>
  <c r="BC2688" i="2" s="1"/>
  <c r="BC2689" i="2" a="1"/>
  <c r="BC2689" i="2" s="1"/>
  <c r="BC2690" i="2" a="1"/>
  <c r="BC2690" i="2" s="1"/>
  <c r="BC2691" i="2" a="1"/>
  <c r="BC2691" i="2" s="1"/>
  <c r="BC2692" i="2" a="1"/>
  <c r="BC2692" i="2" s="1"/>
  <c r="BC2693" i="2" a="1"/>
  <c r="BC2693" i="2" s="1"/>
  <c r="BC2694" i="2" a="1"/>
  <c r="BC2694" i="2" s="1"/>
  <c r="BC2695" i="2" a="1"/>
  <c r="BC2695" i="2" s="1"/>
  <c r="BC2696" i="2" a="1"/>
  <c r="BC2696" i="2" s="1"/>
  <c r="BC2697" i="2" a="1"/>
  <c r="BC2697" i="2" s="1"/>
  <c r="BC2698" i="2" a="1"/>
  <c r="BC2698" i="2" s="1"/>
  <c r="BC2699" i="2" a="1"/>
  <c r="BC2699" i="2" s="1"/>
  <c r="BC2700" i="2" a="1"/>
  <c r="BC2700" i="2" s="1"/>
  <c r="BC2701" i="2" a="1"/>
  <c r="BC2701" i="2" s="1"/>
  <c r="BC2702" i="2" a="1"/>
  <c r="BC2702" i="2" s="1"/>
  <c r="BC2703" i="2" a="1"/>
  <c r="BC2703" i="2" s="1"/>
  <c r="BC2704" i="2" a="1"/>
  <c r="BC2704" i="2" s="1"/>
  <c r="BC2705" i="2" a="1"/>
  <c r="BC2705" i="2" s="1"/>
  <c r="BC2706" i="2" a="1"/>
  <c r="BC2706" i="2"/>
  <c r="BC2707" i="2" a="1"/>
  <c r="BC2707" i="2" s="1"/>
  <c r="BC2708" i="2" a="1"/>
  <c r="BC2708" i="2" s="1"/>
  <c r="BC2709" i="2" a="1"/>
  <c r="BC2709" i="2"/>
  <c r="BC2710" i="2" a="1"/>
  <c r="BC2710" i="2" s="1"/>
  <c r="BC2711" i="2" a="1"/>
  <c r="BC2711" i="2" s="1"/>
  <c r="BC2712" i="2" a="1"/>
  <c r="BC2712" i="2" s="1"/>
  <c r="BC2713" i="2" a="1"/>
  <c r="BC2713" i="2" s="1"/>
  <c r="BC2714" i="2" a="1"/>
  <c r="BC2714" i="2" s="1"/>
  <c r="BC2715" i="2" a="1"/>
  <c r="BC2715" i="2" s="1"/>
  <c r="BC2716" i="2" a="1"/>
  <c r="BC2716" i="2" s="1"/>
  <c r="BC2717" i="2" a="1"/>
  <c r="BC2717" i="2" s="1"/>
  <c r="BC2718" i="2" a="1"/>
  <c r="BC2718" i="2"/>
  <c r="BC2719" i="2" a="1"/>
  <c r="BC2719" i="2"/>
  <c r="BC2720" i="2" a="1"/>
  <c r="BC2720" i="2" s="1"/>
  <c r="BC2721" i="2" a="1"/>
  <c r="BC2721" i="2" s="1"/>
  <c r="BC2722" i="2" a="1"/>
  <c r="BC2722" i="2" s="1"/>
  <c r="BC2723" i="2" a="1"/>
  <c r="BC2723" i="2" s="1"/>
  <c r="BC2724" i="2" a="1"/>
  <c r="BC2724" i="2" s="1"/>
  <c r="BC2725" i="2" a="1"/>
  <c r="BC2725" i="2"/>
  <c r="BC2726" i="2" a="1"/>
  <c r="BC2726" i="2" s="1"/>
  <c r="BC2727" i="2" a="1"/>
  <c r="BC2727" i="2" s="1"/>
  <c r="BC2728" i="2" a="1"/>
  <c r="BC2728" i="2"/>
  <c r="BC2729" i="2" a="1"/>
  <c r="BC2729" i="2"/>
  <c r="BC2730" i="2" a="1"/>
  <c r="BC2730" i="2" s="1"/>
  <c r="BC2731" i="2" a="1"/>
  <c r="BC2731" i="2" s="1"/>
  <c r="BC2732" i="2" a="1"/>
  <c r="BC2732" i="2" s="1"/>
  <c r="BC2733" i="2" a="1"/>
  <c r="BC2733" i="2" s="1"/>
  <c r="BC2734" i="2" a="1"/>
  <c r="BC2734" i="2" s="1"/>
  <c r="BC2735" i="2" a="1"/>
  <c r="BC2735" i="2" s="1"/>
  <c r="BC2736" i="2" a="1"/>
  <c r="BC2736" i="2" s="1"/>
  <c r="BC2737" i="2" a="1"/>
  <c r="BC2737" i="2"/>
  <c r="BC2738" i="2" a="1"/>
  <c r="BC2738" i="2" s="1"/>
  <c r="BC2739" i="2" a="1"/>
  <c r="BC2739" i="2" s="1"/>
  <c r="BC2740" i="2" a="1"/>
  <c r="BC2740" i="2" s="1"/>
  <c r="BC2741" i="2" a="1"/>
  <c r="BC2741" i="2" s="1"/>
  <c r="BC2742" i="2" a="1"/>
  <c r="BC2742" i="2" s="1"/>
  <c r="BC2743" i="2" a="1"/>
  <c r="BC2743" i="2" s="1"/>
  <c r="BC2744" i="2" a="1"/>
  <c r="BC2744" i="2" s="1"/>
  <c r="BC2745" i="2" a="1"/>
  <c r="BC2745" i="2" s="1"/>
  <c r="BC2746" i="2" a="1"/>
  <c r="BC2746" i="2" s="1"/>
  <c r="BC2747" i="2" a="1"/>
  <c r="BC2747" i="2" s="1"/>
  <c r="BC2748" i="2" a="1"/>
  <c r="BC2748" i="2" s="1"/>
  <c r="BC2749" i="2" a="1"/>
  <c r="BC2749" i="2" s="1"/>
  <c r="BC2750" i="2" a="1"/>
  <c r="BC2750" i="2" s="1"/>
  <c r="BC2751" i="2" a="1"/>
  <c r="BC2751" i="2" s="1"/>
  <c r="BC2752" i="2" a="1"/>
  <c r="BC2752" i="2" s="1"/>
  <c r="BC2753" i="2" a="1"/>
  <c r="BC2753" i="2" s="1"/>
  <c r="BC2754" i="2" a="1"/>
  <c r="BC2754" i="2" s="1"/>
  <c r="BC2755" i="2" a="1"/>
  <c r="BC2755" i="2" s="1"/>
  <c r="BC2756" i="2" a="1"/>
  <c r="BC2756" i="2" s="1"/>
  <c r="BC2757" i="2" a="1"/>
  <c r="BC2757" i="2"/>
  <c r="BC2758" i="2" a="1"/>
  <c r="BC2758" i="2" s="1"/>
  <c r="BC2759" i="2" a="1"/>
  <c r="BC2759" i="2" s="1"/>
  <c r="BC2760" i="2" a="1"/>
  <c r="BC2760" i="2" s="1"/>
  <c r="BC2761" i="2" a="1"/>
  <c r="BC2761" i="2" s="1"/>
  <c r="BC2762" i="2" a="1"/>
  <c r="BC2762" i="2" s="1"/>
  <c r="BC2763" i="2" a="1"/>
  <c r="BC2763" i="2"/>
  <c r="BC2764" i="2" a="1"/>
  <c r="BC2764" i="2"/>
  <c r="BC2765" i="2" a="1"/>
  <c r="BC2765" i="2" s="1"/>
  <c r="BC2766" i="2" a="1"/>
  <c r="BC2766" i="2" s="1"/>
  <c r="BC2767" i="2" a="1"/>
  <c r="BC2767" i="2" s="1"/>
  <c r="BC2768" i="2" a="1"/>
  <c r="BC2768" i="2" s="1"/>
  <c r="BC2769" i="2" a="1"/>
  <c r="BC2769" i="2" s="1"/>
  <c r="BC2770" i="2" a="1"/>
  <c r="BC2770" i="2" s="1"/>
  <c r="BC2771" i="2" a="1"/>
  <c r="BC2771" i="2"/>
  <c r="BC2772" i="2" a="1"/>
  <c r="BC2772" i="2"/>
  <c r="BC2773" i="2" a="1"/>
  <c r="BC2773" i="2"/>
  <c r="BC2774" i="2" a="1"/>
  <c r="BC2774" i="2" s="1"/>
  <c r="BC2775" i="2" a="1"/>
  <c r="BC2775" i="2" s="1"/>
  <c r="BC2776" i="2" a="1"/>
  <c r="BC2776" i="2" s="1"/>
  <c r="BC2777" i="2" a="1"/>
  <c r="BC2777" i="2" s="1"/>
  <c r="BC2778" i="2" a="1"/>
  <c r="BC2778" i="2" s="1"/>
  <c r="BC2779" i="2" a="1"/>
  <c r="BC2779" i="2" s="1"/>
  <c r="BC2780" i="2" a="1"/>
  <c r="BC2780" i="2" s="1"/>
  <c r="BC2781" i="2" a="1"/>
  <c r="BC2781" i="2" s="1"/>
  <c r="BC2782" i="2" a="1"/>
  <c r="BC2782" i="2" s="1"/>
  <c r="BC2783" i="2" a="1"/>
  <c r="BC2783" i="2"/>
  <c r="BC2784" i="2" a="1"/>
  <c r="BC2784" i="2"/>
  <c r="BC2785" i="2" a="1"/>
  <c r="BC2785" i="2" s="1"/>
  <c r="BC2786" i="2" a="1"/>
  <c r="BC2786" i="2" s="1"/>
  <c r="BC2787" i="2" a="1"/>
  <c r="BC2787" i="2"/>
  <c r="BC2788" i="2" a="1"/>
  <c r="BC2788" i="2" s="1"/>
  <c r="BC2789" i="2" a="1"/>
  <c r="BC2789" i="2" s="1"/>
  <c r="BC2790" i="2" a="1"/>
  <c r="BC2790" i="2" s="1"/>
  <c r="BC2791" i="2" a="1"/>
  <c r="BC2791" i="2" s="1"/>
  <c r="BC2792" i="2" a="1"/>
  <c r="BC2792" i="2" s="1"/>
  <c r="BC2793" i="2" a="1"/>
  <c r="BC2793" i="2"/>
  <c r="BC2794" i="2" a="1"/>
  <c r="BC2794" i="2" s="1"/>
  <c r="BC2795" i="2" a="1"/>
  <c r="BC2795" i="2" s="1"/>
  <c r="BC2796" i="2" a="1"/>
  <c r="BC2796" i="2" s="1"/>
  <c r="BC2797" i="2" a="1"/>
  <c r="BC2797" i="2" s="1"/>
  <c r="BC2798" i="2" a="1"/>
  <c r="BC2798" i="2" s="1"/>
  <c r="BC2799" i="2" a="1"/>
  <c r="BC2799" i="2" s="1"/>
  <c r="BC2800" i="2" a="1"/>
  <c r="BC2800" i="2" s="1"/>
  <c r="BC2801" i="2" a="1"/>
  <c r="BC2801" i="2" s="1"/>
  <c r="BC2802" i="2" a="1"/>
  <c r="BC2802" i="2" s="1"/>
  <c r="BC2803" i="2" a="1"/>
  <c r="BC2803" i="2" s="1"/>
  <c r="BC2804" i="2" a="1"/>
  <c r="BC2804" i="2"/>
  <c r="BC2805" i="2" a="1"/>
  <c r="BC2805" i="2"/>
  <c r="BC2806" i="2" a="1"/>
  <c r="BC2806" i="2" s="1"/>
  <c r="BC2807" i="2" a="1"/>
  <c r="BC2807" i="2" s="1"/>
  <c r="BC2808" i="2" a="1"/>
  <c r="BC2808" i="2" s="1"/>
  <c r="BC2809" i="2" a="1"/>
  <c r="BC2809" i="2" s="1"/>
  <c r="BC2810" i="2" a="1"/>
  <c r="BC2810" i="2" s="1"/>
  <c r="BC2811" i="2" a="1"/>
  <c r="BC2811" i="2" s="1"/>
  <c r="BC2812" i="2" a="1"/>
  <c r="BC2812" i="2" s="1"/>
  <c r="BC2813" i="2" a="1"/>
  <c r="BC2813" i="2" s="1"/>
  <c r="BC2814" i="2" a="1"/>
  <c r="BC2814" i="2" s="1"/>
  <c r="BC2815" i="2" a="1"/>
  <c r="BC2815" i="2" s="1"/>
  <c r="BC2816" i="2" a="1"/>
  <c r="BC2816" i="2" s="1"/>
  <c r="BC2817" i="2" a="1"/>
  <c r="BC2817" i="2" s="1"/>
  <c r="BC2818" i="2" a="1"/>
  <c r="BC2818" i="2" s="1"/>
  <c r="BC2819" i="2" a="1"/>
  <c r="BC2819" i="2" s="1"/>
  <c r="BC2820" i="2" a="1"/>
  <c r="BC2820" i="2" s="1"/>
  <c r="BC2821" i="2" a="1"/>
  <c r="BC2821" i="2" s="1"/>
  <c r="BC2822" i="2" a="1"/>
  <c r="BC2822" i="2" s="1"/>
  <c r="BC2823" i="2" a="1"/>
  <c r="BC2823" i="2"/>
  <c r="BC2824" i="2" a="1"/>
  <c r="BC2824" i="2"/>
  <c r="BC2825" i="2" a="1"/>
  <c r="BC2825" i="2"/>
  <c r="BC2826" i="2" a="1"/>
  <c r="BC2826" i="2" s="1"/>
  <c r="BC2827" i="2" a="1"/>
  <c r="BC2827" i="2" s="1"/>
  <c r="BC2828" i="2" a="1"/>
  <c r="BC2828" i="2" s="1"/>
  <c r="BC2829" i="2" a="1"/>
  <c r="BC2829" i="2" s="1"/>
  <c r="BC2830" i="2" a="1"/>
  <c r="BC2830" i="2" s="1"/>
  <c r="BC2831" i="2" a="1"/>
  <c r="BC2831" i="2" s="1"/>
  <c r="BC2832" i="2" a="1"/>
  <c r="BC2832" i="2" s="1"/>
  <c r="BC2833" i="2" a="1"/>
  <c r="BC2833" i="2" s="1"/>
  <c r="BC2834" i="2" a="1"/>
  <c r="BC2834" i="2" s="1"/>
  <c r="BC2835" i="2" a="1"/>
  <c r="BC2835" i="2"/>
  <c r="BC2836" i="2" a="1"/>
  <c r="BC2836" i="2"/>
  <c r="BC2837" i="2" a="1"/>
  <c r="BC2837" i="2"/>
  <c r="BC2838" i="2" a="1"/>
  <c r="BC2838" i="2" s="1"/>
  <c r="BC2839" i="2" a="1"/>
  <c r="BC2839" i="2" s="1"/>
  <c r="BC2840" i="2" a="1"/>
  <c r="BC2840" i="2"/>
  <c r="BC2841" i="2" a="1"/>
  <c r="BC2841" i="2" s="1"/>
  <c r="BC2842" i="2" a="1"/>
  <c r="BC2842" i="2" s="1"/>
  <c r="BC2843" i="2" a="1"/>
  <c r="BC2843" i="2"/>
  <c r="BC2844" i="2" a="1"/>
  <c r="BC2844" i="2"/>
  <c r="BC2845" i="2" a="1"/>
  <c r="BC2845" i="2"/>
  <c r="BC2846" i="2" a="1"/>
  <c r="BC2846" i="2" s="1"/>
  <c r="BC2847" i="2" a="1"/>
  <c r="BC2847" i="2" s="1"/>
  <c r="BC2848" i="2" a="1"/>
  <c r="BC2848" i="2" s="1"/>
  <c r="BC2849" i="2" a="1"/>
  <c r="BC2849" i="2" s="1"/>
  <c r="BC2850" i="2" a="1"/>
  <c r="BC2850" i="2" s="1"/>
  <c r="BC2851" i="2" a="1"/>
  <c r="BC2851" i="2"/>
  <c r="BC2852" i="2" a="1"/>
  <c r="BC2852" i="2"/>
  <c r="BC2853" i="2" a="1"/>
  <c r="BC2853" i="2" s="1"/>
  <c r="BC2854" i="2" a="1"/>
  <c r="BC2854" i="2" s="1"/>
  <c r="BC2855" i="2" a="1"/>
  <c r="BC2855" i="2" s="1"/>
  <c r="BC2856" i="2" a="1"/>
  <c r="BC2856" i="2" s="1"/>
  <c r="BC2857" i="2" a="1"/>
  <c r="BC2857" i="2" s="1"/>
  <c r="BC2858" i="2" a="1"/>
  <c r="BC2858" i="2" s="1"/>
  <c r="BC2859" i="2" a="1"/>
  <c r="BC2859" i="2"/>
  <c r="BC2860" i="2" a="1"/>
  <c r="BC2860" i="2"/>
  <c r="BC2861" i="2" a="1"/>
  <c r="BC2861" i="2"/>
  <c r="BC2862" i="2" a="1"/>
  <c r="BC2862" i="2" s="1"/>
  <c r="BC2863" i="2" a="1"/>
  <c r="BC2863" i="2"/>
  <c r="BC2864" i="2" a="1"/>
  <c r="BC2864" i="2" s="1"/>
  <c r="BC2865" i="2" a="1"/>
  <c r="BC2865" i="2" s="1"/>
  <c r="BC2866" i="2" a="1"/>
  <c r="BC2866" i="2" s="1"/>
  <c r="BC2867" i="2" a="1"/>
  <c r="BC2867" i="2" s="1"/>
  <c r="BC2868" i="2" a="1"/>
  <c r="BC2868" i="2" s="1"/>
  <c r="BC2869" i="2" a="1"/>
  <c r="BC2869" i="2"/>
  <c r="BC2870" i="2" a="1"/>
  <c r="BC2870" i="2" s="1"/>
  <c r="BC2871" i="2" a="1"/>
  <c r="BC2871" i="2" s="1"/>
  <c r="BC2872" i="2" a="1"/>
  <c r="BC2872" i="2" s="1"/>
  <c r="BC2873" i="2" a="1"/>
  <c r="BC2873" i="2" s="1"/>
  <c r="BC2874" i="2" a="1"/>
  <c r="BC2874" i="2" s="1"/>
  <c r="BC2875" i="2" a="1"/>
  <c r="BC2875" i="2"/>
  <c r="BC2876" i="2" a="1"/>
  <c r="BC2876" i="2" s="1"/>
  <c r="BC2877" i="2" a="1"/>
  <c r="BC2877" i="2"/>
  <c r="BC2878" i="2" a="1"/>
  <c r="BC2878" i="2" s="1"/>
  <c r="BC2879" i="2" a="1"/>
  <c r="BC2879" i="2" s="1"/>
  <c r="BC2880" i="2" a="1"/>
  <c r="BC2880" i="2" s="1"/>
  <c r="BC2881" i="2" a="1"/>
  <c r="BC2881" i="2"/>
  <c r="BC2882" i="2" a="1"/>
  <c r="BC2882" i="2" s="1"/>
  <c r="BC2883" i="2" a="1"/>
  <c r="BC2883" i="2"/>
  <c r="BC2884" i="2" a="1"/>
  <c r="BC2884" i="2"/>
  <c r="BC2885" i="2" a="1"/>
  <c r="BC2885" i="2" s="1"/>
  <c r="BC2886" i="2" a="1"/>
  <c r="BC2886" i="2" s="1"/>
  <c r="BC2887" i="2" a="1"/>
  <c r="BC2887" i="2" s="1"/>
  <c r="BC2888" i="2" a="1"/>
  <c r="BC2888" i="2" s="1"/>
  <c r="BC2889" i="2" a="1"/>
  <c r="BC2889" i="2" s="1"/>
  <c r="BC2890" i="2" a="1"/>
  <c r="BC2890" i="2" s="1"/>
  <c r="BC2891" i="2" a="1"/>
  <c r="BC2891" i="2"/>
  <c r="BC2892" i="2" a="1"/>
  <c r="BC2892" i="2"/>
  <c r="BC2893" i="2" a="1"/>
  <c r="BC2893" i="2"/>
  <c r="BC2894" i="2" a="1"/>
  <c r="BC2894" i="2" s="1"/>
  <c r="BC2895" i="2" a="1"/>
  <c r="BC2895" i="2" s="1"/>
  <c r="BC2896" i="2" a="1"/>
  <c r="BC2896" i="2" s="1"/>
  <c r="BC2897" i="2" a="1"/>
  <c r="BC2897" i="2" s="1"/>
  <c r="BC2898" i="2" a="1"/>
  <c r="BC2898" i="2" s="1"/>
  <c r="BC2899" i="2" a="1"/>
  <c r="BC2899" i="2" s="1"/>
  <c r="BC2900" i="2" a="1"/>
  <c r="BC2900" i="2" s="1"/>
  <c r="BC2901" i="2" a="1"/>
  <c r="BC2901" i="2" s="1"/>
  <c r="BC2902" i="2" a="1"/>
  <c r="BC2902" i="2" s="1"/>
  <c r="BC2903" i="2" a="1"/>
  <c r="BC2903" i="2" s="1"/>
  <c r="BC2904" i="2" a="1"/>
  <c r="BC2904" i="2" s="1"/>
  <c r="BC2905" i="2" a="1"/>
  <c r="BC2905" i="2" s="1"/>
  <c r="BC2906" i="2" a="1"/>
  <c r="BC2906" i="2" s="1"/>
  <c r="BC2907" i="2" a="1"/>
  <c r="BC2907" i="2" s="1"/>
  <c r="U352" i="2" a="1"/>
  <c r="U352" i="2" s="1"/>
  <c r="U353" i="2" a="1"/>
  <c r="U353" i="2" s="1"/>
  <c r="U354" i="2" a="1"/>
  <c r="U354" i="2" s="1"/>
  <c r="U355" i="2" a="1"/>
  <c r="U355" i="2" s="1"/>
  <c r="U356" i="2" a="1"/>
  <c r="U356" i="2" s="1"/>
  <c r="U357" i="2" a="1"/>
  <c r="U357" i="2" s="1"/>
  <c r="U358" i="2" a="1"/>
  <c r="U358" i="2" s="1"/>
  <c r="U359" i="2" a="1"/>
  <c r="U359" i="2" s="1"/>
  <c r="U360" i="2" a="1"/>
  <c r="U360" i="2" s="1"/>
  <c r="U361" i="2" a="1"/>
  <c r="U361" i="2" s="1"/>
  <c r="U362" i="2" a="1"/>
  <c r="U362" i="2" s="1"/>
  <c r="U363" i="2" a="1"/>
  <c r="U363" i="2" s="1"/>
  <c r="U364" i="2" a="1"/>
  <c r="U364" i="2" s="1"/>
  <c r="U365" i="2" a="1"/>
  <c r="U365" i="2" s="1"/>
  <c r="U366" i="2" a="1"/>
  <c r="U366" i="2" s="1"/>
  <c r="U367" i="2" a="1"/>
  <c r="U367" i="2" s="1"/>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s="1"/>
  <c r="U379" i="2" a="1"/>
  <c r="U379" i="2" s="1"/>
  <c r="U380" i="2" a="1"/>
  <c r="U380" i="2" s="1"/>
  <c r="U381" i="2" a="1"/>
  <c r="U381" i="2" s="1"/>
  <c r="U382" i="2" a="1"/>
  <c r="U382" i="2" s="1"/>
  <c r="U383" i="2" a="1"/>
  <c r="U383" i="2" s="1"/>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s="1"/>
  <c r="U490" i="2" a="1"/>
  <c r="U490" i="2" s="1"/>
  <c r="U491" i="2" a="1"/>
  <c r="U491" i="2" s="1"/>
  <c r="U492" i="2" a="1"/>
  <c r="U492" i="2" s="1"/>
  <c r="U493" i="2" a="1"/>
  <c r="U493" i="2" s="1"/>
  <c r="U494" i="2" a="1"/>
  <c r="U494" i="2" s="1"/>
  <c r="U495" i="2" a="1"/>
  <c r="U495" i="2" s="1"/>
  <c r="U496" i="2" a="1"/>
  <c r="U496" i="2" s="1"/>
  <c r="U497" i="2" a="1"/>
  <c r="U497" i="2" s="1"/>
  <c r="U498" i="2" a="1"/>
  <c r="U498" i="2" s="1"/>
  <c r="U499" i="2" a="1"/>
  <c r="U499" i="2" s="1"/>
  <c r="U500" i="2" a="1"/>
  <c r="U500" i="2" s="1"/>
  <c r="U501" i="2" a="1"/>
  <c r="U501" i="2" s="1"/>
  <c r="U502" i="2" a="1"/>
  <c r="U502" i="2" s="1"/>
  <c r="U503" i="2" a="1"/>
  <c r="U503" i="2" s="1"/>
  <c r="U504" i="2" a="1"/>
  <c r="U504" i="2" s="1"/>
  <c r="U505" i="2" a="1"/>
  <c r="U505" i="2"/>
  <c r="U506" i="2" a="1"/>
  <c r="U506" i="2" s="1"/>
  <c r="U507" i="2" a="1"/>
  <c r="U507" i="2" s="1"/>
  <c r="U508" i="2" a="1"/>
  <c r="U508" i="2" s="1"/>
  <c r="U509" i="2" a="1"/>
  <c r="U509" i="2" s="1"/>
  <c r="U510" i="2" a="1"/>
  <c r="U510" i="2" s="1"/>
  <c r="U511" i="2" a="1"/>
  <c r="U511" i="2" s="1"/>
  <c r="U512" i="2" a="1"/>
  <c r="U512" i="2" s="1"/>
  <c r="U513" i="2" a="1"/>
  <c r="U513" i="2" s="1"/>
  <c r="U514" i="2" a="1"/>
  <c r="U514" i="2" s="1"/>
  <c r="U515" i="2" a="1"/>
  <c r="U515" i="2" s="1"/>
  <c r="U516" i="2" a="1"/>
  <c r="U516" i="2" s="1"/>
  <c r="U517" i="2" a="1"/>
  <c r="U517" i="2" s="1"/>
  <c r="U518" i="2" a="1"/>
  <c r="U518" i="2" s="1"/>
  <c r="U519" i="2" a="1"/>
  <c r="U519" i="2" s="1"/>
  <c r="U520" i="2" a="1"/>
  <c r="U520" i="2" s="1"/>
  <c r="U521" i="2" a="1"/>
  <c r="U521" i="2" s="1"/>
  <c r="U522" i="2" a="1"/>
  <c r="U522" i="2" s="1"/>
  <c r="U523" i="2" a="1"/>
  <c r="U523" i="2"/>
  <c r="U524" i="2" a="1"/>
  <c r="U524" i="2" s="1"/>
  <c r="U525" i="2" a="1"/>
  <c r="U525" i="2" s="1"/>
  <c r="U526" i="2" a="1"/>
  <c r="U526" i="2" s="1"/>
  <c r="U527" i="2" a="1"/>
  <c r="U527" i="2" s="1"/>
  <c r="U528" i="2" a="1"/>
  <c r="U528" i="2" s="1"/>
  <c r="U529" i="2" a="1"/>
  <c r="U529" i="2" s="1"/>
  <c r="U530" i="2" a="1"/>
  <c r="U530" i="2" s="1"/>
  <c r="U531" i="2" a="1"/>
  <c r="U531" i="2" s="1"/>
  <c r="U532" i="2" a="1"/>
  <c r="U532" i="2" s="1"/>
  <c r="U533" i="2" a="1"/>
  <c r="U533" i="2" s="1"/>
  <c r="U534" i="2" a="1"/>
  <c r="U534" i="2" s="1"/>
  <c r="U535" i="2" a="1"/>
  <c r="U535" i="2" s="1"/>
  <c r="U536" i="2" a="1"/>
  <c r="U536" i="2" s="1"/>
  <c r="U537" i="2" a="1"/>
  <c r="U537" i="2" s="1"/>
  <c r="U538" i="2" a="1"/>
  <c r="U538" i="2" s="1"/>
  <c r="U539" i="2" a="1"/>
  <c r="U539" i="2" s="1"/>
  <c r="U540" i="2" a="1"/>
  <c r="U540" i="2" s="1"/>
  <c r="U541" i="2" a="1"/>
  <c r="U541" i="2" s="1"/>
  <c r="U542" i="2" a="1"/>
  <c r="U542" i="2" s="1"/>
  <c r="U543" i="2" a="1"/>
  <c r="U543" i="2" s="1"/>
  <c r="U544" i="2" a="1"/>
  <c r="U544" i="2" s="1"/>
  <c r="U545" i="2" a="1"/>
  <c r="U545" i="2" s="1"/>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s="1"/>
  <c r="U562" i="2" a="1"/>
  <c r="U562" i="2" s="1"/>
  <c r="U563" i="2" a="1"/>
  <c r="U563" i="2" s="1"/>
  <c r="U564" i="2" a="1"/>
  <c r="U564" i="2" s="1"/>
  <c r="U565" i="2" a="1"/>
  <c r="U565" i="2" s="1"/>
  <c r="U566" i="2" a="1"/>
  <c r="U566" i="2" s="1"/>
  <c r="U567" i="2" a="1"/>
  <c r="U567" i="2" s="1"/>
  <c r="U568" i="2" a="1"/>
  <c r="U568" i="2" s="1"/>
  <c r="U569" i="2" a="1"/>
  <c r="U569" i="2" s="1"/>
  <c r="U570" i="2" a="1"/>
  <c r="U570" i="2"/>
  <c r="U571" i="2" a="1"/>
  <c r="U571" i="2" s="1"/>
  <c r="U572" i="2" a="1"/>
  <c r="U572" i="2" s="1"/>
  <c r="U573" i="2" a="1"/>
  <c r="U573" i="2" s="1"/>
  <c r="U574" i="2" a="1"/>
  <c r="U574" i="2" s="1"/>
  <c r="U575" i="2" a="1"/>
  <c r="U575" i="2" s="1"/>
  <c r="U576" i="2" a="1"/>
  <c r="U576" i="2" s="1"/>
  <c r="U577" i="2" a="1"/>
  <c r="U577" i="2"/>
  <c r="U578" i="2" a="1"/>
  <c r="U578" i="2" s="1"/>
  <c r="U579" i="2" a="1"/>
  <c r="U579" i="2" s="1"/>
  <c r="U580" i="2" a="1"/>
  <c r="U580" i="2" s="1"/>
  <c r="U581" i="2" a="1"/>
  <c r="U581" i="2" s="1"/>
  <c r="U582" i="2" a="1"/>
  <c r="U582" i="2" s="1"/>
  <c r="U583" i="2" a="1"/>
  <c r="U583" i="2" s="1"/>
  <c r="U584" i="2" a="1"/>
  <c r="U584" i="2" s="1"/>
  <c r="U585" i="2" a="1"/>
  <c r="U585" i="2" s="1"/>
  <c r="U586" i="2" a="1"/>
  <c r="U586" i="2" s="1"/>
  <c r="U587" i="2" a="1"/>
  <c r="U587" i="2" s="1"/>
  <c r="U588" i="2" a="1"/>
  <c r="U588" i="2" s="1"/>
  <c r="U589" i="2" a="1"/>
  <c r="U589" i="2" s="1"/>
  <c r="U590" i="2" a="1"/>
  <c r="U590" i="2" s="1"/>
  <c r="U591" i="2" a="1"/>
  <c r="U591" i="2" s="1"/>
  <c r="U592" i="2" a="1"/>
  <c r="U592" i="2" s="1"/>
  <c r="U593" i="2" a="1"/>
  <c r="U593" i="2" s="1"/>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s="1"/>
  <c r="U606" i="2" a="1"/>
  <c r="U606" i="2" s="1"/>
  <c r="U607" i="2" a="1"/>
  <c r="U607" i="2" s="1"/>
  <c r="U608" i="2" a="1"/>
  <c r="U608" i="2" s="1"/>
  <c r="U609" i="2" a="1"/>
  <c r="U609" i="2"/>
  <c r="U610" i="2" a="1"/>
  <c r="U610" i="2" s="1"/>
  <c r="U611" i="2" a="1"/>
  <c r="U611" i="2" s="1"/>
  <c r="U612" i="2" a="1"/>
  <c r="U612" i="2" s="1"/>
  <c r="U613" i="2" a="1"/>
  <c r="U613" i="2" s="1"/>
  <c r="U614" i="2" a="1"/>
  <c r="U614" i="2"/>
  <c r="U615" i="2" a="1"/>
  <c r="U615" i="2" s="1"/>
  <c r="U616" i="2" a="1"/>
  <c r="U616" i="2" s="1"/>
  <c r="U617" i="2" a="1"/>
  <c r="U617" i="2" s="1"/>
  <c r="U618" i="2" a="1"/>
  <c r="U618" i="2" s="1"/>
  <c r="U619" i="2" a="1"/>
  <c r="U619" i="2" s="1"/>
  <c r="U620" i="2" a="1"/>
  <c r="U620" i="2" s="1"/>
  <c r="U621" i="2" a="1"/>
  <c r="U621" i="2" s="1"/>
  <c r="U622" i="2" a="1"/>
  <c r="U622" i="2" s="1"/>
  <c r="U623" i="2" a="1"/>
  <c r="U623" i="2" s="1"/>
  <c r="U624" i="2" a="1"/>
  <c r="U624" i="2" s="1"/>
  <c r="U625" i="2" a="1"/>
  <c r="U625" i="2" s="1"/>
  <c r="U626" i="2" a="1"/>
  <c r="U626" i="2" s="1"/>
  <c r="U627" i="2" a="1"/>
  <c r="U627" i="2"/>
  <c r="U628" i="2" a="1"/>
  <c r="U628" i="2" s="1"/>
  <c r="U629" i="2" a="1"/>
  <c r="U629" i="2" s="1"/>
  <c r="U630" i="2" a="1"/>
  <c r="U630" i="2"/>
  <c r="U631" i="2" a="1"/>
  <c r="U631" i="2" s="1"/>
  <c r="U632" i="2" a="1"/>
  <c r="U632" i="2" s="1"/>
  <c r="U633" i="2" a="1"/>
  <c r="U633" i="2" s="1"/>
  <c r="U634" i="2" a="1"/>
  <c r="U634" i="2" s="1"/>
  <c r="U635" i="2" a="1"/>
  <c r="U635" i="2" s="1"/>
  <c r="U636" i="2" a="1"/>
  <c r="U636" i="2" s="1"/>
  <c r="U637" i="2" a="1"/>
  <c r="U637" i="2" s="1"/>
  <c r="U638" i="2" a="1"/>
  <c r="U638" i="2" s="1"/>
  <c r="U639" i="2" a="1"/>
  <c r="U639" i="2" s="1"/>
  <c r="U640" i="2" a="1"/>
  <c r="U640" i="2" s="1"/>
  <c r="U641" i="2" a="1"/>
  <c r="U641" i="2"/>
  <c r="U642" i="2" a="1"/>
  <c r="U642" i="2" s="1"/>
  <c r="U643" i="2" a="1"/>
  <c r="U643" i="2" s="1"/>
  <c r="U644" i="2" a="1"/>
  <c r="U644" i="2" s="1"/>
  <c r="U645" i="2" a="1"/>
  <c r="U645" i="2" s="1"/>
  <c r="U646" i="2" a="1"/>
  <c r="U646" i="2" s="1"/>
  <c r="U647" i="2" a="1"/>
  <c r="U647" i="2" s="1"/>
  <c r="U648" i="2" a="1"/>
  <c r="U648" i="2" s="1"/>
  <c r="U649" i="2" a="1"/>
  <c r="U649" i="2" s="1"/>
  <c r="U650" i="2" a="1"/>
  <c r="U650" i="2" s="1"/>
  <c r="U651" i="2" a="1"/>
  <c r="U651" i="2" s="1"/>
  <c r="U652" i="2" a="1"/>
  <c r="U652" i="2" s="1"/>
  <c r="U653" i="2" a="1"/>
  <c r="U653" i="2" s="1"/>
  <c r="U654" i="2" a="1"/>
  <c r="U654" i="2" s="1"/>
  <c r="U655" i="2" a="1"/>
  <c r="U655" i="2" s="1"/>
  <c r="U656" i="2" a="1"/>
  <c r="U656" i="2" s="1"/>
  <c r="U657" i="2" a="1"/>
  <c r="U657" i="2"/>
  <c r="U658" i="2" a="1"/>
  <c r="U658" i="2" s="1"/>
  <c r="U659" i="2" a="1"/>
  <c r="U659" i="2" s="1"/>
  <c r="U660" i="2" a="1"/>
  <c r="U660" i="2" s="1"/>
  <c r="U661" i="2" a="1"/>
  <c r="U661" i="2" s="1"/>
  <c r="U662" i="2" a="1"/>
  <c r="U662" i="2" s="1"/>
  <c r="U663" i="2" a="1"/>
  <c r="U663" i="2" s="1"/>
  <c r="U664" i="2" a="1"/>
  <c r="U664" i="2" s="1"/>
  <c r="U665" i="2" a="1"/>
  <c r="U665" i="2" s="1"/>
  <c r="U666" i="2" a="1"/>
  <c r="U666" i="2" s="1"/>
  <c r="U667" i="2" a="1"/>
  <c r="U667" i="2" s="1"/>
  <c r="U668" i="2" a="1"/>
  <c r="U668" i="2" s="1"/>
  <c r="U669" i="2" a="1"/>
  <c r="U669" i="2" s="1"/>
  <c r="U670" i="2" a="1"/>
  <c r="U670" i="2" s="1"/>
  <c r="U671" i="2" a="1"/>
  <c r="U671" i="2" s="1"/>
  <c r="U672" i="2" a="1"/>
  <c r="U672" i="2" s="1"/>
  <c r="U673" i="2" a="1"/>
  <c r="U673" i="2" s="1"/>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s="1"/>
  <c r="U688" i="2" a="1"/>
  <c r="U688" i="2" s="1"/>
  <c r="U689" i="2" a="1"/>
  <c r="U689" i="2" s="1"/>
  <c r="U690" i="2" a="1"/>
  <c r="U690" i="2" s="1"/>
  <c r="U691" i="2" a="1"/>
  <c r="U691" i="2" s="1"/>
  <c r="U692" i="2" a="1"/>
  <c r="U692" i="2" s="1"/>
  <c r="U693" i="2" a="1"/>
  <c r="U693" i="2"/>
  <c r="U694" i="2" a="1"/>
  <c r="U694" i="2" s="1"/>
  <c r="U695" i="2" a="1"/>
  <c r="U695" i="2" s="1"/>
  <c r="U696" i="2" a="1"/>
  <c r="U696" i="2" s="1"/>
  <c r="U697" i="2" a="1"/>
  <c r="U697" i="2" s="1"/>
  <c r="U698" i="2" a="1"/>
  <c r="U698" i="2" s="1"/>
  <c r="U699" i="2" a="1"/>
  <c r="U699" i="2"/>
  <c r="U700" i="2" a="1"/>
  <c r="U700" i="2" s="1"/>
  <c r="U701" i="2" a="1"/>
  <c r="U701" i="2" s="1"/>
  <c r="U702" i="2" a="1"/>
  <c r="U702" i="2" s="1"/>
  <c r="U703" i="2" a="1"/>
  <c r="U703" i="2" s="1"/>
  <c r="U704" i="2" a="1"/>
  <c r="U704" i="2" s="1"/>
  <c r="U705" i="2" a="1"/>
  <c r="U705" i="2" s="1"/>
  <c r="U706" i="2" a="1"/>
  <c r="U706" i="2" s="1"/>
  <c r="U707" i="2" a="1"/>
  <c r="U707" i="2" s="1"/>
  <c r="U708" i="2" a="1"/>
  <c r="U708" i="2" s="1"/>
  <c r="U709" i="2" a="1"/>
  <c r="U709" i="2"/>
  <c r="U710" i="2" a="1"/>
  <c r="U710" i="2" s="1"/>
  <c r="U711" i="2" a="1"/>
  <c r="U711" i="2" s="1"/>
  <c r="U712" i="2" a="1"/>
  <c r="U712" i="2" s="1"/>
  <c r="U713" i="2" a="1"/>
  <c r="U713" i="2"/>
  <c r="U714" i="2" a="1"/>
  <c r="U714" i="2" s="1"/>
  <c r="U715" i="2" a="1"/>
  <c r="U715" i="2" s="1"/>
  <c r="U716" i="2" a="1"/>
  <c r="U716" i="2" s="1"/>
  <c r="U717" i="2" a="1"/>
  <c r="U717" i="2" s="1"/>
  <c r="U718" i="2" a="1"/>
  <c r="U718" i="2" s="1"/>
  <c r="U719" i="2" a="1"/>
  <c r="U719" i="2" s="1"/>
  <c r="U720" i="2" a="1"/>
  <c r="U720" i="2" s="1"/>
  <c r="U721" i="2" a="1"/>
  <c r="U721" i="2" s="1"/>
  <c r="U722" i="2" a="1"/>
  <c r="U722" i="2" s="1"/>
  <c r="U723" i="2" a="1"/>
  <c r="U723" i="2"/>
  <c r="U724" i="2" a="1"/>
  <c r="U724" i="2" s="1"/>
  <c r="U725" i="2" a="1"/>
  <c r="U725" i="2" s="1"/>
  <c r="U726" i="2" a="1"/>
  <c r="U726" i="2" s="1"/>
  <c r="U727" i="2" a="1"/>
  <c r="U727" i="2" s="1"/>
  <c r="U728" i="2" a="1"/>
  <c r="U728" i="2" s="1"/>
  <c r="U729" i="2" a="1"/>
  <c r="U729" i="2" s="1"/>
  <c r="U730" i="2" a="1"/>
  <c r="U730" i="2" s="1"/>
  <c r="U731" i="2" a="1"/>
  <c r="U731" i="2" s="1"/>
  <c r="U732" i="2" a="1"/>
  <c r="U732" i="2" s="1"/>
  <c r="U733" i="2" a="1"/>
  <c r="U733" i="2"/>
  <c r="U734" i="2" a="1"/>
  <c r="U734" i="2"/>
  <c r="U735" i="2" a="1"/>
  <c r="U735" i="2" s="1"/>
  <c r="U736" i="2" a="1"/>
  <c r="U736" i="2" s="1"/>
  <c r="U737" i="2" a="1"/>
  <c r="U737" i="2"/>
  <c r="U738" i="2" a="1"/>
  <c r="U738" i="2" s="1"/>
  <c r="U739" i="2" a="1"/>
  <c r="U739" i="2" s="1"/>
  <c r="U740" i="2" a="1"/>
  <c r="U740" i="2" s="1"/>
  <c r="U741" i="2" a="1"/>
  <c r="U741" i="2" s="1"/>
  <c r="U742" i="2" a="1"/>
  <c r="U742" i="2" s="1"/>
  <c r="U743" i="2" a="1"/>
  <c r="U743" i="2" s="1"/>
  <c r="U744" i="2" a="1"/>
  <c r="U744" i="2" s="1"/>
  <c r="U745" i="2" a="1"/>
  <c r="U745" i="2" s="1"/>
  <c r="U746" i="2" a="1"/>
  <c r="U746" i="2" s="1"/>
  <c r="U747" i="2" a="1"/>
  <c r="U747" i="2" s="1"/>
  <c r="U748" i="2" a="1"/>
  <c r="U748" i="2" s="1"/>
  <c r="U749" i="2" a="1"/>
  <c r="U749" i="2" s="1"/>
  <c r="U750" i="2" a="1"/>
  <c r="U750" i="2" s="1"/>
  <c r="U751" i="2" a="1"/>
  <c r="U751" i="2"/>
  <c r="U752" i="2" a="1"/>
  <c r="U752" i="2" s="1"/>
  <c r="U753" i="2" a="1"/>
  <c r="U753" i="2" s="1"/>
  <c r="U754" i="2" a="1"/>
  <c r="U754" i="2" s="1"/>
  <c r="U755" i="2" a="1"/>
  <c r="U755" i="2" s="1"/>
  <c r="U756" i="2" a="1"/>
  <c r="U756" i="2" s="1"/>
  <c r="U757" i="2" a="1"/>
  <c r="U757" i="2" s="1"/>
  <c r="U758" i="2" a="1"/>
  <c r="U758" i="2" s="1"/>
  <c r="U759" i="2" a="1"/>
  <c r="U759" i="2" s="1"/>
  <c r="U760" i="2" a="1"/>
  <c r="U760" i="2" s="1"/>
  <c r="U761" i="2" a="1"/>
  <c r="U761" i="2" s="1"/>
  <c r="U762" i="2" a="1"/>
  <c r="U762" i="2" s="1"/>
  <c r="U763" i="2" a="1"/>
  <c r="U763" i="2"/>
  <c r="U764" i="2" a="1"/>
  <c r="U764" i="2" s="1"/>
  <c r="U765" i="2" a="1"/>
  <c r="U765" i="2" s="1"/>
  <c r="U766" i="2" a="1"/>
  <c r="U766" i="2"/>
  <c r="U767" i="2" a="1"/>
  <c r="U767" i="2" s="1"/>
  <c r="U768" i="2" a="1"/>
  <c r="U768" i="2" s="1"/>
  <c r="U769" i="2" a="1"/>
  <c r="U769" i="2" s="1"/>
  <c r="U770" i="2" a="1"/>
  <c r="U770" i="2" s="1"/>
  <c r="U771" i="2" a="1"/>
  <c r="U771" i="2" s="1"/>
  <c r="U772" i="2" a="1"/>
  <c r="U772" i="2" s="1"/>
  <c r="U773" i="2" a="1"/>
  <c r="U773" i="2" s="1"/>
  <c r="U774" i="2" a="1"/>
  <c r="U774" i="2" s="1"/>
  <c r="U775" i="2" a="1"/>
  <c r="U775" i="2" s="1"/>
  <c r="U776" i="2" a="1"/>
  <c r="U776" i="2" s="1"/>
  <c r="U777" i="2" a="1"/>
  <c r="U777" i="2" s="1"/>
  <c r="U778" i="2" a="1"/>
  <c r="U778" i="2" s="1"/>
  <c r="U779" i="2" a="1"/>
  <c r="U779" i="2" s="1"/>
  <c r="U780" i="2" a="1"/>
  <c r="U780" i="2" s="1"/>
  <c r="U781" i="2" a="1"/>
  <c r="U781" i="2" s="1"/>
  <c r="U782" i="2" a="1"/>
  <c r="U782" i="2" s="1"/>
  <c r="U783" i="2" a="1"/>
  <c r="U783" i="2" s="1"/>
  <c r="U784" i="2" a="1"/>
  <c r="U784" i="2" s="1"/>
  <c r="U785" i="2" a="1"/>
  <c r="U785" i="2" s="1"/>
  <c r="U786" i="2" a="1"/>
  <c r="U786" i="2" s="1"/>
  <c r="U787" i="2" a="1"/>
  <c r="U787" i="2" s="1"/>
  <c r="U788" i="2" a="1"/>
  <c r="U788" i="2" s="1"/>
  <c r="U789" i="2" a="1"/>
  <c r="U789" i="2" s="1"/>
  <c r="U790" i="2" a="1"/>
  <c r="U790" i="2" s="1"/>
  <c r="U791" i="2" a="1"/>
  <c r="U791" i="2" s="1"/>
  <c r="U792" i="2" a="1"/>
  <c r="U792" i="2" s="1"/>
  <c r="U793" i="2" a="1"/>
  <c r="U793" i="2" s="1"/>
  <c r="U794" i="2" a="1"/>
  <c r="U794" i="2" s="1"/>
  <c r="U795" i="2" a="1"/>
  <c r="U795" i="2" s="1"/>
  <c r="U796" i="2" a="1"/>
  <c r="U796" i="2" s="1"/>
  <c r="U797" i="2" a="1"/>
  <c r="U797" i="2" s="1"/>
  <c r="U798" i="2" a="1"/>
  <c r="U798" i="2" s="1"/>
  <c r="U799" i="2" a="1"/>
  <c r="U799" i="2" s="1"/>
  <c r="U800" i="2" a="1"/>
  <c r="U800" i="2" s="1"/>
  <c r="U801" i="2" a="1"/>
  <c r="U801" i="2" s="1"/>
  <c r="U802" i="2" a="1"/>
  <c r="U802" i="2" s="1"/>
  <c r="U803" i="2" a="1"/>
  <c r="U803" i="2" s="1"/>
  <c r="U804" i="2" a="1"/>
  <c r="U804" i="2" s="1"/>
  <c r="U805" i="2" a="1"/>
  <c r="U805" i="2" s="1"/>
  <c r="U806" i="2" a="1"/>
  <c r="U806" i="2" s="1"/>
  <c r="U807" i="2" a="1"/>
  <c r="U807" i="2" s="1"/>
  <c r="U808" i="2" a="1"/>
  <c r="U808" i="2" s="1"/>
  <c r="U809" i="2" a="1"/>
  <c r="U809" i="2" s="1"/>
  <c r="U810" i="2" a="1"/>
  <c r="U810" i="2" s="1"/>
  <c r="U811" i="2" a="1"/>
  <c r="U811" i="2" s="1"/>
  <c r="U812" i="2" a="1"/>
  <c r="U812" i="2" s="1"/>
  <c r="U813" i="2" a="1"/>
  <c r="U813" i="2" s="1"/>
  <c r="U814" i="2" a="1"/>
  <c r="U814" i="2" s="1"/>
  <c r="U815" i="2" a="1"/>
  <c r="U815" i="2"/>
  <c r="U816" i="2" a="1"/>
  <c r="U816" i="2" s="1"/>
  <c r="U817" i="2" a="1"/>
  <c r="U817" i="2" s="1"/>
  <c r="U818" i="2" a="1"/>
  <c r="U818" i="2" s="1"/>
  <c r="U819" i="2" a="1"/>
  <c r="U819" i="2" s="1"/>
  <c r="U820" i="2" a="1"/>
  <c r="U820" i="2" s="1"/>
  <c r="U821" i="2" a="1"/>
  <c r="U821" i="2" s="1"/>
  <c r="U822" i="2" a="1"/>
  <c r="U822" i="2" s="1"/>
  <c r="U823" i="2" a="1"/>
  <c r="U823" i="2" s="1"/>
  <c r="U824" i="2" a="1"/>
  <c r="U824" i="2" s="1"/>
  <c r="U825" i="2" a="1"/>
  <c r="U825" i="2" s="1"/>
  <c r="U826" i="2" a="1"/>
  <c r="U826" i="2" s="1"/>
  <c r="U827" i="2" a="1"/>
  <c r="U827" i="2" s="1"/>
  <c r="U828" i="2" a="1"/>
  <c r="U828" i="2" s="1"/>
  <c r="U829" i="2" a="1"/>
  <c r="U829" i="2" s="1"/>
  <c r="U830" i="2" a="1"/>
  <c r="U830" i="2"/>
  <c r="U831" i="2" a="1"/>
  <c r="U831" i="2" s="1"/>
  <c r="U832" i="2" a="1"/>
  <c r="U832" i="2" s="1"/>
  <c r="U833" i="2" a="1"/>
  <c r="U833" i="2" s="1"/>
  <c r="U834" i="2" a="1"/>
  <c r="U834" i="2" s="1"/>
  <c r="U835" i="2" a="1"/>
  <c r="U835" i="2" s="1"/>
  <c r="U836" i="2" a="1"/>
  <c r="U836" i="2" s="1"/>
  <c r="U837" i="2" a="1"/>
  <c r="U837" i="2" s="1"/>
  <c r="U838" i="2" a="1"/>
  <c r="U838" i="2" s="1"/>
  <c r="U839" i="2" a="1"/>
  <c r="U839" i="2"/>
  <c r="U840" i="2" a="1"/>
  <c r="U840" i="2" s="1"/>
  <c r="U841" i="2" a="1"/>
  <c r="U841" i="2" s="1"/>
  <c r="U842" i="2" a="1"/>
  <c r="U842" i="2" s="1"/>
  <c r="U843" i="2" a="1"/>
  <c r="U843" i="2" s="1"/>
  <c r="U844" i="2" a="1"/>
  <c r="U844" i="2" s="1"/>
  <c r="U845" i="2" a="1"/>
  <c r="U845" i="2" s="1"/>
  <c r="U846" i="2" a="1"/>
  <c r="U846" i="2" s="1"/>
  <c r="U847" i="2" a="1"/>
  <c r="U847" i="2" s="1"/>
  <c r="U848" i="2" a="1"/>
  <c r="U848" i="2" s="1"/>
  <c r="U849" i="2" a="1"/>
  <c r="U849" i="2" s="1"/>
  <c r="U850" i="2" a="1"/>
  <c r="U850" i="2" s="1"/>
  <c r="U851" i="2" a="1"/>
  <c r="U851" i="2" s="1"/>
  <c r="U852" i="2" a="1"/>
  <c r="U852" i="2" s="1"/>
  <c r="U853" i="2" a="1"/>
  <c r="U853" i="2" s="1"/>
  <c r="U854" i="2" a="1"/>
  <c r="U854" i="2" s="1"/>
  <c r="U855" i="2" a="1"/>
  <c r="U855" i="2" s="1"/>
  <c r="U856" i="2" a="1"/>
  <c r="U856" i="2" s="1"/>
  <c r="U857" i="2" a="1"/>
  <c r="U857" i="2" s="1"/>
  <c r="U858" i="2" a="1"/>
  <c r="U858" i="2" s="1"/>
  <c r="U859" i="2" a="1"/>
  <c r="U859" i="2" s="1"/>
  <c r="U860" i="2" a="1"/>
  <c r="U860" i="2" s="1"/>
  <c r="U861" i="2" a="1"/>
  <c r="U861" i="2" s="1"/>
  <c r="U862" i="2" a="1"/>
  <c r="U862" i="2"/>
  <c r="U863" i="2" a="1"/>
  <c r="U863" i="2" s="1"/>
  <c r="U864" i="2" a="1"/>
  <c r="U864" i="2" s="1"/>
  <c r="U865" i="2" a="1"/>
  <c r="U865" i="2" s="1"/>
  <c r="U866" i="2" a="1"/>
  <c r="U866" i="2" s="1"/>
  <c r="U867" i="2" a="1"/>
  <c r="U867" i="2" s="1"/>
  <c r="U868" i="2" a="1"/>
  <c r="U868" i="2" s="1"/>
  <c r="U869" i="2" a="1"/>
  <c r="U869" i="2" s="1"/>
  <c r="U870" i="2" a="1"/>
  <c r="U870" i="2" s="1"/>
  <c r="U871" i="2" a="1"/>
  <c r="U871" i="2"/>
  <c r="U872" i="2" a="1"/>
  <c r="U872" i="2" s="1"/>
  <c r="U873" i="2" a="1"/>
  <c r="U873" i="2"/>
  <c r="U874" i="2" a="1"/>
  <c r="U874" i="2" s="1"/>
  <c r="U875" i="2" a="1"/>
  <c r="U875" i="2" s="1"/>
  <c r="U876" i="2" a="1"/>
  <c r="U876" i="2" s="1"/>
  <c r="U877" i="2" a="1"/>
  <c r="U877" i="2" s="1"/>
  <c r="U878" i="2" a="1"/>
  <c r="U878" i="2" s="1"/>
  <c r="U879" i="2" a="1"/>
  <c r="U879" i="2" s="1"/>
  <c r="U880" i="2" a="1"/>
  <c r="U880" i="2" s="1"/>
  <c r="U881" i="2" a="1"/>
  <c r="U881" i="2" s="1"/>
  <c r="U882" i="2" a="1"/>
  <c r="U882" i="2" s="1"/>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s="1"/>
  <c r="U894" i="2" a="1"/>
  <c r="U894" i="2"/>
  <c r="U895" i="2" a="1"/>
  <c r="U895" i="2" s="1"/>
  <c r="U896" i="2" a="1"/>
  <c r="U896" i="2" s="1"/>
  <c r="U897" i="2" a="1"/>
  <c r="U897" i="2" s="1"/>
  <c r="U898" i="2" a="1"/>
  <c r="U898" i="2" s="1"/>
  <c r="U899" i="2" a="1"/>
  <c r="U899" i="2" s="1"/>
  <c r="U900" i="2" a="1"/>
  <c r="U900" i="2" s="1"/>
  <c r="U901" i="2" a="1"/>
  <c r="U901" i="2" s="1"/>
  <c r="U902" i="2" a="1"/>
  <c r="U902" i="2" s="1"/>
  <c r="U903" i="2" a="1"/>
  <c r="U903" i="2"/>
  <c r="U904" i="2" a="1"/>
  <c r="U904" i="2" s="1"/>
  <c r="U905" i="2" a="1"/>
  <c r="U905" i="2" s="1"/>
  <c r="U906" i="2" a="1"/>
  <c r="U906" i="2" s="1"/>
  <c r="U907" i="2" a="1"/>
  <c r="U907" i="2" s="1"/>
  <c r="U908" i="2" a="1"/>
  <c r="U908" i="2" s="1"/>
  <c r="U909" i="2" a="1"/>
  <c r="U909" i="2" s="1"/>
  <c r="U910" i="2" a="1"/>
  <c r="U910" i="2" s="1"/>
  <c r="U911" i="2" a="1"/>
  <c r="U911" i="2" s="1"/>
  <c r="U912" i="2" a="1"/>
  <c r="U912" i="2" s="1"/>
  <c r="U913" i="2" a="1"/>
  <c r="U913" i="2" s="1"/>
  <c r="U914" i="2" a="1"/>
  <c r="U914" i="2"/>
  <c r="U915" i="2" a="1"/>
  <c r="U915" i="2" s="1"/>
  <c r="U916" i="2" a="1"/>
  <c r="U916" i="2" s="1"/>
  <c r="U917" i="2" a="1"/>
  <c r="U917" i="2" s="1"/>
  <c r="U918" i="2" a="1"/>
  <c r="U918" i="2" s="1"/>
  <c r="U919" i="2" a="1"/>
  <c r="U919" i="2" s="1"/>
  <c r="U920" i="2" a="1"/>
  <c r="U920" i="2" s="1"/>
  <c r="U921" i="2" a="1"/>
  <c r="U921" i="2" s="1"/>
  <c r="U922" i="2" a="1"/>
  <c r="U922" i="2" s="1"/>
  <c r="U923" i="2" a="1"/>
  <c r="U923" i="2" s="1"/>
  <c r="U924" i="2" a="1"/>
  <c r="U924" i="2" s="1"/>
  <c r="U925" i="2" a="1"/>
  <c r="U925" i="2" s="1"/>
  <c r="U926" i="2" a="1"/>
  <c r="U926" i="2" s="1"/>
  <c r="U927" i="2" a="1"/>
  <c r="U927" i="2" s="1"/>
  <c r="U928" i="2" a="1"/>
  <c r="U928" i="2" s="1"/>
  <c r="U929" i="2" a="1"/>
  <c r="U929" i="2" s="1"/>
  <c r="U930" i="2" a="1"/>
  <c r="U930" i="2" s="1"/>
  <c r="U931" i="2" a="1"/>
  <c r="U931" i="2" s="1"/>
  <c r="U932" i="2" a="1"/>
  <c r="U932" i="2" s="1"/>
  <c r="U933" i="2" a="1"/>
  <c r="U933" i="2" s="1"/>
  <c r="U934" i="2" a="1"/>
  <c r="U934" i="2" s="1"/>
  <c r="U935" i="2" a="1"/>
  <c r="U935" i="2"/>
  <c r="U936" i="2" a="1"/>
  <c r="U936" i="2" s="1"/>
  <c r="U937" i="2" a="1"/>
  <c r="U937" i="2" s="1"/>
  <c r="U938" i="2" a="1"/>
  <c r="U938" i="2" s="1"/>
  <c r="U939" i="2" a="1"/>
  <c r="U939" i="2" s="1"/>
  <c r="U940" i="2" a="1"/>
  <c r="U940" i="2" s="1"/>
  <c r="U941" i="2" a="1"/>
  <c r="U941" i="2" s="1"/>
  <c r="U942" i="2" a="1"/>
  <c r="U942" i="2" s="1"/>
  <c r="U943" i="2" a="1"/>
  <c r="U943" i="2"/>
  <c r="U944" i="2" a="1"/>
  <c r="U944" i="2" s="1"/>
  <c r="U945" i="2" a="1"/>
  <c r="U945" i="2" s="1"/>
  <c r="U946" i="2" a="1"/>
  <c r="U946" i="2" s="1"/>
  <c r="U947" i="2" a="1"/>
  <c r="U947" i="2" s="1"/>
  <c r="U948" i="2" a="1"/>
  <c r="U948" i="2" s="1"/>
  <c r="U949" i="2" a="1"/>
  <c r="U949" i="2"/>
  <c r="U950" i="2" a="1"/>
  <c r="U950" i="2" s="1"/>
  <c r="U951" i="2" a="1"/>
  <c r="U951" i="2" s="1"/>
  <c r="U952" i="2" a="1"/>
  <c r="U952" i="2" s="1"/>
  <c r="U953" i="2" a="1"/>
  <c r="U953" i="2" s="1"/>
  <c r="U954" i="2" a="1"/>
  <c r="U954" i="2"/>
  <c r="U955" i="2" a="1"/>
  <c r="U955" i="2" s="1"/>
  <c r="U956" i="2" a="1"/>
  <c r="U956" i="2" s="1"/>
  <c r="U957" i="2" a="1"/>
  <c r="U957" i="2"/>
  <c r="U958" i="2" a="1"/>
  <c r="U958" i="2" s="1"/>
  <c r="U959" i="2" a="1"/>
  <c r="U959" i="2" s="1"/>
  <c r="U960" i="2" a="1"/>
  <c r="U960" i="2" s="1"/>
  <c r="U961" i="2" a="1"/>
  <c r="U961" i="2" s="1"/>
  <c r="U962" i="2" a="1"/>
  <c r="U962" i="2" s="1"/>
  <c r="U963" i="2" a="1"/>
  <c r="U963" i="2" s="1"/>
  <c r="U964" i="2" a="1"/>
  <c r="U964" i="2" s="1"/>
  <c r="U965" i="2" a="1"/>
  <c r="U965" i="2" s="1"/>
  <c r="U966" i="2" a="1"/>
  <c r="U966" i="2" s="1"/>
  <c r="U967" i="2" a="1"/>
  <c r="U967" i="2" s="1"/>
  <c r="U968" i="2" a="1"/>
  <c r="U968" i="2" s="1"/>
  <c r="U969" i="2" a="1"/>
  <c r="U969" i="2" s="1"/>
  <c r="U970" i="2" a="1"/>
  <c r="U970" i="2" s="1"/>
  <c r="U971" i="2" a="1"/>
  <c r="U971" i="2" s="1"/>
  <c r="U972" i="2" a="1"/>
  <c r="U972" i="2" s="1"/>
  <c r="U973" i="2" a="1"/>
  <c r="U973" i="2" s="1"/>
  <c r="U974" i="2" a="1"/>
  <c r="U974" i="2" s="1"/>
  <c r="U975" i="2" a="1"/>
  <c r="U975" i="2"/>
  <c r="U976" i="2" a="1"/>
  <c r="U976" i="2" s="1"/>
  <c r="U977" i="2" a="1"/>
  <c r="U977" i="2" s="1"/>
  <c r="U978" i="2" a="1"/>
  <c r="U978" i="2" s="1"/>
  <c r="U979" i="2" a="1"/>
  <c r="U979" i="2" s="1"/>
  <c r="U980" i="2" a="1"/>
  <c r="U980" i="2" s="1"/>
  <c r="U981" i="2" a="1"/>
  <c r="U981" i="2"/>
  <c r="U982" i="2" a="1"/>
  <c r="U982" i="2" s="1"/>
  <c r="U983" i="2" a="1"/>
  <c r="U983" i="2" s="1"/>
  <c r="U984" i="2" a="1"/>
  <c r="U984" i="2" s="1"/>
  <c r="U985" i="2" a="1"/>
  <c r="U985" i="2" s="1"/>
  <c r="U986" i="2" a="1"/>
  <c r="U986" i="2" s="1"/>
  <c r="U987" i="2" a="1"/>
  <c r="U987" i="2"/>
  <c r="U988" i="2" a="1"/>
  <c r="U988" i="2" s="1"/>
  <c r="U989" i="2" a="1"/>
  <c r="U989" i="2" s="1"/>
  <c r="U990" i="2" a="1"/>
  <c r="U990" i="2" s="1"/>
  <c r="U991" i="2" a="1"/>
  <c r="U991" i="2" s="1"/>
  <c r="U992" i="2" a="1"/>
  <c r="U992" i="2" s="1"/>
  <c r="U993" i="2" a="1"/>
  <c r="U993" i="2"/>
  <c r="U994" i="2" a="1"/>
  <c r="U994" i="2" s="1"/>
  <c r="U995" i="2" a="1"/>
  <c r="U995" i="2" s="1"/>
  <c r="U996" i="2" a="1"/>
  <c r="U996" i="2" s="1"/>
  <c r="U997" i="2" a="1"/>
  <c r="U997" i="2" s="1"/>
  <c r="U998" i="2" a="1"/>
  <c r="U998" i="2" s="1"/>
  <c r="U999" i="2" a="1"/>
  <c r="U999" i="2" s="1"/>
  <c r="U1000" i="2" a="1"/>
  <c r="U1000" i="2" s="1"/>
  <c r="U1001" i="2" a="1"/>
  <c r="U1001" i="2" s="1"/>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s="1"/>
  <c r="U1016" i="2" a="1"/>
  <c r="U1016" i="2"/>
  <c r="U1017" i="2" a="1"/>
  <c r="U1017" i="2" s="1"/>
  <c r="U1018" i="2" a="1"/>
  <c r="U1018" i="2" s="1"/>
  <c r="U1019" i="2" a="1"/>
  <c r="U1019" i="2" s="1"/>
  <c r="U1020" i="2" a="1"/>
  <c r="U1020" i="2" s="1"/>
  <c r="U1021" i="2" a="1"/>
  <c r="U1021" i="2" s="1"/>
  <c r="U1022" i="2" a="1"/>
  <c r="U1022" i="2" s="1"/>
  <c r="U1023" i="2" a="1"/>
  <c r="U1023" i="2" s="1"/>
  <c r="U1024" i="2" a="1"/>
  <c r="U1024" i="2" s="1"/>
  <c r="U1025" i="2" a="1"/>
  <c r="U1025" i="2" s="1"/>
  <c r="U1026" i="2" a="1"/>
  <c r="U1026" i="2" s="1"/>
  <c r="U1027" i="2" a="1"/>
  <c r="U1027" i="2" s="1"/>
  <c r="U1028" i="2" a="1"/>
  <c r="U1028" i="2" s="1"/>
  <c r="U1029" i="2" a="1"/>
  <c r="U1029" i="2" s="1"/>
  <c r="U1030" i="2" a="1"/>
  <c r="U1030" i="2" s="1"/>
  <c r="U1031" i="2" a="1"/>
  <c r="U1031" i="2" s="1"/>
  <c r="U1032" i="2" a="1"/>
  <c r="U1032" i="2" s="1"/>
  <c r="U1033" i="2" a="1"/>
  <c r="U1033" i="2" s="1"/>
  <c r="U1034" i="2" a="1"/>
  <c r="U1034" i="2" s="1"/>
  <c r="U1035" i="2" a="1"/>
  <c r="U1035" i="2" s="1"/>
  <c r="U1036" i="2" a="1"/>
  <c r="U1036" i="2" s="1"/>
  <c r="U1037" i="2" a="1"/>
  <c r="U1037" i="2" s="1"/>
  <c r="U1038" i="2" a="1"/>
  <c r="U1038" i="2" s="1"/>
  <c r="U1039" i="2" a="1"/>
  <c r="U1039" i="2" s="1"/>
  <c r="U1040" i="2" a="1"/>
  <c r="U1040" i="2" s="1"/>
  <c r="U1041" i="2" a="1"/>
  <c r="U1041" i="2"/>
  <c r="U1042" i="2" a="1"/>
  <c r="U1042" i="2" s="1"/>
  <c r="U1043" i="2" a="1"/>
  <c r="U1043" i="2" s="1"/>
  <c r="U1044" i="2" a="1"/>
  <c r="U1044" i="2" s="1"/>
  <c r="U1045" i="2" a="1"/>
  <c r="U1045" i="2" s="1"/>
  <c r="U1046" i="2" a="1"/>
  <c r="U1046" i="2" s="1"/>
  <c r="U1047" i="2" a="1"/>
  <c r="U1047" i="2" s="1"/>
  <c r="U1048" i="2" a="1"/>
  <c r="U1048" i="2"/>
  <c r="U1049" i="2" a="1"/>
  <c r="U1049" i="2" s="1"/>
  <c r="U1050" i="2" a="1"/>
  <c r="U1050" i="2" s="1"/>
  <c r="U1051" i="2" a="1"/>
  <c r="U1051" i="2" s="1"/>
  <c r="U1052" i="2" a="1"/>
  <c r="U1052" i="2" s="1"/>
  <c r="U1053" i="2" a="1"/>
  <c r="U1053" i="2" s="1"/>
  <c r="U1054" i="2" a="1"/>
  <c r="U1054" i="2" s="1"/>
  <c r="U1055" i="2" a="1"/>
  <c r="U1055" i="2"/>
  <c r="U1056" i="2" a="1"/>
  <c r="U1056" i="2" s="1"/>
  <c r="U1057" i="2" a="1"/>
  <c r="U1057" i="2" s="1"/>
  <c r="U1058" i="2" a="1"/>
  <c r="U1058" i="2" s="1"/>
  <c r="U1059" i="2" a="1"/>
  <c r="U1059" i="2" s="1"/>
  <c r="U1060" i="2" a="1"/>
  <c r="U1060" i="2" s="1"/>
  <c r="U1061" i="2" a="1"/>
  <c r="U1061" i="2" s="1"/>
  <c r="U1062" i="2" a="1"/>
  <c r="U1062" i="2" s="1"/>
  <c r="U1063" i="2" a="1"/>
  <c r="U1063" i="2" s="1"/>
  <c r="U1064" i="2" a="1"/>
  <c r="U1064" i="2" s="1"/>
  <c r="U1065" i="2" a="1"/>
  <c r="U1065" i="2" s="1"/>
  <c r="U1066" i="2" a="1"/>
  <c r="U1066" i="2" s="1"/>
  <c r="U1067" i="2" a="1"/>
  <c r="U1067" i="2" s="1"/>
  <c r="U1068" i="2" a="1"/>
  <c r="U1068" i="2" s="1"/>
  <c r="U1069" i="2" a="1"/>
  <c r="U1069" i="2" s="1"/>
  <c r="U1070" i="2" a="1"/>
  <c r="U1070" i="2" s="1"/>
  <c r="U1071" i="2" a="1"/>
  <c r="U1071" i="2" s="1"/>
  <c r="U1072" i="2" a="1"/>
  <c r="U1072" i="2" s="1"/>
  <c r="U1073" i="2" a="1"/>
  <c r="U1073" i="2" s="1"/>
  <c r="U1074" i="2" a="1"/>
  <c r="U1074" i="2" s="1"/>
  <c r="U1075" i="2" a="1"/>
  <c r="U1075" i="2" s="1"/>
  <c r="U1076" i="2" a="1"/>
  <c r="U1076" i="2" s="1"/>
  <c r="U1077" i="2" a="1"/>
  <c r="U1077" i="2" s="1"/>
  <c r="U1078" i="2" a="1"/>
  <c r="U1078" i="2" s="1"/>
  <c r="U1079" i="2" a="1"/>
  <c r="U1079" i="2" s="1"/>
  <c r="U1080" i="2" a="1"/>
  <c r="U1080" i="2" s="1"/>
  <c r="U1081" i="2" a="1"/>
  <c r="U1081" i="2" s="1"/>
  <c r="U1082" i="2" a="1"/>
  <c r="U1082" i="2" s="1"/>
  <c r="U1083" i="2" a="1"/>
  <c r="U1083" i="2" s="1"/>
  <c r="U1084" i="2" a="1"/>
  <c r="U1084" i="2" s="1"/>
  <c r="U1085" i="2" a="1"/>
  <c r="U1085" i="2" s="1"/>
  <c r="U1086" i="2" a="1"/>
  <c r="U1086" i="2" s="1"/>
  <c r="U1087" i="2" a="1"/>
  <c r="U1087" i="2" s="1"/>
  <c r="U1088" i="2" a="1"/>
  <c r="U1088" i="2" s="1"/>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s="1"/>
  <c r="U1104" i="2" a="1"/>
  <c r="U1104" i="2" s="1"/>
  <c r="U1105" i="2" a="1"/>
  <c r="U1105" i="2" s="1"/>
  <c r="U1106" i="2" a="1"/>
  <c r="U1106" i="2" s="1"/>
  <c r="U1107" i="2" a="1"/>
  <c r="U1107" i="2" s="1"/>
  <c r="U1108" i="2" a="1"/>
  <c r="U1108" i="2" s="1"/>
  <c r="U1109" i="2" a="1"/>
  <c r="U1109" i="2" s="1"/>
  <c r="U1110" i="2" a="1"/>
  <c r="U1110" i="2" s="1"/>
  <c r="U1111" i="2" a="1"/>
  <c r="U1111" i="2" s="1"/>
  <c r="U1112" i="2" a="1"/>
  <c r="U1112" i="2" s="1"/>
  <c r="U1113" i="2" a="1"/>
  <c r="U1113" i="2" s="1"/>
  <c r="U1114" i="2" a="1"/>
  <c r="U1114" i="2" s="1"/>
  <c r="U1115" i="2" a="1"/>
  <c r="U1115" i="2" s="1"/>
  <c r="U1116" i="2" a="1"/>
  <c r="U1116" i="2" s="1"/>
  <c r="U1117" i="2" a="1"/>
  <c r="U1117" i="2" s="1"/>
  <c r="U1118" i="2" a="1"/>
  <c r="U1118" i="2" s="1"/>
  <c r="U1119" i="2" a="1"/>
  <c r="U1119" i="2" s="1"/>
  <c r="U1120" i="2" a="1"/>
  <c r="U1120" i="2" s="1"/>
  <c r="U1121" i="2" a="1"/>
  <c r="U1121" i="2" s="1"/>
  <c r="U1122" i="2" a="1"/>
  <c r="U1122" i="2" s="1"/>
  <c r="U1123" i="2" a="1"/>
  <c r="U1123" i="2" s="1"/>
  <c r="U1124" i="2" a="1"/>
  <c r="U1124" i="2" s="1"/>
  <c r="U1125" i="2" a="1"/>
  <c r="U1125" i="2" s="1"/>
  <c r="U1126" i="2" a="1"/>
  <c r="U1126" i="2" s="1"/>
  <c r="U1127" i="2" a="1"/>
  <c r="U1127" i="2" s="1"/>
  <c r="U1128" i="2" a="1"/>
  <c r="U1128" i="2" s="1"/>
  <c r="U1129" i="2" a="1"/>
  <c r="U1129" i="2" s="1"/>
  <c r="U1130" i="2" a="1"/>
  <c r="U1130" i="2" s="1"/>
  <c r="U1131" i="2" a="1"/>
  <c r="U1131" i="2" s="1"/>
  <c r="U1132" i="2" a="1"/>
  <c r="U1132" i="2" s="1"/>
  <c r="U1133" i="2" a="1"/>
  <c r="U1133" i="2" s="1"/>
  <c r="U1134" i="2" a="1"/>
  <c r="U1134" i="2" s="1"/>
  <c r="U1135" i="2" a="1"/>
  <c r="U1135" i="2"/>
  <c r="U1136" i="2" a="1"/>
  <c r="U1136" i="2" s="1"/>
  <c r="U1137" i="2" a="1"/>
  <c r="U1137" i="2" s="1"/>
  <c r="U1138" i="2" a="1"/>
  <c r="U1138" i="2" s="1"/>
  <c r="U1139" i="2" a="1"/>
  <c r="U1139" i="2" s="1"/>
  <c r="U1140" i="2" a="1"/>
  <c r="U1140" i="2" s="1"/>
  <c r="U1141" i="2" a="1"/>
  <c r="U1141" i="2" s="1"/>
  <c r="U1142" i="2" a="1"/>
  <c r="U1142" i="2" s="1"/>
  <c r="U1143" i="2" a="1"/>
  <c r="U1143" i="2" s="1"/>
  <c r="U1144" i="2" a="1"/>
  <c r="U1144" i="2" s="1"/>
  <c r="U1145" i="2" a="1"/>
  <c r="U1145" i="2" s="1"/>
  <c r="U1146" i="2" a="1"/>
  <c r="U1146" i="2" s="1"/>
  <c r="U1147" i="2" a="1"/>
  <c r="U1147" i="2" s="1"/>
  <c r="U1148" i="2" a="1"/>
  <c r="U1148" i="2" s="1"/>
  <c r="U1149" i="2" a="1"/>
  <c r="U1149" i="2" s="1"/>
  <c r="U1150" i="2" a="1"/>
  <c r="U1150" i="2" s="1"/>
  <c r="U1151" i="2" a="1"/>
  <c r="U1151" i="2" s="1"/>
  <c r="U1152" i="2" a="1"/>
  <c r="U1152" i="2" s="1"/>
  <c r="U1153" i="2" a="1"/>
  <c r="U1153" i="2"/>
  <c r="U1154" i="2" a="1"/>
  <c r="U1154" i="2" s="1"/>
  <c r="U1155" i="2" a="1"/>
  <c r="U1155" i="2" s="1"/>
  <c r="U1156" i="2" a="1"/>
  <c r="U1156" i="2" s="1"/>
  <c r="U1157" i="2" a="1"/>
  <c r="U1157" i="2" s="1"/>
  <c r="U1158" i="2" a="1"/>
  <c r="U1158" i="2" s="1"/>
  <c r="U1159" i="2" a="1"/>
  <c r="U1159" i="2" s="1"/>
  <c r="U1160" i="2" a="1"/>
  <c r="U1160" i="2"/>
  <c r="U1161" i="2" a="1"/>
  <c r="U1161" i="2" s="1"/>
  <c r="U1162" i="2" a="1"/>
  <c r="U1162" i="2" s="1"/>
  <c r="U1163" i="2" a="1"/>
  <c r="U1163" i="2" s="1"/>
  <c r="U1164" i="2" a="1"/>
  <c r="U1164" i="2" s="1"/>
  <c r="U1165" i="2" a="1"/>
  <c r="U1165" i="2" s="1"/>
  <c r="U1166" i="2" a="1"/>
  <c r="U1166" i="2" s="1"/>
  <c r="U1167" i="2" a="1"/>
  <c r="U1167" i="2"/>
  <c r="U1168" i="2" a="1"/>
  <c r="U1168" i="2" s="1"/>
  <c r="U1169" i="2" a="1"/>
  <c r="U1169" i="2" s="1"/>
  <c r="U1170" i="2" a="1"/>
  <c r="U1170" i="2" s="1"/>
  <c r="U1171" i="2" a="1"/>
  <c r="U1171" i="2" s="1"/>
  <c r="U1172" i="2" a="1"/>
  <c r="U1172" i="2" s="1"/>
  <c r="U1173" i="2" a="1"/>
  <c r="U1173" i="2"/>
  <c r="U1174" i="2" a="1"/>
  <c r="U1174" i="2" s="1"/>
  <c r="U1175" i="2" a="1"/>
  <c r="U1175" i="2" s="1"/>
  <c r="U1176" i="2" a="1"/>
  <c r="U1176" i="2" s="1"/>
  <c r="U1177" i="2" a="1"/>
  <c r="U1177" i="2" s="1"/>
  <c r="U1178" i="2" a="1"/>
  <c r="U1178" i="2" s="1"/>
  <c r="U1179" i="2" a="1"/>
  <c r="U1179" i="2" s="1"/>
  <c r="U1180" i="2" a="1"/>
  <c r="U1180" i="2" s="1"/>
  <c r="U1181" i="2" a="1"/>
  <c r="U1181" i="2" s="1"/>
  <c r="U1182" i="2" a="1"/>
  <c r="U1182" i="2" s="1"/>
  <c r="U1183" i="2" a="1"/>
  <c r="U1183" i="2" s="1"/>
  <c r="U1184" i="2" a="1"/>
  <c r="U1184" i="2" s="1"/>
  <c r="U1185" i="2" a="1"/>
  <c r="U1185" i="2" s="1"/>
  <c r="U1186" i="2" a="1"/>
  <c r="U1186" i="2" s="1"/>
  <c r="U1187" i="2" a="1"/>
  <c r="U1187" i="2" s="1"/>
  <c r="U1188" i="2" a="1"/>
  <c r="U1188" i="2" s="1"/>
  <c r="U1189" i="2" a="1"/>
  <c r="U1189" i="2" s="1"/>
  <c r="U1190" i="2" a="1"/>
  <c r="U1190" i="2" s="1"/>
  <c r="U1191" i="2" a="1"/>
  <c r="U1191" i="2" s="1"/>
  <c r="U1192" i="2" a="1"/>
  <c r="U1192" i="2" s="1"/>
  <c r="U1193" i="2" a="1"/>
  <c r="U1193" i="2"/>
  <c r="U1194" i="2" a="1"/>
  <c r="U1194" i="2" s="1"/>
  <c r="U1195" i="2" a="1"/>
  <c r="U1195" i="2" s="1"/>
  <c r="U1196" i="2" a="1"/>
  <c r="U1196" i="2"/>
  <c r="U1197" i="2" a="1"/>
  <c r="U1197" i="2" s="1"/>
  <c r="U1198" i="2" a="1"/>
  <c r="U1198" i="2" s="1"/>
  <c r="U1199" i="2" a="1"/>
  <c r="U1199" i="2"/>
  <c r="U1200" i="2" a="1"/>
  <c r="U1200" i="2" s="1"/>
  <c r="U1201" i="2" a="1"/>
  <c r="U1201" i="2" s="1"/>
  <c r="U1202" i="2" a="1"/>
  <c r="U1202" i="2" s="1"/>
  <c r="U1203" i="2" a="1"/>
  <c r="U1203" i="2" s="1"/>
  <c r="U1204" i="2" a="1"/>
  <c r="U1204" i="2" s="1"/>
  <c r="U1205" i="2" a="1"/>
  <c r="U1205" i="2"/>
  <c r="U1206" i="2" a="1"/>
  <c r="U1206" i="2" s="1"/>
  <c r="U1207" i="2" a="1"/>
  <c r="U1207" i="2" s="1"/>
  <c r="U1208" i="2" a="1"/>
  <c r="U1208" i="2" s="1"/>
  <c r="U1209" i="2" a="1"/>
  <c r="U1209" i="2" s="1"/>
  <c r="U1210" i="2" a="1"/>
  <c r="U1210" i="2" s="1"/>
  <c r="U1211" i="2" a="1"/>
  <c r="U1211" i="2" s="1"/>
  <c r="U1212" i="2" a="1"/>
  <c r="U1212" i="2" s="1"/>
  <c r="U1213" i="2" a="1"/>
  <c r="U1213" i="2" s="1"/>
  <c r="U1214" i="2" a="1"/>
  <c r="U1214" i="2" s="1"/>
  <c r="U1215" i="2" a="1"/>
  <c r="U1215" i="2" s="1"/>
  <c r="U1216" i="2" a="1"/>
  <c r="U1216" i="2" s="1"/>
  <c r="U1217" i="2" a="1"/>
  <c r="U1217" i="2" s="1"/>
  <c r="U1218" i="2" a="1"/>
  <c r="U1218" i="2" s="1"/>
  <c r="U1219" i="2" a="1"/>
  <c r="U1219" i="2" s="1"/>
  <c r="U1220" i="2" a="1"/>
  <c r="U1220" i="2" s="1"/>
  <c r="U1221" i="2" a="1"/>
  <c r="U1221" i="2" s="1"/>
  <c r="U1222" i="2" a="1"/>
  <c r="U1222" i="2" s="1"/>
  <c r="U1223" i="2" a="1"/>
  <c r="U1223" i="2" s="1"/>
  <c r="U1224" i="2" a="1"/>
  <c r="U1224" i="2" s="1"/>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s="1"/>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s="1"/>
  <c r="U1268" i="2" a="1"/>
  <c r="U1268" i="2" s="1"/>
  <c r="U1269" i="2" a="1"/>
  <c r="U1269" i="2" s="1"/>
  <c r="U1270" i="2" a="1"/>
  <c r="U1270" i="2" s="1"/>
  <c r="U1271" i="2" a="1"/>
  <c r="U1271" i="2" s="1"/>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s="1"/>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s="1"/>
  <c r="U1300" i="2" a="1"/>
  <c r="U1300" i="2" s="1"/>
  <c r="U1301" i="2" a="1"/>
  <c r="U1301" i="2" s="1"/>
  <c r="U1302" i="2" a="1"/>
  <c r="U1302" i="2" s="1"/>
  <c r="U1303" i="2" a="1"/>
  <c r="U1303" i="2" s="1"/>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s="1"/>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s="1"/>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s="1"/>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s="1"/>
  <c r="U1364" i="2" a="1"/>
  <c r="U1364" i="2" s="1"/>
  <c r="U1365" i="2" a="1"/>
  <c r="U1365" i="2" s="1"/>
  <c r="U1366" i="2" a="1"/>
  <c r="U1366" i="2" s="1"/>
  <c r="U1367" i="2" a="1"/>
  <c r="U1367" i="2" s="1"/>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s="1"/>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s="1"/>
  <c r="U1396" i="2" a="1"/>
  <c r="U1396" i="2" s="1"/>
  <c r="U1397" i="2" a="1"/>
  <c r="U1397" i="2" s="1"/>
  <c r="U1398" i="2" a="1"/>
  <c r="U1398" i="2" s="1"/>
  <c r="U1399" i="2" a="1"/>
  <c r="U1399" i="2" s="1"/>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s="1"/>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s="1"/>
  <c r="U1428" i="2" a="1"/>
  <c r="U1428" i="2" s="1"/>
  <c r="U1429" i="2" a="1"/>
  <c r="U1429" i="2" s="1"/>
  <c r="U1430" i="2" a="1"/>
  <c r="U1430" i="2" s="1"/>
  <c r="U1431" i="2" a="1"/>
  <c r="U1431" i="2" s="1"/>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s="1"/>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s="1"/>
  <c r="U1460" i="2" a="1"/>
  <c r="U1460" i="2" s="1"/>
  <c r="U1461" i="2" a="1"/>
  <c r="U1461" i="2" s="1"/>
  <c r="U1462" i="2" a="1"/>
  <c r="U1462" i="2" s="1"/>
  <c r="U1463" i="2" a="1"/>
  <c r="U1463" i="2" s="1"/>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s="1"/>
  <c r="U1476" i="2" a="1"/>
  <c r="U1476" i="2" s="1"/>
  <c r="U1477" i="2" a="1"/>
  <c r="U1477" i="2" s="1"/>
  <c r="U1478" i="2" a="1"/>
  <c r="U1478" i="2" s="1"/>
  <c r="U1479" i="2" a="1"/>
  <c r="U1479" i="2" s="1"/>
  <c r="U1480" i="2" a="1"/>
  <c r="U1480" i="2" s="1"/>
  <c r="U1481" i="2" a="1"/>
  <c r="U1481" i="2" s="1"/>
  <c r="U1482" i="2" a="1"/>
  <c r="U1482" i="2" s="1"/>
  <c r="U1483" i="2" a="1"/>
  <c r="U1483" i="2" s="1"/>
  <c r="U1484" i="2" a="1"/>
  <c r="U1484" i="2" s="1"/>
  <c r="U1485" i="2" a="1"/>
  <c r="U1485" i="2" s="1"/>
  <c r="U1486" i="2" a="1"/>
  <c r="U1486" i="2" s="1"/>
  <c r="U1487" i="2" a="1"/>
  <c r="U1487" i="2" s="1"/>
  <c r="U1488" i="2" a="1"/>
  <c r="U1488" i="2" s="1"/>
  <c r="U1489" i="2" a="1"/>
  <c r="U1489" i="2" s="1"/>
  <c r="U1490" i="2" a="1"/>
  <c r="U1490" i="2" s="1"/>
  <c r="U1491" i="2" a="1"/>
  <c r="U1491" i="2" s="1"/>
  <c r="U1492" i="2" a="1"/>
  <c r="U1492" i="2" s="1"/>
  <c r="U1493" i="2" a="1"/>
  <c r="U1493" i="2" s="1"/>
  <c r="U1494" i="2" a="1"/>
  <c r="U1494" i="2" s="1"/>
  <c r="U1495" i="2" a="1"/>
  <c r="U1495" i="2" s="1"/>
  <c r="U1496" i="2" a="1"/>
  <c r="U1496" i="2" s="1"/>
  <c r="U1497" i="2" a="1"/>
  <c r="U1497" i="2" s="1"/>
  <c r="U1498" i="2" a="1"/>
  <c r="U1498" i="2" s="1"/>
  <c r="U1499" i="2" a="1"/>
  <c r="U1499" i="2" s="1"/>
  <c r="U1500" i="2" a="1"/>
  <c r="U1500" i="2" s="1"/>
  <c r="U1501" i="2" a="1"/>
  <c r="U1501" i="2" s="1"/>
  <c r="U1502" i="2" a="1"/>
  <c r="U1502" i="2" s="1"/>
  <c r="U1503" i="2" a="1"/>
  <c r="U1503" i="2" s="1"/>
  <c r="U1504" i="2" a="1"/>
  <c r="U1504" i="2" s="1"/>
  <c r="U1505" i="2" a="1"/>
  <c r="U1505" i="2" s="1"/>
  <c r="U1506" i="2" a="1"/>
  <c r="U1506" i="2"/>
  <c r="U1507" i="2" a="1"/>
  <c r="U1507" i="2" s="1"/>
  <c r="U1508" i="2" a="1"/>
  <c r="U1508" i="2" s="1"/>
  <c r="U1509" i="2" a="1"/>
  <c r="U1509" i="2" s="1"/>
  <c r="U1510" i="2" a="1"/>
  <c r="U1510" i="2" s="1"/>
  <c r="U1511" i="2" a="1"/>
  <c r="U1511" i="2" s="1"/>
  <c r="U1512" i="2" a="1"/>
  <c r="U1512" i="2" s="1"/>
  <c r="U1513" i="2" a="1"/>
  <c r="U1513" i="2" s="1"/>
  <c r="U1514" i="2" a="1"/>
  <c r="U1514" i="2" s="1"/>
  <c r="U1515" i="2" a="1"/>
  <c r="U1515" i="2" s="1"/>
  <c r="U1516" i="2" a="1"/>
  <c r="U1516" i="2" s="1"/>
  <c r="U1517" i="2" a="1"/>
  <c r="U1517" i="2" s="1"/>
  <c r="U1518" i="2" a="1"/>
  <c r="U1518" i="2" s="1"/>
  <c r="U1519" i="2" a="1"/>
  <c r="U1519" i="2" s="1"/>
  <c r="U1520" i="2" a="1"/>
  <c r="U1520" i="2" s="1"/>
  <c r="U1521" i="2" a="1"/>
  <c r="U1521" i="2" s="1"/>
  <c r="U1522" i="2" a="1"/>
  <c r="U1522" i="2" s="1"/>
  <c r="U1523" i="2" a="1"/>
  <c r="U1523" i="2" s="1"/>
  <c r="U1524" i="2" a="1"/>
  <c r="U1524" i="2" s="1"/>
  <c r="U1525" i="2" a="1"/>
  <c r="U1525" i="2" s="1"/>
  <c r="U1526" i="2" a="1"/>
  <c r="U1526" i="2"/>
  <c r="U1527" i="2" a="1"/>
  <c r="U1527" i="2" s="1"/>
  <c r="U1528" i="2" a="1"/>
  <c r="U1528" i="2" s="1"/>
  <c r="U1529" i="2" a="1"/>
  <c r="U1529" i="2" s="1"/>
  <c r="U1530" i="2" a="1"/>
  <c r="U1530" i="2" s="1"/>
  <c r="U1531" i="2" a="1"/>
  <c r="U1531" i="2" s="1"/>
  <c r="U1532" i="2" a="1"/>
  <c r="U1532" i="2" s="1"/>
  <c r="U1533" i="2" a="1"/>
  <c r="U1533" i="2" s="1"/>
  <c r="U1534" i="2" a="1"/>
  <c r="U1534" i="2" s="1"/>
  <c r="U1535" i="2" a="1"/>
  <c r="U1535" i="2" s="1"/>
  <c r="U1536" i="2" a="1"/>
  <c r="U1536" i="2" s="1"/>
  <c r="U1537" i="2" a="1"/>
  <c r="U1537" i="2" s="1"/>
  <c r="U1538" i="2" a="1"/>
  <c r="U1538" i="2"/>
  <c r="U1539" i="2" a="1"/>
  <c r="U1539" i="2" s="1"/>
  <c r="U1540" i="2" a="1"/>
  <c r="U1540" i="2" s="1"/>
  <c r="U1541" i="2" a="1"/>
  <c r="U1541" i="2" s="1"/>
  <c r="U1542" i="2" a="1"/>
  <c r="U1542" i="2" s="1"/>
  <c r="U1543" i="2" a="1"/>
  <c r="U1543" i="2" s="1"/>
  <c r="U1544" i="2" a="1"/>
  <c r="U1544" i="2" s="1"/>
  <c r="U1545" i="2" a="1"/>
  <c r="U1545" i="2" s="1"/>
  <c r="U1546" i="2" a="1"/>
  <c r="U1546" i="2" s="1"/>
  <c r="U1547" i="2" a="1"/>
  <c r="U1547" i="2" s="1"/>
  <c r="U1548" i="2" a="1"/>
  <c r="U1548" i="2" s="1"/>
  <c r="U1549" i="2" a="1"/>
  <c r="U1549" i="2" s="1"/>
  <c r="U1550" i="2" a="1"/>
  <c r="U1550" i="2" s="1"/>
  <c r="U1551" i="2" a="1"/>
  <c r="U1551" i="2" s="1"/>
  <c r="U1552" i="2" a="1"/>
  <c r="U1552" i="2" s="1"/>
  <c r="U1553" i="2" a="1"/>
  <c r="U1553" i="2" s="1"/>
  <c r="U1554" i="2" a="1"/>
  <c r="U1554" i="2" s="1"/>
  <c r="U1555" i="2" a="1"/>
  <c r="U1555" i="2" s="1"/>
  <c r="U1556" i="2" a="1"/>
  <c r="U1556" i="2" s="1"/>
  <c r="U1557" i="2" a="1"/>
  <c r="U1557" i="2" s="1"/>
  <c r="U1558" i="2" a="1"/>
  <c r="U1558" i="2"/>
  <c r="U1559" i="2" a="1"/>
  <c r="U1559" i="2" s="1"/>
  <c r="U1560" i="2" a="1"/>
  <c r="U1560" i="2"/>
  <c r="U1561" i="2" a="1"/>
  <c r="U1561" i="2" s="1"/>
  <c r="U1562" i="2" a="1"/>
  <c r="U1562" i="2" s="1"/>
  <c r="U1563" i="2" a="1"/>
  <c r="U1563" i="2" s="1"/>
  <c r="U1564" i="2" a="1"/>
  <c r="U1564" i="2" s="1"/>
  <c r="U1565" i="2" a="1"/>
  <c r="U1565" i="2" s="1"/>
  <c r="U1566" i="2" a="1"/>
  <c r="U1566" i="2" s="1"/>
  <c r="U1567" i="2" a="1"/>
  <c r="U1567" i="2"/>
  <c r="U1568" i="2" a="1"/>
  <c r="U1568" i="2" s="1"/>
  <c r="U1569" i="2" a="1"/>
  <c r="U1569" i="2" s="1"/>
  <c r="U1570" i="2" a="1"/>
  <c r="U1570" i="2" s="1"/>
  <c r="U1571" i="2" a="1"/>
  <c r="U1571" i="2" s="1"/>
  <c r="U1572" i="2" a="1"/>
  <c r="U1572" i="2" s="1"/>
  <c r="U1573" i="2" a="1"/>
  <c r="U1573" i="2" s="1"/>
  <c r="U1574" i="2" a="1"/>
  <c r="U1574" i="2" s="1"/>
  <c r="U1575" i="2" a="1"/>
  <c r="U1575" i="2" s="1"/>
  <c r="U1576" i="2" a="1"/>
  <c r="U1576" i="2" s="1"/>
  <c r="U1577" i="2" a="1"/>
  <c r="U1577" i="2" s="1"/>
  <c r="U1578" i="2" a="1"/>
  <c r="U1578" i="2" s="1"/>
  <c r="U1579" i="2" a="1"/>
  <c r="U1579" i="2" s="1"/>
  <c r="U1580" i="2" a="1"/>
  <c r="U1580" i="2" s="1"/>
  <c r="U1581" i="2" a="1"/>
  <c r="U1581" i="2" s="1"/>
  <c r="U1582" i="2" a="1"/>
  <c r="U1582" i="2" s="1"/>
  <c r="U1583" i="2" a="1"/>
  <c r="U1583" i="2" s="1"/>
  <c r="U1584" i="2" a="1"/>
  <c r="U1584" i="2" s="1"/>
  <c r="U1585" i="2" a="1"/>
  <c r="U1585" i="2" s="1"/>
  <c r="U1586" i="2" a="1"/>
  <c r="U1586" i="2" s="1"/>
  <c r="U1587" i="2" a="1"/>
  <c r="U1587" i="2" s="1"/>
  <c r="U1588" i="2" a="1"/>
  <c r="U1588" i="2" s="1"/>
  <c r="U1589" i="2" a="1"/>
  <c r="U1589" i="2" s="1"/>
  <c r="U1590" i="2" a="1"/>
  <c r="U1590" i="2"/>
  <c r="U1591" i="2" a="1"/>
  <c r="U1591" i="2" s="1"/>
  <c r="U1592" i="2" a="1"/>
  <c r="U1592" i="2" s="1"/>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s="1"/>
  <c r="U1603" i="2" a="1"/>
  <c r="U1603" i="2" s="1"/>
  <c r="U1604" i="2" a="1"/>
  <c r="U1604" i="2" s="1"/>
  <c r="U1605" i="2" a="1"/>
  <c r="U1605" i="2" s="1"/>
  <c r="U1606" i="2" a="1"/>
  <c r="U1606" i="2" s="1"/>
  <c r="U1607" i="2" a="1"/>
  <c r="U1607" i="2" s="1"/>
  <c r="U1608" i="2" a="1"/>
  <c r="U1608" i="2" s="1"/>
  <c r="U1609" i="2" a="1"/>
  <c r="U1609" i="2" s="1"/>
  <c r="U1610" i="2" a="1"/>
  <c r="U1610" i="2" s="1"/>
  <c r="U1611" i="2" a="1"/>
  <c r="U1611" i="2" s="1"/>
  <c r="U1612" i="2" a="1"/>
  <c r="U1612" i="2" s="1"/>
  <c r="U1613" i="2" a="1"/>
  <c r="U1613" i="2" s="1"/>
  <c r="U1614" i="2" a="1"/>
  <c r="U1614" i="2" s="1"/>
  <c r="U1615" i="2" a="1"/>
  <c r="U1615" i="2" s="1"/>
  <c r="U1616" i="2" a="1"/>
  <c r="U1616" i="2" s="1"/>
  <c r="U1617" i="2" a="1"/>
  <c r="U1617" i="2" s="1"/>
  <c r="U1618" i="2" a="1"/>
  <c r="U1618" i="2" s="1"/>
  <c r="U1619" i="2" a="1"/>
  <c r="U1619" i="2" s="1"/>
  <c r="U1620" i="2" a="1"/>
  <c r="U1620" i="2" s="1"/>
  <c r="U1621" i="2" a="1"/>
  <c r="U1621" i="2" s="1"/>
  <c r="U1622" i="2" a="1"/>
  <c r="U1622" i="2"/>
  <c r="U1623" i="2" a="1"/>
  <c r="U1623" i="2" s="1"/>
  <c r="U1624" i="2" a="1"/>
  <c r="U1624" i="2" s="1"/>
  <c r="U1625" i="2" a="1"/>
  <c r="U1625" i="2" s="1"/>
  <c r="U1626" i="2" a="1"/>
  <c r="U1626" i="2" s="1"/>
  <c r="U1627" i="2" a="1"/>
  <c r="U1627" i="2" s="1"/>
  <c r="U1628" i="2" a="1"/>
  <c r="U1628" i="2" s="1"/>
  <c r="U1629" i="2" a="1"/>
  <c r="U1629" i="2" s="1"/>
  <c r="U1630" i="2" a="1"/>
  <c r="U1630" i="2" s="1"/>
  <c r="U1631" i="2" a="1"/>
  <c r="U1631" i="2" s="1"/>
  <c r="U1632" i="2" a="1"/>
  <c r="U1632" i="2" s="1"/>
  <c r="U1633" i="2" a="1"/>
  <c r="U1633" i="2" s="1"/>
  <c r="U1634" i="2" a="1"/>
  <c r="U1634" i="2"/>
  <c r="U1635" i="2" a="1"/>
  <c r="U1635" i="2" s="1"/>
  <c r="U1636" i="2" a="1"/>
  <c r="U1636" i="2"/>
  <c r="U1637" i="2" a="1"/>
  <c r="U1637" i="2" s="1"/>
  <c r="U1638" i="2" a="1"/>
  <c r="U1638" i="2" s="1"/>
  <c r="U1639" i="2" a="1"/>
  <c r="U1639" i="2" s="1"/>
  <c r="U1640" i="2" a="1"/>
  <c r="U1640" i="2" s="1"/>
  <c r="U1641" i="2" a="1"/>
  <c r="U1641" i="2" s="1"/>
  <c r="U1642" i="2" a="1"/>
  <c r="U1642" i="2" s="1"/>
  <c r="U1643" i="2" a="1"/>
  <c r="U1643" i="2" s="1"/>
  <c r="U1644" i="2" a="1"/>
  <c r="U1644" i="2" s="1"/>
  <c r="U1645" i="2" a="1"/>
  <c r="U1645" i="2" s="1"/>
  <c r="U1646" i="2" a="1"/>
  <c r="U1646" i="2" s="1"/>
  <c r="U1647" i="2" a="1"/>
  <c r="U1647" i="2" s="1"/>
  <c r="U1648" i="2" a="1"/>
  <c r="U1648" i="2" s="1"/>
  <c r="U1649" i="2" a="1"/>
  <c r="U1649" i="2" s="1"/>
  <c r="U1650" i="2" a="1"/>
  <c r="U1650" i="2" s="1"/>
  <c r="U1651" i="2" a="1"/>
  <c r="U1651" i="2" s="1"/>
  <c r="U1652" i="2" a="1"/>
  <c r="U1652" i="2" s="1"/>
  <c r="U1653" i="2" a="1"/>
  <c r="U1653" i="2" s="1"/>
  <c r="U1654" i="2" a="1"/>
  <c r="U1654" i="2" s="1"/>
  <c r="U1655" i="2" a="1"/>
  <c r="U1655" i="2" s="1"/>
  <c r="U1656" i="2" a="1"/>
  <c r="U1656" i="2" s="1"/>
  <c r="U1657" i="2" a="1"/>
  <c r="U1657" i="2" s="1"/>
  <c r="U1658" i="2" a="1"/>
  <c r="U1658" i="2" s="1"/>
  <c r="U1659" i="2" a="1"/>
  <c r="U1659" i="2" s="1"/>
  <c r="U1660" i="2" a="1"/>
  <c r="U1660" i="2" s="1"/>
  <c r="U1661" i="2" a="1"/>
  <c r="U1661" i="2" s="1"/>
  <c r="U1662" i="2" a="1"/>
  <c r="U1662" i="2" s="1"/>
  <c r="U1663" i="2" a="1"/>
  <c r="U1663" i="2"/>
  <c r="U1664" i="2" a="1"/>
  <c r="U1664" i="2" s="1"/>
  <c r="U1665" i="2" a="1"/>
  <c r="U1665" i="2" s="1"/>
  <c r="U1666" i="2" a="1"/>
  <c r="U1666" i="2"/>
  <c r="U1667" i="2" a="1"/>
  <c r="U1667" i="2" s="1"/>
  <c r="U1668" i="2" a="1"/>
  <c r="U1668" i="2" s="1"/>
  <c r="U1669" i="2" a="1"/>
  <c r="U1669" i="2" s="1"/>
  <c r="U1670" i="2" a="1"/>
  <c r="U1670" i="2" s="1"/>
  <c r="U1671" i="2" a="1"/>
  <c r="U1671" i="2" s="1"/>
  <c r="U1672" i="2" a="1"/>
  <c r="U1672" i="2" s="1"/>
  <c r="U1673" i="2" a="1"/>
  <c r="U1673" i="2" s="1"/>
  <c r="U1674" i="2" a="1"/>
  <c r="U1674" i="2" s="1"/>
  <c r="U1675" i="2" a="1"/>
  <c r="U1675" i="2" s="1"/>
  <c r="U1676" i="2" a="1"/>
  <c r="U1676" i="2" s="1"/>
  <c r="U1677" i="2" a="1"/>
  <c r="U1677" i="2" s="1"/>
  <c r="U1678" i="2" a="1"/>
  <c r="U1678" i="2" s="1"/>
  <c r="U1679" i="2" a="1"/>
  <c r="U1679" i="2" s="1"/>
  <c r="U1680" i="2" a="1"/>
  <c r="U1680" i="2" s="1"/>
  <c r="U1681" i="2" a="1"/>
  <c r="U1681" i="2" s="1"/>
  <c r="U1682" i="2" a="1"/>
  <c r="U1682" i="2" s="1"/>
  <c r="U1683" i="2" a="1"/>
  <c r="U1683" i="2" s="1"/>
  <c r="U1684" i="2" a="1"/>
  <c r="U1684" i="2" s="1"/>
  <c r="U1685" i="2" a="1"/>
  <c r="U1685" i="2" s="1"/>
  <c r="U1686" i="2" a="1"/>
  <c r="U1686" i="2"/>
  <c r="U1687" i="2" a="1"/>
  <c r="U1687" i="2" s="1"/>
  <c r="U1688" i="2" a="1"/>
  <c r="U1688" i="2"/>
  <c r="U1689" i="2" a="1"/>
  <c r="U1689" i="2" s="1"/>
  <c r="U1690" i="2" a="1"/>
  <c r="U1690" i="2" s="1"/>
  <c r="U1691" i="2" a="1"/>
  <c r="U1691" i="2" s="1"/>
  <c r="U1692" i="2" a="1"/>
  <c r="U1692" i="2" s="1"/>
  <c r="U1693" i="2" a="1"/>
  <c r="U1693" i="2" s="1"/>
  <c r="U1694" i="2" a="1"/>
  <c r="U1694" i="2" s="1"/>
  <c r="U1695" i="2" a="1"/>
  <c r="U1695" i="2"/>
  <c r="U1696" i="2" a="1"/>
  <c r="U1696" i="2" s="1"/>
  <c r="U1697" i="2" a="1"/>
  <c r="U1697" i="2" s="1"/>
  <c r="U1698" i="2" a="1"/>
  <c r="U1698" i="2"/>
  <c r="U1699" i="2" a="1"/>
  <c r="U1699" i="2" s="1"/>
  <c r="U1700" i="2" a="1"/>
  <c r="U1700" i="2" s="1"/>
  <c r="U1701" i="2" a="1"/>
  <c r="U1701" i="2" s="1"/>
  <c r="U1702" i="2" a="1"/>
  <c r="U1702" i="2" s="1"/>
  <c r="U1703" i="2" a="1"/>
  <c r="U1703" i="2" s="1"/>
  <c r="U1704" i="2" a="1"/>
  <c r="U1704" i="2"/>
  <c r="U1705" i="2" a="1"/>
  <c r="U1705" i="2" s="1"/>
  <c r="U1706" i="2" a="1"/>
  <c r="U1706" i="2" s="1"/>
  <c r="U1707" i="2" a="1"/>
  <c r="U1707" i="2" s="1"/>
  <c r="U1708" i="2" a="1"/>
  <c r="U1708" i="2" s="1"/>
  <c r="U1709" i="2" a="1"/>
  <c r="U1709" i="2" s="1"/>
  <c r="U1710" i="2" a="1"/>
  <c r="U1710" i="2" s="1"/>
  <c r="U1711" i="2" a="1"/>
  <c r="U1711" i="2" s="1"/>
  <c r="U1712" i="2" a="1"/>
  <c r="U1712" i="2" s="1"/>
  <c r="U1713" i="2" a="1"/>
  <c r="U1713" i="2" s="1"/>
  <c r="U1714" i="2" a="1"/>
  <c r="U1714" i="2" s="1"/>
  <c r="U1715" i="2" a="1"/>
  <c r="U1715" i="2" s="1"/>
  <c r="U1716" i="2" a="1"/>
  <c r="U1716" i="2" s="1"/>
  <c r="U1717" i="2" a="1"/>
  <c r="U1717" i="2" s="1"/>
  <c r="U1718" i="2" a="1"/>
  <c r="U1718" i="2"/>
  <c r="U1719" i="2" a="1"/>
  <c r="U1719" i="2" s="1"/>
  <c r="U1720" i="2" a="1"/>
  <c r="U1720" i="2" s="1"/>
  <c r="U1721" i="2" a="1"/>
  <c r="U1721" i="2" s="1"/>
  <c r="U341" i="2" a="1"/>
  <c r="U341" i="2" s="1"/>
  <c r="U342" i="2" a="1"/>
  <c r="U342" i="2" s="1"/>
  <c r="U343" i="2" a="1"/>
  <c r="U343" i="2" s="1"/>
  <c r="U349" i="2" a="1"/>
  <c r="U349" i="2" s="1"/>
  <c r="U350" i="2" a="1"/>
  <c r="U350" i="2" s="1"/>
  <c r="U351" i="2" a="1"/>
  <c r="U351" i="2" s="1"/>
  <c r="BB18" i="2" a="1"/>
  <c r="BB18" i="2" s="1"/>
  <c r="BA18" i="2" a="1"/>
  <c r="BA18" i="2" s="1"/>
  <c r="AZ18" i="2" a="1"/>
  <c r="F2" i="29" a="1"/>
  <c r="F2" i="29" s="1"/>
  <c r="J2" i="27" a="1"/>
  <c r="J2" i="27" s="1"/>
  <c r="H2" i="16" a="1"/>
  <c r="H2" i="16" s="1"/>
  <c r="Q2" i="23" a="1"/>
  <c r="Q2" i="23" s="1"/>
  <c r="S2" i="23" a="1"/>
  <c r="T4" i="23" s="1" a="1"/>
  <c r="T4" i="23" s="1"/>
  <c r="T19" i="2" a="1"/>
  <c r="T19" i="2" s="1"/>
  <c r="S19" i="2" a="1"/>
  <c r="U344" i="2" s="1" a="1"/>
  <c r="U344" i="2" s="1"/>
  <c r="S6" i="2" a="1"/>
  <c r="T7" i="2" s="1" a="1"/>
  <c r="T7" i="2" s="1"/>
  <c r="K3" i="13"/>
  <c r="K4" i="13"/>
  <c r="AD4" i="13" a="1"/>
  <c r="AD4" i="13"/>
  <c r="AD3" i="13" a="1"/>
  <c r="AD3" i="13"/>
  <c r="M4" i="13" a="1"/>
  <c r="M4" i="13"/>
  <c r="J3" i="13"/>
  <c r="J4" i="13"/>
  <c r="M3" i="13" a="1"/>
  <c r="M3" i="13"/>
  <c r="M2" i="7" a="1"/>
  <c r="M2" i="7" s="1"/>
  <c r="O18" i="1" a="1"/>
  <c r="P21" i="1" l="1" a="1"/>
  <c r="P21" i="1" s="1"/>
  <c r="P17" i="1" a="1"/>
  <c r="P17" i="1" s="1"/>
  <c r="O18" i="1"/>
  <c r="Q18" i="1" s="1"/>
  <c r="P18" i="1" a="1"/>
  <c r="P18" i="1" s="1"/>
  <c r="N18" i="1" a="1"/>
  <c r="N18" i="1" s="1"/>
  <c r="N16" i="1" a="1"/>
  <c r="N16" i="1" s="1"/>
  <c r="P16" i="1" a="1"/>
  <c r="P16" i="1" s="1"/>
  <c r="N19" i="1" a="1"/>
  <c r="N19" i="1" s="1"/>
  <c r="P19" i="1" a="1"/>
  <c r="P19" i="1" s="1"/>
  <c r="N20" i="1" a="1"/>
  <c r="N20" i="1" s="1"/>
  <c r="P20" i="1" a="1"/>
  <c r="P20" i="1" s="1"/>
  <c r="U347" i="2" a="1"/>
  <c r="U347" i="2" s="1"/>
  <c r="U339" i="2" a="1"/>
  <c r="U339" i="2" s="1"/>
  <c r="U346" i="2" a="1"/>
  <c r="U346" i="2" s="1"/>
  <c r="U338" i="2" a="1"/>
  <c r="U338" i="2" s="1"/>
  <c r="U348" i="2" a="1"/>
  <c r="U348" i="2" s="1"/>
  <c r="U345" i="2" a="1"/>
  <c r="U345" i="2" s="1"/>
  <c r="U337" i="2" a="1"/>
  <c r="U337" i="2" s="1"/>
  <c r="U340" i="2" a="1"/>
  <c r="U340" i="2" s="1"/>
  <c r="BC19" i="2" a="1"/>
  <c r="BC19" i="2" s="1"/>
  <c r="BC25" i="2" a="1"/>
  <c r="BC25" i="2" s="1"/>
  <c r="BC33" i="2" a="1"/>
  <c r="BC33" i="2" s="1"/>
  <c r="BC41" i="2" a="1"/>
  <c r="BC41" i="2" s="1"/>
  <c r="BC49" i="2" a="1"/>
  <c r="BC49" i="2" s="1"/>
  <c r="BC57" i="2" a="1"/>
  <c r="BC57" i="2" s="1"/>
  <c r="BC65" i="2" a="1"/>
  <c r="BC65" i="2" s="1"/>
  <c r="BC73" i="2" a="1"/>
  <c r="BC73" i="2" s="1"/>
  <c r="BC81" i="2" a="1"/>
  <c r="BC81" i="2" s="1"/>
  <c r="BC89" i="2" a="1"/>
  <c r="BC89" i="2" s="1"/>
  <c r="BC97" i="2" a="1"/>
  <c r="BC97" i="2" s="1"/>
  <c r="BC105" i="2" a="1"/>
  <c r="BC105" i="2" s="1"/>
  <c r="BC113" i="2" a="1"/>
  <c r="BC113" i="2" s="1"/>
  <c r="BC121" i="2" a="1"/>
  <c r="BC121" i="2" s="1"/>
  <c r="BC129" i="2" a="1"/>
  <c r="BC129" i="2" s="1"/>
  <c r="BC137" i="2" a="1"/>
  <c r="BC137" i="2" s="1"/>
  <c r="BC145" i="2" a="1"/>
  <c r="BC145" i="2" s="1"/>
  <c r="BC153" i="2" a="1"/>
  <c r="BC153" i="2" s="1"/>
  <c r="BC161" i="2" a="1"/>
  <c r="BC161" i="2" s="1"/>
  <c r="BC169" i="2" a="1"/>
  <c r="BC169" i="2" s="1"/>
  <c r="BC177" i="2" a="1"/>
  <c r="BC177" i="2" s="1"/>
  <c r="BC185" i="2" a="1"/>
  <c r="BC185" i="2" s="1"/>
  <c r="BC193" i="2" a="1"/>
  <c r="BC193" i="2" s="1"/>
  <c r="BC201" i="2" a="1"/>
  <c r="BC201" i="2" s="1"/>
  <c r="BC209" i="2" a="1"/>
  <c r="BC209" i="2" s="1"/>
  <c r="BC217" i="2" a="1"/>
  <c r="BC217" i="2" s="1"/>
  <c r="BC225" i="2" a="1"/>
  <c r="BC225" i="2" s="1"/>
  <c r="BC233" i="2" a="1"/>
  <c r="BC233" i="2" s="1"/>
  <c r="BC241" i="2" a="1"/>
  <c r="BC241" i="2" s="1"/>
  <c r="BC249" i="2" a="1"/>
  <c r="BC249" i="2" s="1"/>
  <c r="BC257" i="2" a="1"/>
  <c r="BC257" i="2" s="1"/>
  <c r="BC265" i="2" a="1"/>
  <c r="BC265" i="2" s="1"/>
  <c r="BC273" i="2" a="1"/>
  <c r="BC273" i="2" s="1"/>
  <c r="BC281" i="2" a="1"/>
  <c r="BC281" i="2" s="1"/>
  <c r="BC289" i="2" a="1"/>
  <c r="BC289" i="2" s="1"/>
  <c r="BC297" i="2" a="1"/>
  <c r="BC297" i="2" s="1"/>
  <c r="BC305" i="2" a="1"/>
  <c r="BC305" i="2" s="1"/>
  <c r="BC313" i="2" a="1"/>
  <c r="BC313" i="2" s="1"/>
  <c r="BC321" i="2" a="1"/>
  <c r="BC321" i="2" s="1"/>
  <c r="BC329" i="2" a="1"/>
  <c r="BC329" i="2" s="1"/>
  <c r="BC337" i="2" a="1"/>
  <c r="BC337" i="2" s="1"/>
  <c r="BC345" i="2" a="1"/>
  <c r="BC345" i="2" s="1"/>
  <c r="BC353" i="2" a="1"/>
  <c r="BC353" i="2" s="1"/>
  <c r="BC358" i="2" a="1"/>
  <c r="BC358" i="2" s="1"/>
  <c r="BC368" i="2" a="1"/>
  <c r="BC368" i="2" s="1"/>
  <c r="BC387" i="2" a="1"/>
  <c r="BC387" i="2" s="1"/>
  <c r="BC392" i="2" a="1"/>
  <c r="BC392" i="2" s="1"/>
  <c r="BC405" i="2" a="1"/>
  <c r="BC405" i="2" s="1"/>
  <c r="BC410" i="2" a="1"/>
  <c r="BC410" i="2" s="1"/>
  <c r="BC422" i="2" a="1"/>
  <c r="BC422" i="2" s="1"/>
  <c r="BC428" i="2" a="1"/>
  <c r="BC428" i="2" s="1"/>
  <c r="BC433" i="2" a="1"/>
  <c r="BC433" i="2" s="1"/>
  <c r="BC439" i="2" a="1"/>
  <c r="BC439" i="2" s="1"/>
  <c r="BC451" i="2" a="1"/>
  <c r="BC451" i="2" s="1"/>
  <c r="BC457" i="2" a="1"/>
  <c r="BC457" i="2" s="1"/>
  <c r="BC463" i="2" a="1"/>
  <c r="BC463" i="2" s="1"/>
  <c r="BC475" i="2" a="1"/>
  <c r="BC475" i="2" s="1"/>
  <c r="BC480" i="2" a="1"/>
  <c r="BC480" i="2" s="1"/>
  <c r="BC493" i="2" a="1"/>
  <c r="BC493" i="2" s="1"/>
  <c r="BC498" i="2" a="1"/>
  <c r="BC498" i="2" s="1"/>
  <c r="BC510" i="2" a="1"/>
  <c r="BC510" i="2" s="1"/>
  <c r="BC516" i="2" a="1"/>
  <c r="BC516" i="2" s="1"/>
  <c r="BC522" i="2" a="1"/>
  <c r="BC522" i="2" s="1"/>
  <c r="BC529" i="2" a="1"/>
  <c r="BC529" i="2" s="1"/>
  <c r="BC537" i="2" a="1"/>
  <c r="BC537" i="2" s="1"/>
  <c r="BC544" i="2" a="1"/>
  <c r="BC544" i="2" s="1"/>
  <c r="BC551" i="2" a="1"/>
  <c r="BC551" i="2" s="1"/>
  <c r="BC558" i="2" a="1"/>
  <c r="BC558" i="2" s="1"/>
  <c r="BC565" i="2" a="1"/>
  <c r="BC565" i="2" s="1"/>
  <c r="BC572" i="2" a="1"/>
  <c r="BC572" i="2" s="1"/>
  <c r="BC580" i="2" a="1"/>
  <c r="BC580" i="2" s="1"/>
  <c r="BC588" i="2" a="1"/>
  <c r="BC588" i="2" s="1"/>
  <c r="BC596" i="2" a="1"/>
  <c r="BC596" i="2" s="1"/>
  <c r="BC20" i="2" a="1"/>
  <c r="BC20" i="2" s="1"/>
  <c r="BC26" i="2" a="1"/>
  <c r="BC26" i="2" s="1"/>
  <c r="BC34" i="2" a="1"/>
  <c r="BC34" i="2" s="1"/>
  <c r="BC42" i="2" a="1"/>
  <c r="BC42" i="2" s="1"/>
  <c r="BC50" i="2" a="1"/>
  <c r="BC50" i="2" s="1"/>
  <c r="BC58" i="2" a="1"/>
  <c r="BC58" i="2" s="1"/>
  <c r="BC66" i="2" a="1"/>
  <c r="BC66" i="2" s="1"/>
  <c r="BC74" i="2" a="1"/>
  <c r="BC74" i="2" s="1"/>
  <c r="BC82" i="2" a="1"/>
  <c r="BC82" i="2" s="1"/>
  <c r="BC90" i="2" a="1"/>
  <c r="BC90" i="2" s="1"/>
  <c r="BC98" i="2" a="1"/>
  <c r="BC98" i="2" s="1"/>
  <c r="BC106" i="2" a="1"/>
  <c r="BC106" i="2" s="1"/>
  <c r="BC114" i="2" a="1"/>
  <c r="BC114" i="2" s="1"/>
  <c r="BC122" i="2" a="1"/>
  <c r="BC122" i="2" s="1"/>
  <c r="BC130" i="2" a="1"/>
  <c r="BC130" i="2" s="1"/>
  <c r="BC138" i="2" a="1"/>
  <c r="BC138" i="2" s="1"/>
  <c r="BC146" i="2" a="1"/>
  <c r="BC146" i="2" s="1"/>
  <c r="BC154" i="2" a="1"/>
  <c r="BC154" i="2" s="1"/>
  <c r="BC162" i="2" a="1"/>
  <c r="BC162" i="2" s="1"/>
  <c r="BC170" i="2" a="1"/>
  <c r="BC170" i="2" s="1"/>
  <c r="BC178" i="2" a="1"/>
  <c r="BC178" i="2" s="1"/>
  <c r="BC186" i="2" a="1"/>
  <c r="BC186" i="2" s="1"/>
  <c r="BC194" i="2" a="1"/>
  <c r="BC194" i="2" s="1"/>
  <c r="BC202" i="2" a="1"/>
  <c r="BC202" i="2" s="1"/>
  <c r="BC210" i="2" a="1"/>
  <c r="BC210" i="2" s="1"/>
  <c r="BC218" i="2" a="1"/>
  <c r="BC218" i="2" s="1"/>
  <c r="BC226" i="2" a="1"/>
  <c r="BC226" i="2" s="1"/>
  <c r="BC234" i="2" a="1"/>
  <c r="BC234" i="2" s="1"/>
  <c r="BC242" i="2" a="1"/>
  <c r="BC242" i="2" s="1"/>
  <c r="BC250" i="2" a="1"/>
  <c r="BC250" i="2" s="1"/>
  <c r="BC258" i="2" a="1"/>
  <c r="BC258" i="2" s="1"/>
  <c r="BC266" i="2" a="1"/>
  <c r="BC266" i="2" s="1"/>
  <c r="BC274" i="2" a="1"/>
  <c r="BC274" i="2" s="1"/>
  <c r="BC282" i="2" a="1"/>
  <c r="BC282" i="2" s="1"/>
  <c r="BC290" i="2" a="1"/>
  <c r="BC290" i="2" s="1"/>
  <c r="BC298" i="2" a="1"/>
  <c r="BC298" i="2" s="1"/>
  <c r="BC306" i="2" a="1"/>
  <c r="BC306" i="2" s="1"/>
  <c r="BC314" i="2" a="1"/>
  <c r="BC314" i="2" s="1"/>
  <c r="BC322" i="2" a="1"/>
  <c r="BC322" i="2" s="1"/>
  <c r="BC330" i="2" a="1"/>
  <c r="BC330" i="2" s="1"/>
  <c r="BC338" i="2" a="1"/>
  <c r="BC338" i="2" s="1"/>
  <c r="BC346" i="2" a="1"/>
  <c r="BC346" i="2" s="1"/>
  <c r="BC364" i="2" a="1"/>
  <c r="BC364" i="2" s="1"/>
  <c r="BC369" i="2" a="1"/>
  <c r="BC369" i="2" s="1"/>
  <c r="BC375" i="2" a="1"/>
  <c r="BC375" i="2" s="1"/>
  <c r="BC382" i="2" a="1"/>
  <c r="BC382" i="2" s="1"/>
  <c r="BC388" i="2" a="1"/>
  <c r="BC388" i="2" s="1"/>
  <c r="BC393" i="2" a="1"/>
  <c r="BC393" i="2" s="1"/>
  <c r="BC399" i="2" a="1"/>
  <c r="BC399" i="2" s="1"/>
  <c r="BC411" i="2" a="1"/>
  <c r="BC411" i="2" s="1"/>
  <c r="BC416" i="2" a="1"/>
  <c r="BC416" i="2" s="1"/>
  <c r="BC429" i="2" a="1"/>
  <c r="BC429" i="2" s="1"/>
  <c r="BC434" i="2" a="1"/>
  <c r="BC434" i="2" s="1"/>
  <c r="BC446" i="2" a="1"/>
  <c r="BC446" i="2" s="1"/>
  <c r="BC452" i="2" a="1"/>
  <c r="BC452" i="2" s="1"/>
  <c r="BC458" i="2" a="1"/>
  <c r="BC458" i="2" s="1"/>
  <c r="BC470" i="2" a="1"/>
  <c r="BC470" i="2" s="1"/>
  <c r="BC476" i="2" a="1"/>
  <c r="BC476" i="2" s="1"/>
  <c r="BC481" i="2" a="1"/>
  <c r="BC481" i="2" s="1"/>
  <c r="BC487" i="2" a="1"/>
  <c r="BC487" i="2" s="1"/>
  <c r="BC499" i="2" a="1"/>
  <c r="BC499" i="2" s="1"/>
  <c r="BC504" i="2" a="1"/>
  <c r="BC504" i="2" s="1"/>
  <c r="BC517" i="2" a="1"/>
  <c r="BC517" i="2" s="1"/>
  <c r="BC523" i="2" a="1"/>
  <c r="BC523" i="2" s="1"/>
  <c r="BC530" i="2" a="1"/>
  <c r="BC530" i="2" s="1"/>
  <c r="BC538" i="2" a="1"/>
  <c r="BC538" i="2" s="1"/>
  <c r="BC545" i="2" a="1"/>
  <c r="BC545" i="2" s="1"/>
  <c r="BC552" i="2" a="1"/>
  <c r="BC552" i="2" s="1"/>
  <c r="BC566" i="2" a="1"/>
  <c r="BC566" i="2" s="1"/>
  <c r="BC573" i="2" a="1"/>
  <c r="BC573" i="2" s="1"/>
  <c r="BC581" i="2" a="1"/>
  <c r="BC581" i="2" s="1"/>
  <c r="BC589" i="2" a="1"/>
  <c r="BC589" i="2" s="1"/>
  <c r="BC597" i="2" a="1"/>
  <c r="BC597" i="2" s="1"/>
  <c r="BC21" i="2" a="1"/>
  <c r="BC21" i="2" s="1"/>
  <c r="BC27" i="2" a="1"/>
  <c r="BC27" i="2" s="1"/>
  <c r="BC35" i="2" a="1"/>
  <c r="BC35" i="2" s="1"/>
  <c r="BC43" i="2" a="1"/>
  <c r="BC43" i="2" s="1"/>
  <c r="BC51" i="2" a="1"/>
  <c r="BC51" i="2" s="1"/>
  <c r="BC59" i="2" a="1"/>
  <c r="BC59" i="2" s="1"/>
  <c r="BC67" i="2" a="1"/>
  <c r="BC67" i="2" s="1"/>
  <c r="BC75" i="2" a="1"/>
  <c r="BC75" i="2" s="1"/>
  <c r="BC83" i="2" a="1"/>
  <c r="BC83" i="2" s="1"/>
  <c r="BC91" i="2" a="1"/>
  <c r="BC91" i="2" s="1"/>
  <c r="BC99" i="2" a="1"/>
  <c r="BC99" i="2" s="1"/>
  <c r="BC107" i="2" a="1"/>
  <c r="BC107" i="2" s="1"/>
  <c r="BC115" i="2" a="1"/>
  <c r="BC115" i="2" s="1"/>
  <c r="BC123" i="2" a="1"/>
  <c r="BC123" i="2" s="1"/>
  <c r="BC131" i="2" a="1"/>
  <c r="BC131" i="2" s="1"/>
  <c r="BC139" i="2" a="1"/>
  <c r="BC139" i="2" s="1"/>
  <c r="BC147" i="2" a="1"/>
  <c r="BC147" i="2" s="1"/>
  <c r="BC155" i="2" a="1"/>
  <c r="BC155" i="2" s="1"/>
  <c r="BC163" i="2" a="1"/>
  <c r="BC163" i="2" s="1"/>
  <c r="BC171" i="2" a="1"/>
  <c r="BC171" i="2" s="1"/>
  <c r="BC179" i="2" a="1"/>
  <c r="BC179" i="2" s="1"/>
  <c r="BC187" i="2" a="1"/>
  <c r="BC187" i="2" s="1"/>
  <c r="BC195" i="2" a="1"/>
  <c r="BC195" i="2" s="1"/>
  <c r="BC203" i="2" a="1"/>
  <c r="BC203" i="2" s="1"/>
  <c r="BC211" i="2" a="1"/>
  <c r="BC211" i="2" s="1"/>
  <c r="BC219" i="2" a="1"/>
  <c r="BC219" i="2" s="1"/>
  <c r="BC227" i="2" a="1"/>
  <c r="BC227" i="2" s="1"/>
  <c r="BC235" i="2" a="1"/>
  <c r="BC235" i="2" s="1"/>
  <c r="BC243" i="2" a="1"/>
  <c r="BC243" i="2" s="1"/>
  <c r="BC251" i="2" a="1"/>
  <c r="BC251" i="2" s="1"/>
  <c r="BC259" i="2" a="1"/>
  <c r="BC259" i="2" s="1"/>
  <c r="BC267" i="2" a="1"/>
  <c r="BC267" i="2" s="1"/>
  <c r="BC275" i="2" a="1"/>
  <c r="BC275" i="2" s="1"/>
  <c r="BC283" i="2" a="1"/>
  <c r="BC283" i="2" s="1"/>
  <c r="BC291" i="2" a="1"/>
  <c r="BC291" i="2" s="1"/>
  <c r="BC299" i="2" a="1"/>
  <c r="BC299" i="2" s="1"/>
  <c r="BC307" i="2" a="1"/>
  <c r="BC307" i="2" s="1"/>
  <c r="BC315" i="2" a="1"/>
  <c r="BC315" i="2" s="1"/>
  <c r="BC323" i="2" a="1"/>
  <c r="BC323" i="2" s="1"/>
  <c r="BC331" i="2" a="1"/>
  <c r="BC331" i="2" s="1"/>
  <c r="BC339" i="2" a="1"/>
  <c r="BC339" i="2" s="1"/>
  <c r="BC347" i="2" a="1"/>
  <c r="BC347" i="2" s="1"/>
  <c r="BC354" i="2" a="1"/>
  <c r="BC354" i="2" s="1"/>
  <c r="BC359" i="2" a="1"/>
  <c r="BC359" i="2" s="1"/>
  <c r="BC365" i="2" a="1"/>
  <c r="BC365" i="2" s="1"/>
  <c r="BC370" i="2" a="1"/>
  <c r="BC370" i="2" s="1"/>
  <c r="BC376" i="2" a="1"/>
  <c r="BC376" i="2" s="1"/>
  <c r="BC389" i="2" a="1"/>
  <c r="BC389" i="2" s="1"/>
  <c r="BC394" i="2" a="1"/>
  <c r="BC394" i="2" s="1"/>
  <c r="BC406" i="2" a="1"/>
  <c r="BC406" i="2" s="1"/>
  <c r="BC412" i="2" a="1"/>
  <c r="BC412" i="2" s="1"/>
  <c r="BC417" i="2" a="1"/>
  <c r="BC417" i="2" s="1"/>
  <c r="BC423" i="2" a="1"/>
  <c r="BC423" i="2" s="1"/>
  <c r="BC435" i="2" a="1"/>
  <c r="BC435" i="2" s="1"/>
  <c r="BC440" i="2" a="1"/>
  <c r="BC440" i="2" s="1"/>
  <c r="BC453" i="2" a="1"/>
  <c r="BC453" i="2" s="1"/>
  <c r="BC459" i="2" a="1"/>
  <c r="BC459" i="2" s="1"/>
  <c r="BC464" i="2" a="1"/>
  <c r="BC464" i="2" s="1"/>
  <c r="BC477" i="2" a="1"/>
  <c r="BC477" i="2" s="1"/>
  <c r="BC482" i="2" a="1"/>
  <c r="BC482" i="2" s="1"/>
  <c r="BC494" i="2" a="1"/>
  <c r="BC494" i="2" s="1"/>
  <c r="BC500" i="2" a="1"/>
  <c r="BC500" i="2" s="1"/>
  <c r="BC505" i="2" a="1"/>
  <c r="BC505" i="2" s="1"/>
  <c r="BC511" i="2" a="1"/>
  <c r="BC511" i="2" s="1"/>
  <c r="BC524" i="2" a="1"/>
  <c r="BC524" i="2" s="1"/>
  <c r="BC531" i="2" a="1"/>
  <c r="BC531" i="2" s="1"/>
  <c r="BC539" i="2" a="1"/>
  <c r="BC539" i="2" s="1"/>
  <c r="BC546" i="2" a="1"/>
  <c r="BC546" i="2" s="1"/>
  <c r="BC553" i="2" a="1"/>
  <c r="BC553" i="2" s="1"/>
  <c r="BC559" i="2" a="1"/>
  <c r="BC559" i="2" s="1"/>
  <c r="BC567" i="2" a="1"/>
  <c r="BC567" i="2" s="1"/>
  <c r="BC574" i="2" a="1"/>
  <c r="BC574" i="2" s="1"/>
  <c r="BC28" i="2" a="1"/>
  <c r="BC28" i="2" s="1"/>
  <c r="BC36" i="2" a="1"/>
  <c r="BC36" i="2" s="1"/>
  <c r="BC44" i="2" a="1"/>
  <c r="BC44" i="2" s="1"/>
  <c r="BC52" i="2" a="1"/>
  <c r="BC52" i="2" s="1"/>
  <c r="BC60" i="2" a="1"/>
  <c r="BC60" i="2" s="1"/>
  <c r="BC68" i="2" a="1"/>
  <c r="BC68" i="2" s="1"/>
  <c r="BC76" i="2" a="1"/>
  <c r="BC76" i="2" s="1"/>
  <c r="BC84" i="2" a="1"/>
  <c r="BC84" i="2" s="1"/>
  <c r="BC92" i="2" a="1"/>
  <c r="BC92" i="2" s="1"/>
  <c r="BC100" i="2" a="1"/>
  <c r="BC100" i="2" s="1"/>
  <c r="BC108" i="2" a="1"/>
  <c r="BC108" i="2" s="1"/>
  <c r="BC116" i="2" a="1"/>
  <c r="BC116" i="2" s="1"/>
  <c r="BC124" i="2" a="1"/>
  <c r="BC124" i="2" s="1"/>
  <c r="BC132" i="2" a="1"/>
  <c r="BC132" i="2" s="1"/>
  <c r="BC140" i="2" a="1"/>
  <c r="BC140" i="2" s="1"/>
  <c r="BC148" i="2" a="1"/>
  <c r="BC148" i="2" s="1"/>
  <c r="BC156" i="2" a="1"/>
  <c r="BC156" i="2" s="1"/>
  <c r="BC164" i="2" a="1"/>
  <c r="BC164" i="2" s="1"/>
  <c r="BC172" i="2" a="1"/>
  <c r="BC172" i="2" s="1"/>
  <c r="BC180" i="2" a="1"/>
  <c r="BC180" i="2" s="1"/>
  <c r="BC188" i="2" a="1"/>
  <c r="BC188" i="2" s="1"/>
  <c r="BC196" i="2" a="1"/>
  <c r="BC196" i="2" s="1"/>
  <c r="BC204" i="2" a="1"/>
  <c r="BC204" i="2" s="1"/>
  <c r="BC212" i="2" a="1"/>
  <c r="BC212" i="2" s="1"/>
  <c r="BC220" i="2" a="1"/>
  <c r="BC220" i="2" s="1"/>
  <c r="BC228" i="2" a="1"/>
  <c r="BC228" i="2" s="1"/>
  <c r="BC236" i="2" a="1"/>
  <c r="BC236" i="2" s="1"/>
  <c r="BC244" i="2" a="1"/>
  <c r="BC244" i="2" s="1"/>
  <c r="BC252" i="2" a="1"/>
  <c r="BC252" i="2" s="1"/>
  <c r="BC260" i="2" a="1"/>
  <c r="BC260" i="2" s="1"/>
  <c r="BC268" i="2" a="1"/>
  <c r="BC268" i="2" s="1"/>
  <c r="BC276" i="2" a="1"/>
  <c r="BC276" i="2" s="1"/>
  <c r="BC284" i="2" a="1"/>
  <c r="BC284" i="2" s="1"/>
  <c r="BC292" i="2" a="1"/>
  <c r="BC292" i="2" s="1"/>
  <c r="BC300" i="2" a="1"/>
  <c r="BC300" i="2" s="1"/>
  <c r="BC308" i="2" a="1"/>
  <c r="BC308" i="2" s="1"/>
  <c r="BC316" i="2" a="1"/>
  <c r="BC316" i="2" s="1"/>
  <c r="BC324" i="2" a="1"/>
  <c r="BC324" i="2" s="1"/>
  <c r="BC332" i="2" a="1"/>
  <c r="BC332" i="2" s="1"/>
  <c r="BC340" i="2" a="1"/>
  <c r="BC340" i="2" s="1"/>
  <c r="BC348" i="2" a="1"/>
  <c r="BC348" i="2" s="1"/>
  <c r="BC371" i="2" a="1"/>
  <c r="BC371" i="2" s="1"/>
  <c r="BC377" i="2" a="1"/>
  <c r="BC377" i="2" s="1"/>
  <c r="BC383" i="2" a="1"/>
  <c r="BC383" i="2" s="1"/>
  <c r="BC395" i="2" a="1"/>
  <c r="BC395" i="2" s="1"/>
  <c r="BC400" i="2" a="1"/>
  <c r="BC400" i="2" s="1"/>
  <c r="BC413" i="2" a="1"/>
  <c r="BC413" i="2" s="1"/>
  <c r="BC418" i="2" a="1"/>
  <c r="BC418" i="2" s="1"/>
  <c r="BC430" i="2" a="1"/>
  <c r="BC430" i="2" s="1"/>
  <c r="BC436" i="2" a="1"/>
  <c r="BC436" i="2" s="1"/>
  <c r="BC441" i="2" a="1"/>
  <c r="BC441" i="2" s="1"/>
  <c r="BC447" i="2" a="1"/>
  <c r="BC447" i="2" s="1"/>
  <c r="BC460" i="2" a="1"/>
  <c r="BC460" i="2" s="1"/>
  <c r="BC465" i="2" a="1"/>
  <c r="BC465" i="2" s="1"/>
  <c r="BC471" i="2" a="1"/>
  <c r="BC471" i="2" s="1"/>
  <c r="BC483" i="2" a="1"/>
  <c r="BC483" i="2" s="1"/>
  <c r="BC488" i="2" a="1"/>
  <c r="BC488" i="2" s="1"/>
  <c r="BC501" i="2" a="1"/>
  <c r="BC501" i="2" s="1"/>
  <c r="BC506" i="2" a="1"/>
  <c r="BC506" i="2" s="1"/>
  <c r="BC518" i="2" a="1"/>
  <c r="BC518" i="2" s="1"/>
  <c r="BC525" i="2" a="1"/>
  <c r="BC525" i="2" s="1"/>
  <c r="BC532" i="2" a="1"/>
  <c r="BC532" i="2" s="1"/>
  <c r="BC540" i="2" a="1"/>
  <c r="BC540" i="2" s="1"/>
  <c r="BC547" i="2" a="1"/>
  <c r="BC547" i="2" s="1"/>
  <c r="BC554" i="2" a="1"/>
  <c r="BC554" i="2" s="1"/>
  <c r="BC560" i="2" a="1"/>
  <c r="BC560" i="2" s="1"/>
  <c r="BC575" i="2" a="1"/>
  <c r="BC575" i="2" s="1"/>
  <c r="BC583" i="2" a="1"/>
  <c r="BC583" i="2" s="1"/>
  <c r="BC591" i="2" a="1"/>
  <c r="BC591" i="2" s="1"/>
  <c r="BC605" i="2" a="1"/>
  <c r="BC605" i="2" s="1"/>
  <c r="BC613" i="2" a="1"/>
  <c r="BC613" i="2" s="1"/>
  <c r="BC620" i="2" a="1"/>
  <c r="BC620" i="2" s="1"/>
  <c r="BC22" i="2" a="1"/>
  <c r="BC22" i="2" s="1"/>
  <c r="BC29" i="2" a="1"/>
  <c r="BC29" i="2" s="1"/>
  <c r="BC37" i="2" a="1"/>
  <c r="BC37" i="2" s="1"/>
  <c r="BC45" i="2" a="1"/>
  <c r="BC45" i="2" s="1"/>
  <c r="BC53" i="2" a="1"/>
  <c r="BC53" i="2" s="1"/>
  <c r="BC61" i="2" a="1"/>
  <c r="BC61" i="2" s="1"/>
  <c r="BC69" i="2" a="1"/>
  <c r="BC69" i="2" s="1"/>
  <c r="BC77" i="2" a="1"/>
  <c r="BC77" i="2" s="1"/>
  <c r="BC85" i="2" a="1"/>
  <c r="BC85" i="2" s="1"/>
  <c r="BC93" i="2" a="1"/>
  <c r="BC93" i="2" s="1"/>
  <c r="BC101" i="2" a="1"/>
  <c r="BC101" i="2" s="1"/>
  <c r="BC109" i="2" a="1"/>
  <c r="BC109" i="2" s="1"/>
  <c r="BC117" i="2" a="1"/>
  <c r="BC117" i="2" s="1"/>
  <c r="BC125" i="2" a="1"/>
  <c r="BC125" i="2" s="1"/>
  <c r="BC133" i="2" a="1"/>
  <c r="BC133" i="2" s="1"/>
  <c r="BC141" i="2" a="1"/>
  <c r="BC141" i="2" s="1"/>
  <c r="BC149" i="2" a="1"/>
  <c r="BC149" i="2" s="1"/>
  <c r="BC157" i="2" a="1"/>
  <c r="BC157" i="2" s="1"/>
  <c r="BC165" i="2" a="1"/>
  <c r="BC165" i="2" s="1"/>
  <c r="BC173" i="2" a="1"/>
  <c r="BC173" i="2" s="1"/>
  <c r="BC181" i="2" a="1"/>
  <c r="BC181" i="2" s="1"/>
  <c r="BC189" i="2" a="1"/>
  <c r="BC189" i="2" s="1"/>
  <c r="BC197" i="2" a="1"/>
  <c r="BC197" i="2" s="1"/>
  <c r="BC205" i="2" a="1"/>
  <c r="BC205" i="2" s="1"/>
  <c r="BC213" i="2" a="1"/>
  <c r="BC213" i="2" s="1"/>
  <c r="BC221" i="2" a="1"/>
  <c r="BC221" i="2" s="1"/>
  <c r="BC229" i="2" a="1"/>
  <c r="BC229" i="2" s="1"/>
  <c r="BC237" i="2" a="1"/>
  <c r="BC237" i="2" s="1"/>
  <c r="BC245" i="2" a="1"/>
  <c r="BC245" i="2" s="1"/>
  <c r="BC253" i="2" a="1"/>
  <c r="BC253" i="2" s="1"/>
  <c r="BC261" i="2" a="1"/>
  <c r="BC261" i="2" s="1"/>
  <c r="BC269" i="2" a="1"/>
  <c r="BC269" i="2" s="1"/>
  <c r="BC277" i="2" a="1"/>
  <c r="BC277" i="2" s="1"/>
  <c r="BC285" i="2" a="1"/>
  <c r="BC285" i="2" s="1"/>
  <c r="BC293" i="2" a="1"/>
  <c r="BC293" i="2" s="1"/>
  <c r="BC301" i="2" a="1"/>
  <c r="BC301" i="2" s="1"/>
  <c r="BC309" i="2" a="1"/>
  <c r="BC309" i="2" s="1"/>
  <c r="BC317" i="2" a="1"/>
  <c r="BC317" i="2" s="1"/>
  <c r="BC325" i="2" a="1"/>
  <c r="BC325" i="2" s="1"/>
  <c r="BC333" i="2" a="1"/>
  <c r="BC333" i="2" s="1"/>
  <c r="BC341" i="2" a="1"/>
  <c r="BC341" i="2" s="1"/>
  <c r="BC349" i="2" a="1"/>
  <c r="BC349" i="2" s="1"/>
  <c r="BC355" i="2" a="1"/>
  <c r="BC355" i="2" s="1"/>
  <c r="BC360" i="2" a="1"/>
  <c r="BC360" i="2" s="1"/>
  <c r="BC366" i="2" a="1"/>
  <c r="BC366" i="2" s="1"/>
  <c r="BC372" i="2" a="1"/>
  <c r="BC372" i="2" s="1"/>
  <c r="BC378" i="2" a="1"/>
  <c r="BC378" i="2" s="1"/>
  <c r="BC390" i="2" a="1"/>
  <c r="BC390" i="2" s="1"/>
  <c r="BC396" i="2" a="1"/>
  <c r="BC396" i="2" s="1"/>
  <c r="BC401" i="2" a="1"/>
  <c r="BC401" i="2" s="1"/>
  <c r="BC407" i="2" a="1"/>
  <c r="BC407" i="2" s="1"/>
  <c r="BC419" i="2" a="1"/>
  <c r="BC419" i="2" s="1"/>
  <c r="BC424" i="2" a="1"/>
  <c r="BC424" i="2" s="1"/>
  <c r="BC437" i="2" a="1"/>
  <c r="BC437" i="2" s="1"/>
  <c r="BC442" i="2" a="1"/>
  <c r="BC442" i="2" s="1"/>
  <c r="BC454" i="2" a="1"/>
  <c r="BC454" i="2" s="1"/>
  <c r="BC461" i="2" a="1"/>
  <c r="BC461" i="2" s="1"/>
  <c r="BC466" i="2" a="1"/>
  <c r="BC466" i="2" s="1"/>
  <c r="BC478" i="2" a="1"/>
  <c r="BC478" i="2" s="1"/>
  <c r="BC484" i="2" a="1"/>
  <c r="BC484" i="2" s="1"/>
  <c r="BC489" i="2" a="1"/>
  <c r="BC489" i="2" s="1"/>
  <c r="BC495" i="2" a="1"/>
  <c r="BC495" i="2" s="1"/>
  <c r="BC507" i="2" a="1"/>
  <c r="BC507" i="2" s="1"/>
  <c r="BC512" i="2" a="1"/>
  <c r="BC512" i="2" s="1"/>
  <c r="BC519" i="2" a="1"/>
  <c r="BC519" i="2" s="1"/>
  <c r="BC526" i="2" a="1"/>
  <c r="BC526" i="2" s="1"/>
  <c r="BC533" i="2" a="1"/>
  <c r="BC533" i="2" s="1"/>
  <c r="BC541" i="2" a="1"/>
  <c r="BC541" i="2" s="1"/>
  <c r="BC548" i="2" a="1"/>
  <c r="BC548" i="2" s="1"/>
  <c r="BC555" i="2" a="1"/>
  <c r="BC555" i="2" s="1"/>
  <c r="BC561" i="2" a="1"/>
  <c r="BC561" i="2" s="1"/>
  <c r="BC568" i="2" a="1"/>
  <c r="BC568" i="2" s="1"/>
  <c r="BC30" i="2" a="1"/>
  <c r="BC30" i="2" s="1"/>
  <c r="BC38" i="2" a="1"/>
  <c r="BC38" i="2" s="1"/>
  <c r="BC46" i="2" a="1"/>
  <c r="BC46" i="2" s="1"/>
  <c r="BC54" i="2" a="1"/>
  <c r="BC54" i="2" s="1"/>
  <c r="BC62" i="2" a="1"/>
  <c r="BC62" i="2" s="1"/>
  <c r="BC70" i="2" a="1"/>
  <c r="BC70" i="2" s="1"/>
  <c r="BC78" i="2" a="1"/>
  <c r="BC78" i="2" s="1"/>
  <c r="BC86" i="2" a="1"/>
  <c r="BC86" i="2" s="1"/>
  <c r="BC94" i="2" a="1"/>
  <c r="BC94" i="2" s="1"/>
  <c r="BC102" i="2" a="1"/>
  <c r="BC102" i="2" s="1"/>
  <c r="BC110" i="2" a="1"/>
  <c r="BC110" i="2" s="1"/>
  <c r="BC118" i="2" a="1"/>
  <c r="BC118" i="2" s="1"/>
  <c r="BC126" i="2" a="1"/>
  <c r="BC126" i="2" s="1"/>
  <c r="BC134" i="2" a="1"/>
  <c r="BC134" i="2" s="1"/>
  <c r="BC142" i="2" a="1"/>
  <c r="BC142" i="2" s="1"/>
  <c r="BC150" i="2" a="1"/>
  <c r="BC150" i="2" s="1"/>
  <c r="BC158" i="2" a="1"/>
  <c r="BC158" i="2" s="1"/>
  <c r="BC166" i="2" a="1"/>
  <c r="BC166" i="2" s="1"/>
  <c r="BC174" i="2" a="1"/>
  <c r="BC174" i="2" s="1"/>
  <c r="BC182" i="2" a="1"/>
  <c r="BC182" i="2" s="1"/>
  <c r="BC190" i="2" a="1"/>
  <c r="BC190" i="2" s="1"/>
  <c r="BC198" i="2" a="1"/>
  <c r="BC198" i="2" s="1"/>
  <c r="BC206" i="2" a="1"/>
  <c r="BC206" i="2" s="1"/>
  <c r="BC214" i="2" a="1"/>
  <c r="BC214" i="2" s="1"/>
  <c r="BC222" i="2" a="1"/>
  <c r="BC222" i="2" s="1"/>
  <c r="BC230" i="2" a="1"/>
  <c r="BC230" i="2" s="1"/>
  <c r="BC238" i="2" a="1"/>
  <c r="BC238" i="2" s="1"/>
  <c r="BC246" i="2" a="1"/>
  <c r="BC246" i="2" s="1"/>
  <c r="BC254" i="2" a="1"/>
  <c r="BC254" i="2" s="1"/>
  <c r="BC262" i="2" a="1"/>
  <c r="BC262" i="2" s="1"/>
  <c r="BC270" i="2" a="1"/>
  <c r="BC270" i="2" s="1"/>
  <c r="BC278" i="2" a="1"/>
  <c r="BC278" i="2" s="1"/>
  <c r="BC286" i="2" a="1"/>
  <c r="BC286" i="2" s="1"/>
  <c r="BC294" i="2" a="1"/>
  <c r="BC294" i="2" s="1"/>
  <c r="BC302" i="2" a="1"/>
  <c r="BC302" i="2" s="1"/>
  <c r="BC310" i="2" a="1"/>
  <c r="BC310" i="2" s="1"/>
  <c r="BC318" i="2" a="1"/>
  <c r="BC318" i="2" s="1"/>
  <c r="BC326" i="2" a="1"/>
  <c r="BC326" i="2" s="1"/>
  <c r="BC334" i="2" a="1"/>
  <c r="BC334" i="2" s="1"/>
  <c r="BC342" i="2" a="1"/>
  <c r="BC342" i="2" s="1"/>
  <c r="BC350" i="2" a="1"/>
  <c r="BC350" i="2" s="1"/>
  <c r="BC356" i="2" a="1"/>
  <c r="BC356" i="2" s="1"/>
  <c r="BC361" i="2" a="1"/>
  <c r="BC361" i="2" s="1"/>
  <c r="BC373" i="2" a="1"/>
  <c r="BC373" i="2" s="1"/>
  <c r="BC379" i="2" a="1"/>
  <c r="BC379" i="2" s="1"/>
  <c r="BC384" i="2" a="1"/>
  <c r="BC384" i="2" s="1"/>
  <c r="BC397" i="2" a="1"/>
  <c r="BC397" i="2" s="1"/>
  <c r="BC402" i="2" a="1"/>
  <c r="BC402" i="2" s="1"/>
  <c r="BC414" i="2" a="1"/>
  <c r="BC414" i="2" s="1"/>
  <c r="BC420" i="2" a="1"/>
  <c r="BC420" i="2" s="1"/>
  <c r="BC425" i="2" a="1"/>
  <c r="BC425" i="2" s="1"/>
  <c r="BC431" i="2" a="1"/>
  <c r="BC431" i="2" s="1"/>
  <c r="BC443" i="2" a="1"/>
  <c r="BC443" i="2" s="1"/>
  <c r="BC448" i="2" a="1"/>
  <c r="BC448" i="2" s="1"/>
  <c r="BC467" i="2" a="1"/>
  <c r="BC467" i="2" s="1"/>
  <c r="BC472" i="2" a="1"/>
  <c r="BC472" i="2" s="1"/>
  <c r="BC485" i="2" a="1"/>
  <c r="BC485" i="2" s="1"/>
  <c r="BC490" i="2" a="1"/>
  <c r="BC490" i="2" s="1"/>
  <c r="BC502" i="2" a="1"/>
  <c r="BC502" i="2" s="1"/>
  <c r="BC508" i="2" a="1"/>
  <c r="BC508" i="2" s="1"/>
  <c r="BC513" i="2" a="1"/>
  <c r="BC513" i="2" s="1"/>
  <c r="BC534" i="2" a="1"/>
  <c r="BC534" i="2" s="1"/>
  <c r="BC542" i="2" a="1"/>
  <c r="BC542" i="2" s="1"/>
  <c r="BC549" i="2" a="1"/>
  <c r="BC549" i="2" s="1"/>
  <c r="BC556" i="2" a="1"/>
  <c r="BC556" i="2" s="1"/>
  <c r="BC562" i="2" a="1"/>
  <c r="BC562" i="2" s="1"/>
  <c r="BC23" i="2" a="1"/>
  <c r="BC23" i="2" s="1"/>
  <c r="BC31" i="2" a="1"/>
  <c r="BC31" i="2" s="1"/>
  <c r="BC39" i="2" a="1"/>
  <c r="BC39" i="2" s="1"/>
  <c r="BC47" i="2" a="1"/>
  <c r="BC47" i="2" s="1"/>
  <c r="BC55" i="2" a="1"/>
  <c r="BC55" i="2" s="1"/>
  <c r="BC63" i="2" a="1"/>
  <c r="BC63" i="2" s="1"/>
  <c r="BC71" i="2" a="1"/>
  <c r="BC71" i="2" s="1"/>
  <c r="BC79" i="2" a="1"/>
  <c r="BC79" i="2" s="1"/>
  <c r="BC87" i="2" a="1"/>
  <c r="BC87" i="2" s="1"/>
  <c r="BC95" i="2" a="1"/>
  <c r="BC95" i="2" s="1"/>
  <c r="BC103" i="2" a="1"/>
  <c r="BC103" i="2" s="1"/>
  <c r="BC111" i="2" a="1"/>
  <c r="BC111" i="2" s="1"/>
  <c r="BC119" i="2" a="1"/>
  <c r="BC119" i="2" s="1"/>
  <c r="BC127" i="2" a="1"/>
  <c r="BC127" i="2" s="1"/>
  <c r="BC135" i="2" a="1"/>
  <c r="BC135" i="2" s="1"/>
  <c r="BC143" i="2" a="1"/>
  <c r="BC143" i="2" s="1"/>
  <c r="BC151" i="2" a="1"/>
  <c r="BC151" i="2" s="1"/>
  <c r="BC159" i="2" a="1"/>
  <c r="BC159" i="2" s="1"/>
  <c r="BC167" i="2" a="1"/>
  <c r="BC167" i="2" s="1"/>
  <c r="BC175" i="2" a="1"/>
  <c r="BC175" i="2" s="1"/>
  <c r="BC183" i="2" a="1"/>
  <c r="BC183" i="2" s="1"/>
  <c r="BC191" i="2" a="1"/>
  <c r="BC191" i="2" s="1"/>
  <c r="BC199" i="2" a="1"/>
  <c r="BC199" i="2" s="1"/>
  <c r="BC207" i="2" a="1"/>
  <c r="BC207" i="2" s="1"/>
  <c r="BC215" i="2" a="1"/>
  <c r="BC215" i="2" s="1"/>
  <c r="BC223" i="2" a="1"/>
  <c r="BC223" i="2" s="1"/>
  <c r="BC231" i="2" a="1"/>
  <c r="BC231" i="2" s="1"/>
  <c r="BC239" i="2" a="1"/>
  <c r="BC239" i="2" s="1"/>
  <c r="BC247" i="2" a="1"/>
  <c r="BC247" i="2" s="1"/>
  <c r="BC255" i="2" a="1"/>
  <c r="BC255" i="2" s="1"/>
  <c r="BC263" i="2" a="1"/>
  <c r="BC263" i="2" s="1"/>
  <c r="BC271" i="2" a="1"/>
  <c r="BC271" i="2" s="1"/>
  <c r="BC279" i="2" a="1"/>
  <c r="BC279" i="2" s="1"/>
  <c r="BC287" i="2" a="1"/>
  <c r="BC287" i="2" s="1"/>
  <c r="BC295" i="2" a="1"/>
  <c r="BC295" i="2" s="1"/>
  <c r="BC303" i="2" a="1"/>
  <c r="BC303" i="2" s="1"/>
  <c r="BC311" i="2" a="1"/>
  <c r="BC311" i="2" s="1"/>
  <c r="BC319" i="2" a="1"/>
  <c r="BC319" i="2" s="1"/>
  <c r="BC327" i="2" a="1"/>
  <c r="BC327" i="2" s="1"/>
  <c r="BC335" i="2" a="1"/>
  <c r="BC335" i="2" s="1"/>
  <c r="BC343" i="2" a="1"/>
  <c r="BC343" i="2" s="1"/>
  <c r="BC351" i="2" a="1"/>
  <c r="BC351" i="2" s="1"/>
  <c r="BC357" i="2" a="1"/>
  <c r="BC357" i="2" s="1"/>
  <c r="BC362" i="2" a="1"/>
  <c r="BC362" i="2" s="1"/>
  <c r="BC367" i="2" a="1"/>
  <c r="BC367" i="2" s="1"/>
  <c r="BC380" i="2" a="1"/>
  <c r="BC380" i="2" s="1"/>
  <c r="BC385" i="2" a="1"/>
  <c r="BC385" i="2" s="1"/>
  <c r="BC391" i="2" a="1"/>
  <c r="BC391" i="2" s="1"/>
  <c r="BC403" i="2" a="1"/>
  <c r="BC403" i="2" s="1"/>
  <c r="BC408" i="2" a="1"/>
  <c r="BC408" i="2" s="1"/>
  <c r="BC421" i="2" a="1"/>
  <c r="BC421" i="2" s="1"/>
  <c r="BC426" i="2" a="1"/>
  <c r="BC426" i="2" s="1"/>
  <c r="BC438" i="2" a="1"/>
  <c r="BC438" i="2" s="1"/>
  <c r="BC444" i="2" a="1"/>
  <c r="BC444" i="2" s="1"/>
  <c r="BC449" i="2" a="1"/>
  <c r="BC449" i="2" s="1"/>
  <c r="BC455" i="2" a="1"/>
  <c r="BC455" i="2" s="1"/>
  <c r="BC462" i="2" a="1"/>
  <c r="BC462" i="2" s="1"/>
  <c r="BC468" i="2" a="1"/>
  <c r="BC468" i="2" s="1"/>
  <c r="BC473" i="2" a="1"/>
  <c r="BC473" i="2" s="1"/>
  <c r="BC479" i="2" a="1"/>
  <c r="BC479" i="2" s="1"/>
  <c r="BC491" i="2" a="1"/>
  <c r="BC491" i="2" s="1"/>
  <c r="BC496" i="2" a="1"/>
  <c r="BC496" i="2" s="1"/>
  <c r="BC509" i="2" a="1"/>
  <c r="BC509" i="2" s="1"/>
  <c r="BC514" i="2" a="1"/>
  <c r="BC514" i="2" s="1"/>
  <c r="BC520" i="2" a="1"/>
  <c r="BC520" i="2" s="1"/>
  <c r="BC527" i="2" a="1"/>
  <c r="BC527" i="2" s="1"/>
  <c r="BC535" i="2" a="1"/>
  <c r="BC535" i="2" s="1"/>
  <c r="BC550" i="2" a="1"/>
  <c r="BC550" i="2" s="1"/>
  <c r="BC557" i="2" a="1"/>
  <c r="BC557" i="2" s="1"/>
  <c r="BC563" i="2" a="1"/>
  <c r="BC563" i="2" s="1"/>
  <c r="BC24" i="2" a="1"/>
  <c r="BC24" i="2" s="1"/>
  <c r="BC32" i="2" a="1"/>
  <c r="BC32" i="2" s="1"/>
  <c r="BC40" i="2" a="1"/>
  <c r="BC40" i="2" s="1"/>
  <c r="BC48" i="2" a="1"/>
  <c r="BC48" i="2" s="1"/>
  <c r="BC56" i="2" a="1"/>
  <c r="BC56" i="2" s="1"/>
  <c r="BC64" i="2" a="1"/>
  <c r="BC64" i="2" s="1"/>
  <c r="BC72" i="2" a="1"/>
  <c r="BC72" i="2" s="1"/>
  <c r="BC80" i="2" a="1"/>
  <c r="BC80" i="2" s="1"/>
  <c r="BC88" i="2" a="1"/>
  <c r="BC88" i="2" s="1"/>
  <c r="BC96" i="2" a="1"/>
  <c r="BC96" i="2" s="1"/>
  <c r="BC104" i="2" a="1"/>
  <c r="BC104" i="2" s="1"/>
  <c r="BC112" i="2" a="1"/>
  <c r="BC112" i="2" s="1"/>
  <c r="BC120" i="2" a="1"/>
  <c r="BC120" i="2" s="1"/>
  <c r="BC128" i="2" a="1"/>
  <c r="BC128" i="2" s="1"/>
  <c r="BC136" i="2" a="1"/>
  <c r="BC136" i="2" s="1"/>
  <c r="BC144" i="2" a="1"/>
  <c r="BC144" i="2" s="1"/>
  <c r="BC152" i="2" a="1"/>
  <c r="BC152" i="2" s="1"/>
  <c r="BC160" i="2" a="1"/>
  <c r="BC160" i="2" s="1"/>
  <c r="BC168" i="2" a="1"/>
  <c r="BC168" i="2" s="1"/>
  <c r="BC176" i="2" a="1"/>
  <c r="BC176" i="2" s="1"/>
  <c r="BC184" i="2" a="1"/>
  <c r="BC184" i="2" s="1"/>
  <c r="BC192" i="2" a="1"/>
  <c r="BC192" i="2" s="1"/>
  <c r="BC200" i="2" a="1"/>
  <c r="BC200" i="2" s="1"/>
  <c r="BC208" i="2" a="1"/>
  <c r="BC208" i="2" s="1"/>
  <c r="BC216" i="2" a="1"/>
  <c r="BC216" i="2" s="1"/>
  <c r="BC224" i="2" a="1"/>
  <c r="BC224" i="2" s="1"/>
  <c r="BC232" i="2" a="1"/>
  <c r="BC232" i="2" s="1"/>
  <c r="BC240" i="2" a="1"/>
  <c r="BC240" i="2" s="1"/>
  <c r="BC248" i="2" a="1"/>
  <c r="BC248" i="2" s="1"/>
  <c r="BC256" i="2" a="1"/>
  <c r="BC256" i="2" s="1"/>
  <c r="BC264" i="2" a="1"/>
  <c r="BC264" i="2" s="1"/>
  <c r="BC272" i="2" a="1"/>
  <c r="BC272" i="2" s="1"/>
  <c r="BC280" i="2" a="1"/>
  <c r="BC280" i="2" s="1"/>
  <c r="BC288" i="2" a="1"/>
  <c r="BC288" i="2" s="1"/>
  <c r="BC296" i="2" a="1"/>
  <c r="BC296" i="2" s="1"/>
  <c r="BC304" i="2" a="1"/>
  <c r="BC304" i="2" s="1"/>
  <c r="BC312" i="2" a="1"/>
  <c r="BC312" i="2" s="1"/>
  <c r="BC320" i="2" a="1"/>
  <c r="BC320" i="2" s="1"/>
  <c r="BC328" i="2" a="1"/>
  <c r="BC328" i="2" s="1"/>
  <c r="BC336" i="2" a="1"/>
  <c r="BC336" i="2" s="1"/>
  <c r="BC344" i="2" a="1"/>
  <c r="BC344" i="2" s="1"/>
  <c r="BC352" i="2" a="1"/>
  <c r="BC352" i="2" s="1"/>
  <c r="BC363" i="2" a="1"/>
  <c r="BC363" i="2" s="1"/>
  <c r="BC374" i="2" a="1"/>
  <c r="BC374" i="2" s="1"/>
  <c r="BC381" i="2" a="1"/>
  <c r="BC381" i="2" s="1"/>
  <c r="BC386" i="2" a="1"/>
  <c r="BC386" i="2" s="1"/>
  <c r="BC398" i="2" a="1"/>
  <c r="BC398" i="2" s="1"/>
  <c r="BC404" i="2" a="1"/>
  <c r="BC404" i="2" s="1"/>
  <c r="BC409" i="2" a="1"/>
  <c r="BC409" i="2" s="1"/>
  <c r="BC415" i="2" a="1"/>
  <c r="BC415" i="2" s="1"/>
  <c r="BC427" i="2" a="1"/>
  <c r="BC427" i="2" s="1"/>
  <c r="BC432" i="2" a="1"/>
  <c r="BC432" i="2" s="1"/>
  <c r="BC445" i="2" a="1"/>
  <c r="BC445" i="2" s="1"/>
  <c r="BC450" i="2" a="1"/>
  <c r="BC450" i="2" s="1"/>
  <c r="BC456" i="2" a="1"/>
  <c r="BC456" i="2" s="1"/>
  <c r="BC469" i="2" a="1"/>
  <c r="BC469" i="2" s="1"/>
  <c r="BC474" i="2" a="1"/>
  <c r="BC474" i="2" s="1"/>
  <c r="BC486" i="2" a="1"/>
  <c r="BC486" i="2" s="1"/>
  <c r="BC492" i="2" a="1"/>
  <c r="BC492" i="2" s="1"/>
  <c r="BC497" i="2" a="1"/>
  <c r="BC497" i="2" s="1"/>
  <c r="BC503" i="2" a="1"/>
  <c r="BC503" i="2" s="1"/>
  <c r="BC515" i="2" a="1"/>
  <c r="BC515" i="2" s="1"/>
  <c r="BC521" i="2" a="1"/>
  <c r="BC521" i="2" s="1"/>
  <c r="BC528" i="2" a="1"/>
  <c r="BC528" i="2" s="1"/>
  <c r="BC536" i="2" a="1"/>
  <c r="BC536" i="2" s="1"/>
  <c r="BC543" i="2" a="1"/>
  <c r="BC543" i="2" s="1"/>
  <c r="BC564" i="2" a="1"/>
  <c r="BC564" i="2" s="1"/>
  <c r="BC571" i="2" a="1"/>
  <c r="BC571" i="2" s="1"/>
  <c r="BC579" i="2" a="1"/>
  <c r="BC579" i="2" s="1"/>
  <c r="BC587" i="2" a="1"/>
  <c r="BC587" i="2" s="1"/>
  <c r="BC595" i="2" a="1"/>
  <c r="BC595" i="2" s="1"/>
  <c r="BC601" i="2" a="1"/>
  <c r="BC601" i="2" s="1"/>
  <c r="BC609" i="2" a="1"/>
  <c r="BC609" i="2" s="1"/>
  <c r="BC569" i="2" a="1"/>
  <c r="BC569" i="2" s="1"/>
  <c r="BC586" i="2" a="1"/>
  <c r="BC586" i="2" s="1"/>
  <c r="BC600" i="2" a="1"/>
  <c r="BC600" i="2" s="1"/>
  <c r="BC611" i="2" a="1"/>
  <c r="BC611" i="2" s="1"/>
  <c r="BC619" i="2" a="1"/>
  <c r="BC619" i="2" s="1"/>
  <c r="BC627" i="2" a="1"/>
  <c r="BC627" i="2" s="1"/>
  <c r="BC633" i="2" a="1"/>
  <c r="BC633" i="2" s="1"/>
  <c r="BC640" i="2" a="1"/>
  <c r="BC640" i="2" s="1"/>
  <c r="BC647" i="2" a="1"/>
  <c r="BC647" i="2" s="1"/>
  <c r="BC660" i="2" a="1"/>
  <c r="BC660" i="2" s="1"/>
  <c r="BC665" i="2" a="1"/>
  <c r="BC665" i="2" s="1"/>
  <c r="BC678" i="2" a="1"/>
  <c r="BC678" i="2" s="1"/>
  <c r="BC684" i="2" a="1"/>
  <c r="BC684" i="2" s="1"/>
  <c r="BC689" i="2" a="1"/>
  <c r="BC689" i="2" s="1"/>
  <c r="BC696" i="2" a="1"/>
  <c r="BC696" i="2" s="1"/>
  <c r="BC702" i="2" a="1"/>
  <c r="BC702" i="2" s="1"/>
  <c r="BC709" i="2" a="1"/>
  <c r="BC709" i="2" s="1"/>
  <c r="BC715" i="2" a="1"/>
  <c r="BC715" i="2" s="1"/>
  <c r="BC721" i="2" a="1"/>
  <c r="BC721" i="2" s="1"/>
  <c r="BC728" i="2" a="1"/>
  <c r="BC728" i="2" s="1"/>
  <c r="BC735" i="2" a="1"/>
  <c r="BC735" i="2" s="1"/>
  <c r="BC742" i="2" a="1"/>
  <c r="BC742" i="2" s="1"/>
  <c r="BC749" i="2" a="1"/>
  <c r="BC749" i="2" s="1"/>
  <c r="BC761" i="2" a="1"/>
  <c r="BC761" i="2" s="1"/>
  <c r="BC767" i="2" a="1"/>
  <c r="BC767" i="2" s="1"/>
  <c r="BC773" i="2" a="1"/>
  <c r="BC773" i="2" s="1"/>
  <c r="BC779" i="2" a="1"/>
  <c r="BC779" i="2" s="1"/>
  <c r="BC785" i="2" a="1"/>
  <c r="BC785" i="2" s="1"/>
  <c r="BC797" i="2" a="1"/>
  <c r="BC797" i="2" s="1"/>
  <c r="BC809" i="2" a="1"/>
  <c r="BC809" i="2" s="1"/>
  <c r="BC815" i="2" a="1"/>
  <c r="BC815" i="2" s="1"/>
  <c r="BC822" i="2" a="1"/>
  <c r="BC822" i="2" s="1"/>
  <c r="BC828" i="2" a="1"/>
  <c r="BC828" i="2" s="1"/>
  <c r="BC834" i="2" a="1"/>
  <c r="BC834" i="2" s="1"/>
  <c r="BC840" i="2" a="1"/>
  <c r="BC840" i="2" s="1"/>
  <c r="BC847" i="2" a="1"/>
  <c r="BC847" i="2" s="1"/>
  <c r="BC853" i="2" a="1"/>
  <c r="BC853" i="2" s="1"/>
  <c r="BC858" i="2" a="1"/>
  <c r="BC858" i="2" s="1"/>
  <c r="BC864" i="2" a="1"/>
  <c r="BC864" i="2" s="1"/>
  <c r="BC871" i="2" a="1"/>
  <c r="BC871" i="2" s="1"/>
  <c r="BC878" i="2" a="1"/>
  <c r="BC878" i="2" s="1"/>
  <c r="BC891" i="2" a="1"/>
  <c r="BC891" i="2" s="1"/>
  <c r="BC897" i="2" a="1"/>
  <c r="BC897" i="2" s="1"/>
  <c r="BC903" i="2" a="1"/>
  <c r="BC903" i="2" s="1"/>
  <c r="BC910" i="2" a="1"/>
  <c r="BC910" i="2" s="1"/>
  <c r="BC916" i="2" a="1"/>
  <c r="BC916" i="2" s="1"/>
  <c r="BC923" i="2" a="1"/>
  <c r="BC923" i="2" s="1"/>
  <c r="BC931" i="2" a="1"/>
  <c r="BC931" i="2" s="1"/>
  <c r="BC939" i="2" a="1"/>
  <c r="BC939" i="2" s="1"/>
  <c r="BC947" i="2" a="1"/>
  <c r="BC947" i="2" s="1"/>
  <c r="BC955" i="2" a="1"/>
  <c r="BC955" i="2" s="1"/>
  <c r="BC963" i="2" a="1"/>
  <c r="BC963" i="2" s="1"/>
  <c r="BC971" i="2" a="1"/>
  <c r="BC971" i="2" s="1"/>
  <c r="BC977" i="2" a="1"/>
  <c r="BC977" i="2" s="1"/>
  <c r="BC983" i="2" a="1"/>
  <c r="BC983" i="2" s="1"/>
  <c r="BC989" i="2" a="1"/>
  <c r="BC989" i="2" s="1"/>
  <c r="BC997" i="2" a="1"/>
  <c r="BC997" i="2" s="1"/>
  <c r="BC1004" i="2" a="1"/>
  <c r="BC1004" i="2" s="1"/>
  <c r="BC1011" i="2" a="1"/>
  <c r="BC1011" i="2" s="1"/>
  <c r="BC1017" i="2" a="1"/>
  <c r="BC1017" i="2" s="1"/>
  <c r="BC1025" i="2" a="1"/>
  <c r="BC1025" i="2" s="1"/>
  <c r="BC1032" i="2" a="1"/>
  <c r="BC1032" i="2" s="1"/>
  <c r="BC1039" i="2" a="1"/>
  <c r="BC1039" i="2" s="1"/>
  <c r="BC570" i="2" a="1"/>
  <c r="BC570" i="2" s="1"/>
  <c r="BC590" i="2" a="1"/>
  <c r="BC590" i="2" s="1"/>
  <c r="BC602" i="2" a="1"/>
  <c r="BC602" i="2" s="1"/>
  <c r="BC612" i="2" a="1"/>
  <c r="BC612" i="2" s="1"/>
  <c r="BC621" i="2" a="1"/>
  <c r="BC621" i="2" s="1"/>
  <c r="BC628" i="2" a="1"/>
  <c r="BC628" i="2" s="1"/>
  <c r="BC634" i="2" a="1"/>
  <c r="BC634" i="2" s="1"/>
  <c r="BC641" i="2" a="1"/>
  <c r="BC641" i="2" s="1"/>
  <c r="BC654" i="2" a="1"/>
  <c r="BC654" i="2" s="1"/>
  <c r="BC661" i="2" a="1"/>
  <c r="BC661" i="2" s="1"/>
  <c r="BC666" i="2" a="1"/>
  <c r="BC666" i="2" s="1"/>
  <c r="BC672" i="2" a="1"/>
  <c r="BC672" i="2" s="1"/>
  <c r="BC685" i="2" a="1"/>
  <c r="BC685" i="2" s="1"/>
  <c r="BC690" i="2" a="1"/>
  <c r="BC690" i="2" s="1"/>
  <c r="BC697" i="2" a="1"/>
  <c r="BC697" i="2" s="1"/>
  <c r="BC703" i="2" a="1"/>
  <c r="BC703" i="2" s="1"/>
  <c r="BC710" i="2" a="1"/>
  <c r="BC710" i="2" s="1"/>
  <c r="BC716" i="2" a="1"/>
  <c r="BC716" i="2" s="1"/>
  <c r="BC722" i="2" a="1"/>
  <c r="BC722" i="2" s="1"/>
  <c r="BC729" i="2" a="1"/>
  <c r="BC729" i="2" s="1"/>
  <c r="BC755" i="2" a="1"/>
  <c r="BC755" i="2" s="1"/>
  <c r="BC762" i="2" a="1"/>
  <c r="BC762" i="2" s="1"/>
  <c r="BC780" i="2" a="1"/>
  <c r="BC780" i="2" s="1"/>
  <c r="BC786" i="2" a="1"/>
  <c r="BC786" i="2" s="1"/>
  <c r="BC791" i="2" a="1"/>
  <c r="BC791" i="2" s="1"/>
  <c r="BC803" i="2" a="1"/>
  <c r="BC803" i="2" s="1"/>
  <c r="BC829" i="2" a="1"/>
  <c r="BC829" i="2" s="1"/>
  <c r="BC841" i="2" a="1"/>
  <c r="BC841" i="2" s="1"/>
  <c r="BC859" i="2" a="1"/>
  <c r="BC859" i="2" s="1"/>
  <c r="BC865" i="2" a="1"/>
  <c r="BC865" i="2" s="1"/>
  <c r="BC872" i="2" a="1"/>
  <c r="BC872" i="2" s="1"/>
  <c r="BC879" i="2" a="1"/>
  <c r="BC879" i="2" s="1"/>
  <c r="BC885" i="2" a="1"/>
  <c r="BC885" i="2" s="1"/>
  <c r="BC892" i="2" a="1"/>
  <c r="BC892" i="2" s="1"/>
  <c r="BC898" i="2" a="1"/>
  <c r="BC898" i="2" s="1"/>
  <c r="BC904" i="2" a="1"/>
  <c r="BC904" i="2" s="1"/>
  <c r="BC924" i="2" a="1"/>
  <c r="BC924" i="2" s="1"/>
  <c r="BC932" i="2" a="1"/>
  <c r="BC932" i="2" s="1"/>
  <c r="BC940" i="2" a="1"/>
  <c r="BC940" i="2" s="1"/>
  <c r="BC948" i="2" a="1"/>
  <c r="BC948" i="2" s="1"/>
  <c r="BC956" i="2" a="1"/>
  <c r="BC956" i="2" s="1"/>
  <c r="BC964" i="2" a="1"/>
  <c r="BC964" i="2" s="1"/>
  <c r="BC972" i="2" a="1"/>
  <c r="BC972" i="2" s="1"/>
  <c r="BC984" i="2" a="1"/>
  <c r="BC984" i="2" s="1"/>
  <c r="BC990" i="2" a="1"/>
  <c r="BC990" i="2" s="1"/>
  <c r="BC998" i="2" a="1"/>
  <c r="BC998" i="2" s="1"/>
  <c r="BC1005" i="2" a="1"/>
  <c r="BC1005" i="2" s="1"/>
  <c r="BC1018" i="2" a="1"/>
  <c r="BC1018" i="2" s="1"/>
  <c r="BC1033" i="2" a="1"/>
  <c r="BC1033" i="2" s="1"/>
  <c r="BC1040" i="2" a="1"/>
  <c r="BC1040" i="2" s="1"/>
  <c r="BC1048" i="2" a="1"/>
  <c r="BC1048" i="2" s="1"/>
  <c r="BC1054" i="2" a="1"/>
  <c r="BC1054" i="2" s="1"/>
  <c r="BC1062" i="2" a="1"/>
  <c r="BC1062" i="2" s="1"/>
  <c r="BC1080" i="2" a="1"/>
  <c r="BC1080" i="2" s="1"/>
  <c r="BC1087" i="2" a="1"/>
  <c r="BC1087" i="2" s="1"/>
  <c r="BC1093" i="2" a="1"/>
  <c r="BC1093" i="2" s="1"/>
  <c r="BC1101" i="2" a="1"/>
  <c r="BC1101" i="2" s="1"/>
  <c r="BC1114" i="2" a="1"/>
  <c r="BC1114" i="2" s="1"/>
  <c r="BC1120" i="2" a="1"/>
  <c r="BC1120" i="2" s="1"/>
  <c r="BC1128" i="2" a="1"/>
  <c r="BC1128" i="2" s="1"/>
  <c r="BC1136" i="2" a="1"/>
  <c r="BC1136" i="2" s="1"/>
  <c r="BC1144" i="2" a="1"/>
  <c r="BC1144" i="2" s="1"/>
  <c r="BC1152" i="2" a="1"/>
  <c r="BC1152" i="2" s="1"/>
  <c r="BC576" i="2" a="1"/>
  <c r="BC576" i="2" s="1"/>
  <c r="BC592" i="2" a="1"/>
  <c r="BC592" i="2" s="1"/>
  <c r="BC603" i="2" a="1"/>
  <c r="BC603" i="2" s="1"/>
  <c r="BC622" i="2" a="1"/>
  <c r="BC622" i="2" s="1"/>
  <c r="BC629" i="2" a="1"/>
  <c r="BC629" i="2" s="1"/>
  <c r="BC635" i="2" a="1"/>
  <c r="BC635" i="2" s="1"/>
  <c r="BC642" i="2" a="1"/>
  <c r="BC642" i="2" s="1"/>
  <c r="BC648" i="2" a="1"/>
  <c r="BC648" i="2" s="1"/>
  <c r="BC667" i="2" a="1"/>
  <c r="BC667" i="2" s="1"/>
  <c r="BC673" i="2" a="1"/>
  <c r="BC673" i="2" s="1"/>
  <c r="BC679" i="2" a="1"/>
  <c r="BC679" i="2" s="1"/>
  <c r="BC691" i="2" a="1"/>
  <c r="BC691" i="2" s="1"/>
  <c r="BC698" i="2" a="1"/>
  <c r="BC698" i="2" s="1"/>
  <c r="BC717" i="2" a="1"/>
  <c r="BC717" i="2" s="1"/>
  <c r="BC723" i="2" a="1"/>
  <c r="BC723" i="2" s="1"/>
  <c r="BC730" i="2" a="1"/>
  <c r="BC730" i="2" s="1"/>
  <c r="BC736" i="2" a="1"/>
  <c r="BC736" i="2" s="1"/>
  <c r="BC743" i="2" a="1"/>
  <c r="BC743" i="2" s="1"/>
  <c r="BC750" i="2" a="1"/>
  <c r="BC750" i="2" s="1"/>
  <c r="BC756" i="2" a="1"/>
  <c r="BC756" i="2" s="1"/>
  <c r="BC763" i="2" a="1"/>
  <c r="BC763" i="2" s="1"/>
  <c r="BC768" i="2" a="1"/>
  <c r="BC768" i="2" s="1"/>
  <c r="BC774" i="2" a="1"/>
  <c r="BC774" i="2" s="1"/>
  <c r="BC781" i="2" a="1"/>
  <c r="BC781" i="2" s="1"/>
  <c r="BC798" i="2" a="1"/>
  <c r="BC798" i="2" s="1"/>
  <c r="BC804" i="2" a="1"/>
  <c r="BC804" i="2" s="1"/>
  <c r="BC810" i="2" a="1"/>
  <c r="BC810" i="2" s="1"/>
  <c r="BC816" i="2" a="1"/>
  <c r="BC816" i="2" s="1"/>
  <c r="BC823" i="2" a="1"/>
  <c r="BC823" i="2" s="1"/>
  <c r="BC835" i="2" a="1"/>
  <c r="BC835" i="2" s="1"/>
  <c r="BC842" i="2" a="1"/>
  <c r="BC842" i="2" s="1"/>
  <c r="BC848" i="2" a="1"/>
  <c r="BC848" i="2" s="1"/>
  <c r="BC854" i="2" a="1"/>
  <c r="BC854" i="2" s="1"/>
  <c r="BC860" i="2" a="1"/>
  <c r="BC860" i="2" s="1"/>
  <c r="BC866" i="2" a="1"/>
  <c r="BC866" i="2" s="1"/>
  <c r="BC880" i="2" a="1"/>
  <c r="BC880" i="2" s="1"/>
  <c r="BC886" i="2" a="1"/>
  <c r="BC886" i="2" s="1"/>
  <c r="BC899" i="2" a="1"/>
  <c r="BC899" i="2" s="1"/>
  <c r="BC911" i="2" a="1"/>
  <c r="BC911" i="2" s="1"/>
  <c r="BC917" i="2" a="1"/>
  <c r="BC917" i="2" s="1"/>
  <c r="BC925" i="2" a="1"/>
  <c r="BC925" i="2" s="1"/>
  <c r="BC933" i="2" a="1"/>
  <c r="BC933" i="2" s="1"/>
  <c r="BC941" i="2" a="1"/>
  <c r="BC941" i="2" s="1"/>
  <c r="BC949" i="2" a="1"/>
  <c r="BC949" i="2" s="1"/>
  <c r="BC957" i="2" a="1"/>
  <c r="BC957" i="2" s="1"/>
  <c r="BC965" i="2" a="1"/>
  <c r="BC965" i="2" s="1"/>
  <c r="BC973" i="2" a="1"/>
  <c r="BC973" i="2" s="1"/>
  <c r="BC978" i="2" a="1"/>
  <c r="BC978" i="2" s="1"/>
  <c r="BC985" i="2" a="1"/>
  <c r="BC985" i="2" s="1"/>
  <c r="BC991" i="2" a="1"/>
  <c r="BC991" i="2" s="1"/>
  <c r="BC999" i="2" a="1"/>
  <c r="BC999" i="2" s="1"/>
  <c r="BC1006" i="2" a="1"/>
  <c r="BC1006" i="2" s="1"/>
  <c r="BC1012" i="2" a="1"/>
  <c r="BC1012" i="2" s="1"/>
  <c r="BC1019" i="2" a="1"/>
  <c r="BC1019" i="2" s="1"/>
  <c r="BC1026" i="2" a="1"/>
  <c r="BC1026" i="2" s="1"/>
  <c r="BC1034" i="2" a="1"/>
  <c r="BC1034" i="2" s="1"/>
  <c r="BC1041" i="2" a="1"/>
  <c r="BC1041" i="2" s="1"/>
  <c r="BC1049" i="2" a="1"/>
  <c r="BC1049" i="2" s="1"/>
  <c r="BC1055" i="2" a="1"/>
  <c r="BC1055" i="2" s="1"/>
  <c r="BC1063" i="2" a="1"/>
  <c r="BC1063" i="2" s="1"/>
  <c r="BC1068" i="2" a="1"/>
  <c r="BC1068" i="2" s="1"/>
  <c r="BC1075" i="2" a="1"/>
  <c r="BC1075" i="2" s="1"/>
  <c r="BC1081" i="2" a="1"/>
  <c r="BC1081" i="2" s="1"/>
  <c r="BC577" i="2" a="1"/>
  <c r="BC577" i="2" s="1"/>
  <c r="BC593" i="2" a="1"/>
  <c r="BC593" i="2" s="1"/>
  <c r="BC604" i="2" a="1"/>
  <c r="BC604" i="2" s="1"/>
  <c r="BC614" i="2" a="1"/>
  <c r="BC614" i="2" s="1"/>
  <c r="BC630" i="2" a="1"/>
  <c r="BC630" i="2" s="1"/>
  <c r="BC636" i="2" a="1"/>
  <c r="BC636" i="2" s="1"/>
  <c r="BC643" i="2" a="1"/>
  <c r="BC643" i="2" s="1"/>
  <c r="BC649" i="2" a="1"/>
  <c r="BC649" i="2" s="1"/>
  <c r="BC655" i="2" a="1"/>
  <c r="BC655" i="2" s="1"/>
  <c r="BC662" i="2" a="1"/>
  <c r="BC662" i="2" s="1"/>
  <c r="BC668" i="2" a="1"/>
  <c r="BC668" i="2" s="1"/>
  <c r="BC674" i="2" a="1"/>
  <c r="BC674" i="2" s="1"/>
  <c r="BC680" i="2" a="1"/>
  <c r="BC680" i="2" s="1"/>
  <c r="BC686" i="2" a="1"/>
  <c r="BC686" i="2" s="1"/>
  <c r="BC692" i="2" a="1"/>
  <c r="BC692" i="2" s="1"/>
  <c r="BC699" i="2" a="1"/>
  <c r="BC699" i="2" s="1"/>
  <c r="BC704" i="2" a="1"/>
  <c r="BC704" i="2" s="1"/>
  <c r="BC711" i="2" a="1"/>
  <c r="BC711" i="2" s="1"/>
  <c r="BC724" i="2" a="1"/>
  <c r="BC724" i="2" s="1"/>
  <c r="BC731" i="2" a="1"/>
  <c r="BC731" i="2" s="1"/>
  <c r="BC737" i="2" a="1"/>
  <c r="BC737" i="2" s="1"/>
  <c r="BC744" i="2" a="1"/>
  <c r="BC744" i="2" s="1"/>
  <c r="BC751" i="2" a="1"/>
  <c r="BC751" i="2" s="1"/>
  <c r="BC757" i="2" a="1"/>
  <c r="BC757" i="2" s="1"/>
  <c r="BC769" i="2" a="1"/>
  <c r="BC769" i="2" s="1"/>
  <c r="BC787" i="2" a="1"/>
  <c r="BC787" i="2" s="1"/>
  <c r="BC792" i="2" a="1"/>
  <c r="BC792" i="2" s="1"/>
  <c r="BC799" i="2" a="1"/>
  <c r="BC799" i="2" s="1"/>
  <c r="BC805" i="2" a="1"/>
  <c r="BC805" i="2" s="1"/>
  <c r="BC811" i="2" a="1"/>
  <c r="BC811" i="2" s="1"/>
  <c r="BC817" i="2" a="1"/>
  <c r="BC817" i="2" s="1"/>
  <c r="BC824" i="2" a="1"/>
  <c r="BC824" i="2" s="1"/>
  <c r="BC830" i="2" a="1"/>
  <c r="BC830" i="2" s="1"/>
  <c r="BC836" i="2" a="1"/>
  <c r="BC836" i="2" s="1"/>
  <c r="BC843" i="2" a="1"/>
  <c r="BC843" i="2" s="1"/>
  <c r="BC849" i="2" a="1"/>
  <c r="BC849" i="2" s="1"/>
  <c r="BC861" i="2" a="1"/>
  <c r="BC861" i="2" s="1"/>
  <c r="BC867" i="2" a="1"/>
  <c r="BC867" i="2" s="1"/>
  <c r="BC873" i="2" a="1"/>
  <c r="BC873" i="2" s="1"/>
  <c r="BC881" i="2" a="1"/>
  <c r="BC881" i="2" s="1"/>
  <c r="BC887" i="2" a="1"/>
  <c r="BC887" i="2" s="1"/>
  <c r="BC893" i="2" a="1"/>
  <c r="BC893" i="2" s="1"/>
  <c r="BC900" i="2" a="1"/>
  <c r="BC900" i="2" s="1"/>
  <c r="BC905" i="2" a="1"/>
  <c r="BC905" i="2" s="1"/>
  <c r="BC912" i="2" a="1"/>
  <c r="BC912" i="2" s="1"/>
  <c r="BC918" i="2" a="1"/>
  <c r="BC918" i="2" s="1"/>
  <c r="BC926" i="2" a="1"/>
  <c r="BC926" i="2" s="1"/>
  <c r="BC934" i="2" a="1"/>
  <c r="BC934" i="2" s="1"/>
  <c r="BC942" i="2" a="1"/>
  <c r="BC942" i="2" s="1"/>
  <c r="BC950" i="2" a="1"/>
  <c r="BC950" i="2" s="1"/>
  <c r="BC958" i="2" a="1"/>
  <c r="BC958" i="2" s="1"/>
  <c r="BC966" i="2" a="1"/>
  <c r="BC966" i="2" s="1"/>
  <c r="BC979" i="2" a="1"/>
  <c r="BC979" i="2" s="1"/>
  <c r="BC992" i="2" a="1"/>
  <c r="BC992" i="2" s="1"/>
  <c r="BC1007" i="2" a="1"/>
  <c r="BC1007" i="2" s="1"/>
  <c r="BC1013" i="2" a="1"/>
  <c r="BC1013" i="2" s="1"/>
  <c r="BC1020" i="2" a="1"/>
  <c r="BC1020" i="2" s="1"/>
  <c r="BC1027" i="2" a="1"/>
  <c r="BC1027" i="2" s="1"/>
  <c r="BC1042" i="2" a="1"/>
  <c r="BC1042" i="2" s="1"/>
  <c r="BC1056" i="2" a="1"/>
  <c r="BC1056" i="2" s="1"/>
  <c r="BC578" i="2" a="1"/>
  <c r="BC578" i="2" s="1"/>
  <c r="BC594" i="2" a="1"/>
  <c r="BC594" i="2" s="1"/>
  <c r="BC606" i="2" a="1"/>
  <c r="BC606" i="2" s="1"/>
  <c r="BC615" i="2" a="1"/>
  <c r="BC615" i="2" s="1"/>
  <c r="BC623" i="2" a="1"/>
  <c r="BC623" i="2" s="1"/>
  <c r="BC637" i="2" a="1"/>
  <c r="BC637" i="2" s="1"/>
  <c r="BC644" i="2" a="1"/>
  <c r="BC644" i="2" s="1"/>
  <c r="BC650" i="2" a="1"/>
  <c r="BC650" i="2" s="1"/>
  <c r="BC656" i="2" a="1"/>
  <c r="BC656" i="2" s="1"/>
  <c r="BC669" i="2" a="1"/>
  <c r="BC669" i="2" s="1"/>
  <c r="BC675" i="2" a="1"/>
  <c r="BC675" i="2" s="1"/>
  <c r="BC681" i="2" a="1"/>
  <c r="BC681" i="2" s="1"/>
  <c r="BC693" i="2" a="1"/>
  <c r="BC693" i="2" s="1"/>
  <c r="BC705" i="2" a="1"/>
  <c r="BC705" i="2" s="1"/>
  <c r="BC718" i="2" a="1"/>
  <c r="BC718" i="2" s="1"/>
  <c r="BC725" i="2" a="1"/>
  <c r="BC725" i="2" s="1"/>
  <c r="BC732" i="2" a="1"/>
  <c r="BC732" i="2" s="1"/>
  <c r="BC738" i="2" a="1"/>
  <c r="BC738" i="2" s="1"/>
  <c r="BC745" i="2" a="1"/>
  <c r="BC745" i="2" s="1"/>
  <c r="BC758" i="2" a="1"/>
  <c r="BC758" i="2" s="1"/>
  <c r="BC764" i="2" a="1"/>
  <c r="BC764" i="2" s="1"/>
  <c r="BC770" i="2" a="1"/>
  <c r="BC770" i="2" s="1"/>
  <c r="BC775" i="2" a="1"/>
  <c r="BC775" i="2" s="1"/>
  <c r="BC782" i="2" a="1"/>
  <c r="BC782" i="2" s="1"/>
  <c r="BC788" i="2" a="1"/>
  <c r="BC788" i="2" s="1"/>
  <c r="BC793" i="2" a="1"/>
  <c r="BC793" i="2" s="1"/>
  <c r="BC806" i="2" a="1"/>
  <c r="BC806" i="2" s="1"/>
  <c r="BC812" i="2" a="1"/>
  <c r="BC812" i="2" s="1"/>
  <c r="BC818" i="2" a="1"/>
  <c r="BC818" i="2" s="1"/>
  <c r="BC825" i="2" a="1"/>
  <c r="BC825" i="2" s="1"/>
  <c r="BC831" i="2" a="1"/>
  <c r="BC831" i="2" s="1"/>
  <c r="BC837" i="2" a="1"/>
  <c r="BC837" i="2" s="1"/>
  <c r="BC844" i="2" a="1"/>
  <c r="BC844" i="2" s="1"/>
  <c r="BC850" i="2" a="1"/>
  <c r="BC850" i="2" s="1"/>
  <c r="BC855" i="2" a="1"/>
  <c r="BC855" i="2" s="1"/>
  <c r="BC868" i="2" a="1"/>
  <c r="BC868" i="2" s="1"/>
  <c r="BC874" i="2" a="1"/>
  <c r="BC874" i="2" s="1"/>
  <c r="BC888" i="2" a="1"/>
  <c r="BC888" i="2" s="1"/>
  <c r="BC901" i="2" a="1"/>
  <c r="BC901" i="2" s="1"/>
  <c r="BC906" i="2" a="1"/>
  <c r="BC906" i="2" s="1"/>
  <c r="BC913" i="2" a="1"/>
  <c r="BC913" i="2" s="1"/>
  <c r="BC919" i="2" a="1"/>
  <c r="BC919" i="2" s="1"/>
  <c r="BC927" i="2" a="1"/>
  <c r="BC927" i="2" s="1"/>
  <c r="BC935" i="2" a="1"/>
  <c r="BC935" i="2" s="1"/>
  <c r="BC943" i="2" a="1"/>
  <c r="BC943" i="2" s="1"/>
  <c r="BC951" i="2" a="1"/>
  <c r="BC951" i="2" s="1"/>
  <c r="BC959" i="2" a="1"/>
  <c r="BC959" i="2" s="1"/>
  <c r="BC967" i="2" a="1"/>
  <c r="BC967" i="2" s="1"/>
  <c r="BC974" i="2" a="1"/>
  <c r="BC974" i="2" s="1"/>
  <c r="BC980" i="2" a="1"/>
  <c r="BC980" i="2" s="1"/>
  <c r="BC986" i="2" a="1"/>
  <c r="BC986" i="2" s="1"/>
  <c r="BC993" i="2" a="1"/>
  <c r="BC993" i="2" s="1"/>
  <c r="BC1000" i="2" a="1"/>
  <c r="BC1000" i="2" s="1"/>
  <c r="BC1008" i="2" a="1"/>
  <c r="BC1008" i="2" s="1"/>
  <c r="BC1021" i="2" a="1"/>
  <c r="BC1021" i="2" s="1"/>
  <c r="BC1028" i="2" a="1"/>
  <c r="BC1028" i="2" s="1"/>
  <c r="BC1035" i="2" a="1"/>
  <c r="BC1035" i="2" s="1"/>
  <c r="BC1043" i="2" a="1"/>
  <c r="BC1043" i="2" s="1"/>
  <c r="BC1050" i="2" a="1"/>
  <c r="BC1050" i="2" s="1"/>
  <c r="BC1057" i="2" a="1"/>
  <c r="BC1057" i="2" s="1"/>
  <c r="BC1065" i="2" a="1"/>
  <c r="BC1065" i="2" s="1"/>
  <c r="BC1070" i="2" a="1"/>
  <c r="BC1070" i="2" s="1"/>
  <c r="BC1076" i="2" a="1"/>
  <c r="BC1076" i="2" s="1"/>
  <c r="BC582" i="2" a="1"/>
  <c r="BC582" i="2" s="1"/>
  <c r="BC598" i="2" a="1"/>
  <c r="BC598" i="2" s="1"/>
  <c r="BC607" i="2" a="1"/>
  <c r="BC607" i="2" s="1"/>
  <c r="BC616" i="2" a="1"/>
  <c r="BC616" i="2" s="1"/>
  <c r="BC624" i="2" a="1"/>
  <c r="BC624" i="2" s="1"/>
  <c r="BC631" i="2" a="1"/>
  <c r="BC631" i="2" s="1"/>
  <c r="BC638" i="2" a="1"/>
  <c r="BC638" i="2" s="1"/>
  <c r="BC645" i="2" a="1"/>
  <c r="BC645" i="2" s="1"/>
  <c r="BC651" i="2" a="1"/>
  <c r="BC651" i="2" s="1"/>
  <c r="BC657" i="2" a="1"/>
  <c r="BC657" i="2" s="1"/>
  <c r="BC663" i="2" a="1"/>
  <c r="BC663" i="2" s="1"/>
  <c r="BC676" i="2" a="1"/>
  <c r="BC676" i="2" s="1"/>
  <c r="BC682" i="2" a="1"/>
  <c r="BC682" i="2" s="1"/>
  <c r="BC687" i="2" a="1"/>
  <c r="BC687" i="2" s="1"/>
  <c r="BC694" i="2" a="1"/>
  <c r="BC694" i="2" s="1"/>
  <c r="BC700" i="2" a="1"/>
  <c r="BC700" i="2" s="1"/>
  <c r="BC706" i="2" a="1"/>
  <c r="BC706" i="2" s="1"/>
  <c r="BC712" i="2" a="1"/>
  <c r="BC712" i="2" s="1"/>
  <c r="BC719" i="2" a="1"/>
  <c r="BC719" i="2" s="1"/>
  <c r="BC726" i="2" a="1"/>
  <c r="BC726" i="2" s="1"/>
  <c r="BC733" i="2" a="1"/>
  <c r="BC733" i="2" s="1"/>
  <c r="BC739" i="2" a="1"/>
  <c r="BC739" i="2" s="1"/>
  <c r="BC746" i="2" a="1"/>
  <c r="BC746" i="2" s="1"/>
  <c r="BC752" i="2" a="1"/>
  <c r="BC752" i="2" s="1"/>
  <c r="BC765" i="2" a="1"/>
  <c r="BC765" i="2" s="1"/>
  <c r="BC776" i="2" a="1"/>
  <c r="BC776" i="2" s="1"/>
  <c r="BC783" i="2" a="1"/>
  <c r="BC783" i="2" s="1"/>
  <c r="BC789" i="2" a="1"/>
  <c r="BC789" i="2" s="1"/>
  <c r="BC794" i="2" a="1"/>
  <c r="BC794" i="2" s="1"/>
  <c r="BC800" i="2" a="1"/>
  <c r="BC800" i="2" s="1"/>
  <c r="BC813" i="2" a="1"/>
  <c r="BC813" i="2" s="1"/>
  <c r="BC819" i="2" a="1"/>
  <c r="BC819" i="2" s="1"/>
  <c r="BC826" i="2" a="1"/>
  <c r="BC826" i="2" s="1"/>
  <c r="BC838" i="2" a="1"/>
  <c r="BC838" i="2" s="1"/>
  <c r="BC845" i="2" a="1"/>
  <c r="BC845" i="2" s="1"/>
  <c r="BC862" i="2" a="1"/>
  <c r="BC862" i="2" s="1"/>
  <c r="BC869" i="2" a="1"/>
  <c r="BC869" i="2" s="1"/>
  <c r="BC875" i="2" a="1"/>
  <c r="BC875" i="2" s="1"/>
  <c r="BC882" i="2" a="1"/>
  <c r="BC882" i="2" s="1"/>
  <c r="BC889" i="2" a="1"/>
  <c r="BC889" i="2" s="1"/>
  <c r="BC894" i="2" a="1"/>
  <c r="BC894" i="2" s="1"/>
  <c r="BC907" i="2" a="1"/>
  <c r="BC907" i="2" s="1"/>
  <c r="BC920" i="2" a="1"/>
  <c r="BC920" i="2" s="1"/>
  <c r="BC928" i="2" a="1"/>
  <c r="BC928" i="2" s="1"/>
  <c r="BC936" i="2" a="1"/>
  <c r="BC936" i="2" s="1"/>
  <c r="BC944" i="2" a="1"/>
  <c r="BC944" i="2" s="1"/>
  <c r="BC952" i="2" a="1"/>
  <c r="BC952" i="2" s="1"/>
  <c r="BC960" i="2" a="1"/>
  <c r="BC960" i="2" s="1"/>
  <c r="BC968" i="2" a="1"/>
  <c r="BC968" i="2" s="1"/>
  <c r="BC981" i="2" a="1"/>
  <c r="BC981" i="2" s="1"/>
  <c r="BC987" i="2" a="1"/>
  <c r="BC987" i="2" s="1"/>
  <c r="BC994" i="2" a="1"/>
  <c r="BC994" i="2" s="1"/>
  <c r="BC1001" i="2" a="1"/>
  <c r="BC1001" i="2" s="1"/>
  <c r="BC1009" i="2" a="1"/>
  <c r="BC1009" i="2" s="1"/>
  <c r="BC1014" i="2" a="1"/>
  <c r="BC1014" i="2" s="1"/>
  <c r="BC1022" i="2" a="1"/>
  <c r="BC1022" i="2" s="1"/>
  <c r="BC1029" i="2" a="1"/>
  <c r="BC1029" i="2" s="1"/>
  <c r="BC1036" i="2" a="1"/>
  <c r="BC1036" i="2" s="1"/>
  <c r="BC1044" i="2" a="1"/>
  <c r="BC1044" i="2" s="1"/>
  <c r="BC1051" i="2" a="1"/>
  <c r="BC1051" i="2" s="1"/>
  <c r="BC1058" i="2" a="1"/>
  <c r="BC1058" i="2" s="1"/>
  <c r="BC1071" i="2" a="1"/>
  <c r="BC1071" i="2" s="1"/>
  <c r="BC1077" i="2" a="1"/>
  <c r="BC1077" i="2" s="1"/>
  <c r="BC584" i="2" a="1"/>
  <c r="BC584" i="2" s="1"/>
  <c r="BC599" i="2" a="1"/>
  <c r="BC599" i="2" s="1"/>
  <c r="BC608" i="2" a="1"/>
  <c r="BC608" i="2" s="1"/>
  <c r="BC617" i="2" a="1"/>
  <c r="BC617" i="2" s="1"/>
  <c r="BC625" i="2" a="1"/>
  <c r="BC625" i="2" s="1"/>
  <c r="BC652" i="2" a="1"/>
  <c r="BC652" i="2" s="1"/>
  <c r="BC658" i="2" a="1"/>
  <c r="BC658" i="2" s="1"/>
  <c r="BC670" i="2" a="1"/>
  <c r="BC670" i="2" s="1"/>
  <c r="BC677" i="2" a="1"/>
  <c r="BC677" i="2" s="1"/>
  <c r="BC683" i="2" a="1"/>
  <c r="BC683" i="2" s="1"/>
  <c r="BC701" i="2" a="1"/>
  <c r="BC701" i="2" s="1"/>
  <c r="BC707" i="2" a="1"/>
  <c r="BC707" i="2" s="1"/>
  <c r="BC713" i="2" a="1"/>
  <c r="BC713" i="2" s="1"/>
  <c r="BC740" i="2" a="1"/>
  <c r="BC740" i="2" s="1"/>
  <c r="BC747" i="2" a="1"/>
  <c r="BC747" i="2" s="1"/>
  <c r="BC753" i="2" a="1"/>
  <c r="BC753" i="2" s="1"/>
  <c r="BC759" i="2" a="1"/>
  <c r="BC759" i="2" s="1"/>
  <c r="BC771" i="2" a="1"/>
  <c r="BC771" i="2" s="1"/>
  <c r="BC777" i="2" a="1"/>
  <c r="BC777" i="2" s="1"/>
  <c r="BC795" i="2" a="1"/>
  <c r="BC795" i="2" s="1"/>
  <c r="BC801" i="2" a="1"/>
  <c r="BC801" i="2" s="1"/>
  <c r="BC807" i="2" a="1"/>
  <c r="BC807" i="2" s="1"/>
  <c r="BC820" i="2" a="1"/>
  <c r="BC820" i="2" s="1"/>
  <c r="BC827" i="2" a="1"/>
  <c r="BC827" i="2" s="1"/>
  <c r="BC832" i="2" a="1"/>
  <c r="BC832" i="2" s="1"/>
  <c r="BC851" i="2" a="1"/>
  <c r="BC851" i="2" s="1"/>
  <c r="BC856" i="2" a="1"/>
  <c r="BC856" i="2" s="1"/>
  <c r="BC863" i="2" a="1"/>
  <c r="BC863" i="2" s="1"/>
  <c r="BC870" i="2" a="1"/>
  <c r="BC870" i="2" s="1"/>
  <c r="BC876" i="2" a="1"/>
  <c r="BC876" i="2" s="1"/>
  <c r="BC883" i="2" a="1"/>
  <c r="BC883" i="2" s="1"/>
  <c r="BC890" i="2" a="1"/>
  <c r="BC890" i="2" s="1"/>
  <c r="BC895" i="2" a="1"/>
  <c r="BC895" i="2" s="1"/>
  <c r="BC902" i="2" a="1"/>
  <c r="BC902" i="2" s="1"/>
  <c r="BC908" i="2" a="1"/>
  <c r="BC908" i="2" s="1"/>
  <c r="BC914" i="2" a="1"/>
  <c r="BC914" i="2" s="1"/>
  <c r="BC921" i="2" a="1"/>
  <c r="BC921" i="2" s="1"/>
  <c r="BC929" i="2" a="1"/>
  <c r="BC929" i="2" s="1"/>
  <c r="BC937" i="2" a="1"/>
  <c r="BC937" i="2" s="1"/>
  <c r="BC945" i="2" a="1"/>
  <c r="BC945" i="2" s="1"/>
  <c r="BC953" i="2" a="1"/>
  <c r="BC953" i="2" s="1"/>
  <c r="BC961" i="2" a="1"/>
  <c r="BC961" i="2" s="1"/>
  <c r="BC969" i="2" a="1"/>
  <c r="BC969" i="2" s="1"/>
  <c r="BC975" i="2" a="1"/>
  <c r="BC975" i="2" s="1"/>
  <c r="BC995" i="2" a="1"/>
  <c r="BC995" i="2" s="1"/>
  <c r="BC1002" i="2" a="1"/>
  <c r="BC1002" i="2" s="1"/>
  <c r="BC1010" i="2" a="1"/>
  <c r="BC1010" i="2" s="1"/>
  <c r="BC1015" i="2" a="1"/>
  <c r="BC1015" i="2" s="1"/>
  <c r="BC1023" i="2" a="1"/>
  <c r="BC1023" i="2" s="1"/>
  <c r="BC1030" i="2" a="1"/>
  <c r="BC1030" i="2" s="1"/>
  <c r="BC1037" i="2" a="1"/>
  <c r="BC1037" i="2" s="1"/>
  <c r="BC1045" i="2" a="1"/>
  <c r="BC1045" i="2" s="1"/>
  <c r="BC1059" i="2" a="1"/>
  <c r="BC1059" i="2" s="1"/>
  <c r="BC1066" i="2" a="1"/>
  <c r="BC1066" i="2" s="1"/>
  <c r="BC1072" i="2" a="1"/>
  <c r="BC1072" i="2" s="1"/>
  <c r="BC1085" i="2" a="1"/>
  <c r="BC1085" i="2" s="1"/>
  <c r="BC1098" i="2" a="1"/>
  <c r="BC1098" i="2" s="1"/>
  <c r="BC1106" i="2" a="1"/>
  <c r="BC1106" i="2" s="1"/>
  <c r="BC1112" i="2" a="1"/>
  <c r="BC1112" i="2" s="1"/>
  <c r="BC1118" i="2" a="1"/>
  <c r="BC1118" i="2" s="1"/>
  <c r="BC1125" i="2" a="1"/>
  <c r="BC1125" i="2" s="1"/>
  <c r="BC1133" i="2" a="1"/>
  <c r="BC1133" i="2" s="1"/>
  <c r="BC1141" i="2" a="1"/>
  <c r="BC1141" i="2" s="1"/>
  <c r="BC585" i="2" a="1"/>
  <c r="BC585" i="2" s="1"/>
  <c r="BC610" i="2" a="1"/>
  <c r="BC610" i="2" s="1"/>
  <c r="BC618" i="2" a="1"/>
  <c r="BC618" i="2" s="1"/>
  <c r="BC626" i="2" a="1"/>
  <c r="BC626" i="2" s="1"/>
  <c r="BC632" i="2" a="1"/>
  <c r="BC632" i="2" s="1"/>
  <c r="BC639" i="2" a="1"/>
  <c r="BC639" i="2" s="1"/>
  <c r="BC646" i="2" a="1"/>
  <c r="BC646" i="2" s="1"/>
  <c r="BC653" i="2" a="1"/>
  <c r="BC653" i="2" s="1"/>
  <c r="BC659" i="2" a="1"/>
  <c r="BC659" i="2" s="1"/>
  <c r="BC664" i="2" a="1"/>
  <c r="BC664" i="2" s="1"/>
  <c r="BC671" i="2" a="1"/>
  <c r="BC671" i="2" s="1"/>
  <c r="BC688" i="2" a="1"/>
  <c r="BC688" i="2" s="1"/>
  <c r="BC695" i="2" a="1"/>
  <c r="BC695" i="2" s="1"/>
  <c r="BC708" i="2" a="1"/>
  <c r="BC708" i="2" s="1"/>
  <c r="BC714" i="2" a="1"/>
  <c r="BC714" i="2" s="1"/>
  <c r="BC720" i="2" a="1"/>
  <c r="BC720" i="2" s="1"/>
  <c r="BC727" i="2" a="1"/>
  <c r="BC727" i="2" s="1"/>
  <c r="BC734" i="2" a="1"/>
  <c r="BC734" i="2" s="1"/>
  <c r="BC741" i="2" a="1"/>
  <c r="BC741" i="2" s="1"/>
  <c r="BC748" i="2" a="1"/>
  <c r="BC748" i="2" s="1"/>
  <c r="BC754" i="2" a="1"/>
  <c r="BC754" i="2" s="1"/>
  <c r="BC760" i="2" a="1"/>
  <c r="BC760" i="2" s="1"/>
  <c r="BC766" i="2" a="1"/>
  <c r="BC766" i="2" s="1"/>
  <c r="BC772" i="2" a="1"/>
  <c r="BC772" i="2" s="1"/>
  <c r="BC778" i="2" a="1"/>
  <c r="BC778" i="2" s="1"/>
  <c r="BC784" i="2" a="1"/>
  <c r="BC784" i="2" s="1"/>
  <c r="BC790" i="2" a="1"/>
  <c r="BC790" i="2" s="1"/>
  <c r="BC796" i="2" a="1"/>
  <c r="BC796" i="2" s="1"/>
  <c r="BC802" i="2" a="1"/>
  <c r="BC802" i="2" s="1"/>
  <c r="BC808" i="2" a="1"/>
  <c r="BC808" i="2" s="1"/>
  <c r="BC814" i="2" a="1"/>
  <c r="BC814" i="2" s="1"/>
  <c r="BC821" i="2" a="1"/>
  <c r="BC821" i="2" s="1"/>
  <c r="BC833" i="2" a="1"/>
  <c r="BC833" i="2" s="1"/>
  <c r="BC839" i="2" a="1"/>
  <c r="BC839" i="2" s="1"/>
  <c r="BC846" i="2" a="1"/>
  <c r="BC846" i="2" s="1"/>
  <c r="BC852" i="2" a="1"/>
  <c r="BC852" i="2" s="1"/>
  <c r="BC857" i="2" a="1"/>
  <c r="BC857" i="2" s="1"/>
  <c r="BC877" i="2" a="1"/>
  <c r="BC877" i="2" s="1"/>
  <c r="BC884" i="2" a="1"/>
  <c r="BC884" i="2" s="1"/>
  <c r="BC896" i="2" a="1"/>
  <c r="BC896" i="2" s="1"/>
  <c r="BC909" i="2" a="1"/>
  <c r="BC909" i="2" s="1"/>
  <c r="BC915" i="2" a="1"/>
  <c r="BC915" i="2" s="1"/>
  <c r="BC922" i="2" a="1"/>
  <c r="BC922" i="2" s="1"/>
  <c r="BC930" i="2" a="1"/>
  <c r="BC930" i="2" s="1"/>
  <c r="BC938" i="2" a="1"/>
  <c r="BC938" i="2" s="1"/>
  <c r="BC946" i="2" a="1"/>
  <c r="BC946" i="2" s="1"/>
  <c r="BC954" i="2" a="1"/>
  <c r="BC954" i="2" s="1"/>
  <c r="BC962" i="2" a="1"/>
  <c r="BC962" i="2" s="1"/>
  <c r="BC970" i="2" a="1"/>
  <c r="BC970" i="2" s="1"/>
  <c r="BC1024" i="2" a="1"/>
  <c r="BC1024" i="2" s="1"/>
  <c r="BC1061" i="2" a="1"/>
  <c r="BC1061" i="2" s="1"/>
  <c r="BC1078" i="2" a="1"/>
  <c r="BC1078" i="2" s="1"/>
  <c r="BC1089" i="2" a="1"/>
  <c r="BC1089" i="2" s="1"/>
  <c r="BC1097" i="2" a="1"/>
  <c r="BC1097" i="2" s="1"/>
  <c r="BC1107" i="2" a="1"/>
  <c r="BC1107" i="2" s="1"/>
  <c r="BC976" i="2" a="1"/>
  <c r="BC976" i="2" s="1"/>
  <c r="BC1031" i="2" a="1"/>
  <c r="BC1031" i="2" s="1"/>
  <c r="BC1064" i="2" a="1"/>
  <c r="BC1064" i="2" s="1"/>
  <c r="BC1079" i="2" a="1"/>
  <c r="BC1079" i="2" s="1"/>
  <c r="BC1099" i="2" a="1"/>
  <c r="BC1099" i="2" s="1"/>
  <c r="BC1108" i="2" a="1"/>
  <c r="BC1108" i="2" s="1"/>
  <c r="BC1116" i="2" a="1"/>
  <c r="BC1116" i="2" s="1"/>
  <c r="BC1126" i="2" a="1"/>
  <c r="BC1126" i="2" s="1"/>
  <c r="BC1137" i="2" a="1"/>
  <c r="BC1137" i="2" s="1"/>
  <c r="BC1147" i="2" a="1"/>
  <c r="BC1147" i="2" s="1"/>
  <c r="BC1156" i="2" a="1"/>
  <c r="BC1156" i="2" s="1"/>
  <c r="BC1164" i="2" a="1"/>
  <c r="BC1164" i="2" s="1"/>
  <c r="BC1171" i="2" a="1"/>
  <c r="BC1171" i="2" s="1"/>
  <c r="BC1179" i="2" a="1"/>
  <c r="BC1179" i="2" s="1"/>
  <c r="BC1185" i="2" a="1"/>
  <c r="BC1185" i="2" s="1"/>
  <c r="BC1193" i="2" a="1"/>
  <c r="BC1193" i="2" s="1"/>
  <c r="BC982" i="2" a="1"/>
  <c r="BC982" i="2" s="1"/>
  <c r="BC1038" i="2" a="1"/>
  <c r="BC1038" i="2" s="1"/>
  <c r="BC1082" i="2" a="1"/>
  <c r="BC1082" i="2" s="1"/>
  <c r="BC1090" i="2" a="1"/>
  <c r="BC1090" i="2" s="1"/>
  <c r="BC1100" i="2" a="1"/>
  <c r="BC1100" i="2" s="1"/>
  <c r="BC1109" i="2" a="1"/>
  <c r="BC1109" i="2" s="1"/>
  <c r="BC1117" i="2" a="1"/>
  <c r="BC1117" i="2" s="1"/>
  <c r="BC1127" i="2" a="1"/>
  <c r="BC1127" i="2" s="1"/>
  <c r="BC1138" i="2" a="1"/>
  <c r="BC1138" i="2" s="1"/>
  <c r="BC988" i="2" a="1"/>
  <c r="BC988" i="2" s="1"/>
  <c r="BC1046" i="2" a="1"/>
  <c r="BC1046" i="2" s="1"/>
  <c r="BC1067" i="2" a="1"/>
  <c r="BC1067" i="2" s="1"/>
  <c r="BC1083" i="2" a="1"/>
  <c r="BC1083" i="2" s="1"/>
  <c r="BC1091" i="2" a="1"/>
  <c r="BC1091" i="2" s="1"/>
  <c r="BC1102" i="2" a="1"/>
  <c r="BC1102" i="2" s="1"/>
  <c r="BC996" i="2" a="1"/>
  <c r="BC996" i="2" s="1"/>
  <c r="BC1047" i="2" a="1"/>
  <c r="BC1047" i="2" s="1"/>
  <c r="BC1069" i="2" a="1"/>
  <c r="BC1069" i="2" s="1"/>
  <c r="BC1084" i="2" a="1"/>
  <c r="BC1084" i="2" s="1"/>
  <c r="BC1092" i="2" a="1"/>
  <c r="BC1092" i="2" s="1"/>
  <c r="BC1103" i="2" a="1"/>
  <c r="BC1103" i="2" s="1"/>
  <c r="BC1111" i="2" a="1"/>
  <c r="BC1111" i="2" s="1"/>
  <c r="BC1119" i="2" a="1"/>
  <c r="BC1119" i="2" s="1"/>
  <c r="BC1130" i="2" a="1"/>
  <c r="BC1130" i="2" s="1"/>
  <c r="BC1140" i="2" a="1"/>
  <c r="BC1140" i="2" s="1"/>
  <c r="BC1150" i="2" a="1"/>
  <c r="BC1150" i="2" s="1"/>
  <c r="BC1159" i="2" a="1"/>
  <c r="BC1159" i="2" s="1"/>
  <c r="BC1167" i="2" a="1"/>
  <c r="BC1167" i="2" s="1"/>
  <c r="BC1174" i="2" a="1"/>
  <c r="BC1174" i="2" s="1"/>
  <c r="BC1181" i="2" a="1"/>
  <c r="BC1181" i="2" s="1"/>
  <c r="BC1188" i="2" a="1"/>
  <c r="BC1188" i="2" s="1"/>
  <c r="BC1196" i="2" a="1"/>
  <c r="BC1196" i="2" s="1"/>
  <c r="BC1204" i="2" a="1"/>
  <c r="BC1204" i="2" s="1"/>
  <c r="BC1212" i="2" a="1"/>
  <c r="BC1212" i="2" s="1"/>
  <c r="BC1219" i="2" a="1"/>
  <c r="BC1219" i="2" s="1"/>
  <c r="BC1238" i="2" a="1"/>
  <c r="BC1238" i="2" s="1"/>
  <c r="BC1245" i="2" a="1"/>
  <c r="BC1245" i="2" s="1"/>
  <c r="BC1251" i="2" a="1"/>
  <c r="BC1251" i="2" s="1"/>
  <c r="BC1258" i="2" a="1"/>
  <c r="BC1258" i="2" s="1"/>
  <c r="BC1265" i="2" a="1"/>
  <c r="BC1265" i="2" s="1"/>
  <c r="BC1273" i="2" a="1"/>
  <c r="BC1273" i="2" s="1"/>
  <c r="BC1281" i="2" a="1"/>
  <c r="BC1281" i="2" s="1"/>
  <c r="BC1289" i="2" a="1"/>
  <c r="BC1289" i="2" s="1"/>
  <c r="BC1297" i="2" a="1"/>
  <c r="BC1297" i="2" s="1"/>
  <c r="BC1305" i="2" a="1"/>
  <c r="BC1305" i="2" s="1"/>
  <c r="BC1313" i="2" a="1"/>
  <c r="BC1313" i="2" s="1"/>
  <c r="BC1321" i="2" a="1"/>
  <c r="BC1321" i="2" s="1"/>
  <c r="BC1328" i="2" a="1"/>
  <c r="BC1328" i="2" s="1"/>
  <c r="BC1336" i="2" a="1"/>
  <c r="BC1336" i="2" s="1"/>
  <c r="BC1343" i="2" a="1"/>
  <c r="BC1343" i="2" s="1"/>
  <c r="BC1351" i="2" a="1"/>
  <c r="BC1351" i="2" s="1"/>
  <c r="BC1359" i="2" a="1"/>
  <c r="BC1359" i="2" s="1"/>
  <c r="BC1367" i="2" a="1"/>
  <c r="BC1367" i="2" s="1"/>
  <c r="BC1374" i="2" a="1"/>
  <c r="BC1374" i="2" s="1"/>
  <c r="BC1381" i="2" a="1"/>
  <c r="BC1381" i="2" s="1"/>
  <c r="BC1388" i="2" a="1"/>
  <c r="BC1388" i="2" s="1"/>
  <c r="BC1395" i="2" a="1"/>
  <c r="BC1395" i="2" s="1"/>
  <c r="BC1403" i="2" a="1"/>
  <c r="BC1403" i="2" s="1"/>
  <c r="BC1410" i="2" a="1"/>
  <c r="BC1410" i="2" s="1"/>
  <c r="BC1417" i="2" a="1"/>
  <c r="BC1417" i="2" s="1"/>
  <c r="BC1423" i="2" a="1"/>
  <c r="BC1423" i="2" s="1"/>
  <c r="BC1430" i="2" a="1"/>
  <c r="BC1430" i="2" s="1"/>
  <c r="BC1437" i="2" a="1"/>
  <c r="BC1437" i="2" s="1"/>
  <c r="BC1443" i="2" a="1"/>
  <c r="BC1443" i="2" s="1"/>
  <c r="BC1456" i="2" a="1"/>
  <c r="BC1456" i="2" s="1"/>
  <c r="BC1462" i="2" a="1"/>
  <c r="BC1462" i="2" s="1"/>
  <c r="BC1468" i="2" a="1"/>
  <c r="BC1468" i="2" s="1"/>
  <c r="BC1474" i="2" a="1"/>
  <c r="BC1474" i="2" s="1"/>
  <c r="BC1482" i="2" a="1"/>
  <c r="BC1482" i="2" s="1"/>
  <c r="BC1489" i="2" a="1"/>
  <c r="BC1489" i="2" s="1"/>
  <c r="BC1496" i="2" a="1"/>
  <c r="BC1496" i="2" s="1"/>
  <c r="BC1511" i="2" a="1"/>
  <c r="BC1511" i="2" s="1"/>
  <c r="BC1517" i="2" a="1"/>
  <c r="BC1517" i="2" s="1"/>
  <c r="BC1525" i="2" a="1"/>
  <c r="BC1525" i="2" s="1"/>
  <c r="BC1531" i="2" a="1"/>
  <c r="BC1531" i="2" s="1"/>
  <c r="BC1538" i="2" a="1"/>
  <c r="BC1538" i="2" s="1"/>
  <c r="BC1546" i="2" a="1"/>
  <c r="BC1546" i="2" s="1"/>
  <c r="BC1553" i="2" a="1"/>
  <c r="BC1553" i="2" s="1"/>
  <c r="BC1567" i="2" a="1"/>
  <c r="BC1567" i="2" s="1"/>
  <c r="BC1573" i="2" a="1"/>
  <c r="BC1573" i="2" s="1"/>
  <c r="BC1581" i="2" a="1"/>
  <c r="BC1581" i="2" s="1"/>
  <c r="BC1588" i="2" a="1"/>
  <c r="BC1588" i="2" s="1"/>
  <c r="BC1595" i="2" a="1"/>
  <c r="BC1595" i="2" s="1"/>
  <c r="BC1602" i="2" a="1"/>
  <c r="BC1602" i="2" s="1"/>
  <c r="BC1610" i="2" a="1"/>
  <c r="BC1610" i="2" s="1"/>
  <c r="BC1625" i="2" a="1"/>
  <c r="BC1625" i="2" s="1"/>
  <c r="BC1632" i="2" a="1"/>
  <c r="BC1632" i="2" s="1"/>
  <c r="BC1639" i="2" a="1"/>
  <c r="BC1639" i="2" s="1"/>
  <c r="BC1647" i="2" a="1"/>
  <c r="BC1647" i="2" s="1"/>
  <c r="BC1654" i="2" a="1"/>
  <c r="BC1654" i="2" s="1"/>
  <c r="BC1662" i="2" a="1"/>
  <c r="BC1662" i="2" s="1"/>
  <c r="BC1003" i="2" a="1"/>
  <c r="BC1003" i="2" s="1"/>
  <c r="BC1052" i="2" a="1"/>
  <c r="BC1052" i="2" s="1"/>
  <c r="BC1073" i="2" a="1"/>
  <c r="BC1073" i="2" s="1"/>
  <c r="BC1086" i="2" a="1"/>
  <c r="BC1086" i="2" s="1"/>
  <c r="BC1094" i="2" a="1"/>
  <c r="BC1094" i="2" s="1"/>
  <c r="BC1104" i="2" a="1"/>
  <c r="BC1104" i="2" s="1"/>
  <c r="BC1113" i="2" a="1"/>
  <c r="BC1113" i="2" s="1"/>
  <c r="BC1121" i="2" a="1"/>
  <c r="BC1121" i="2" s="1"/>
  <c r="BC1131" i="2" a="1"/>
  <c r="BC1131" i="2" s="1"/>
  <c r="BC1142" i="2" a="1"/>
  <c r="BC1142" i="2" s="1"/>
  <c r="BC1151" i="2" a="1"/>
  <c r="BC1151" i="2" s="1"/>
  <c r="BC1160" i="2" a="1"/>
  <c r="BC1160" i="2" s="1"/>
  <c r="BC1168" i="2" a="1"/>
  <c r="BC1168" i="2" s="1"/>
  <c r="BC1175" i="2" a="1"/>
  <c r="BC1175" i="2" s="1"/>
  <c r="BC1182" i="2" a="1"/>
  <c r="BC1182" i="2" s="1"/>
  <c r="BC1189" i="2" a="1"/>
  <c r="BC1189" i="2" s="1"/>
  <c r="BC1197" i="2" a="1"/>
  <c r="BC1197" i="2" s="1"/>
  <c r="BC1205" i="2" a="1"/>
  <c r="BC1205" i="2" s="1"/>
  <c r="BC1213" i="2" a="1"/>
  <c r="BC1213" i="2" s="1"/>
  <c r="BC1220" i="2" a="1"/>
  <c r="BC1220" i="2" s="1"/>
  <c r="BC1226" i="2" a="1"/>
  <c r="BC1226" i="2" s="1"/>
  <c r="BC1232" i="2" a="1"/>
  <c r="BC1232" i="2" s="1"/>
  <c r="BC1239" i="2" a="1"/>
  <c r="BC1239" i="2" s="1"/>
  <c r="BC1252" i="2" a="1"/>
  <c r="BC1252" i="2" s="1"/>
  <c r="BC1259" i="2" a="1"/>
  <c r="BC1259" i="2" s="1"/>
  <c r="BC1266" i="2" a="1"/>
  <c r="BC1266" i="2" s="1"/>
  <c r="BC1274" i="2" a="1"/>
  <c r="BC1274" i="2" s="1"/>
  <c r="BC1282" i="2" a="1"/>
  <c r="BC1282" i="2" s="1"/>
  <c r="BC1290" i="2" a="1"/>
  <c r="BC1290" i="2" s="1"/>
  <c r="BC1298" i="2" a="1"/>
  <c r="BC1298" i="2" s="1"/>
  <c r="BC1306" i="2" a="1"/>
  <c r="BC1306" i="2" s="1"/>
  <c r="BC1314" i="2" a="1"/>
  <c r="BC1314" i="2" s="1"/>
  <c r="BC1322" i="2" a="1"/>
  <c r="BC1322" i="2" s="1"/>
  <c r="BC1329" i="2" a="1"/>
  <c r="BC1329" i="2" s="1"/>
  <c r="BC1337" i="2" a="1"/>
  <c r="BC1337" i="2" s="1"/>
  <c r="BC1344" i="2" a="1"/>
  <c r="BC1344" i="2" s="1"/>
  <c r="BC1352" i="2" a="1"/>
  <c r="BC1352" i="2" s="1"/>
  <c r="BC1360" i="2" a="1"/>
  <c r="BC1360" i="2" s="1"/>
  <c r="BC1368" i="2" a="1"/>
  <c r="BC1368" i="2" s="1"/>
  <c r="BC1375" i="2" a="1"/>
  <c r="BC1375" i="2" s="1"/>
  <c r="BC1382" i="2" a="1"/>
  <c r="BC1382" i="2" s="1"/>
  <c r="BC1389" i="2" a="1"/>
  <c r="BC1389" i="2" s="1"/>
  <c r="BC1396" i="2" a="1"/>
  <c r="BC1396" i="2" s="1"/>
  <c r="BC1411" i="2" a="1"/>
  <c r="BC1411" i="2" s="1"/>
  <c r="BC1418" i="2" a="1"/>
  <c r="BC1418" i="2" s="1"/>
  <c r="BC1424" i="2" a="1"/>
  <c r="BC1424" i="2" s="1"/>
  <c r="BC1431" i="2" a="1"/>
  <c r="BC1431" i="2" s="1"/>
  <c r="BC1444" i="2" a="1"/>
  <c r="BC1444" i="2" s="1"/>
  <c r="BC1450" i="2" a="1"/>
  <c r="BC1450" i="2" s="1"/>
  <c r="BC1469" i="2" a="1"/>
  <c r="BC1469" i="2" s="1"/>
  <c r="BC1475" i="2" a="1"/>
  <c r="BC1475" i="2" s="1"/>
  <c r="BC1490" i="2" a="1"/>
  <c r="BC1490" i="2" s="1"/>
  <c r="BC1497" i="2" a="1"/>
  <c r="BC1497" i="2" s="1"/>
  <c r="BC1504" i="2" a="1"/>
  <c r="BC1504" i="2" s="1"/>
  <c r="BC1512" i="2" a="1"/>
  <c r="BC1512" i="2" s="1"/>
  <c r="BC1518" i="2" a="1"/>
  <c r="BC1518" i="2" s="1"/>
  <c r="BC1532" i="2" a="1"/>
  <c r="BC1532" i="2" s="1"/>
  <c r="BC1539" i="2" a="1"/>
  <c r="BC1539" i="2" s="1"/>
  <c r="BC1547" i="2" a="1"/>
  <c r="BC1547" i="2" s="1"/>
  <c r="BC1554" i="2" a="1"/>
  <c r="BC1554" i="2" s="1"/>
  <c r="BC1560" i="2" a="1"/>
  <c r="BC1560" i="2" s="1"/>
  <c r="BC1568" i="2" a="1"/>
  <c r="BC1568" i="2" s="1"/>
  <c r="BC1574" i="2" a="1"/>
  <c r="BC1574" i="2" s="1"/>
  <c r="BC1589" i="2" a="1"/>
  <c r="BC1589" i="2" s="1"/>
  <c r="BC1596" i="2" a="1"/>
  <c r="BC1596" i="2" s="1"/>
  <c r="BC1603" i="2" a="1"/>
  <c r="BC1603" i="2" s="1"/>
  <c r="BC1611" i="2" a="1"/>
  <c r="BC1611" i="2" s="1"/>
  <c r="BC1618" i="2" a="1"/>
  <c r="BC1618" i="2" s="1"/>
  <c r="BC1626" i="2" a="1"/>
  <c r="BC1626" i="2" s="1"/>
  <c r="BC1633" i="2" a="1"/>
  <c r="BC1633" i="2" s="1"/>
  <c r="BC1640" i="2" a="1"/>
  <c r="BC1640" i="2" s="1"/>
  <c r="BC1648" i="2" a="1"/>
  <c r="BC1648" i="2" s="1"/>
  <c r="BC1655" i="2" a="1"/>
  <c r="BC1655" i="2" s="1"/>
  <c r="BC1670" i="2" a="1"/>
  <c r="BC1670" i="2" s="1"/>
  <c r="BC1677" i="2" a="1"/>
  <c r="BC1677" i="2" s="1"/>
  <c r="BC1685" i="2" a="1"/>
  <c r="BC1685" i="2" s="1"/>
  <c r="BC1053" i="2" a="1"/>
  <c r="BC1053" i="2" s="1"/>
  <c r="BC1074" i="2" a="1"/>
  <c r="BC1074" i="2" s="1"/>
  <c r="BC1095" i="2" a="1"/>
  <c r="BC1095" i="2" s="1"/>
  <c r="BC1105" i="2" a="1"/>
  <c r="BC1105" i="2" s="1"/>
  <c r="BC1122" i="2" a="1"/>
  <c r="BC1122" i="2" s="1"/>
  <c r="BC1132" i="2" a="1"/>
  <c r="BC1132" i="2" s="1"/>
  <c r="BC1143" i="2" a="1"/>
  <c r="BC1143" i="2" s="1"/>
  <c r="BC1153" i="2" a="1"/>
  <c r="BC1153" i="2" s="1"/>
  <c r="BC1161" i="2" a="1"/>
  <c r="BC1161" i="2" s="1"/>
  <c r="BC1169" i="2" a="1"/>
  <c r="BC1169" i="2" s="1"/>
  <c r="BC1176" i="2" a="1"/>
  <c r="BC1176" i="2" s="1"/>
  <c r="BC1190" i="2" a="1"/>
  <c r="BC1190" i="2" s="1"/>
  <c r="BC1198" i="2" a="1"/>
  <c r="BC1198" i="2" s="1"/>
  <c r="BC1206" i="2" a="1"/>
  <c r="BC1206" i="2" s="1"/>
  <c r="BC1221" i="2" a="1"/>
  <c r="BC1221" i="2" s="1"/>
  <c r="BC1227" i="2" a="1"/>
  <c r="BC1227" i="2" s="1"/>
  <c r="BC1233" i="2" a="1"/>
  <c r="BC1233" i="2" s="1"/>
  <c r="BC1240" i="2" a="1"/>
  <c r="BC1240" i="2" s="1"/>
  <c r="BC1246" i="2" a="1"/>
  <c r="BC1246" i="2" s="1"/>
  <c r="BC1253" i="2" a="1"/>
  <c r="BC1253" i="2" s="1"/>
  <c r="BC1260" i="2" a="1"/>
  <c r="BC1260" i="2" s="1"/>
  <c r="BC1267" i="2" a="1"/>
  <c r="BC1267" i="2" s="1"/>
  <c r="BC1275" i="2" a="1"/>
  <c r="BC1275" i="2" s="1"/>
  <c r="BC1283" i="2" a="1"/>
  <c r="BC1283" i="2" s="1"/>
  <c r="BC1291" i="2" a="1"/>
  <c r="BC1291" i="2" s="1"/>
  <c r="BC1299" i="2" a="1"/>
  <c r="BC1299" i="2" s="1"/>
  <c r="BC1307" i="2" a="1"/>
  <c r="BC1307" i="2" s="1"/>
  <c r="BC1315" i="2" a="1"/>
  <c r="BC1315" i="2" s="1"/>
  <c r="BC1323" i="2" a="1"/>
  <c r="BC1323" i="2" s="1"/>
  <c r="BC1330" i="2" a="1"/>
  <c r="BC1330" i="2" s="1"/>
  <c r="BC1338" i="2" a="1"/>
  <c r="BC1338" i="2" s="1"/>
  <c r="BC1345" i="2" a="1"/>
  <c r="BC1345" i="2" s="1"/>
  <c r="BC1353" i="2" a="1"/>
  <c r="BC1353" i="2" s="1"/>
  <c r="BC1361" i="2" a="1"/>
  <c r="BC1361" i="2" s="1"/>
  <c r="BC1369" i="2" a="1"/>
  <c r="BC1369" i="2" s="1"/>
  <c r="BC1376" i="2" a="1"/>
  <c r="BC1376" i="2" s="1"/>
  <c r="BC1383" i="2" a="1"/>
  <c r="BC1383" i="2" s="1"/>
  <c r="BC1390" i="2" a="1"/>
  <c r="BC1390" i="2" s="1"/>
  <c r="BC1397" i="2" a="1"/>
  <c r="BC1397" i="2" s="1"/>
  <c r="BC1404" i="2" a="1"/>
  <c r="BC1404" i="2" s="1"/>
  <c r="BC1412" i="2" a="1"/>
  <c r="BC1412" i="2" s="1"/>
  <c r="BC1419" i="2" a="1"/>
  <c r="BC1419" i="2" s="1"/>
  <c r="BC1432" i="2" a="1"/>
  <c r="BC1432" i="2" s="1"/>
  <c r="BC1438" i="2" a="1"/>
  <c r="BC1438" i="2" s="1"/>
  <c r="BC1445" i="2" a="1"/>
  <c r="BC1445" i="2" s="1"/>
  <c r="BC1451" i="2" a="1"/>
  <c r="BC1451" i="2" s="1"/>
  <c r="BC1457" i="2" a="1"/>
  <c r="BC1457" i="2" s="1"/>
  <c r="BC1463" i="2" a="1"/>
  <c r="BC1463" i="2" s="1"/>
  <c r="BC1470" i="2" a="1"/>
  <c r="BC1470" i="2" s="1"/>
  <c r="BC1476" i="2" a="1"/>
  <c r="BC1476" i="2" s="1"/>
  <c r="BC1483" i="2" a="1"/>
  <c r="BC1483" i="2" s="1"/>
  <c r="BC1491" i="2" a="1"/>
  <c r="BC1491" i="2" s="1"/>
  <c r="BC1498" i="2" a="1"/>
  <c r="BC1498" i="2" s="1"/>
  <c r="BC1505" i="2" a="1"/>
  <c r="BC1505" i="2" s="1"/>
  <c r="BC1513" i="2" a="1"/>
  <c r="BC1513" i="2" s="1"/>
  <c r="BC1519" i="2" a="1"/>
  <c r="BC1519" i="2" s="1"/>
  <c r="BC1526" i="2" a="1"/>
  <c r="BC1526" i="2" s="1"/>
  <c r="BC1533" i="2" a="1"/>
  <c r="BC1533" i="2" s="1"/>
  <c r="BC1540" i="2" a="1"/>
  <c r="BC1540" i="2" s="1"/>
  <c r="BC1555" i="2" a="1"/>
  <c r="BC1555" i="2" s="1"/>
  <c r="BC1016" i="2" a="1"/>
  <c r="BC1016" i="2" s="1"/>
  <c r="BC1060" i="2" a="1"/>
  <c r="BC1060" i="2" s="1"/>
  <c r="BC1088" i="2" a="1"/>
  <c r="BC1088" i="2" s="1"/>
  <c r="BC1096" i="2" a="1"/>
  <c r="BC1096" i="2" s="1"/>
  <c r="BC1115" i="2" a="1"/>
  <c r="BC1115" i="2" s="1"/>
  <c r="BC1123" i="2" a="1"/>
  <c r="BC1123" i="2" s="1"/>
  <c r="BC1134" i="2" a="1"/>
  <c r="BC1134" i="2" s="1"/>
  <c r="BC1145" i="2" a="1"/>
  <c r="BC1145" i="2" s="1"/>
  <c r="BC1154" i="2" a="1"/>
  <c r="BC1154" i="2" s="1"/>
  <c r="BC1162" i="2" a="1"/>
  <c r="BC1162" i="2" s="1"/>
  <c r="BC1170" i="2" a="1"/>
  <c r="BC1170" i="2" s="1"/>
  <c r="BC1177" i="2" a="1"/>
  <c r="BC1177" i="2" s="1"/>
  <c r="BC1183" i="2" a="1"/>
  <c r="BC1183" i="2" s="1"/>
  <c r="BC1191" i="2" a="1"/>
  <c r="BC1191" i="2" s="1"/>
  <c r="BC1199" i="2" a="1"/>
  <c r="BC1199" i="2" s="1"/>
  <c r="BC1207" i="2" a="1"/>
  <c r="BC1207" i="2" s="1"/>
  <c r="BC1214" i="2" a="1"/>
  <c r="BC1214" i="2" s="1"/>
  <c r="BC1222" i="2" a="1"/>
  <c r="BC1222" i="2" s="1"/>
  <c r="BC1228" i="2" a="1"/>
  <c r="BC1228" i="2" s="1"/>
  <c r="BC1234" i="2" a="1"/>
  <c r="BC1234" i="2" s="1"/>
  <c r="BC1241" i="2" a="1"/>
  <c r="BC1241" i="2" s="1"/>
  <c r="BC1247" i="2" a="1"/>
  <c r="BC1247" i="2" s="1"/>
  <c r="BC1254" i="2" a="1"/>
  <c r="BC1254" i="2" s="1"/>
  <c r="BC1261" i="2" a="1"/>
  <c r="BC1261" i="2" s="1"/>
  <c r="BC1268" i="2" a="1"/>
  <c r="BC1268" i="2" s="1"/>
  <c r="BC1276" i="2" a="1"/>
  <c r="BC1276" i="2" s="1"/>
  <c r="BC1284" i="2" a="1"/>
  <c r="BC1284" i="2" s="1"/>
  <c r="BC1292" i="2" a="1"/>
  <c r="BC1292" i="2" s="1"/>
  <c r="BC1300" i="2" a="1"/>
  <c r="BC1300" i="2" s="1"/>
  <c r="BC1308" i="2" a="1"/>
  <c r="BC1308" i="2" s="1"/>
  <c r="BC1316" i="2" a="1"/>
  <c r="BC1316" i="2" s="1"/>
  <c r="BC1324" i="2" a="1"/>
  <c r="BC1324" i="2" s="1"/>
  <c r="BC1331" i="2" a="1"/>
  <c r="BC1331" i="2" s="1"/>
  <c r="BC1339" i="2" a="1"/>
  <c r="BC1339" i="2" s="1"/>
  <c r="BC1346" i="2" a="1"/>
  <c r="BC1346" i="2" s="1"/>
  <c r="BC1354" i="2" a="1"/>
  <c r="BC1354" i="2" s="1"/>
  <c r="BC1362" i="2" a="1"/>
  <c r="BC1362" i="2" s="1"/>
  <c r="BC1377" i="2" a="1"/>
  <c r="BC1377" i="2" s="1"/>
  <c r="BC1384" i="2" a="1"/>
  <c r="BC1384" i="2" s="1"/>
  <c r="BC1391" i="2" a="1"/>
  <c r="BC1391" i="2" s="1"/>
  <c r="BC1398" i="2" a="1"/>
  <c r="BC1398" i="2" s="1"/>
  <c r="BC1405" i="2" a="1"/>
  <c r="BC1405" i="2" s="1"/>
  <c r="BC1413" i="2" a="1"/>
  <c r="BC1413" i="2" s="1"/>
  <c r="BC1425" i="2" a="1"/>
  <c r="BC1425" i="2" s="1"/>
  <c r="BC1433" i="2" a="1"/>
  <c r="BC1433" i="2" s="1"/>
  <c r="BC1439" i="2" a="1"/>
  <c r="BC1439" i="2" s="1"/>
  <c r="BC1446" i="2" a="1"/>
  <c r="BC1446" i="2" s="1"/>
  <c r="BC1452" i="2" a="1"/>
  <c r="BC1452" i="2" s="1"/>
  <c r="BC1458" i="2" a="1"/>
  <c r="BC1458" i="2" s="1"/>
  <c r="BC1464" i="2" a="1"/>
  <c r="BC1464" i="2" s="1"/>
  <c r="BC1477" i="2" a="1"/>
  <c r="BC1477" i="2" s="1"/>
  <c r="BC1484" i="2" a="1"/>
  <c r="BC1484" i="2" s="1"/>
  <c r="BC1492" i="2" a="1"/>
  <c r="BC1492" i="2" s="1"/>
  <c r="BC1499" i="2" a="1"/>
  <c r="BC1499" i="2" s="1"/>
  <c r="BC1506" i="2" a="1"/>
  <c r="BC1506" i="2" s="1"/>
  <c r="BC1514" i="2" a="1"/>
  <c r="BC1514" i="2" s="1"/>
  <c r="BC1520" i="2" a="1"/>
  <c r="BC1520" i="2" s="1"/>
  <c r="BC1534" i="2" a="1"/>
  <c r="BC1534" i="2" s="1"/>
  <c r="BC1541" i="2" a="1"/>
  <c r="BC1541" i="2" s="1"/>
  <c r="BC1548" i="2" a="1"/>
  <c r="BC1548" i="2" s="1"/>
  <c r="BC1556" i="2" a="1"/>
  <c r="BC1556" i="2" s="1"/>
  <c r="BC1562" i="2" a="1"/>
  <c r="BC1562" i="2" s="1"/>
  <c r="BC1576" i="2" a="1"/>
  <c r="BC1576" i="2" s="1"/>
  <c r="BC1583" i="2" a="1"/>
  <c r="BC1583" i="2" s="1"/>
  <c r="BC1598" i="2" a="1"/>
  <c r="BC1598" i="2" s="1"/>
  <c r="BC1605" i="2" a="1"/>
  <c r="BC1605" i="2" s="1"/>
  <c r="BC1613" i="2" a="1"/>
  <c r="BC1613" i="2" s="1"/>
  <c r="BC1620" i="2" a="1"/>
  <c r="BC1620" i="2" s="1"/>
  <c r="BC1627" i="2" a="1"/>
  <c r="BC1627" i="2" s="1"/>
  <c r="BC1635" i="2" a="1"/>
  <c r="BC1635" i="2" s="1"/>
  <c r="BC1642" i="2" a="1"/>
  <c r="BC1642" i="2" s="1"/>
  <c r="BC1650" i="2" a="1"/>
  <c r="BC1650" i="2" s="1"/>
  <c r="BC1657" i="2" a="1"/>
  <c r="BC1657" i="2" s="1"/>
  <c r="BC1664" i="2" a="1"/>
  <c r="BC1664" i="2" s="1"/>
  <c r="BC1679" i="2" a="1"/>
  <c r="BC1679" i="2" s="1"/>
  <c r="BC1687" i="2" a="1"/>
  <c r="BC1687" i="2" s="1"/>
  <c r="BC1110" i="2" a="1"/>
  <c r="BC1110" i="2" s="1"/>
  <c r="BC1148" i="2" a="1"/>
  <c r="BC1148" i="2" s="1"/>
  <c r="BC1187" i="2" a="1"/>
  <c r="BC1187" i="2" s="1"/>
  <c r="BC1208" i="2" a="1"/>
  <c r="BC1208" i="2" s="1"/>
  <c r="BC1262" i="2" a="1"/>
  <c r="BC1262" i="2" s="1"/>
  <c r="BC1277" i="2" a="1"/>
  <c r="BC1277" i="2" s="1"/>
  <c r="BC1293" i="2" a="1"/>
  <c r="BC1293" i="2" s="1"/>
  <c r="BC1309" i="2" a="1"/>
  <c r="BC1309" i="2" s="1"/>
  <c r="BC1325" i="2" a="1"/>
  <c r="BC1325" i="2" s="1"/>
  <c r="BC1355" i="2" a="1"/>
  <c r="BC1355" i="2" s="1"/>
  <c r="BC1370" i="2" a="1"/>
  <c r="BC1370" i="2" s="1"/>
  <c r="BC1385" i="2" a="1"/>
  <c r="BC1385" i="2" s="1"/>
  <c r="BC1399" i="2" a="1"/>
  <c r="BC1399" i="2" s="1"/>
  <c r="BC1414" i="2" a="1"/>
  <c r="BC1414" i="2" s="1"/>
  <c r="BC1426" i="2" a="1"/>
  <c r="BC1426" i="2" s="1"/>
  <c r="BC1440" i="2" a="1"/>
  <c r="BC1440" i="2" s="1"/>
  <c r="BC1453" i="2" a="1"/>
  <c r="BC1453" i="2" s="1"/>
  <c r="BC1465" i="2" a="1"/>
  <c r="BC1465" i="2" s="1"/>
  <c r="BC1478" i="2" a="1"/>
  <c r="BC1478" i="2" s="1"/>
  <c r="BC1493" i="2" a="1"/>
  <c r="BC1493" i="2" s="1"/>
  <c r="BC1507" i="2" a="1"/>
  <c r="BC1507" i="2" s="1"/>
  <c r="BC1521" i="2" a="1"/>
  <c r="BC1521" i="2" s="1"/>
  <c r="BC1535" i="2" a="1"/>
  <c r="BC1535" i="2" s="1"/>
  <c r="BC1549" i="2" a="1"/>
  <c r="BC1549" i="2" s="1"/>
  <c r="BC1561" i="2" a="1"/>
  <c r="BC1561" i="2" s="1"/>
  <c r="BC1571" i="2" a="1"/>
  <c r="BC1571" i="2" s="1"/>
  <c r="BC1584" i="2" a="1"/>
  <c r="BC1584" i="2" s="1"/>
  <c r="BC1594" i="2" a="1"/>
  <c r="BC1594" i="2" s="1"/>
  <c r="BC1607" i="2" a="1"/>
  <c r="BC1607" i="2" s="1"/>
  <c r="BC1619" i="2" a="1"/>
  <c r="BC1619" i="2" s="1"/>
  <c r="BC1630" i="2" a="1"/>
  <c r="BC1630" i="2" s="1"/>
  <c r="BC1643" i="2" a="1"/>
  <c r="BC1643" i="2" s="1"/>
  <c r="BC1666" i="2" a="1"/>
  <c r="BC1666" i="2" s="1"/>
  <c r="BC1675" i="2" a="1"/>
  <c r="BC1675" i="2" s="1"/>
  <c r="BC1686" i="2" a="1"/>
  <c r="BC1686" i="2" s="1"/>
  <c r="BC1694" i="2" a="1"/>
  <c r="BC1694" i="2" s="1"/>
  <c r="BC1701" i="2" a="1"/>
  <c r="BC1701" i="2" s="1"/>
  <c r="BC1708" i="2" a="1"/>
  <c r="BC1708" i="2" s="1"/>
  <c r="BC1716" i="2" a="1"/>
  <c r="BC1716" i="2" s="1"/>
  <c r="BC1723" i="2" a="1"/>
  <c r="BC1723" i="2" s="1"/>
  <c r="BC1729" i="2" a="1"/>
  <c r="BC1729" i="2" s="1"/>
  <c r="BC1735" i="2" a="1"/>
  <c r="BC1735" i="2" s="1"/>
  <c r="BC1742" i="2" a="1"/>
  <c r="BC1742" i="2" s="1"/>
  <c r="BC1748" i="2" a="1"/>
  <c r="BC1748" i="2" s="1"/>
  <c r="BC1754" i="2" a="1"/>
  <c r="BC1754" i="2" s="1"/>
  <c r="BC1761" i="2" a="1"/>
  <c r="BC1761" i="2" s="1"/>
  <c r="BC1766" i="2" a="1"/>
  <c r="BC1766" i="2" s="1"/>
  <c r="BC1773" i="2" a="1"/>
  <c r="BC1773" i="2" s="1"/>
  <c r="BC1780" i="2" a="1"/>
  <c r="BC1780" i="2" s="1"/>
  <c r="BC1791" i="2" a="1"/>
  <c r="BC1791" i="2" s="1"/>
  <c r="BC1797" i="2" a="1"/>
  <c r="BC1797" i="2" s="1"/>
  <c r="BC1803" i="2" a="1"/>
  <c r="BC1803" i="2" s="1"/>
  <c r="BC1812" i="2" a="1"/>
  <c r="BC1812" i="2" s="1"/>
  <c r="BC1817" i="2" a="1"/>
  <c r="BC1817" i="2" s="1"/>
  <c r="BC1826" i="2" a="1"/>
  <c r="BC1826" i="2" s="1"/>
  <c r="BC1835" i="2" a="1"/>
  <c r="BC1835" i="2" s="1"/>
  <c r="BC1844" i="2" a="1"/>
  <c r="BC1844" i="2" s="1"/>
  <c r="BC1849" i="2" a="1"/>
  <c r="BC1849" i="2" s="1"/>
  <c r="BC1858" i="2" a="1"/>
  <c r="BC1858" i="2" s="1"/>
  <c r="BC1867" i="2" a="1"/>
  <c r="BC1867" i="2" s="1"/>
  <c r="BC1876" i="2" a="1"/>
  <c r="BC1876" i="2" s="1"/>
  <c r="BC1881" i="2" a="1"/>
  <c r="BC1881" i="2" s="1"/>
  <c r="BC1890" i="2" a="1"/>
  <c r="BC1890" i="2" s="1"/>
  <c r="BC1899" i="2" a="1"/>
  <c r="BC1899" i="2" s="1"/>
  <c r="BC1908" i="2" a="1"/>
  <c r="BC1908" i="2" s="1"/>
  <c r="BC1913" i="2" a="1"/>
  <c r="BC1913" i="2" s="1"/>
  <c r="BC1149" i="2" a="1"/>
  <c r="BC1149" i="2" s="1"/>
  <c r="BC1172" i="2" a="1"/>
  <c r="BC1172" i="2" s="1"/>
  <c r="BC1192" i="2" a="1"/>
  <c r="BC1192" i="2" s="1"/>
  <c r="BC1209" i="2" a="1"/>
  <c r="BC1209" i="2" s="1"/>
  <c r="BC1223" i="2" a="1"/>
  <c r="BC1223" i="2" s="1"/>
  <c r="BC1235" i="2" a="1"/>
  <c r="BC1235" i="2" s="1"/>
  <c r="BC1248" i="2" a="1"/>
  <c r="BC1248" i="2" s="1"/>
  <c r="BC1263" i="2" a="1"/>
  <c r="BC1263" i="2" s="1"/>
  <c r="BC1278" i="2" a="1"/>
  <c r="BC1278" i="2" s="1"/>
  <c r="BC1294" i="2" a="1"/>
  <c r="BC1294" i="2" s="1"/>
  <c r="BC1310" i="2" a="1"/>
  <c r="BC1310" i="2" s="1"/>
  <c r="BC1340" i="2" a="1"/>
  <c r="BC1340" i="2" s="1"/>
  <c r="BC1356" i="2" a="1"/>
  <c r="BC1356" i="2" s="1"/>
  <c r="BC1371" i="2" a="1"/>
  <c r="BC1371" i="2" s="1"/>
  <c r="BC1400" i="2" a="1"/>
  <c r="BC1400" i="2" s="1"/>
  <c r="BC1415" i="2" a="1"/>
  <c r="BC1415" i="2" s="1"/>
  <c r="BC1427" i="2" a="1"/>
  <c r="BC1427" i="2" s="1"/>
  <c r="BC1466" i="2" a="1"/>
  <c r="BC1466" i="2" s="1"/>
  <c r="BC1479" i="2" a="1"/>
  <c r="BC1479" i="2" s="1"/>
  <c r="BC1508" i="2" a="1"/>
  <c r="BC1508" i="2" s="1"/>
  <c r="BC1522" i="2" a="1"/>
  <c r="BC1522" i="2" s="1"/>
  <c r="BC1536" i="2" a="1"/>
  <c r="BC1536" i="2" s="1"/>
  <c r="BC1550" i="2" a="1"/>
  <c r="BC1550" i="2" s="1"/>
  <c r="BC1563" i="2" a="1"/>
  <c r="BC1563" i="2" s="1"/>
  <c r="BC1572" i="2" a="1"/>
  <c r="BC1572" i="2" s="1"/>
  <c r="BC1585" i="2" a="1"/>
  <c r="BC1585" i="2" s="1"/>
  <c r="BC1597" i="2" a="1"/>
  <c r="BC1597" i="2" s="1"/>
  <c r="BC1608" i="2" a="1"/>
  <c r="BC1608" i="2" s="1"/>
  <c r="BC1621" i="2" a="1"/>
  <c r="BC1621" i="2" s="1"/>
  <c r="BC1631" i="2" a="1"/>
  <c r="BC1631" i="2" s="1"/>
  <c r="BC1644" i="2" a="1"/>
  <c r="BC1644" i="2" s="1"/>
  <c r="BC1656" i="2" a="1"/>
  <c r="BC1656" i="2" s="1"/>
  <c r="BC1667" i="2" a="1"/>
  <c r="BC1667" i="2" s="1"/>
  <c r="BC1676" i="2" a="1"/>
  <c r="BC1676" i="2" s="1"/>
  <c r="BC1688" i="2" a="1"/>
  <c r="BC1688" i="2" s="1"/>
  <c r="BC1695" i="2" a="1"/>
  <c r="BC1695" i="2" s="1"/>
  <c r="BC1702" i="2" a="1"/>
  <c r="BC1702" i="2" s="1"/>
  <c r="BC1709" i="2" a="1"/>
  <c r="BC1709" i="2" s="1"/>
  <c r="BC1717" i="2" a="1"/>
  <c r="BC1717" i="2" s="1"/>
  <c r="BC1730" i="2" a="1"/>
  <c r="BC1730" i="2" s="1"/>
  <c r="BC1749" i="2" a="1"/>
  <c r="BC1749" i="2" s="1"/>
  <c r="BC1755" i="2" a="1"/>
  <c r="BC1755" i="2" s="1"/>
  <c r="BC1767" i="2" a="1"/>
  <c r="BC1767" i="2" s="1"/>
  <c r="BC1781" i="2" a="1"/>
  <c r="BC1781" i="2" s="1"/>
  <c r="BC1786" i="2" a="1"/>
  <c r="BC1786" i="2" s="1"/>
  <c r="BC1798" i="2" a="1"/>
  <c r="BC1798" i="2" s="1"/>
  <c r="BC1808" i="2" a="1"/>
  <c r="BC1808" i="2" s="1"/>
  <c r="BC1813" i="2" a="1"/>
  <c r="BC1813" i="2" s="1"/>
  <c r="BC1822" i="2" a="1"/>
  <c r="BC1822" i="2" s="1"/>
  <c r="BC1831" i="2" a="1"/>
  <c r="BC1831" i="2" s="1"/>
  <c r="BC1840" i="2" a="1"/>
  <c r="BC1840" i="2" s="1"/>
  <c r="BC1845" i="2" a="1"/>
  <c r="BC1845" i="2" s="1"/>
  <c r="BC1854" i="2" a="1"/>
  <c r="BC1854" i="2" s="1"/>
  <c r="BC1863" i="2" a="1"/>
  <c r="BC1863" i="2" s="1"/>
  <c r="BC1872" i="2" a="1"/>
  <c r="BC1872" i="2" s="1"/>
  <c r="BC1877" i="2" a="1"/>
  <c r="BC1877" i="2" s="1"/>
  <c r="BC1886" i="2" a="1"/>
  <c r="BC1886" i="2" s="1"/>
  <c r="BC1895" i="2" a="1"/>
  <c r="BC1895" i="2" s="1"/>
  <c r="BC1904" i="2" a="1"/>
  <c r="BC1904" i="2" s="1"/>
  <c r="BC1909" i="2" a="1"/>
  <c r="BC1909" i="2" s="1"/>
  <c r="BC1918" i="2" a="1"/>
  <c r="BC1918" i="2" s="1"/>
  <c r="BC1927" i="2" a="1"/>
  <c r="BC1927" i="2" s="1"/>
  <c r="BC1936" i="2" a="1"/>
  <c r="BC1936" i="2" s="1"/>
  <c r="BC1941" i="2" a="1"/>
  <c r="BC1941" i="2" s="1"/>
  <c r="BC1950" i="2" a="1"/>
  <c r="BC1950" i="2" s="1"/>
  <c r="BC1959" i="2" a="1"/>
  <c r="BC1959" i="2" s="1"/>
  <c r="BC1155" i="2" a="1"/>
  <c r="BC1155" i="2" s="1"/>
  <c r="BC1173" i="2" a="1"/>
  <c r="BC1173" i="2" s="1"/>
  <c r="BC1194" i="2" a="1"/>
  <c r="BC1194" i="2" s="1"/>
  <c r="BC1210" i="2" a="1"/>
  <c r="BC1210" i="2" s="1"/>
  <c r="BC1224" i="2" a="1"/>
  <c r="BC1224" i="2" s="1"/>
  <c r="BC1236" i="2" a="1"/>
  <c r="BC1236" i="2" s="1"/>
  <c r="BC1249" i="2" a="1"/>
  <c r="BC1249" i="2" s="1"/>
  <c r="BC1264" i="2" a="1"/>
  <c r="BC1264" i="2" s="1"/>
  <c r="BC1279" i="2" a="1"/>
  <c r="BC1279" i="2" s="1"/>
  <c r="BC1295" i="2" a="1"/>
  <c r="BC1295" i="2" s="1"/>
  <c r="BC1311" i="2" a="1"/>
  <c r="BC1311" i="2" s="1"/>
  <c r="BC1326" i="2" a="1"/>
  <c r="BC1326" i="2" s="1"/>
  <c r="BC1341" i="2" a="1"/>
  <c r="BC1341" i="2" s="1"/>
  <c r="BC1357" i="2" a="1"/>
  <c r="BC1357" i="2" s="1"/>
  <c r="BC1372" i="2" a="1"/>
  <c r="BC1372" i="2" s="1"/>
  <c r="BC1386" i="2" a="1"/>
  <c r="BC1386" i="2" s="1"/>
  <c r="BC1401" i="2" a="1"/>
  <c r="BC1401" i="2" s="1"/>
  <c r="BC1428" i="2" a="1"/>
  <c r="BC1428" i="2" s="1"/>
  <c r="BC1441" i="2" a="1"/>
  <c r="BC1441" i="2" s="1"/>
  <c r="BC1454" i="2" a="1"/>
  <c r="BC1454" i="2" s="1"/>
  <c r="BC1480" i="2" a="1"/>
  <c r="BC1480" i="2" s="1"/>
  <c r="BC1494" i="2" a="1"/>
  <c r="BC1494" i="2" s="1"/>
  <c r="BC1509" i="2" a="1"/>
  <c r="BC1509" i="2" s="1"/>
  <c r="BC1523" i="2" a="1"/>
  <c r="BC1523" i="2" s="1"/>
  <c r="BC1537" i="2" a="1"/>
  <c r="BC1537" i="2" s="1"/>
  <c r="BC1551" i="2" a="1"/>
  <c r="BC1551" i="2" s="1"/>
  <c r="BC1564" i="2" a="1"/>
  <c r="BC1564" i="2" s="1"/>
  <c r="BC1575" i="2" a="1"/>
  <c r="BC1575" i="2" s="1"/>
  <c r="BC1586" i="2" a="1"/>
  <c r="BC1586" i="2" s="1"/>
  <c r="BC1599" i="2" a="1"/>
  <c r="BC1599" i="2" s="1"/>
  <c r="BC1609" i="2" a="1"/>
  <c r="BC1609" i="2" s="1"/>
  <c r="BC1622" i="2" a="1"/>
  <c r="BC1622" i="2" s="1"/>
  <c r="BC1634" i="2" a="1"/>
  <c r="BC1634" i="2" s="1"/>
  <c r="BC1645" i="2" a="1"/>
  <c r="BC1645" i="2" s="1"/>
  <c r="BC1658" i="2" a="1"/>
  <c r="BC1658" i="2" s="1"/>
  <c r="BC1668" i="2" a="1"/>
  <c r="BC1668" i="2" s="1"/>
  <c r="BC1678" i="2" a="1"/>
  <c r="BC1678" i="2" s="1"/>
  <c r="BC1689" i="2" a="1"/>
  <c r="BC1689" i="2" s="1"/>
  <c r="BC1696" i="2" a="1"/>
  <c r="BC1696" i="2" s="1"/>
  <c r="BC1703" i="2" a="1"/>
  <c r="BC1703" i="2" s="1"/>
  <c r="BC1710" i="2" a="1"/>
  <c r="BC1710" i="2" s="1"/>
  <c r="BC1718" i="2" a="1"/>
  <c r="BC1718" i="2" s="1"/>
  <c r="BC1724" i="2" a="1"/>
  <c r="BC1724" i="2" s="1"/>
  <c r="BC1731" i="2" a="1"/>
  <c r="BC1731" i="2" s="1"/>
  <c r="BC1736" i="2" a="1"/>
  <c r="BC1736" i="2" s="1"/>
  <c r="BC1743" i="2" a="1"/>
  <c r="BC1743" i="2" s="1"/>
  <c r="BC1750" i="2" a="1"/>
  <c r="BC1750" i="2" s="1"/>
  <c r="BC1756" i="2" a="1"/>
  <c r="BC1756" i="2" s="1"/>
  <c r="BC1762" i="2" a="1"/>
  <c r="BC1762" i="2" s="1"/>
  <c r="BC1768" i="2" a="1"/>
  <c r="BC1768" i="2" s="1"/>
  <c r="BC1774" i="2" a="1"/>
  <c r="BC1774" i="2" s="1"/>
  <c r="BC1782" i="2" a="1"/>
  <c r="BC1782" i="2" s="1"/>
  <c r="BC1792" i="2" a="1"/>
  <c r="BC1792" i="2" s="1"/>
  <c r="BC1799" i="2" a="1"/>
  <c r="BC1799" i="2" s="1"/>
  <c r="BC1804" i="2" a="1"/>
  <c r="BC1804" i="2" s="1"/>
  <c r="BC1809" i="2" a="1"/>
  <c r="BC1809" i="2" s="1"/>
  <c r="BC1818" i="2" a="1"/>
  <c r="BC1818" i="2" s="1"/>
  <c r="BC1827" i="2" a="1"/>
  <c r="BC1827" i="2" s="1"/>
  <c r="BC1836" i="2" a="1"/>
  <c r="BC1836" i="2" s="1"/>
  <c r="BC1841" i="2" a="1"/>
  <c r="BC1841" i="2" s="1"/>
  <c r="BC1850" i="2" a="1"/>
  <c r="BC1850" i="2" s="1"/>
  <c r="BC1859" i="2" a="1"/>
  <c r="BC1859" i="2" s="1"/>
  <c r="BC1868" i="2" a="1"/>
  <c r="BC1868" i="2" s="1"/>
  <c r="BC1873" i="2" a="1"/>
  <c r="BC1873" i="2" s="1"/>
  <c r="BC1882" i="2" a="1"/>
  <c r="BC1882" i="2" s="1"/>
  <c r="BC1891" i="2" a="1"/>
  <c r="BC1891" i="2" s="1"/>
  <c r="BC1124" i="2" a="1"/>
  <c r="BC1124" i="2" s="1"/>
  <c r="BC1157" i="2" a="1"/>
  <c r="BC1157" i="2" s="1"/>
  <c r="BC1178" i="2" a="1"/>
  <c r="BC1178" i="2" s="1"/>
  <c r="BC1195" i="2" a="1"/>
  <c r="BC1195" i="2" s="1"/>
  <c r="BC1211" i="2" a="1"/>
  <c r="BC1211" i="2" s="1"/>
  <c r="BC1225" i="2" a="1"/>
  <c r="BC1225" i="2" s="1"/>
  <c r="BC1237" i="2" a="1"/>
  <c r="BC1237" i="2" s="1"/>
  <c r="BC1250" i="2" a="1"/>
  <c r="BC1250" i="2" s="1"/>
  <c r="BC1280" i="2" a="1"/>
  <c r="BC1280" i="2" s="1"/>
  <c r="BC1296" i="2" a="1"/>
  <c r="BC1296" i="2" s="1"/>
  <c r="BC1312" i="2" a="1"/>
  <c r="BC1312" i="2" s="1"/>
  <c r="BC1327" i="2" a="1"/>
  <c r="BC1327" i="2" s="1"/>
  <c r="BC1342" i="2" a="1"/>
  <c r="BC1342" i="2" s="1"/>
  <c r="BC1358" i="2" a="1"/>
  <c r="BC1358" i="2" s="1"/>
  <c r="BC1373" i="2" a="1"/>
  <c r="BC1373" i="2" s="1"/>
  <c r="BC1387" i="2" a="1"/>
  <c r="BC1387" i="2" s="1"/>
  <c r="BC1402" i="2" a="1"/>
  <c r="BC1402" i="2" s="1"/>
  <c r="BC1416" i="2" a="1"/>
  <c r="BC1416" i="2" s="1"/>
  <c r="BC1429" i="2" a="1"/>
  <c r="BC1429" i="2" s="1"/>
  <c r="BC1442" i="2" a="1"/>
  <c r="BC1442" i="2" s="1"/>
  <c r="BC1455" i="2" a="1"/>
  <c r="BC1455" i="2" s="1"/>
  <c r="BC1467" i="2" a="1"/>
  <c r="BC1467" i="2" s="1"/>
  <c r="BC1481" i="2" a="1"/>
  <c r="BC1481" i="2" s="1"/>
  <c r="BC1495" i="2" a="1"/>
  <c r="BC1495" i="2" s="1"/>
  <c r="BC1510" i="2" a="1"/>
  <c r="BC1510" i="2" s="1"/>
  <c r="BC1524" i="2" a="1"/>
  <c r="BC1524" i="2" s="1"/>
  <c r="BC1552" i="2" a="1"/>
  <c r="BC1552" i="2" s="1"/>
  <c r="BC1565" i="2" a="1"/>
  <c r="BC1565" i="2" s="1"/>
  <c r="BC1577" i="2" a="1"/>
  <c r="BC1577" i="2" s="1"/>
  <c r="BC1587" i="2" a="1"/>
  <c r="BC1587" i="2" s="1"/>
  <c r="BC1612" i="2" a="1"/>
  <c r="BC1612" i="2" s="1"/>
  <c r="BC1623" i="2" a="1"/>
  <c r="BC1623" i="2" s="1"/>
  <c r="BC1646" i="2" a="1"/>
  <c r="BC1646" i="2" s="1"/>
  <c r="BC1659" i="2" a="1"/>
  <c r="BC1659" i="2" s="1"/>
  <c r="BC1669" i="2" a="1"/>
  <c r="BC1669" i="2" s="1"/>
  <c r="BC1680" i="2" a="1"/>
  <c r="BC1680" i="2" s="1"/>
  <c r="BC1697" i="2" a="1"/>
  <c r="BC1697" i="2" s="1"/>
  <c r="BC1704" i="2" a="1"/>
  <c r="BC1704" i="2" s="1"/>
  <c r="BC1711" i="2" a="1"/>
  <c r="BC1711" i="2" s="1"/>
  <c r="BC1719" i="2" a="1"/>
  <c r="BC1719" i="2" s="1"/>
  <c r="BC1725" i="2" a="1"/>
  <c r="BC1725" i="2" s="1"/>
  <c r="BC1732" i="2" a="1"/>
  <c r="BC1732" i="2" s="1"/>
  <c r="BC1737" i="2" a="1"/>
  <c r="BC1737" i="2" s="1"/>
  <c r="BC1751" i="2" a="1"/>
  <c r="BC1751" i="2" s="1"/>
  <c r="BC1757" i="2" a="1"/>
  <c r="BC1757" i="2" s="1"/>
  <c r="BC1769" i="2" a="1"/>
  <c r="BC1769" i="2" s="1"/>
  <c r="BC1775" i="2" a="1"/>
  <c r="BC1775" i="2" s="1"/>
  <c r="BC1787" i="2" a="1"/>
  <c r="BC1787" i="2" s="1"/>
  <c r="BC1793" i="2" a="1"/>
  <c r="BC1793" i="2" s="1"/>
  <c r="BC1800" i="2" a="1"/>
  <c r="BC1800" i="2" s="1"/>
  <c r="BC1805" i="2" a="1"/>
  <c r="BC1805" i="2" s="1"/>
  <c r="BC1814" i="2" a="1"/>
  <c r="BC1814" i="2" s="1"/>
  <c r="BC1823" i="2" a="1"/>
  <c r="BC1823" i="2" s="1"/>
  <c r="BC1832" i="2" a="1"/>
  <c r="BC1832" i="2" s="1"/>
  <c r="BC1837" i="2" a="1"/>
  <c r="BC1837" i="2" s="1"/>
  <c r="BC1846" i="2" a="1"/>
  <c r="BC1846" i="2" s="1"/>
  <c r="BC1855" i="2" a="1"/>
  <c r="BC1855" i="2" s="1"/>
  <c r="BC1864" i="2" a="1"/>
  <c r="BC1864" i="2" s="1"/>
  <c r="BC1869" i="2" a="1"/>
  <c r="BC1869" i="2" s="1"/>
  <c r="BC1878" i="2" a="1"/>
  <c r="BC1878" i="2" s="1"/>
  <c r="BC1887" i="2" a="1"/>
  <c r="BC1887" i="2" s="1"/>
  <c r="BC1896" i="2" a="1"/>
  <c r="BC1896" i="2" s="1"/>
  <c r="BC1901" i="2" a="1"/>
  <c r="BC1901" i="2" s="1"/>
  <c r="BC1910" i="2" a="1"/>
  <c r="BC1910" i="2" s="1"/>
  <c r="BC1919" i="2" a="1"/>
  <c r="BC1919" i="2" s="1"/>
  <c r="BC1928" i="2" a="1"/>
  <c r="BC1928" i="2" s="1"/>
  <c r="BC1135" i="2" a="1"/>
  <c r="BC1135" i="2" s="1"/>
  <c r="BC1163" i="2" a="1"/>
  <c r="BC1163" i="2" s="1"/>
  <c r="BC1180" i="2" a="1"/>
  <c r="BC1180" i="2" s="1"/>
  <c r="BC1201" i="2" a="1"/>
  <c r="BC1201" i="2" s="1"/>
  <c r="BC1216" i="2" a="1"/>
  <c r="BC1216" i="2" s="1"/>
  <c r="BC1230" i="2" a="1"/>
  <c r="BC1230" i="2" s="1"/>
  <c r="BC1243" i="2" a="1"/>
  <c r="BC1243" i="2" s="1"/>
  <c r="BC1270" i="2" a="1"/>
  <c r="BC1270" i="2" s="1"/>
  <c r="BC1286" i="2" a="1"/>
  <c r="BC1286" i="2" s="1"/>
  <c r="BC1302" i="2" a="1"/>
  <c r="BC1302" i="2" s="1"/>
  <c r="BC1318" i="2" a="1"/>
  <c r="BC1318" i="2" s="1"/>
  <c r="BC1333" i="2" a="1"/>
  <c r="BC1333" i="2" s="1"/>
  <c r="BC1348" i="2" a="1"/>
  <c r="BC1348" i="2" s="1"/>
  <c r="BC1364" i="2" a="1"/>
  <c r="BC1364" i="2" s="1"/>
  <c r="BC1379" i="2" a="1"/>
  <c r="BC1379" i="2" s="1"/>
  <c r="BC1407" i="2" a="1"/>
  <c r="BC1407" i="2" s="1"/>
  <c r="BC1421" i="2" a="1"/>
  <c r="BC1421" i="2" s="1"/>
  <c r="BC1434" i="2" a="1"/>
  <c r="BC1434" i="2" s="1"/>
  <c r="BC1486" i="2" a="1"/>
  <c r="BC1486" i="2" s="1"/>
  <c r="BC1501" i="2" a="1"/>
  <c r="BC1501" i="2" s="1"/>
  <c r="BC1515" i="2" a="1"/>
  <c r="BC1515" i="2" s="1"/>
  <c r="BC1528" i="2" a="1"/>
  <c r="BC1528" i="2" s="1"/>
  <c r="BC1543" i="2" a="1"/>
  <c r="BC1543" i="2" s="1"/>
  <c r="BC1558" i="2" a="1"/>
  <c r="BC1558" i="2" s="1"/>
  <c r="BC1569" i="2" a="1"/>
  <c r="BC1569" i="2" s="1"/>
  <c r="BC1579" i="2" a="1"/>
  <c r="BC1579" i="2" s="1"/>
  <c r="BC1591" i="2" a="1"/>
  <c r="BC1591" i="2" s="1"/>
  <c r="BC1601" i="2" a="1"/>
  <c r="BC1601" i="2" s="1"/>
  <c r="BC1615" i="2" a="1"/>
  <c r="BC1615" i="2" s="1"/>
  <c r="BC1637" i="2" a="1"/>
  <c r="BC1637" i="2" s="1"/>
  <c r="BC1651" i="2" a="1"/>
  <c r="BC1651" i="2" s="1"/>
  <c r="BC1661" i="2" a="1"/>
  <c r="BC1661" i="2" s="1"/>
  <c r="BC1139" i="2" a="1"/>
  <c r="BC1139" i="2" s="1"/>
  <c r="BC1165" i="2" a="1"/>
  <c r="BC1165" i="2" s="1"/>
  <c r="BC1184" i="2" a="1"/>
  <c r="BC1184" i="2" s="1"/>
  <c r="BC1202" i="2" a="1"/>
  <c r="BC1202" i="2" s="1"/>
  <c r="BC1217" i="2" a="1"/>
  <c r="BC1217" i="2" s="1"/>
  <c r="BC1256" i="2" a="1"/>
  <c r="BC1256" i="2" s="1"/>
  <c r="BC1271" i="2" a="1"/>
  <c r="BC1271" i="2" s="1"/>
  <c r="BC1287" i="2" a="1"/>
  <c r="BC1287" i="2" s="1"/>
  <c r="BC1303" i="2" a="1"/>
  <c r="BC1303" i="2" s="1"/>
  <c r="BC1319" i="2" a="1"/>
  <c r="BC1319" i="2" s="1"/>
  <c r="BC1334" i="2" a="1"/>
  <c r="BC1334" i="2" s="1"/>
  <c r="BC1349" i="2" a="1"/>
  <c r="BC1349" i="2" s="1"/>
  <c r="BC1365" i="2" a="1"/>
  <c r="BC1365" i="2" s="1"/>
  <c r="BC1380" i="2" a="1"/>
  <c r="BC1380" i="2" s="1"/>
  <c r="BC1393" i="2" a="1"/>
  <c r="BC1393" i="2" s="1"/>
  <c r="BC1408" i="2" a="1"/>
  <c r="BC1408" i="2" s="1"/>
  <c r="BC1435" i="2" a="1"/>
  <c r="BC1435" i="2" s="1"/>
  <c r="BC1448" i="2" a="1"/>
  <c r="BC1448" i="2" s="1"/>
  <c r="BC1460" i="2" a="1"/>
  <c r="BC1460" i="2" s="1"/>
  <c r="BC1472" i="2" a="1"/>
  <c r="BC1472" i="2" s="1"/>
  <c r="BC1487" i="2" a="1"/>
  <c r="BC1487" i="2" s="1"/>
  <c r="BC1502" i="2" a="1"/>
  <c r="BC1502" i="2" s="1"/>
  <c r="BC1529" i="2" a="1"/>
  <c r="BC1529" i="2" s="1"/>
  <c r="BC1544" i="2" a="1"/>
  <c r="BC1544" i="2" s="1"/>
  <c r="BC1570" i="2" a="1"/>
  <c r="BC1570" i="2" s="1"/>
  <c r="BC1580" i="2" a="1"/>
  <c r="BC1580" i="2" s="1"/>
  <c r="BC1592" i="2" a="1"/>
  <c r="BC1592" i="2" s="1"/>
  <c r="BC1604" i="2" a="1"/>
  <c r="BC1604" i="2" s="1"/>
  <c r="BC1616" i="2" a="1"/>
  <c r="BC1616" i="2" s="1"/>
  <c r="BC1628" i="2" a="1"/>
  <c r="BC1628" i="2" s="1"/>
  <c r="BC1638" i="2" a="1"/>
  <c r="BC1638" i="2" s="1"/>
  <c r="BC1652" i="2" a="1"/>
  <c r="BC1652" i="2" s="1"/>
  <c r="BC1663" i="2" a="1"/>
  <c r="BC1663" i="2" s="1"/>
  <c r="BC1673" i="2" a="1"/>
  <c r="BC1673" i="2" s="1"/>
  <c r="BC1683" i="2" a="1"/>
  <c r="BC1683" i="2" s="1"/>
  <c r="BC1692" i="2" a="1"/>
  <c r="BC1692" i="2" s="1"/>
  <c r="BC1699" i="2" a="1"/>
  <c r="BC1699" i="2" s="1"/>
  <c r="BC1707" i="2" a="1"/>
  <c r="BC1707" i="2" s="1"/>
  <c r="BC1714" i="2" a="1"/>
  <c r="BC1714" i="2" s="1"/>
  <c r="BC1722" i="2" a="1"/>
  <c r="BC1722" i="2" s="1"/>
  <c r="BC1727" i="2" a="1"/>
  <c r="BC1727" i="2" s="1"/>
  <c r="BC1734" i="2" a="1"/>
  <c r="BC1734" i="2" s="1"/>
  <c r="BC1740" i="2" a="1"/>
  <c r="BC1740" i="2" s="1"/>
  <c r="BC1746" i="2" a="1"/>
  <c r="BC1746" i="2" s="1"/>
  <c r="BC1753" i="2" a="1"/>
  <c r="BC1753" i="2" s="1"/>
  <c r="BC1765" i="2" a="1"/>
  <c r="BC1765" i="2" s="1"/>
  <c r="BC1778" i="2" a="1"/>
  <c r="BC1778" i="2" s="1"/>
  <c r="BC1784" i="2" a="1"/>
  <c r="BC1784" i="2" s="1"/>
  <c r="BC1789" i="2" a="1"/>
  <c r="BC1789" i="2" s="1"/>
  <c r="BC1802" i="2" a="1"/>
  <c r="BC1802" i="2" s="1"/>
  <c r="BC1811" i="2" a="1"/>
  <c r="BC1811" i="2" s="1"/>
  <c r="BC1820" i="2" a="1"/>
  <c r="BC1820" i="2" s="1"/>
  <c r="BC1825" i="2" a="1"/>
  <c r="BC1825" i="2" s="1"/>
  <c r="BC1834" i="2" a="1"/>
  <c r="BC1834" i="2" s="1"/>
  <c r="BC1843" i="2" a="1"/>
  <c r="BC1843" i="2" s="1"/>
  <c r="BC1852" i="2" a="1"/>
  <c r="BC1852" i="2" s="1"/>
  <c r="BC1857" i="2" a="1"/>
  <c r="BC1857" i="2" s="1"/>
  <c r="BC1866" i="2" a="1"/>
  <c r="BC1866" i="2" s="1"/>
  <c r="BC1875" i="2" a="1"/>
  <c r="BC1875" i="2" s="1"/>
  <c r="BC1884" i="2" a="1"/>
  <c r="BC1884" i="2" s="1"/>
  <c r="BC1889" i="2" a="1"/>
  <c r="BC1889" i="2" s="1"/>
  <c r="BC1898" i="2" a="1"/>
  <c r="BC1898" i="2" s="1"/>
  <c r="BC1907" i="2" a="1"/>
  <c r="BC1907" i="2" s="1"/>
  <c r="BC1916" i="2" a="1"/>
  <c r="BC1916" i="2" s="1"/>
  <c r="BC1921" i="2" a="1"/>
  <c r="BC1921" i="2" s="1"/>
  <c r="BC1146" i="2" a="1"/>
  <c r="BC1146" i="2" s="1"/>
  <c r="BC1166" i="2" a="1"/>
  <c r="BC1166" i="2" s="1"/>
  <c r="BC1186" i="2" a="1"/>
  <c r="BC1186" i="2" s="1"/>
  <c r="BC1203" i="2" a="1"/>
  <c r="BC1203" i="2" s="1"/>
  <c r="BC1218" i="2" a="1"/>
  <c r="BC1218" i="2" s="1"/>
  <c r="BC1231" i="2" a="1"/>
  <c r="BC1231" i="2" s="1"/>
  <c r="BC1244" i="2" a="1"/>
  <c r="BC1244" i="2" s="1"/>
  <c r="BC1257" i="2" a="1"/>
  <c r="BC1257" i="2" s="1"/>
  <c r="BC1272" i="2" a="1"/>
  <c r="BC1272" i="2" s="1"/>
  <c r="BC1288" i="2" a="1"/>
  <c r="BC1288" i="2" s="1"/>
  <c r="BC1304" i="2" a="1"/>
  <c r="BC1304" i="2" s="1"/>
  <c r="BC1320" i="2" a="1"/>
  <c r="BC1320" i="2" s="1"/>
  <c r="BC1335" i="2" a="1"/>
  <c r="BC1335" i="2" s="1"/>
  <c r="BC1350" i="2" a="1"/>
  <c r="BC1350" i="2" s="1"/>
  <c r="BC1366" i="2" a="1"/>
  <c r="BC1366" i="2" s="1"/>
  <c r="BC1394" i="2" a="1"/>
  <c r="BC1394" i="2" s="1"/>
  <c r="BC1409" i="2" a="1"/>
  <c r="BC1409" i="2" s="1"/>
  <c r="BC1422" i="2" a="1"/>
  <c r="BC1422" i="2" s="1"/>
  <c r="BC1436" i="2" a="1"/>
  <c r="BC1436" i="2" s="1"/>
  <c r="BC1449" i="2" a="1"/>
  <c r="BC1449" i="2" s="1"/>
  <c r="BC1461" i="2" a="1"/>
  <c r="BC1461" i="2" s="1"/>
  <c r="BC1473" i="2" a="1"/>
  <c r="BC1473" i="2" s="1"/>
  <c r="BC1488" i="2" a="1"/>
  <c r="BC1488" i="2" s="1"/>
  <c r="BC1503" i="2" a="1"/>
  <c r="BC1503" i="2" s="1"/>
  <c r="BC1516" i="2" a="1"/>
  <c r="BC1516" i="2" s="1"/>
  <c r="BC1530" i="2" a="1"/>
  <c r="BC1530" i="2" s="1"/>
  <c r="BC1545" i="2" a="1"/>
  <c r="BC1545" i="2" s="1"/>
  <c r="BC1559" i="2" a="1"/>
  <c r="BC1559" i="2" s="1"/>
  <c r="BC1582" i="2" a="1"/>
  <c r="BC1582" i="2" s="1"/>
  <c r="BC1593" i="2" a="1"/>
  <c r="BC1593" i="2" s="1"/>
  <c r="BC1606" i="2" a="1"/>
  <c r="BC1606" i="2" s="1"/>
  <c r="BC1617" i="2" a="1"/>
  <c r="BC1617" i="2" s="1"/>
  <c r="BC1629" i="2" a="1"/>
  <c r="BC1629" i="2" s="1"/>
  <c r="BC1641" i="2" a="1"/>
  <c r="BC1641" i="2" s="1"/>
  <c r="BC1653" i="2" a="1"/>
  <c r="BC1653" i="2" s="1"/>
  <c r="BC1665" i="2" a="1"/>
  <c r="BC1665" i="2" s="1"/>
  <c r="BC1674" i="2" a="1"/>
  <c r="BC1674" i="2" s="1"/>
  <c r="BC1684" i="2" a="1"/>
  <c r="BC1684" i="2" s="1"/>
  <c r="BC1693" i="2" a="1"/>
  <c r="BC1693" i="2" s="1"/>
  <c r="BC1700" i="2" a="1"/>
  <c r="BC1700" i="2" s="1"/>
  <c r="BC1715" i="2" a="1"/>
  <c r="BC1715" i="2" s="1"/>
  <c r="BC1728" i="2" a="1"/>
  <c r="BC1728" i="2" s="1"/>
  <c r="BC1741" i="2" a="1"/>
  <c r="BC1741" i="2" s="1"/>
  <c r="BC1747" i="2" a="1"/>
  <c r="BC1747" i="2" s="1"/>
  <c r="BC1760" i="2" a="1"/>
  <c r="BC1760" i="2" s="1"/>
  <c r="BC1772" i="2" a="1"/>
  <c r="BC1772" i="2" s="1"/>
  <c r="BC1779" i="2" a="1"/>
  <c r="BC1779" i="2" s="1"/>
  <c r="BC1785" i="2" a="1"/>
  <c r="BC1785" i="2" s="1"/>
  <c r="BC1790" i="2" a="1"/>
  <c r="BC1790" i="2" s="1"/>
  <c r="BC1796" i="2" a="1"/>
  <c r="BC1796" i="2" s="1"/>
  <c r="BC1807" i="2" a="1"/>
  <c r="BC1807" i="2" s="1"/>
  <c r="BC1816" i="2" a="1"/>
  <c r="BC1816" i="2" s="1"/>
  <c r="BC1821" i="2" a="1"/>
  <c r="BC1821" i="2" s="1"/>
  <c r="BC1830" i="2" a="1"/>
  <c r="BC1830" i="2" s="1"/>
  <c r="BC1839" i="2" a="1"/>
  <c r="BC1839" i="2" s="1"/>
  <c r="BC1848" i="2" a="1"/>
  <c r="BC1848" i="2" s="1"/>
  <c r="BC1853" i="2" a="1"/>
  <c r="BC1853" i="2" s="1"/>
  <c r="BC1862" i="2" a="1"/>
  <c r="BC1862" i="2" s="1"/>
  <c r="BC1871" i="2" a="1"/>
  <c r="BC1871" i="2" s="1"/>
  <c r="BC1880" i="2" a="1"/>
  <c r="BC1880" i="2" s="1"/>
  <c r="BC1885" i="2" a="1"/>
  <c r="BC1885" i="2" s="1"/>
  <c r="BC1894" i="2" a="1"/>
  <c r="BC1894" i="2" s="1"/>
  <c r="BC1903" i="2" a="1"/>
  <c r="BC1903" i="2" s="1"/>
  <c r="BC1912" i="2" a="1"/>
  <c r="BC1912" i="2" s="1"/>
  <c r="BC1917" i="2" a="1"/>
  <c r="BC1917" i="2" s="1"/>
  <c r="BC1129" i="2" a="1"/>
  <c r="BC1129" i="2" s="1"/>
  <c r="BC1269" i="2" a="1"/>
  <c r="BC1269" i="2" s="1"/>
  <c r="BC1392" i="2" a="1"/>
  <c r="BC1392" i="2" s="1"/>
  <c r="BC1500" i="2" a="1"/>
  <c r="BC1500" i="2" s="1"/>
  <c r="BC1600" i="2" a="1"/>
  <c r="BC1600" i="2" s="1"/>
  <c r="BC1681" i="2" a="1"/>
  <c r="BC1681" i="2" s="1"/>
  <c r="BC1712" i="2" a="1"/>
  <c r="BC1712" i="2" s="1"/>
  <c r="BC1738" i="2" a="1"/>
  <c r="BC1738" i="2" s="1"/>
  <c r="BC1763" i="2" a="1"/>
  <c r="BC1763" i="2" s="1"/>
  <c r="BC1810" i="2" a="1"/>
  <c r="BC1810" i="2" s="1"/>
  <c r="BC1828" i="2" a="1"/>
  <c r="BC1828" i="2" s="1"/>
  <c r="BC1865" i="2" a="1"/>
  <c r="BC1865" i="2" s="1"/>
  <c r="BC1883" i="2" a="1"/>
  <c r="BC1883" i="2" s="1"/>
  <c r="BC1920" i="2" a="1"/>
  <c r="BC1920" i="2" s="1"/>
  <c r="BC1949" i="2" a="1"/>
  <c r="BC1949" i="2" s="1"/>
  <c r="BC1954" i="2" a="1"/>
  <c r="BC1954" i="2" s="1"/>
  <c r="BC1964" i="2" a="1"/>
  <c r="BC1964" i="2" s="1"/>
  <c r="BC1969" i="2" a="1"/>
  <c r="BC1969" i="2" s="1"/>
  <c r="BC1978" i="2" a="1"/>
  <c r="BC1978" i="2" s="1"/>
  <c r="BC1987" i="2" a="1"/>
  <c r="BC1987" i="2" s="1"/>
  <c r="BC1996" i="2" a="1"/>
  <c r="BC1996" i="2" s="1"/>
  <c r="BC2001" i="2" a="1"/>
  <c r="BC2001" i="2" s="1"/>
  <c r="BC2010" i="2" a="1"/>
  <c r="BC2010" i="2" s="1"/>
  <c r="BC2019" i="2" a="1"/>
  <c r="BC2019" i="2" s="1"/>
  <c r="BC2028" i="2" a="1"/>
  <c r="BC2028" i="2" s="1"/>
  <c r="BC2033" i="2" a="1"/>
  <c r="BC2033" i="2" s="1"/>
  <c r="BC2042" i="2" a="1"/>
  <c r="BC2042" i="2" s="1"/>
  <c r="BC2051" i="2" a="1"/>
  <c r="BC2051" i="2" s="1"/>
  <c r="BC2060" i="2" a="1"/>
  <c r="BC2060" i="2" s="1"/>
  <c r="BC2065" i="2" a="1"/>
  <c r="BC2065" i="2" s="1"/>
  <c r="BC1158" i="2" a="1"/>
  <c r="BC1158" i="2" s="1"/>
  <c r="BC1285" i="2" a="1"/>
  <c r="BC1285" i="2" s="1"/>
  <c r="BC1406" i="2" a="1"/>
  <c r="BC1406" i="2" s="1"/>
  <c r="BC1614" i="2" a="1"/>
  <c r="BC1614" i="2" s="1"/>
  <c r="BC1682" i="2" a="1"/>
  <c r="BC1682" i="2" s="1"/>
  <c r="BC1713" i="2" a="1"/>
  <c r="BC1713" i="2" s="1"/>
  <c r="BC1739" i="2" a="1"/>
  <c r="BC1739" i="2" s="1"/>
  <c r="BC1764" i="2" a="1"/>
  <c r="BC1764" i="2" s="1"/>
  <c r="BC1788" i="2" a="1"/>
  <c r="BC1788" i="2" s="1"/>
  <c r="BC1829" i="2" a="1"/>
  <c r="BC1829" i="2" s="1"/>
  <c r="BC1847" i="2" a="1"/>
  <c r="BC1847" i="2" s="1"/>
  <c r="BC1900" i="2" a="1"/>
  <c r="BC1900" i="2" s="1"/>
  <c r="BC1911" i="2" a="1"/>
  <c r="BC1911" i="2" s="1"/>
  <c r="BC1929" i="2" a="1"/>
  <c r="BC1929" i="2" s="1"/>
  <c r="BC1934" i="2" a="1"/>
  <c r="BC1934" i="2" s="1"/>
  <c r="BC1939" i="2" a="1"/>
  <c r="BC1939" i="2" s="1"/>
  <c r="BC1944" i="2" a="1"/>
  <c r="BC1944" i="2" s="1"/>
  <c r="BC1955" i="2" a="1"/>
  <c r="BC1955" i="2" s="1"/>
  <c r="BC1960" i="2" a="1"/>
  <c r="BC1960" i="2" s="1"/>
  <c r="BC1965" i="2" a="1"/>
  <c r="BC1965" i="2" s="1"/>
  <c r="BC1974" i="2" a="1"/>
  <c r="BC1974" i="2" s="1"/>
  <c r="BC1983" i="2" a="1"/>
  <c r="BC1983" i="2" s="1"/>
  <c r="BC1992" i="2" a="1"/>
  <c r="BC1992" i="2" s="1"/>
  <c r="BC1997" i="2" a="1"/>
  <c r="BC1997" i="2" s="1"/>
  <c r="BC2006" i="2" a="1"/>
  <c r="BC2006" i="2" s="1"/>
  <c r="BC2015" i="2" a="1"/>
  <c r="BC2015" i="2" s="1"/>
  <c r="BC2024" i="2" a="1"/>
  <c r="BC2024" i="2" s="1"/>
  <c r="BC2029" i="2" a="1"/>
  <c r="BC2029" i="2" s="1"/>
  <c r="BC2038" i="2" a="1"/>
  <c r="BC2038" i="2" s="1"/>
  <c r="BC2047" i="2" a="1"/>
  <c r="BC2047" i="2" s="1"/>
  <c r="BC2056" i="2" a="1"/>
  <c r="BC2056" i="2" s="1"/>
  <c r="BC2061" i="2" a="1"/>
  <c r="BC2061" i="2" s="1"/>
  <c r="BC1301" i="2" a="1"/>
  <c r="BC1301" i="2" s="1"/>
  <c r="BC1420" i="2" a="1"/>
  <c r="BC1420" i="2" s="1"/>
  <c r="BC1527" i="2" a="1"/>
  <c r="BC1527" i="2" s="1"/>
  <c r="BC1624" i="2" a="1"/>
  <c r="BC1624" i="2" s="1"/>
  <c r="BC1690" i="2" a="1"/>
  <c r="BC1690" i="2" s="1"/>
  <c r="BC1720" i="2" a="1"/>
  <c r="BC1720" i="2" s="1"/>
  <c r="BC1744" i="2" a="1"/>
  <c r="BC1744" i="2" s="1"/>
  <c r="BC1770" i="2" a="1"/>
  <c r="BC1770" i="2" s="1"/>
  <c r="BC1794" i="2" a="1"/>
  <c r="BC1794" i="2" s="1"/>
  <c r="BC1833" i="2" a="1"/>
  <c r="BC1833" i="2" s="1"/>
  <c r="BC1851" i="2" a="1"/>
  <c r="BC1851" i="2" s="1"/>
  <c r="BC1914" i="2" a="1"/>
  <c r="BC1914" i="2" s="1"/>
  <c r="BC1922" i="2" a="1"/>
  <c r="BC1922" i="2" s="1"/>
  <c r="BC1945" i="2" a="1"/>
  <c r="BC1945" i="2" s="1"/>
  <c r="BC1961" i="2" a="1"/>
  <c r="BC1961" i="2" s="1"/>
  <c r="BC1970" i="2" a="1"/>
  <c r="BC1970" i="2" s="1"/>
  <c r="BC1979" i="2" a="1"/>
  <c r="BC1979" i="2" s="1"/>
  <c r="BC1988" i="2" a="1"/>
  <c r="BC1988" i="2" s="1"/>
  <c r="BC1993" i="2" a="1"/>
  <c r="BC1993" i="2" s="1"/>
  <c r="BC2002" i="2" a="1"/>
  <c r="BC2002" i="2" s="1"/>
  <c r="BC2011" i="2" a="1"/>
  <c r="BC2011" i="2" s="1"/>
  <c r="BC2020" i="2" a="1"/>
  <c r="BC2020" i="2" s="1"/>
  <c r="BC2025" i="2" a="1"/>
  <c r="BC2025" i="2" s="1"/>
  <c r="BC2034" i="2" a="1"/>
  <c r="BC2034" i="2" s="1"/>
  <c r="BC2043" i="2" a="1"/>
  <c r="BC2043" i="2" s="1"/>
  <c r="BC2052" i="2" a="1"/>
  <c r="BC2052" i="2" s="1"/>
  <c r="BC2057" i="2" a="1"/>
  <c r="BC2057" i="2" s="1"/>
  <c r="BC2066" i="2" a="1"/>
  <c r="BC2066" i="2" s="1"/>
  <c r="BC1200" i="2" a="1"/>
  <c r="BC1200" i="2" s="1"/>
  <c r="BC1317" i="2" a="1"/>
  <c r="BC1317" i="2" s="1"/>
  <c r="BC1542" i="2" a="1"/>
  <c r="BC1542" i="2" s="1"/>
  <c r="BC1636" i="2" a="1"/>
  <c r="BC1636" i="2" s="1"/>
  <c r="BC1691" i="2" a="1"/>
  <c r="BC1691" i="2" s="1"/>
  <c r="BC1721" i="2" a="1"/>
  <c r="BC1721" i="2" s="1"/>
  <c r="BC1745" i="2" a="1"/>
  <c r="BC1745" i="2" s="1"/>
  <c r="BC1771" i="2" a="1"/>
  <c r="BC1771" i="2" s="1"/>
  <c r="BC1795" i="2" a="1"/>
  <c r="BC1795" i="2" s="1"/>
  <c r="BC1815" i="2" a="1"/>
  <c r="BC1815" i="2" s="1"/>
  <c r="BC1870" i="2" a="1"/>
  <c r="BC1870" i="2" s="1"/>
  <c r="BC1888" i="2" a="1"/>
  <c r="BC1888" i="2" s="1"/>
  <c r="BC1902" i="2" a="1"/>
  <c r="BC1902" i="2" s="1"/>
  <c r="BC1915" i="2" a="1"/>
  <c r="BC1915" i="2" s="1"/>
  <c r="BC1923" i="2" a="1"/>
  <c r="BC1923" i="2" s="1"/>
  <c r="BC1930" i="2" a="1"/>
  <c r="BC1930" i="2" s="1"/>
  <c r="BC1935" i="2" a="1"/>
  <c r="BC1935" i="2" s="1"/>
  <c r="BC1940" i="2" a="1"/>
  <c r="BC1940" i="2" s="1"/>
  <c r="BC1946" i="2" a="1"/>
  <c r="BC1946" i="2" s="1"/>
  <c r="BC1951" i="2" a="1"/>
  <c r="BC1951" i="2" s="1"/>
  <c r="BC1956" i="2" a="1"/>
  <c r="BC1956" i="2" s="1"/>
  <c r="BC1966" i="2" a="1"/>
  <c r="BC1966" i="2" s="1"/>
  <c r="BC1975" i="2" a="1"/>
  <c r="BC1975" i="2" s="1"/>
  <c r="BC1984" i="2" a="1"/>
  <c r="BC1984" i="2" s="1"/>
  <c r="BC1989" i="2" a="1"/>
  <c r="BC1989" i="2" s="1"/>
  <c r="BC1998" i="2" a="1"/>
  <c r="BC1998" i="2" s="1"/>
  <c r="BC2007" i="2" a="1"/>
  <c r="BC2007" i="2" s="1"/>
  <c r="BC2016" i="2" a="1"/>
  <c r="BC2016" i="2" s="1"/>
  <c r="BC2021" i="2" a="1"/>
  <c r="BC2021" i="2" s="1"/>
  <c r="BC2030" i="2" a="1"/>
  <c r="BC2030" i="2" s="1"/>
  <c r="BC2039" i="2" a="1"/>
  <c r="BC2039" i="2" s="1"/>
  <c r="BC2048" i="2" a="1"/>
  <c r="BC2048" i="2" s="1"/>
  <c r="BC2053" i="2" a="1"/>
  <c r="BC2053" i="2" s="1"/>
  <c r="BC2062" i="2" a="1"/>
  <c r="BC2062" i="2" s="1"/>
  <c r="BC1215" i="2" a="1"/>
  <c r="BC1215" i="2" s="1"/>
  <c r="BC1332" i="2" a="1"/>
  <c r="BC1332" i="2" s="1"/>
  <c r="BC1447" i="2" a="1"/>
  <c r="BC1447" i="2" s="1"/>
  <c r="BC1557" i="2" a="1"/>
  <c r="BC1557" i="2" s="1"/>
  <c r="BC1649" i="2" a="1"/>
  <c r="BC1649" i="2" s="1"/>
  <c r="BC1698" i="2" a="1"/>
  <c r="BC1698" i="2" s="1"/>
  <c r="BC1776" i="2" a="1"/>
  <c r="BC1776" i="2" s="1"/>
  <c r="BC1801" i="2" a="1"/>
  <c r="BC1801" i="2" s="1"/>
  <c r="BC1819" i="2" a="1"/>
  <c r="BC1819" i="2" s="1"/>
  <c r="BC1874" i="2" a="1"/>
  <c r="BC1874" i="2" s="1"/>
  <c r="BC1892" i="2" a="1"/>
  <c r="BC1892" i="2" s="1"/>
  <c r="BC1905" i="2" a="1"/>
  <c r="BC1905" i="2" s="1"/>
  <c r="BC1924" i="2" a="1"/>
  <c r="BC1924" i="2" s="1"/>
  <c r="BC1957" i="2" a="1"/>
  <c r="BC1957" i="2" s="1"/>
  <c r="BC1962" i="2" a="1"/>
  <c r="BC1962" i="2" s="1"/>
  <c r="BC1971" i="2" a="1"/>
  <c r="BC1971" i="2" s="1"/>
  <c r="BC1980" i="2" a="1"/>
  <c r="BC1980" i="2" s="1"/>
  <c r="BC1985" i="2" a="1"/>
  <c r="BC1985" i="2" s="1"/>
  <c r="BC1994" i="2" a="1"/>
  <c r="BC1994" i="2" s="1"/>
  <c r="BC2003" i="2" a="1"/>
  <c r="BC2003" i="2" s="1"/>
  <c r="BC2012" i="2" a="1"/>
  <c r="BC2012" i="2" s="1"/>
  <c r="BC2017" i="2" a="1"/>
  <c r="BC2017" i="2" s="1"/>
  <c r="BC2026" i="2" a="1"/>
  <c r="BC2026" i="2" s="1"/>
  <c r="BC2035" i="2" a="1"/>
  <c r="BC2035" i="2" s="1"/>
  <c r="BC2044" i="2" a="1"/>
  <c r="BC2044" i="2" s="1"/>
  <c r="BC2049" i="2" a="1"/>
  <c r="BC2049" i="2" s="1"/>
  <c r="BC2058" i="2" a="1"/>
  <c r="BC2058" i="2" s="1"/>
  <c r="BC2067" i="2" a="1"/>
  <c r="BC2067" i="2" s="1"/>
  <c r="BC1229" i="2" a="1"/>
  <c r="BC1229" i="2" s="1"/>
  <c r="BC1347" i="2" a="1"/>
  <c r="BC1347" i="2" s="1"/>
  <c r="BC1459" i="2" a="1"/>
  <c r="BC1459" i="2" s="1"/>
  <c r="BC1566" i="2" a="1"/>
  <c r="BC1566" i="2" s="1"/>
  <c r="BC1660" i="2" a="1"/>
  <c r="BC1660" i="2" s="1"/>
  <c r="BC1726" i="2" a="1"/>
  <c r="BC1726" i="2" s="1"/>
  <c r="BC1752" i="2" a="1"/>
  <c r="BC1752" i="2" s="1"/>
  <c r="BC1777" i="2" a="1"/>
  <c r="BC1777" i="2" s="1"/>
  <c r="BC1838" i="2" a="1"/>
  <c r="BC1838" i="2" s="1"/>
  <c r="BC1856" i="2" a="1"/>
  <c r="BC1856" i="2" s="1"/>
  <c r="BC1893" i="2" a="1"/>
  <c r="BC1893" i="2" s="1"/>
  <c r="BC1906" i="2" a="1"/>
  <c r="BC1906" i="2" s="1"/>
  <c r="BC1925" i="2" a="1"/>
  <c r="BC1925" i="2" s="1"/>
  <c r="BC1931" i="2" a="1"/>
  <c r="BC1931" i="2" s="1"/>
  <c r="BC1937" i="2" a="1"/>
  <c r="BC1937" i="2" s="1"/>
  <c r="BC1942" i="2" a="1"/>
  <c r="BC1942" i="2" s="1"/>
  <c r="BC1947" i="2" a="1"/>
  <c r="BC1947" i="2" s="1"/>
  <c r="BC1952" i="2" a="1"/>
  <c r="BC1952" i="2" s="1"/>
  <c r="BC1967" i="2" a="1"/>
  <c r="BC1967" i="2" s="1"/>
  <c r="BC1976" i="2" a="1"/>
  <c r="BC1976" i="2" s="1"/>
  <c r="BC1981" i="2" a="1"/>
  <c r="BC1981" i="2" s="1"/>
  <c r="BC1990" i="2" a="1"/>
  <c r="BC1990" i="2" s="1"/>
  <c r="BC1999" i="2" a="1"/>
  <c r="BC1999" i="2" s="1"/>
  <c r="BC2008" i="2" a="1"/>
  <c r="BC2008" i="2" s="1"/>
  <c r="BC2013" i="2" a="1"/>
  <c r="BC2013" i="2" s="1"/>
  <c r="BC2022" i="2" a="1"/>
  <c r="BC2022" i="2" s="1"/>
  <c r="BC2031" i="2" a="1"/>
  <c r="BC2031" i="2" s="1"/>
  <c r="BC2040" i="2" a="1"/>
  <c r="BC2040" i="2" s="1"/>
  <c r="BC2045" i="2" a="1"/>
  <c r="BC2045" i="2" s="1"/>
  <c r="BC2054" i="2" a="1"/>
  <c r="BC2054" i="2" s="1"/>
  <c r="BC2063" i="2" a="1"/>
  <c r="BC2063" i="2" s="1"/>
  <c r="BC1242" i="2" a="1"/>
  <c r="BC1242" i="2" s="1"/>
  <c r="BC1363" i="2" a="1"/>
  <c r="BC1363" i="2" s="1"/>
  <c r="BC1471" i="2" a="1"/>
  <c r="BC1471" i="2" s="1"/>
  <c r="BC1578" i="2" a="1"/>
  <c r="BC1578" i="2" s="1"/>
  <c r="BC1671" i="2" a="1"/>
  <c r="BC1671" i="2" s="1"/>
  <c r="BC1705" i="2" a="1"/>
  <c r="BC1705" i="2" s="1"/>
  <c r="BC1733" i="2" a="1"/>
  <c r="BC1733" i="2" s="1"/>
  <c r="BC1758" i="2" a="1"/>
  <c r="BC1758" i="2" s="1"/>
  <c r="BC1783" i="2" a="1"/>
  <c r="BC1783" i="2" s="1"/>
  <c r="BC1842" i="2" a="1"/>
  <c r="BC1842" i="2" s="1"/>
  <c r="BC1860" i="2" a="1"/>
  <c r="BC1860" i="2" s="1"/>
  <c r="BC1926" i="2" a="1"/>
  <c r="BC1926" i="2" s="1"/>
  <c r="BC1932" i="2" a="1"/>
  <c r="BC1932" i="2" s="1"/>
  <c r="BC1953" i="2" a="1"/>
  <c r="BC1953" i="2" s="1"/>
  <c r="BC1958" i="2" a="1"/>
  <c r="BC1958" i="2" s="1"/>
  <c r="BC1963" i="2" a="1"/>
  <c r="BC1963" i="2" s="1"/>
  <c r="BC1972" i="2" a="1"/>
  <c r="BC1972" i="2" s="1"/>
  <c r="BC1977" i="2" a="1"/>
  <c r="BC1977" i="2" s="1"/>
  <c r="BC1986" i="2" a="1"/>
  <c r="BC1986" i="2" s="1"/>
  <c r="BC1995" i="2" a="1"/>
  <c r="BC1995" i="2" s="1"/>
  <c r="BC2004" i="2" a="1"/>
  <c r="BC2004" i="2" s="1"/>
  <c r="BC2009" i="2" a="1"/>
  <c r="BC2009" i="2" s="1"/>
  <c r="BC2018" i="2" a="1"/>
  <c r="BC2018" i="2" s="1"/>
  <c r="BC2027" i="2" a="1"/>
  <c r="BC2027" i="2" s="1"/>
  <c r="BC2036" i="2" a="1"/>
  <c r="BC2036" i="2" s="1"/>
  <c r="BC2041" i="2" a="1"/>
  <c r="BC2041" i="2" s="1"/>
  <c r="BC2050" i="2" a="1"/>
  <c r="BC2050" i="2" s="1"/>
  <c r="BC2059" i="2" a="1"/>
  <c r="BC2059" i="2" s="1"/>
  <c r="BC1255" i="2" a="1"/>
  <c r="BC1255" i="2" s="1"/>
  <c r="BC1378" i="2" a="1"/>
  <c r="BC1378" i="2" s="1"/>
  <c r="BC1485" i="2" a="1"/>
  <c r="BC1485" i="2" s="1"/>
  <c r="BC1590" i="2" a="1"/>
  <c r="BC1590" i="2" s="1"/>
  <c r="BC1672" i="2" a="1"/>
  <c r="BC1672" i="2" s="1"/>
  <c r="BC1706" i="2" a="1"/>
  <c r="BC1706" i="2" s="1"/>
  <c r="BC1759" i="2" a="1"/>
  <c r="BC1759" i="2" s="1"/>
  <c r="BC1806" i="2" a="1"/>
  <c r="BC1806" i="2" s="1"/>
  <c r="BC1824" i="2" a="1"/>
  <c r="BC1824" i="2" s="1"/>
  <c r="BC1861" i="2" a="1"/>
  <c r="BC1861" i="2" s="1"/>
  <c r="BC1879" i="2" a="1"/>
  <c r="BC1879" i="2" s="1"/>
  <c r="BC1897" i="2" a="1"/>
  <c r="BC1897" i="2" s="1"/>
  <c r="BC1933" i="2" a="1"/>
  <c r="BC1933" i="2" s="1"/>
  <c r="BC1938" i="2" a="1"/>
  <c r="BC1938" i="2" s="1"/>
  <c r="BC1943" i="2" a="1"/>
  <c r="BC1943" i="2" s="1"/>
  <c r="BC1948" i="2" a="1"/>
  <c r="BC1948" i="2" s="1"/>
  <c r="BC1968" i="2" a="1"/>
  <c r="BC1968" i="2" s="1"/>
  <c r="BC1973" i="2" a="1"/>
  <c r="BC1973" i="2" s="1"/>
  <c r="BC1982" i="2" a="1"/>
  <c r="BC1982" i="2" s="1"/>
  <c r="BC1991" i="2" a="1"/>
  <c r="BC1991" i="2" s="1"/>
  <c r="BC2000" i="2" a="1"/>
  <c r="BC2000" i="2" s="1"/>
  <c r="BC2005" i="2" a="1"/>
  <c r="BC2005" i="2" s="1"/>
  <c r="BC2014" i="2" a="1"/>
  <c r="BC2014" i="2" s="1"/>
  <c r="BC2023" i="2" a="1"/>
  <c r="BC2023" i="2" s="1"/>
  <c r="BC2032" i="2" a="1"/>
  <c r="BC2032" i="2" s="1"/>
  <c r="BC2037" i="2" a="1"/>
  <c r="BC2037" i="2" s="1"/>
  <c r="BC2046" i="2" a="1"/>
  <c r="BC2046" i="2" s="1"/>
  <c r="BC2055" i="2" a="1"/>
  <c r="BC2055" i="2" s="1"/>
  <c r="BC2064" i="2" a="1"/>
  <c r="BC2064" i="2" s="1"/>
  <c r="T3" i="23" a="1"/>
  <c r="T3" i="23" s="1"/>
  <c r="AT10" i="1" a="1"/>
  <c r="AT10" i="1" s="1"/>
  <c r="AT13" i="1" a="1"/>
  <c r="AT13" i="1" s="1"/>
  <c r="S2" i="23"/>
  <c r="T2" i="23" s="1" a="1"/>
  <c r="T2" i="23" s="1"/>
  <c r="U25" i="2" a="1"/>
  <c r="U25" i="2" s="1"/>
  <c r="AT6" i="1" a="1"/>
  <c r="AT6" i="1" s="1"/>
  <c r="AT15" i="1" a="1"/>
  <c r="AT15" i="1" s="1"/>
  <c r="AT8" i="1" a="1"/>
  <c r="AT8" i="1" s="1"/>
  <c r="AT14" i="1" a="1"/>
  <c r="AT14" i="1" s="1"/>
  <c r="AT7" i="1" a="1"/>
  <c r="AT7" i="1" s="1"/>
  <c r="AT12" i="1" a="1"/>
  <c r="AT12" i="1" s="1"/>
  <c r="AT11" i="1" a="1"/>
  <c r="AT11" i="1" s="1"/>
  <c r="AT9" i="1" a="1"/>
  <c r="AT9" i="1" s="1"/>
  <c r="AZ18" i="2"/>
  <c r="BC18" i="2" s="1" a="1"/>
  <c r="BC18" i="2" s="1"/>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P3" i="25" a="1"/>
  <c r="P3" i="25" s="1"/>
  <c r="O15" i="1" a="1"/>
  <c r="O13" i="1" a="1"/>
  <c r="O13" i="1" l="1"/>
  <c r="Q13" i="1" s="1"/>
  <c r="O15" i="1"/>
  <c r="Q15" i="1" s="1"/>
  <c r="G15" i="1" a="1"/>
  <c r="G15" i="1" s="1"/>
  <c r="AS9" i="1" a="1"/>
  <c r="AS9" i="1" s="1"/>
  <c r="AU9" i="1" a="1"/>
  <c r="AU9" i="1" s="1"/>
  <c r="N9" i="1" s="1" a="1"/>
  <c r="N9" i="1" s="1"/>
  <c r="AU6" i="1" a="1"/>
  <c r="AU6" i="1" s="1"/>
  <c r="N6" i="1" s="1" a="1"/>
  <c r="N6" i="1" s="1"/>
  <c r="AS6" i="1" a="1"/>
  <c r="AS6" i="1" s="1"/>
  <c r="AS11" i="1" a="1"/>
  <c r="AS11" i="1" s="1"/>
  <c r="AU11" i="1" a="1"/>
  <c r="AU11" i="1" s="1"/>
  <c r="N11" i="1" s="1" a="1"/>
  <c r="N11" i="1" s="1"/>
  <c r="AS12" i="1" a="1"/>
  <c r="AS12" i="1" s="1"/>
  <c r="AU12" i="1" a="1"/>
  <c r="AU12" i="1" s="1"/>
  <c r="N12" i="1" s="1" a="1"/>
  <c r="N12" i="1" s="1"/>
  <c r="AU7" i="1" a="1"/>
  <c r="AU7" i="1" s="1"/>
  <c r="N7" i="1" s="1" a="1"/>
  <c r="N7" i="1" s="1"/>
  <c r="AS7" i="1" a="1"/>
  <c r="AS7" i="1" s="1"/>
  <c r="AU13" i="1" a="1"/>
  <c r="AU13" i="1" s="1"/>
  <c r="N13" i="1" s="1" a="1"/>
  <c r="N13" i="1" s="1"/>
  <c r="AS13" i="1" a="1"/>
  <c r="AS13" i="1" s="1"/>
  <c r="AS10" i="1" a="1"/>
  <c r="AS10" i="1" s="1"/>
  <c r="AU10" i="1" a="1"/>
  <c r="AU10" i="1" s="1"/>
  <c r="N10" i="1" s="1" a="1"/>
  <c r="N10" i="1" s="1"/>
  <c r="AU8" i="1" a="1"/>
  <c r="AU8" i="1" s="1"/>
  <c r="N8" i="1" s="1" a="1"/>
  <c r="N8" i="1" s="1"/>
  <c r="AS8" i="1" a="1"/>
  <c r="AS8" i="1" s="1"/>
  <c r="AU14" i="1" a="1"/>
  <c r="AU14" i="1" s="1"/>
  <c r="AS14" i="1" a="1"/>
  <c r="AS14" i="1" s="1"/>
  <c r="AA15" i="1" a="1"/>
  <c r="AA15" i="1" s="1"/>
  <c r="AU15" i="1" a="1"/>
  <c r="AU15" i="1" s="1"/>
  <c r="AS15" i="1" a="1"/>
  <c r="AS15" i="1" s="1"/>
  <c r="AY15" i="1" a="1"/>
  <c r="AY15" i="1" s="1"/>
  <c r="AF15" i="1" a="1"/>
  <c r="AF15" i="1" s="1"/>
  <c r="AQ15" i="1" a="1"/>
  <c r="AQ15" i="1" s="1"/>
  <c r="AO15" i="1"/>
  <c r="AK15" i="1" a="1"/>
  <c r="AK15" i="1" s="1"/>
  <c r="AX15" i="1" a="1"/>
  <c r="AX15" i="1" s="1"/>
  <c r="AZ15" i="1" a="1"/>
  <c r="AZ15" i="1" s="1"/>
  <c r="AV8" i="1"/>
  <c r="AW15" i="1" a="1"/>
  <c r="AW15" i="1" s="1"/>
  <c r="AV15" i="1"/>
  <c r="AV9" i="1"/>
  <c r="AV6" i="1"/>
  <c r="AV11" i="1"/>
  <c r="AV12" i="1"/>
  <c r="AV7" i="1"/>
  <c r="AV13" i="1"/>
  <c r="AY14" i="1" a="1"/>
  <c r="AY14" i="1" s="1"/>
  <c r="AV14" i="1"/>
  <c r="AV10" i="1"/>
  <c r="BA15" i="1" a="1"/>
  <c r="BA15" i="1" s="1"/>
  <c r="BC15" i="1" a="1"/>
  <c r="BC15" i="1" s="1"/>
  <c r="AX12" i="1" a="1"/>
  <c r="AX12" i="1" s="1"/>
  <c r="AO12" i="1"/>
  <c r="G12" i="1" a="1"/>
  <c r="G12" i="1" s="1"/>
  <c r="BB15" i="1" a="1"/>
  <c r="BB15" i="1" s="1"/>
  <c r="AM15" i="1" a="1"/>
  <c r="AM15" i="1" s="1"/>
  <c r="G14" i="1" a="1"/>
  <c r="G14" i="1" s="1"/>
  <c r="AO14" i="1"/>
  <c r="BA14" i="1" a="1"/>
  <c r="BA14" i="1" s="1"/>
  <c r="AQ14" i="1" a="1"/>
  <c r="AQ14" i="1" s="1"/>
  <c r="BC14" i="1" a="1"/>
  <c r="BC14" i="1" s="1"/>
  <c r="BB14" i="1" a="1"/>
  <c r="BB14" i="1" s="1"/>
  <c r="AM14" i="1" a="1"/>
  <c r="AM14" i="1" s="1"/>
  <c r="AX14" i="1" a="1"/>
  <c r="AX14" i="1" s="1"/>
  <c r="AK14" i="1" a="1"/>
  <c r="AK14" i="1" s="1"/>
  <c r="AF14" i="1" a="1"/>
  <c r="AF14" i="1" s="1"/>
  <c r="AA14" i="1" a="1"/>
  <c r="AA14" i="1" s="1"/>
  <c r="AZ14" i="1" a="1"/>
  <c r="AZ14" i="1" s="1"/>
  <c r="AW14" i="1" a="1"/>
  <c r="AW14" i="1" s="1"/>
  <c r="AK11" i="1" a="1"/>
  <c r="AK11" i="1" s="1"/>
  <c r="AZ12" i="1" a="1"/>
  <c r="AZ12" i="1" s="1"/>
  <c r="AW12" i="1" a="1"/>
  <c r="AW12" i="1" s="1"/>
  <c r="AF12" i="1" a="1"/>
  <c r="AF12" i="1" s="1"/>
  <c r="AO11" i="1"/>
  <c r="AK12" i="1" a="1"/>
  <c r="AK12" i="1" s="1"/>
  <c r="AQ12" i="1" a="1"/>
  <c r="AQ12" i="1" s="1"/>
  <c r="AM12" i="1" a="1"/>
  <c r="AM12" i="1" s="1"/>
  <c r="BC12" i="1" a="1"/>
  <c r="BC12" i="1" s="1"/>
  <c r="BB12" i="1" a="1"/>
  <c r="BB12" i="1" s="1"/>
  <c r="AA12" i="1" a="1"/>
  <c r="AA12" i="1" s="1"/>
  <c r="G11" i="1" a="1"/>
  <c r="G11" i="1" s="1"/>
  <c r="BA12" i="1" a="1"/>
  <c r="BA12" i="1" s="1"/>
  <c r="AY12" i="1" a="1"/>
  <c r="AY12" i="1" s="1"/>
  <c r="BC11" i="1" a="1"/>
  <c r="BC11" i="1" s="1"/>
  <c r="BB11" i="1" a="1"/>
  <c r="BB11" i="1" s="1"/>
  <c r="AM11" i="1" a="1"/>
  <c r="AM11" i="1" s="1"/>
  <c r="AY8" i="1" a="1"/>
  <c r="AY8" i="1" s="1"/>
  <c r="AW8" i="1" a="1"/>
  <c r="AW8" i="1" s="1"/>
  <c r="AW10" i="1" a="1"/>
  <c r="AW10" i="1" s="1"/>
  <c r="AY9" i="1" a="1"/>
  <c r="AY9" i="1" s="1"/>
  <c r="AW9" i="1" a="1"/>
  <c r="AW9" i="1" s="1"/>
  <c r="AW11" i="1" a="1"/>
  <c r="AW11" i="1" s="1"/>
  <c r="AY13" i="1" a="1"/>
  <c r="AY13" i="1" s="1"/>
  <c r="AW13" i="1" a="1"/>
  <c r="AW13" i="1" s="1"/>
  <c r="G13" i="1" a="1"/>
  <c r="G13" i="1" s="1"/>
  <c r="AQ11" i="1" a="1"/>
  <c r="AQ11" i="1" s="1"/>
  <c r="AY7" i="1" a="1"/>
  <c r="AY7" i="1" s="1"/>
  <c r="AW7" i="1" a="1"/>
  <c r="AW7" i="1" s="1"/>
  <c r="AZ10" i="1" a="1"/>
  <c r="AZ10" i="1" s="1"/>
  <c r="AA10" i="1" a="1"/>
  <c r="AA10" i="1" s="1"/>
  <c r="BA10" i="1" a="1"/>
  <c r="BA10" i="1" s="1"/>
  <c r="AA13" i="1" a="1"/>
  <c r="AA13" i="1" s="1"/>
  <c r="BA13" i="1" a="1"/>
  <c r="BA13" i="1" s="1"/>
  <c r="AQ13" i="1" a="1"/>
  <c r="AQ13" i="1" s="1"/>
  <c r="AK13" i="1" a="1"/>
  <c r="AK13" i="1" s="1"/>
  <c r="AZ11" i="1" a="1"/>
  <c r="AZ11" i="1" s="1"/>
  <c r="BA11" i="1" a="1"/>
  <c r="BA11" i="1" s="1"/>
  <c r="AY11" i="1" a="1"/>
  <c r="AY11" i="1" s="1"/>
  <c r="AA11" i="1" a="1"/>
  <c r="AA11" i="1" s="1"/>
  <c r="AZ6" i="1" a="1"/>
  <c r="AZ6" i="1" s="1"/>
  <c r="AA6" i="1" a="1"/>
  <c r="AA6" i="1" s="1"/>
  <c r="BA6" i="1" a="1"/>
  <c r="BA6" i="1" s="1"/>
  <c r="AF11" i="1" a="1"/>
  <c r="AF11" i="1" s="1"/>
  <c r="BB13" i="1" a="1"/>
  <c r="BB13" i="1" s="1"/>
  <c r="AF13" i="1" a="1"/>
  <c r="AF13" i="1" s="1"/>
  <c r="AX11" i="1" a="1"/>
  <c r="AX11" i="1" s="1"/>
  <c r="AY6" i="1" a="1"/>
  <c r="AY6" i="1" s="1"/>
  <c r="AO13" i="1"/>
  <c r="AX13" i="1" a="1"/>
  <c r="AX13" i="1" s="1"/>
  <c r="BC13" i="1" a="1"/>
  <c r="BC13" i="1" s="1"/>
  <c r="AZ7" i="1" a="1"/>
  <c r="AZ7" i="1" s="1"/>
  <c r="AA7" i="1" a="1"/>
  <c r="AA7" i="1" s="1"/>
  <c r="BA7" i="1" a="1"/>
  <c r="BA7" i="1" s="1"/>
  <c r="AM13" i="1" a="1"/>
  <c r="AM13" i="1" s="1"/>
  <c r="AY10" i="1" a="1"/>
  <c r="AY10" i="1" s="1"/>
  <c r="AZ8" i="1" a="1"/>
  <c r="AZ8" i="1" s="1"/>
  <c r="AA8" i="1" a="1"/>
  <c r="AA8" i="1" s="1"/>
  <c r="BA8" i="1" a="1"/>
  <c r="BA8" i="1" s="1"/>
  <c r="AZ13" i="1" a="1"/>
  <c r="AZ13" i="1" s="1"/>
  <c r="AZ9" i="1" a="1"/>
  <c r="AZ9" i="1" s="1"/>
  <c r="AA9" i="1" a="1"/>
  <c r="AA9" i="1" s="1"/>
  <c r="BA9" i="1" a="1"/>
  <c r="BA9" i="1" s="1"/>
  <c r="AQ8" i="1" a="1"/>
  <c r="AQ8" i="1" s="1"/>
  <c r="G8" i="1" a="1"/>
  <c r="G8" i="1" s="1"/>
  <c r="AQ10" i="1" a="1"/>
  <c r="AQ10" i="1" s="1"/>
  <c r="G10" i="1" a="1"/>
  <c r="G10" i="1" s="1"/>
  <c r="AQ9" i="1" a="1"/>
  <c r="AQ9" i="1" s="1"/>
  <c r="G9" i="1" a="1"/>
  <c r="G9" i="1" s="1"/>
  <c r="AQ7" i="1" a="1"/>
  <c r="AQ7" i="1" s="1"/>
  <c r="G7" i="1" a="1"/>
  <c r="G7" i="1" s="1"/>
  <c r="AQ6" i="1" a="1"/>
  <c r="AQ6" i="1" s="1"/>
  <c r="G6" i="1" a="1"/>
  <c r="G6" i="1" s="1"/>
  <c r="AO7" i="1"/>
  <c r="AM7" i="1" a="1"/>
  <c r="AM7" i="1" s="1"/>
  <c r="AM8" i="1" a="1"/>
  <c r="AM8" i="1" s="1"/>
  <c r="AO10" i="1"/>
  <c r="AM10" i="1" a="1"/>
  <c r="AM10" i="1" s="1"/>
  <c r="AX9" i="1" a="1"/>
  <c r="AX9" i="1" s="1"/>
  <c r="AM9" i="1" a="1"/>
  <c r="AM9" i="1" s="1"/>
  <c r="AM6" i="1" a="1"/>
  <c r="AM6" i="1" s="1"/>
  <c r="AX7" i="1" a="1"/>
  <c r="AX7" i="1" s="1"/>
  <c r="BB6" i="1" a="1"/>
  <c r="BB6" i="1" s="1"/>
  <c r="BC9" i="1" a="1"/>
  <c r="BC9" i="1" s="1"/>
  <c r="BC10" i="1" a="1"/>
  <c r="BC10" i="1" s="1"/>
  <c r="AK10" i="1" a="1"/>
  <c r="AK10" i="1" s="1"/>
  <c r="AK9" i="1" a="1"/>
  <c r="AK9" i="1" s="1"/>
  <c r="AK6" i="1" a="1"/>
  <c r="AK6" i="1" s="1"/>
  <c r="AO9" i="1"/>
  <c r="AF7" i="1" a="1"/>
  <c r="AF7" i="1" s="1"/>
  <c r="AF6" i="1" a="1"/>
  <c r="AF6" i="1" s="1"/>
  <c r="AX10" i="1" a="1"/>
  <c r="AX10" i="1" s="1"/>
  <c r="BB10" i="1" a="1"/>
  <c r="BB10" i="1" s="1"/>
  <c r="AF10" i="1" a="1"/>
  <c r="AF10" i="1" s="1"/>
  <c r="AF9" i="1" a="1"/>
  <c r="AF9" i="1" s="1"/>
  <c r="BB7" i="1" a="1"/>
  <c r="BB7" i="1" s="1"/>
  <c r="BB9" i="1" a="1"/>
  <c r="BB9" i="1" s="1"/>
  <c r="AO8" i="1"/>
  <c r="BC7" i="1" a="1"/>
  <c r="BC7" i="1" s="1"/>
  <c r="AK7" i="1" a="1"/>
  <c r="AK7" i="1" s="1"/>
  <c r="BB8" i="1" a="1"/>
  <c r="BB8" i="1" s="1"/>
  <c r="AF8" i="1" a="1"/>
  <c r="AF8" i="1" s="1"/>
  <c r="AK8" i="1" a="1"/>
  <c r="AK8" i="1" s="1"/>
  <c r="BC8" i="1" a="1"/>
  <c r="BC8" i="1" s="1"/>
  <c r="AX8" i="1" a="1"/>
  <c r="AX8" i="1" s="1"/>
  <c r="AO6" i="1"/>
  <c r="BC6" i="1" a="1"/>
  <c r="BC6" i="1" s="1"/>
  <c r="AX6" i="1" a="1"/>
  <c r="AX6" i="1" s="1"/>
  <c r="O10" i="1" a="1"/>
  <c r="AW6" i="1" a="1"/>
  <c r="O7" i="1" a="1"/>
  <c r="O11" i="1" a="1"/>
  <c r="O6" i="1" a="1"/>
  <c r="O12" i="1" a="1"/>
  <c r="O8" i="1" a="1"/>
  <c r="O14" i="1" a="1"/>
  <c r="O9" i="1" a="1"/>
  <c r="O9" i="1" l="1"/>
  <c r="Q9" i="1" s="1"/>
  <c r="O14" i="1"/>
  <c r="Q14" i="1" s="1"/>
  <c r="O8" i="1"/>
  <c r="Q8" i="1" s="1"/>
  <c r="O6" i="1"/>
  <c r="Q6" i="1" s="1"/>
  <c r="O11" i="1"/>
  <c r="Q11" i="1" s="1"/>
  <c r="O7" i="1"/>
  <c r="Q7" i="1" s="1"/>
  <c r="O12" i="1"/>
  <c r="Q12" i="1" s="1"/>
  <c r="O10" i="1"/>
  <c r="Q10" i="1" s="1"/>
  <c r="P12" i="1" a="1"/>
  <c r="P12" i="1" s="1"/>
  <c r="P7" i="1" a="1"/>
  <c r="P7" i="1" s="1"/>
  <c r="P6" i="1" a="1"/>
  <c r="P6" i="1" s="1"/>
  <c r="P8" i="1" a="1"/>
  <c r="P8" i="1" s="1"/>
  <c r="P13" i="1" a="1"/>
  <c r="P13" i="1" s="1"/>
  <c r="P10" i="1" a="1"/>
  <c r="P10" i="1" s="1"/>
  <c r="P9" i="1" a="1"/>
  <c r="P9" i="1" s="1"/>
  <c r="P11" i="1" a="1"/>
  <c r="P11" i="1" s="1"/>
  <c r="N14" i="1" a="1"/>
  <c r="N14" i="1" s="1"/>
  <c r="P14" i="1" a="1"/>
  <c r="P14" i="1" s="1"/>
  <c r="N15" i="1" a="1"/>
  <c r="N15" i="1" s="1"/>
  <c r="P15" i="1" a="1"/>
  <c r="P15" i="1" s="1"/>
  <c r="AW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3131428F-C598-4E6E-BC06-A31D3DAB9BFF}" keepAlive="1" name="查询 - 查询1" description="与工作簿中“查询1”查询的连接。" type="5" refreshedVersion="0" background="1">
    <dbPr connection="Provider=Microsoft.Mashup.OleDb.1;Data Source=$Workbook$;Location=查询1;Extended Properties=&quot;&quot;" command="SELECT * FROM [查询1]"/>
  </connection>
  <connection id="25"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<sst xmlns="http://schemas.openxmlformats.org/spreadsheetml/2006/main" count="23107" uniqueCount="2430">
  <si>
    <t>业务属性</t>
  </si>
  <si>
    <t>产品基础属性</t>
  </si>
  <si>
    <t>价格汇总</t>
  </si>
  <si>
    <t>手动报价器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</si>
  <si>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</si>
  <si>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</si>
  <si>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</si>
  <si>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</si>
  <si>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</si>
  <si>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内部变量区</t>
  </si>
  <si>
    <t>原价元/月</t>
  </si>
  <si>
    <t>核</t>
  </si>
  <si>
    <t>GB</t>
  </si>
  <si>
    <t>Mbps/月</t>
  </si>
  <si>
    <t>元/月</t>
  </si>
  <si>
    <t>array</t>
  </si>
  <si>
    <t>部门</t>
    <phoneticPr fontId="1" type="noConversion"/>
  </si>
  <si>
    <t>环境</t>
  </si>
  <si>
    <t>应用</t>
  </si>
  <si>
    <t>应用项</t>
    <phoneticPr fontId="1" type="noConversion"/>
  </si>
  <si>
    <t>地域</t>
  </si>
  <si>
    <t>产品链接</t>
    <phoneticPr fontId="1" type="noConversion"/>
  </si>
  <si>
    <t>结算方式</t>
  </si>
  <si>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</si>
  <si>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</si>
  <si>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</si>
  <si>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</si>
  <si>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</si>
  <si>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</si>
  <si>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</si>
  <si>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</si>
  <si>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</si>
  <si>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</si>
  <si>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</si>
  <si>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</si>
  <si>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CVM数据盘SSD</t>
  </si>
  <si>
    <t>CVM月单价</t>
  </si>
  <si>
    <t>CDB实例规格</t>
  </si>
  <si>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</si>
  <si>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</si>
  <si>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</si>
  <si>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</si>
  <si>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</si>
  <si>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</si>
  <si>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</si>
  <si>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</si>
  <si>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</si>
  <si>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</si>
  <si>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</si>
  <si>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</si>
  <si>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</si>
  <si>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</si>
  <si>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</si>
  <si>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</si>
  <si>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</si>
  <si>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</si>
  <si>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</si>
  <si>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</si>
  <si>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</si>
  <si>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</si>
  <si>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</si>
  <si>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</si>
  <si>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</si>
  <si>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</si>
  <si>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存储</t>
    <phoneticPr fontId="1" type="noConversion"/>
  </si>
  <si>
    <t>上海</t>
  </si>
  <si>
    <t>数据库→ CDB→ 云数据库 MySQL</t>
  </si>
  <si>
    <t>腾讯云线上</t>
  </si>
  <si>
    <t>1核2000MB内存</t>
  </si>
  <si>
    <t>商城</t>
    <phoneticPr fontId="1" type="noConversion"/>
  </si>
  <si>
    <t>微服务</t>
    <phoneticPr fontId="1" type="noConversion"/>
  </si>
  <si>
    <t>计算→ CVM→ 云服务器</t>
  </si>
  <si>
    <t>标准型 SA3</t>
  </si>
  <si>
    <t>2核4000MB内存</t>
  </si>
  <si>
    <t>数据库→ CRS→ 云数据库 Redis</t>
  </si>
  <si>
    <t>内存版（标准架构）</t>
  </si>
  <si>
    <t>4核8000MB内存</t>
  </si>
  <si>
    <t>边界网关</t>
    <phoneticPr fontId="1" type="noConversion"/>
  </si>
  <si>
    <t>网络与CDN→ CLB→ 负载均衡</t>
  </si>
  <si>
    <t>网络与CDN→ BWP→ 共享带宽包</t>
  </si>
  <si>
    <t>网络与CDN→ VPN→ VPN 连接</t>
  </si>
  <si>
    <t>10Mbps</t>
  </si>
  <si>
    <t>网络与CDN→ NAT→ NAT 网关</t>
  </si>
  <si>
    <t>中型（最大 300 万连接数）</t>
  </si>
  <si>
    <t>ops</t>
    <phoneticPr fontId="1" type="noConversion"/>
  </si>
  <si>
    <t>wetest 线下结算</t>
    <phoneticPr fontId="1" type="noConversion"/>
  </si>
  <si>
    <t>腾讯云线下</t>
  </si>
  <si>
    <t>次</t>
  </si>
  <si>
    <t>产品一级分类</t>
  </si>
  <si>
    <t>产品二级分类</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</si>
  <si>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</si>
  <si>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</si>
  <si>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</si>
  <si>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</si>
  <si>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</si>
  <si>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</si>
  <si>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</si>
  <si>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</si>
  <si>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</si>
  <si>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</si>
  <si>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</si>
  <si>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</si>
  <si>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</si>
  <si>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</si>
  <si>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</si>
  <si>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</si>
  <si>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</si>
  <si>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</si>
  <si>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</si>
  <si>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</si>
  <si>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</si>
  <si>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</si>
  <si>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</si>
  <si>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</si>
  <si>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</si>
  <si>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</si>
  <si>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</si>
  <si>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</si>
  <si>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</si>
  <si>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</si>
  <si>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</si>
  <si>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</si>
  <si>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</si>
  <si>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</si>
  <si>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</si>
  <si>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</si>
  <si>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</si>
  <si>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</si>
  <si>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</si>
  <si>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</si>
  <si>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</si>
  <si>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</si>
  <si>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</si>
  <si>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</si>
  <si>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</si>
  <si>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</si>
  <si>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</si>
  <si>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</si>
  <si>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</si>
  <si>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</si>
  <si>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</si>
  <si>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</si>
  <si>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</si>
  <si>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</si>
  <si>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</si>
  <si>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</si>
  <si>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</si>
  <si>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</si>
  <si>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</si>
  <si>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</si>
  <si>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</si>
  <si>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</si>
  <si>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</si>
  <si>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</si>
  <si>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</si>
  <si>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</si>
  <si>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</si>
  <si>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</si>
  <si>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</si>
  <si>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</si>
  <si>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</si>
  <si>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</si>
  <si>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</si>
  <si>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</si>
  <si>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</si>
  <si>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</si>
  <si>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</si>
  <si>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</si>
  <si>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</si>
  <si>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</si>
  <si>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</si>
  <si>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</si>
  <si>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</si>
  <si>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</si>
  <si>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</si>
  <si>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</si>
  <si>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</si>
  <si>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</si>
  <si>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</si>
  <si>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</si>
  <si>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</si>
  <si>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</si>
  <si>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</si>
  <si>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</si>
  <si>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</si>
  <si>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</si>
  <si>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</si>
  <si>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</si>
  <si>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</si>
  <si>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</si>
  <si>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</si>
  <si>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</si>
  <si>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</si>
  <si>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</si>
  <si>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</si>
  <si>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</si>
  <si>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</si>
  <si>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</si>
  <si>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</si>
  <si>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</si>
  <si>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</si>
  <si>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</si>
  <si>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</si>
  <si>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</si>
  <si>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</si>
  <si>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</si>
  <si>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</si>
  <si>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</si>
  <si>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</si>
  <si>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</si>
  <si>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</si>
  <si>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</si>
  <si>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</si>
  <si>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</si>
  <si>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</si>
  <si>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</si>
  <si>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</si>
  <si>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</si>
  <si>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</si>
  <si>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</si>
  <si>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</si>
  <si>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</si>
  <si>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</si>
  <si>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</si>
  <si>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</si>
  <si>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</si>
  <si>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</si>
  <si>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</si>
  <si>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</si>
  <si>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</si>
  <si>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</si>
  <si>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</si>
  <si>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</si>
  <si>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</si>
  <si>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</si>
  <si>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</si>
  <si>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</si>
  <si>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</si>
  <si>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</si>
  <si>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</si>
  <si>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</si>
  <si>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</si>
  <si>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</si>
  <si>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</si>
  <si>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</si>
  <si>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</si>
  <si>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</si>
  <si>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</si>
  <si>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</si>
  <si>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</si>
  <si>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</si>
  <si>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</si>
  <si>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</si>
  <si>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</si>
  <si>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</si>
  <si>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</si>
  <si>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</si>
  <si>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</si>
  <si>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</si>
  <si>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</si>
  <si>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</si>
  <si>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</si>
  <si>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</si>
  <si>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</si>
  <si>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</si>
  <si>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</si>
  <si>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</si>
  <si>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</si>
  <si>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</si>
  <si>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</si>
  <si>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</si>
  <si>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</si>
  <si>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</si>
  <si>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</si>
  <si>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</si>
  <si>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</si>
  <si>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</si>
  <si>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</si>
  <si>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</si>
  <si>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</si>
  <si>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</si>
  <si>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</si>
  <si>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</si>
  <si>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</si>
  <si>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</si>
  <si>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</si>
  <si>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</si>
  <si>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</si>
  <si>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</si>
  <si>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</si>
  <si>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</si>
  <si>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</si>
  <si>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</si>
  <si>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</si>
  <si>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</si>
  <si>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</si>
  <si>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</si>
  <si>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</si>
  <si>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</si>
  <si>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</si>
  <si>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</si>
  <si>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</si>
  <si>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</si>
  <si>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</si>
  <si>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</si>
  <si>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</si>
  <si>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</si>
  <si>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</si>
  <si>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</si>
  <si>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</si>
  <si>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</si>
  <si>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</si>
  <si>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</si>
  <si>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</si>
  <si>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</si>
  <si>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</si>
  <si>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</si>
  <si>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</si>
  <si>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</si>
  <si>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</si>
  <si>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</si>
  <si>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</si>
  <si>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</si>
  <si>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</si>
  <si>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</si>
  <si>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</si>
  <si>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</si>
  <si>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</si>
  <si>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</si>
  <si>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</si>
  <si>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</si>
  <si>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</si>
  <si>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</si>
  <si>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</si>
  <si>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</si>
  <si>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</si>
  <si>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</si>
  <si>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</si>
  <si>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</si>
  <si>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</si>
  <si>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</si>
  <si>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</si>
  <si>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</si>
  <si>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</si>
  <si>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</si>
  <si>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</si>
  <si>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</si>
  <si>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</si>
  <si>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</si>
  <si>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</si>
  <si>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</si>
  <si>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</si>
  <si>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</si>
  <si>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</si>
  <si>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</si>
  <si>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</si>
  <si>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</si>
  <si>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</si>
  <si>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</si>
  <si>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</si>
  <si>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</si>
  <si>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</si>
  <si>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</si>
  <si>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</si>
  <si>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</si>
  <si>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</si>
  <si>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</si>
  <si>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</si>
  <si>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</si>
  <si>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</si>
  <si>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</si>
  <si>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</si>
  <si>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</si>
  <si>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</si>
  <si>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</si>
  <si>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</si>
  <si>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</si>
  <si>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</si>
  <si>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</si>
  <si>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</si>
  <si>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</si>
  <si>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</si>
  <si>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</si>
  <si>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</si>
  <si>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</si>
  <si>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</si>
  <si>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</si>
  <si>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</si>
  <si>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</si>
  <si>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</si>
  <si>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</si>
  <si>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</si>
  <si>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</si>
  <si>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</si>
  <si>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</si>
  <si>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</si>
  <si>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</si>
  <si>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</si>
  <si>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</si>
  <si>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</si>
  <si>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</si>
  <si>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</si>
  <si>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</si>
  <si>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</si>
  <si>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</si>
  <si>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</si>
  <si>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</si>
  <si>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</si>
  <si>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</si>
  <si>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</si>
  <si>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</si>
  <si>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</si>
  <si>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</si>
  <si>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</si>
  <si>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</si>
  <si>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</si>
  <si>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</si>
  <si>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</si>
  <si>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</si>
  <si>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</si>
  <si>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</si>
  <si>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</si>
  <si>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</si>
  <si>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</si>
  <si>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</si>
  <si>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</si>
  <si>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</si>
  <si>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</si>
  <si>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</si>
  <si>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</si>
  <si>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</si>
  <si>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</si>
  <si>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</si>
  <si>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</si>
  <si>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</si>
  <si>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</si>
  <si>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</si>
  <si>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</si>
  <si>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</si>
  <si>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</si>
  <si>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</si>
  <si>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</si>
  <si>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</si>
  <si>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</si>
  <si>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</si>
  <si>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</si>
  <si>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</si>
  <si>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</si>
  <si>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</si>
  <si>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</si>
  <si>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</si>
  <si>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</si>
  <si>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</si>
  <si>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</si>
  <si>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</si>
  <si>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</si>
  <si>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</si>
  <si>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</si>
  <si>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</si>
  <si>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</si>
  <si>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</si>
  <si>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</si>
  <si>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</si>
  <si>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</si>
  <si>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</si>
  <si>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</si>
  <si>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</si>
  <si>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</si>
  <si>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</si>
  <si>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</si>
  <si>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</si>
  <si>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</si>
  <si>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</si>
  <si>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</si>
  <si>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</si>
  <si>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</si>
  <si>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</si>
  <si>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</si>
  <si>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</si>
  <si>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</si>
  <si>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</si>
  <si>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</si>
  <si>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</si>
  <si>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</si>
  <si>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</si>
  <si>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</si>
  <si>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</si>
  <si>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</si>
  <si>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</si>
  <si>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</si>
  <si>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</si>
  <si>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</si>
  <si>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</si>
  <si>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</si>
  <si>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</si>
  <si>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</si>
  <si>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</si>
  <si>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</si>
  <si>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</si>
  <si>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</si>
  <si>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</si>
  <si>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</si>
  <si>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</si>
  <si>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</si>
  <si>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</si>
  <si>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</si>
  <si>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</si>
  <si>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</si>
  <si>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</si>
  <si>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</si>
  <si>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</si>
  <si>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</si>
  <si>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</si>
  <si>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</si>
  <si>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</si>
  <si>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</si>
  <si>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</si>
  <si>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</si>
  <si>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</si>
  <si>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</si>
  <si>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</si>
  <si>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</si>
  <si>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</si>
  <si>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</si>
  <si>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</si>
  <si>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</si>
  <si>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</si>
  <si>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</si>
  <si>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</si>
  <si>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</si>
  <si>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</si>
  <si>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</si>
  <si>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</si>
  <si>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</si>
  <si>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</si>
  <si>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</si>
  <si>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</si>
  <si>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</si>
  <si>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</si>
  <si>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</si>
  <si>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</si>
  <si>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</si>
  <si>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</si>
  <si>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</si>
  <si>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</si>
  <si>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</si>
  <si>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</si>
  <si>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</si>
  <si>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</si>
  <si>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</si>
  <si>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</si>
  <si>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</si>
  <si>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</si>
  <si>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</si>
  <si>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</si>
  <si>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</si>
  <si>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</si>
  <si>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</si>
  <si>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</si>
  <si>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</si>
  <si>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</si>
  <si>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</si>
  <si>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</si>
  <si>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</si>
  <si>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</si>
  <si>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</si>
  <si>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</si>
  <si>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</si>
  <si>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</si>
  <si>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</si>
  <si>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</si>
  <si>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</si>
  <si>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</si>
  <si>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</si>
  <si>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</si>
  <si>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</si>
  <si>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</si>
  <si>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</si>
  <si>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</si>
  <si>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</si>
  <si>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</si>
  <si>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</si>
  <si>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</si>
  <si>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</si>
  <si>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</si>
  <si>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</si>
  <si>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</si>
  <si>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</si>
  <si>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</si>
  <si>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</si>
  <si>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</si>
  <si>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</si>
  <si>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</si>
  <si>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</si>
  <si>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</si>
  <si>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</si>
  <si>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</si>
  <si>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</si>
  <si>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</si>
  <si>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</si>
  <si>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</si>
  <si>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</si>
  <si>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</si>
  <si>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</si>
  <si>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</si>
  <si>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</si>
  <si>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</si>
  <si>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</si>
  <si>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</si>
  <si>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</si>
  <si>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</si>
  <si>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</si>
  <si>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</si>
  <si>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</si>
  <si>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</si>
  <si>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</si>
  <si>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</si>
  <si>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</si>
  <si>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</si>
  <si>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</si>
  <si>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</si>
  <si>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</si>
  <si>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</si>
  <si>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</si>
  <si>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</si>
  <si>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</si>
  <si>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</si>
  <si>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</si>
  <si>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</si>
  <si>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</si>
  <si>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</si>
  <si>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</si>
  <si>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</si>
  <si>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</si>
  <si>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</si>
  <si>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</si>
  <si>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</si>
  <si>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</si>
  <si>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</si>
  <si>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</si>
  <si>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</si>
  <si>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</si>
  <si>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</si>
  <si>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</si>
  <si>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</si>
  <si>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</si>
  <si>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</si>
  <si>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</si>
  <si>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</si>
  <si>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</si>
  <si>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</si>
  <si>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</si>
  <si>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</si>
  <si>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</si>
  <si>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</si>
  <si>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</si>
  <si>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</si>
  <si>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</si>
  <si>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</si>
  <si>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</si>
  <si>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</si>
  <si>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</si>
  <si>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</si>
  <si>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</si>
  <si>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</si>
  <si>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</si>
  <si>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</si>
  <si>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</si>
  <si>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</si>
  <si>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</si>
  <si>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</si>
  <si>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</si>
  <si>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</si>
  <si>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</si>
  <si>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</si>
  <si>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</si>
  <si>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</si>
  <si>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</si>
  <si>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</si>
  <si>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</si>
  <si>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</si>
  <si>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</si>
  <si>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</si>
  <si>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</si>
  <si>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</si>
  <si>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</si>
  <si>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</si>
  <si>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</si>
  <si>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</si>
  <si>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</si>
  <si>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</si>
  <si>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</si>
  <si>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</si>
  <si>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</si>
  <si>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</si>
  <si>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</si>
  <si>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</si>
  <si>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</si>
  <si>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</si>
  <si>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</si>
  <si>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</si>
  <si>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</si>
  <si>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</si>
  <si>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</si>
  <si>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</si>
  <si>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</si>
  <si>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</si>
  <si>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</si>
  <si>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</si>
  <si>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</si>
  <si>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</si>
  <si>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</si>
  <si>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</si>
  <si>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</si>
  <si>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</si>
  <si>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</si>
  <si>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</si>
  <si>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</si>
  <si>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</si>
  <si>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</si>
  <si>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</si>
  <si>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</si>
  <si>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</si>
  <si>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</si>
  <si>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</si>
  <si>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</si>
  <si>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</si>
  <si>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</si>
  <si>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</si>
  <si>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</si>
  <si>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</si>
  <si>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</si>
  <si>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</si>
  <si>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</si>
  <si>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</si>
  <si>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</si>
  <si>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</si>
  <si>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</si>
  <si>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</si>
  <si>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</si>
  <si>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</si>
  <si>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</si>
  <si>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</si>
  <si>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</si>
  <si>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</si>
  <si>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</si>
  <si>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</si>
  <si>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</si>
  <si>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</si>
  <si>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</si>
  <si>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</si>
  <si>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</si>
  <si>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</si>
  <si>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</si>
  <si>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</si>
  <si>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</si>
  <si>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</si>
  <si>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</si>
  <si>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</si>
  <si>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</si>
  <si>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</si>
  <si>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</si>
  <si>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</si>
  <si>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</si>
  <si>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</si>
  <si>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</si>
  <si>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</si>
  <si>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</si>
  <si>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</si>
  <si>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</si>
  <si>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</si>
  <si>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</si>
  <si>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</si>
  <si>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</si>
  <si>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</si>
  <si>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</si>
  <si>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</si>
  <si>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</si>
  <si>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</si>
  <si>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</si>
  <si>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</si>
  <si>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</si>
  <si>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</si>
  <si>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</si>
  <si>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</si>
  <si>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</si>
  <si>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</si>
  <si>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</si>
  <si>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</si>
  <si>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</si>
  <si>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</si>
  <si>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</si>
  <si>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</si>
  <si>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</si>
  <si>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</si>
  <si>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</si>
  <si>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</si>
  <si>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</si>
  <si>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</si>
  <si>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</si>
  <si>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</si>
  <si>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</si>
  <si>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</si>
  <si>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</si>
  <si>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</si>
  <si>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</si>
  <si>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</si>
  <si>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</si>
  <si>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</si>
  <si>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</si>
  <si>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</si>
  <si>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</si>
  <si>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</si>
  <si>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</si>
  <si>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</si>
  <si>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</si>
  <si>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</si>
  <si>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</si>
  <si>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</si>
  <si>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</si>
  <si>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</si>
  <si>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</si>
  <si>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</si>
  <si>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</si>
  <si>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</si>
  <si>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</si>
  <si>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</si>
  <si>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</si>
  <si>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</si>
  <si>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</si>
  <si>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</si>
  <si>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</si>
  <si>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</si>
  <si>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</si>
  <si>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</si>
  <si>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</si>
  <si>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</si>
  <si>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</si>
  <si>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</si>
  <si>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</si>
  <si>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</si>
  <si>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</si>
  <si>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</si>
  <si>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</si>
  <si>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</si>
  <si>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</si>
  <si>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</si>
  <si>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</si>
  <si>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</si>
  <si>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</si>
  <si>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</si>
  <si>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</si>
  <si>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</si>
  <si>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</si>
  <si>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</si>
  <si>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</si>
  <si>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</si>
  <si>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</si>
  <si>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</si>
  <si>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</si>
  <si>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</si>
  <si>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</si>
  <si>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</si>
  <si>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</si>
  <si>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</si>
  <si>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</si>
  <si>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</si>
  <si>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</si>
  <si>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</si>
  <si>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</si>
  <si>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</si>
  <si>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</si>
  <si>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</si>
  <si>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</si>
  <si>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</si>
  <si>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</si>
  <si>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</si>
  <si>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</si>
  <si>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</si>
  <si>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</si>
  <si>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</si>
  <si>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</si>
  <si>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</si>
  <si>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</si>
  <si>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</si>
  <si>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</si>
  <si>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</si>
  <si>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</si>
  <si>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</si>
  <si>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</si>
  <si>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</si>
  <si>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</si>
  <si>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</si>
  <si>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</si>
  <si>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</si>
  <si>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</si>
  <si>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</si>
  <si>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</si>
  <si>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</si>
  <si>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</si>
  <si>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</si>
  <si>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</si>
  <si>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</si>
  <si>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</si>
  <si>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</si>
  <si>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</si>
  <si>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</si>
  <si>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</si>
  <si>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</si>
  <si>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</si>
  <si>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</si>
  <si>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</si>
  <si>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</si>
  <si>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</si>
  <si>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</si>
  <si>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</si>
  <si>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</si>
  <si>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</si>
  <si>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</si>
  <si>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</si>
  <si>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</si>
  <si>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</si>
  <si>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</si>
  <si>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</si>
  <si>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</si>
  <si>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</si>
  <si>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</si>
  <si>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</si>
  <si>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</si>
  <si>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</si>
  <si>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</si>
  <si>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</si>
  <si>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</si>
  <si>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</si>
  <si>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</si>
  <si>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</si>
  <si>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</si>
  <si>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</si>
  <si>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</si>
  <si>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</si>
  <si>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</si>
  <si>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</si>
  <si>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</si>
  <si>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</si>
  <si>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</si>
  <si>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</si>
  <si>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</si>
  <si>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</si>
  <si>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</si>
  <si>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</si>
  <si>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</si>
  <si>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</si>
  <si>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</si>
  <si>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</si>
  <si>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</si>
  <si>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</si>
  <si>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</si>
  <si>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</si>
  <si>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</si>
  <si>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</si>
  <si>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</si>
  <si>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</si>
  <si>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</si>
  <si>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</si>
  <si>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</si>
  <si>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</si>
  <si>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</si>
  <si>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</si>
  <si>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</si>
  <si>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</si>
  <si>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</si>
  <si>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</si>
  <si>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</si>
  <si>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</si>
  <si>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</si>
  <si>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</si>
  <si>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</si>
  <si>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</si>
  <si>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</si>
  <si>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</si>
  <si>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</si>
  <si>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</si>
  <si>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</si>
  <si>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</si>
  <si>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</si>
  <si>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</si>
  <si>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</si>
  <si>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</si>
  <si>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</si>
  <si>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</si>
  <si>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</si>
  <si>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</si>
  <si>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</si>
  <si>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</si>
  <si>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</si>
  <si>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</si>
  <si>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</si>
  <si>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</si>
  <si>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</si>
  <si>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</si>
  <si>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</si>
  <si>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</si>
  <si>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</si>
  <si>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</si>
  <si>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</si>
  <si>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</si>
  <si>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</si>
  <si>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</si>
  <si>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</si>
  <si>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</si>
  <si>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</si>
  <si>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</si>
  <si>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</si>
  <si>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</si>
  <si>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</si>
  <si>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</si>
  <si>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</si>
  <si>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</si>
  <si>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</si>
  <si>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</si>
  <si>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</si>
  <si>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</si>
  <si>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</si>
  <si>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</si>
  <si>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</si>
  <si>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</si>
  <si>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</si>
  <si>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</si>
  <si>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</si>
  <si>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</si>
  <si>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</si>
  <si>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</si>
  <si>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</si>
  <si>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</si>
  <si>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</si>
  <si>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</si>
  <si>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</si>
  <si>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</si>
  <si>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</si>
  <si>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</si>
  <si>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</si>
  <si>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</si>
  <si>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</si>
  <si>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</si>
  <si>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</si>
  <si>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</si>
  <si>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</si>
  <si>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</si>
  <si>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</si>
  <si>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</si>
  <si>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</si>
  <si>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</si>
  <si>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</si>
  <si>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</si>
  <si>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</si>
  <si>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</si>
  <si>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</si>
  <si>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</si>
  <si>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</si>
  <si>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</si>
  <si>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</si>
  <si>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</si>
  <si>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</si>
  <si>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</si>
  <si>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</si>
  <si>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</si>
  <si>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</si>
  <si>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</si>
  <si>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</si>
  <si>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</si>
  <si>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</si>
  <si>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</si>
  <si>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</si>
  <si>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</si>
  <si>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</si>
  <si>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</si>
  <si>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</si>
  <si>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</si>
  <si>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</si>
  <si>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</si>
  <si>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</si>
  <si>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</si>
  <si>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</si>
  <si>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</si>
  <si>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</si>
  <si>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</si>
  <si>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</si>
  <si>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</si>
  <si>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</si>
  <si>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</si>
  <si>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</si>
  <si>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</si>
  <si>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</si>
  <si>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</si>
  <si>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</si>
  <si>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</si>
  <si>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</si>
  <si>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</si>
  <si>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</si>
  <si>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</si>
  <si>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</si>
  <si>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</si>
  <si>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</si>
  <si>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</si>
  <si>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</si>
  <si>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</si>
  <si>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</si>
  <si>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</si>
  <si>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</si>
  <si>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</si>
  <si>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</si>
  <si>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</si>
  <si>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</si>
  <si>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</si>
  <si>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</si>
  <si>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</si>
  <si>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</si>
  <si>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</si>
  <si>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</si>
  <si>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</si>
  <si>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</si>
  <si>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</si>
  <si>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</si>
  <si>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</si>
  <si>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</si>
  <si>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</si>
  <si>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</si>
  <si>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</si>
  <si>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</si>
  <si>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</si>
  <si>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</si>
  <si>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</si>
  <si>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</si>
  <si>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</si>
  <si>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</si>
  <si>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</si>
  <si>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</si>
  <si>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</si>
  <si>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</si>
  <si>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</si>
  <si>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</si>
  <si>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</si>
  <si>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</si>
  <si>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</si>
  <si>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</si>
  <si>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</si>
  <si>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</si>
  <si>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</si>
  <si>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</si>
  <si>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</si>
  <si>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</si>
  <si>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</si>
  <si>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</si>
  <si>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</si>
  <si>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</si>
  <si>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</si>
  <si>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</si>
  <si>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</si>
  <si>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</si>
  <si>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</si>
  <si>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</si>
  <si>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</si>
  <si>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</si>
  <si>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</si>
  <si>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</si>
  <si>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</si>
  <si>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</si>
  <si>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</si>
  <si>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</si>
  <si>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</si>
  <si>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</si>
  <si>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</si>
  <si>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</si>
  <si>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</si>
  <si>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</si>
  <si>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</si>
  <si>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</si>
  <si>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</si>
  <si>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</si>
  <si>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</si>
  <si>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</si>
  <si>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</si>
  <si>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</si>
  <si>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</si>
  <si>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</si>
  <si>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</si>
  <si>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</si>
  <si>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</si>
  <si>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</si>
  <si>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</si>
  <si>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</si>
  <si>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</si>
  <si>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</si>
  <si>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</si>
  <si>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</si>
  <si>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</si>
  <si>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</si>
  <si>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</si>
  <si>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</si>
  <si>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</si>
  <si>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</si>
  <si>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</si>
  <si>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</si>
  <si>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</si>
  <si>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</si>
  <si>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</si>
  <si>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</si>
  <si>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</si>
  <si>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</si>
  <si>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</si>
  <si>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</si>
  <si>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</si>
  <si>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</si>
  <si>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</si>
  <si>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</si>
  <si>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</si>
  <si>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</si>
  <si>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</si>
  <si>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</si>
  <si>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</si>
  <si>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</si>
  <si>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</si>
  <si>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</si>
  <si>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</si>
  <si>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</si>
  <si>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</si>
  <si>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</si>
  <si>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</si>
  <si>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</si>
  <si>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</si>
  <si>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</si>
  <si>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</si>
  <si>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</si>
  <si>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</si>
  <si>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</si>
  <si>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</si>
  <si>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</si>
  <si>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</si>
  <si>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</si>
  <si>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</si>
  <si>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</si>
  <si>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</si>
  <si>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</si>
  <si>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</si>
  <si>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</si>
  <si>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</si>
  <si>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</si>
  <si>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</si>
  <si>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</si>
  <si>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</si>
  <si>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</si>
  <si>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</si>
  <si>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</si>
  <si>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</si>
  <si>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</si>
  <si>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</si>
  <si>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</si>
  <si>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</si>
  <si>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</si>
  <si>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</si>
  <si>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</si>
  <si>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</si>
  <si>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</si>
  <si>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</si>
  <si>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</si>
  <si>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</si>
  <si>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</si>
  <si>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</si>
  <si>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</si>
  <si>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</si>
  <si>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</si>
  <si>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</si>
  <si>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</si>
  <si>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</si>
  <si>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</si>
  <si>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</si>
  <si>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</si>
  <si>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</si>
  <si>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</si>
  <si>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</si>
  <si>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</si>
  <si>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</si>
  <si>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</si>
  <si>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</si>
  <si>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</si>
  <si>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</si>
  <si>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</si>
  <si>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</si>
  <si>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</si>
  <si>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</si>
  <si>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</si>
  <si>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</si>
  <si>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</si>
  <si>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</si>
  <si>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</si>
  <si>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</si>
  <si>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</si>
  <si>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</si>
  <si>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</si>
  <si>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</si>
  <si>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</si>
  <si>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</si>
  <si>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</si>
  <si>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</si>
  <si>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</si>
  <si>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</si>
  <si>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</si>
  <si>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</si>
  <si>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</si>
  <si>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</si>
  <si>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</si>
  <si>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</si>
  <si>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</si>
  <si>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</si>
  <si>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</si>
  <si>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</si>
  <si>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</si>
  <si>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</si>
  <si>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</si>
  <si>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</si>
  <si>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</si>
  <si>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</si>
  <si>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</si>
  <si>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</si>
  <si>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</si>
  <si>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</si>
  <si>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</si>
  <si>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</si>
  <si>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</si>
  <si>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</si>
  <si>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</si>
  <si>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</si>
  <si>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</si>
  <si>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</si>
  <si>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</si>
  <si>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</si>
  <si>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</si>
  <si>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</si>
  <si>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</si>
  <si>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</si>
  <si>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</si>
  <si>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</si>
  <si>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</si>
  <si>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</si>
  <si>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</si>
  <si>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</si>
  <si>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</si>
  <si>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</si>
  <si>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</si>
  <si>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</si>
  <si>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</si>
  <si>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</si>
  <si>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</si>
  <si>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</si>
  <si>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</si>
  <si>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</si>
  <si>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</si>
  <si>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</si>
  <si>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</si>
  <si>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</si>
  <si>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</si>
  <si>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</si>
  <si>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</si>
  <si>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</si>
  <si>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</si>
  <si>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</si>
  <si>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</si>
  <si>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</si>
  <si>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</si>
  <si>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</si>
  <si>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</si>
  <si>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</si>
  <si>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</si>
  <si>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</si>
  <si>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</si>
  <si>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</si>
  <si>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</si>
  <si>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</si>
  <si>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</si>
  <si>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</si>
  <si>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</si>
  <si>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</si>
  <si>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</si>
  <si>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</si>
  <si>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</si>
  <si>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</si>
  <si>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</si>
  <si>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</si>
  <si>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</si>
  <si>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</si>
  <si>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</si>
  <si>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</si>
  <si>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</si>
  <si>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</si>
  <si>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</si>
  <si>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</si>
  <si>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</si>
  <si>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</si>
  <si>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</si>
  <si>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</si>
  <si>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</si>
  <si>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</si>
  <si>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</si>
  <si>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</si>
  <si>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</si>
  <si>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</si>
  <si>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</si>
  <si>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</si>
  <si>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</si>
  <si>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</si>
  <si>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</si>
  <si>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</si>
  <si>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</si>
  <si>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</si>
  <si>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</si>
  <si>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</si>
  <si>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</si>
  <si>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</si>
  <si>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</si>
  <si>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</si>
  <si>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</si>
  <si>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</si>
  <si>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</si>
  <si>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</si>
  <si>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</si>
  <si>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</si>
  <si>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</si>
  <si>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</si>
  <si>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</si>
  <si>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</si>
  <si>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</si>
  <si>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</si>
  <si>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</si>
  <si>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</si>
  <si>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</si>
  <si>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</si>
  <si>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</si>
  <si>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</si>
  <si>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</si>
  <si>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</si>
  <si>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</si>
  <si>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</si>
  <si>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</si>
  <si>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</si>
  <si>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</si>
  <si>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</si>
  <si>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</si>
  <si>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</si>
  <si>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</si>
  <si>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</si>
  <si>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</si>
  <si>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</si>
  <si>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</si>
  <si>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</si>
  <si>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</si>
  <si>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</si>
  <si>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</si>
  <si>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</si>
  <si>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</si>
  <si>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</si>
  <si>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</si>
  <si>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</si>
  <si>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</si>
  <si>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</si>
  <si>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</si>
  <si>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</si>
  <si>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</si>
  <si>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</si>
  <si>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</si>
  <si>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</si>
  <si>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</si>
  <si>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</si>
  <si>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</si>
  <si>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</si>
  <si>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</si>
  <si>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</si>
  <si>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</si>
  <si>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</si>
  <si>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</si>
  <si>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</si>
  <si>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</si>
  <si>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</si>
  <si>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</si>
  <si>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</si>
  <si>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</si>
  <si>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</si>
  <si>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</si>
  <si>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</si>
  <si>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</si>
  <si>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</si>
  <si>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</si>
  <si>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</si>
  <si>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</si>
  <si>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</si>
  <si>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</si>
  <si>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</si>
  <si>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</si>
  <si>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</si>
  <si>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</si>
  <si>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</si>
  <si>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</si>
  <si>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</si>
  <si>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</si>
  <si>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</si>
  <si>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</si>
  <si>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</si>
  <si>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</si>
  <si>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</si>
  <si>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</si>
  <si>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</si>
  <si>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</si>
  <si>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</si>
  <si>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</si>
  <si>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</si>
  <si>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</si>
  <si>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</si>
  <si>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</si>
  <si>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</si>
  <si>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</si>
  <si>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</si>
  <si>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</si>
  <si>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</si>
  <si>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</si>
  <si>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</si>
  <si>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</si>
  <si>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</si>
  <si>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</si>
  <si>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</si>
  <si>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</si>
  <si>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</si>
  <si>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</si>
  <si>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</si>
  <si>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</si>
  <si>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</si>
  <si>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</si>
  <si>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</si>
  <si>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</si>
  <si>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</si>
  <si>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</si>
  <si>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</si>
  <si>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</si>
  <si>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</si>
  <si>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</si>
  <si>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</si>
  <si>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</si>
  <si>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</si>
  <si>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</si>
  <si>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</si>
  <si>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</si>
  <si>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</si>
  <si>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</si>
  <si>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</si>
  <si>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</si>
  <si>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</si>
  <si>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</si>
  <si>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</si>
  <si>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</si>
  <si>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</si>
  <si>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</si>
  <si>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</si>
  <si>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</si>
  <si>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</si>
  <si>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</si>
  <si>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</si>
  <si>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</si>
  <si>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</si>
  <si>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</si>
  <si>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</si>
  <si>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</si>
  <si>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</si>
  <si>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</si>
  <si>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</si>
  <si>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</si>
  <si>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</si>
  <si>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</si>
  <si>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</si>
  <si>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</si>
  <si>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</si>
  <si>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</si>
  <si>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</si>
  <si>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</si>
  <si>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</si>
  <si>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</si>
  <si>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</si>
  <si>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</si>
  <si>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</si>
  <si>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</si>
  <si>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</si>
  <si>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</si>
  <si>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</si>
  <si>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</si>
  <si>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</si>
  <si>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</si>
  <si>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</si>
  <si>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</si>
  <si>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</si>
  <si>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</si>
  <si>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</si>
  <si>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</si>
  <si>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</si>
  <si>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</si>
  <si>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</si>
  <si>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</si>
  <si>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</si>
  <si>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</si>
  <si>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</si>
  <si>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</si>
  <si>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</si>
  <si>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</si>
  <si>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</si>
  <si>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</si>
  <si>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</si>
  <si>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</si>
  <si>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</si>
  <si>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</si>
  <si>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</si>
  <si>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</si>
  <si>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</si>
  <si>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</si>
  <si>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</si>
  <si>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</si>
  <si>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</si>
  <si>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</si>
  <si>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</si>
  <si>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</si>
  <si>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</si>
  <si>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</si>
  <si>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</si>
  <si>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</si>
  <si>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</si>
  <si>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</si>
  <si>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</si>
  <si>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</si>
  <si>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</si>
  <si>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</si>
  <si>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</si>
  <si>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</si>
  <si>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</si>
  <si>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</si>
  <si>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</si>
  <si>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</si>
  <si>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</si>
  <si>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</si>
  <si>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</si>
  <si>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</si>
  <si>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</si>
  <si>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</si>
  <si>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</si>
  <si>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</si>
  <si>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</si>
  <si>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</si>
  <si>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</si>
  <si>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</si>
  <si>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</si>
  <si>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</si>
  <si>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</si>
  <si>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</si>
  <si>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</si>
  <si>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</si>
  <si>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</si>
  <si>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</si>
  <si>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</si>
  <si>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</si>
  <si>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</si>
  <si>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</si>
  <si>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</si>
  <si>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</si>
  <si>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</si>
  <si>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</si>
  <si>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</si>
  <si>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</si>
  <si>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</si>
  <si>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</si>
  <si>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</si>
  <si>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</si>
  <si>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</si>
  <si>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</si>
  <si>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</si>
  <si>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</si>
  <si>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</si>
  <si>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</si>
  <si>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</si>
  <si>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</si>
  <si>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</si>
  <si>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</si>
  <si>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</si>
  <si>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</si>
  <si>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</si>
  <si>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</si>
  <si>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</si>
  <si>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</si>
  <si>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</si>
  <si>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</si>
  <si>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</si>
  <si>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</si>
  <si>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</si>
  <si>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</si>
  <si>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</si>
  <si>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</si>
  <si>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</si>
  <si>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</si>
  <si>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</si>
  <si>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</si>
  <si>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</si>
  <si>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</si>
  <si>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</si>
  <si>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</si>
  <si>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</si>
  <si>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</si>
  <si>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</si>
  <si>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</si>
  <si>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</si>
  <si>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</si>
  <si>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</si>
  <si>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</si>
  <si>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</si>
  <si>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</si>
  <si>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</si>
  <si>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</si>
  <si>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</si>
  <si>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</si>
  <si>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</si>
  <si>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</si>
  <si>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</si>
  <si>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</si>
  <si>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</si>
  <si>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</si>
  <si>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</si>
  <si>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</si>
  <si>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</si>
  <si>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</si>
  <si>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</si>
  <si>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</si>
  <si>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</si>
  <si>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</si>
  <si>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</si>
  <si>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</si>
  <si>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</si>
  <si>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</si>
  <si>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</si>
  <si>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</si>
  <si>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</si>
  <si>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</si>
  <si>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</si>
  <si>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</si>
  <si>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</si>
  <si>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</si>
  <si>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</si>
  <si>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</si>
  <si>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</si>
  <si>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</si>
  <si>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</si>
  <si>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</si>
  <si>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</si>
  <si>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</si>
  <si>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</si>
  <si>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</si>
  <si>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</si>
  <si>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</si>
  <si>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</si>
  <si>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</si>
  <si>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</si>
  <si>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</si>
  <si>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</si>
  <si>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</si>
  <si>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</si>
  <si>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</si>
  <si>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</si>
  <si>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</si>
  <si>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</si>
  <si>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</si>
  <si>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</si>
  <si>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</si>
  <si>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</si>
  <si>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</si>
  <si>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</si>
  <si>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</si>
  <si>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</si>
  <si>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</si>
  <si>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</si>
  <si>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</si>
  <si>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</si>
  <si>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</si>
  <si>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</si>
  <si>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</si>
  <si>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</si>
  <si>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</si>
  <si>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</si>
  <si>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</si>
  <si>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</si>
  <si>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</si>
  <si>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</si>
  <si>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</si>
  <si>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</si>
  <si>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</si>
  <si>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</si>
  <si>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</si>
  <si>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</si>
  <si>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</si>
  <si>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</si>
  <si>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</si>
  <si>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</si>
  <si>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</si>
  <si>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</si>
  <si>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</si>
  <si>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</si>
  <si>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</si>
  <si>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</si>
  <si>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</si>
  <si>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</si>
  <si>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</si>
  <si>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</si>
  <si>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</si>
  <si>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</si>
  <si>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</si>
  <si>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</si>
  <si>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</si>
  <si>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</si>
  <si>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</si>
  <si>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</si>
  <si>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</si>
  <si>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</si>
  <si>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</si>
  <si>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</si>
  <si>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</si>
  <si>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</si>
  <si>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</si>
  <si>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</si>
  <si>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</si>
  <si>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</si>
  <si>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</si>
  <si>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</si>
  <si>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</si>
  <si>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</si>
  <si>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</si>
  <si>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</si>
  <si>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</si>
  <si>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</si>
  <si>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</si>
  <si>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</si>
  <si>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</si>
  <si>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</si>
  <si>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</si>
  <si>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</si>
  <si>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</si>
  <si>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</si>
  <si>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</si>
  <si>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</si>
  <si>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</si>
  <si>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</si>
  <si>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</si>
  <si>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</si>
  <si>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</si>
  <si>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</si>
  <si>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</si>
  <si>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</si>
  <si>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</si>
  <si>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</si>
  <si>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</si>
  <si>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</si>
  <si>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</si>
  <si>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</si>
  <si>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</si>
  <si>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</si>
  <si>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</si>
  <si>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</si>
  <si>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</si>
  <si>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</si>
  <si>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</si>
  <si>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</si>
  <si>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</si>
  <si>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</si>
  <si>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</si>
  <si>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</si>
  <si>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</si>
  <si>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</si>
  <si>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</si>
  <si>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</si>
  <si>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</si>
  <si>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</si>
  <si>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</si>
  <si>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</si>
  <si>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</si>
  <si>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</si>
  <si>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</si>
  <si>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</si>
  <si>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</si>
  <si>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</si>
  <si>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</si>
  <si>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</si>
  <si>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</si>
  <si>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</si>
  <si>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</si>
  <si>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</si>
  <si>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</si>
  <si>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</si>
  <si>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</si>
  <si>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</si>
  <si>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</si>
  <si>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</si>
  <si>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</si>
  <si>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</si>
  <si>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</si>
  <si>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</si>
  <si>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</si>
  <si>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</si>
  <si>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</si>
  <si>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</si>
  <si>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</si>
  <si>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</si>
  <si>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</si>
  <si>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</si>
  <si>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</si>
  <si>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</si>
  <si>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</si>
  <si>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</si>
  <si>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</si>
  <si>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</si>
  <si>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</si>
  <si>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</si>
  <si>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</si>
  <si>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</si>
  <si>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</si>
  <si>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</si>
  <si>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</si>
  <si>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</si>
  <si>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</si>
  <si>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</si>
  <si>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</si>
  <si>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</si>
  <si>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</si>
  <si>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</si>
  <si>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</si>
  <si>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</si>
  <si>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</si>
  <si>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</si>
  <si>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</si>
  <si>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</si>
  <si>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</si>
  <si>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</si>
  <si>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</si>
  <si>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</si>
  <si>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</si>
  <si>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</si>
  <si>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</si>
  <si>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</si>
  <si>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</si>
  <si>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</si>
  <si>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</si>
  <si>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</si>
  <si>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</si>
  <si>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</si>
  <si>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</si>
  <si>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</si>
  <si>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</si>
  <si>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</si>
  <si>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</si>
  <si>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</si>
  <si>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</si>
  <si>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</si>
  <si>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</si>
  <si>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</si>
  <si>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</si>
  <si>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</si>
  <si>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</si>
  <si>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</si>
  <si>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</si>
  <si>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</si>
  <si>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</si>
  <si>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</si>
  <si>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</si>
  <si>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</si>
  <si>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</si>
  <si>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</si>
  <si>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</si>
  <si>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</si>
  <si>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</si>
  <si>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</si>
  <si>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</si>
  <si>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</si>
  <si>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</si>
  <si>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</si>
  <si>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</si>
  <si>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</si>
  <si>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</si>
  <si>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</si>
  <si>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</si>
  <si>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</si>
  <si>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</si>
  <si>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</si>
  <si>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</si>
  <si>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</si>
  <si>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</si>
  <si>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</si>
  <si>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</si>
  <si>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</si>
  <si>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</si>
  <si>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</si>
  <si>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</si>
  <si>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</si>
  <si>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</si>
  <si>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</si>
  <si>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</si>
  <si>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</si>
  <si>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</si>
  <si>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</si>
  <si>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</si>
  <si>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</si>
  <si>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</si>
  <si>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</si>
  <si>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</si>
  <si>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</si>
  <si>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</si>
  <si>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</si>
  <si>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</si>
  <si>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</si>
  <si>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</si>
  <si>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</si>
  <si>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</si>
  <si>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</si>
  <si>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</si>
  <si>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</si>
  <si>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</si>
  <si>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</si>
  <si>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</si>
  <si>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</si>
  <si>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</si>
  <si>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</si>
  <si>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</si>
  <si>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</si>
  <si>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</si>
  <si>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</si>
  <si>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</si>
  <si>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</si>
  <si>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</si>
  <si>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</si>
  <si>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</si>
  <si>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</si>
  <si>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</si>
  <si>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</si>
  <si>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</si>
  <si>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</si>
  <si>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</si>
  <si>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</si>
  <si>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</si>
  <si>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</si>
  <si>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</si>
  <si>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</si>
  <si>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</si>
  <si>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</si>
  <si>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</si>
  <si>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</si>
  <si>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</si>
  <si>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</si>
  <si>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</si>
  <si>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</si>
  <si>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</si>
  <si>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</si>
  <si>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</si>
  <si>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</si>
  <si>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</si>
  <si>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</si>
  <si>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</si>
  <si>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</si>
  <si>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</si>
  <si>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</si>
  <si>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</si>
  <si>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</si>
  <si>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</si>
  <si>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</si>
  <si>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</si>
  <si>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</si>
  <si>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</si>
  <si>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</si>
  <si>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</si>
  <si>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</si>
  <si>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</si>
  <si>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</si>
  <si>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</si>
  <si>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</si>
  <si>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</si>
  <si>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</si>
  <si>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</si>
  <si>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</si>
  <si>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</si>
  <si>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</si>
  <si>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</si>
  <si>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</si>
  <si>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</si>
  <si>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</si>
  <si>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</si>
  <si>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</si>
  <si>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</si>
  <si>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</si>
  <si>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</si>
  <si>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</si>
  <si>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</si>
  <si>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</si>
  <si>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</si>
  <si>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</si>
  <si>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</si>
  <si>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</si>
  <si>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</si>
  <si>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</si>
  <si>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</si>
  <si>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</si>
  <si>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</si>
  <si>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</si>
  <si>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</si>
  <si>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</si>
  <si>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</si>
  <si>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</si>
  <si>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</si>
  <si>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</si>
  <si>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</si>
  <si>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</si>
  <si>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</si>
  <si>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</si>
  <si>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</si>
  <si>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</si>
  <si>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</si>
  <si>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</si>
  <si>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</si>
  <si>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</si>
  <si>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</si>
  <si>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</si>
  <si>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</si>
  <si>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</si>
  <si>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</si>
  <si>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</si>
  <si>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</si>
  <si>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</si>
  <si>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</si>
  <si>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</si>
  <si>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</si>
  <si>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</si>
  <si>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</si>
  <si>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</si>
  <si>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</si>
  <si>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</si>
  <si>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</si>
  <si>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</si>
  <si>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</si>
  <si>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</si>
  <si>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</si>
  <si>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</si>
  <si>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</si>
  <si>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</si>
  <si>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</si>
  <si>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</si>
  <si>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</si>
  <si>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</si>
  <si>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</si>
  <si>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</si>
  <si>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</si>
  <si>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</si>
  <si>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</si>
  <si>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</si>
  <si>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</si>
  <si>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</si>
  <si>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</si>
  <si>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</si>
  <si>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</si>
  <si>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</si>
  <si>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</si>
  <si>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</si>
  <si>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</si>
  <si>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</si>
  <si>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</si>
  <si>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</si>
  <si>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</si>
  <si>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</si>
  <si>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</si>
  <si>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</si>
  <si>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</si>
  <si>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</si>
  <si>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</si>
  <si>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</si>
  <si>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</si>
  <si>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</si>
  <si>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</si>
  <si>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</si>
  <si>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</si>
  <si>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</si>
  <si>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</si>
  <si>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</si>
  <si>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</si>
  <si>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</si>
  <si>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</si>
  <si>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</si>
  <si>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</si>
  <si>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</si>
  <si>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</si>
  <si>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</si>
  <si>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</si>
  <si>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</si>
  <si>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</si>
  <si>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</si>
  <si>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</si>
  <si>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</si>
  <si>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</si>
  <si>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</si>
  <si>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</si>
  <si>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</si>
  <si>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</si>
  <si>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</si>
  <si>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</si>
  <si>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</si>
  <si>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</si>
  <si>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</si>
  <si>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</si>
  <si>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</si>
  <si>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</si>
  <si>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</si>
  <si>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</si>
  <si>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</si>
  <si>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</si>
  <si>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</si>
  <si>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</si>
  <si>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</si>
  <si>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</si>
  <si>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</si>
  <si>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</si>
  <si>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</si>
  <si>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</si>
  <si>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</si>
  <si>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</si>
  <si>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</si>
  <si>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</si>
  <si>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</si>
  <si>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</si>
  <si>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</si>
  <si>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</si>
  <si>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</si>
  <si>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</si>
  <si>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</si>
  <si>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</si>
  <si>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</si>
  <si>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</si>
  <si>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</si>
  <si>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</si>
  <si>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</si>
  <si>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</si>
  <si>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</si>
  <si>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</si>
  <si>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</si>
  <si>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</si>
  <si>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</si>
  <si>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</si>
  <si>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</si>
  <si>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</si>
  <si>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</si>
  <si>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</si>
  <si>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</si>
  <si>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</si>
  <si>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</si>
  <si>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</si>
  <si>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</si>
  <si>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</si>
  <si>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</si>
  <si>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</si>
  <si>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</si>
  <si>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</si>
  <si>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</si>
  <si>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</si>
  <si>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</si>
  <si>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</si>
  <si>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</si>
  <si>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</si>
  <si>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</si>
  <si>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</si>
  <si>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</si>
  <si>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</si>
  <si>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</si>
  <si>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</si>
  <si>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</si>
  <si>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</si>
  <si>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</si>
  <si>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</si>
  <si>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</si>
  <si>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</si>
  <si>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</si>
  <si>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</si>
  <si>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</si>
  <si>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</si>
  <si>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</si>
  <si>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</si>
  <si>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</si>
  <si>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</si>
  <si>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</si>
  <si>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</si>
  <si>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</si>
  <si>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</si>
  <si>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</si>
  <si>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</si>
  <si>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</si>
  <si>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</si>
  <si>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</si>
  <si>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</si>
  <si>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</si>
  <si>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</si>
  <si>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</si>
  <si>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</si>
  <si>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</si>
  <si>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</si>
  <si>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</si>
  <si>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</si>
  <si>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</si>
  <si>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</si>
  <si>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</si>
  <si>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</si>
  <si>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</si>
  <si>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</si>
  <si>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</si>
  <si>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</si>
  <si>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</si>
  <si>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</si>
  <si>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</si>
  <si>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</si>
  <si>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</si>
  <si>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</si>
  <si>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</si>
  <si>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</si>
  <si>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</si>
  <si>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</si>
  <si>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</si>
  <si>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</si>
  <si>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</si>
  <si>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</si>
  <si>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</si>
  <si>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</si>
  <si>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</si>
  <si>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</si>
  <si>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</si>
  <si>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TODO产品配置自动拼接配置项</t>
    <phoneticPr fontId="1" type="noConversion"/>
  </si>
  <si>
    <t>GB</t>
    <phoneticPr fontId="1" type="noConversion"/>
  </si>
  <si>
    <t>原价元/月</t>
    <phoneticPr fontId="1" type="noConversion"/>
  </si>
  <si>
    <t>计算器定价|指定价</t>
    <phoneticPr fontId="1" type="noConversion"/>
  </si>
  <si>
    <t>算价备注</t>
  </si>
  <si>
    <t>专线接入-高速上云</t>
  </si>
  <si>
    <t>dc/cas</t>
  </si>
  <si>
    <t>特增</t>
  </si>
  <si>
    <t>腾讯云联合运营商合规资源，实现用户 IDC 与腾讯云互通的云服务</t>
  </si>
  <si>
    <t>https://cloud.tencent.com/product/dc/cas</t>
  </si>
  <si>
    <t>no</t>
  </si>
  <si>
    <t>算价有点麻烦，不加了</t>
  </si>
  <si>
    <t>有点复杂暂时先放一放</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</si>
  <si>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</si>
  <si>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</si>
  <si>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</si>
  <si>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</si>
  <si>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</si>
  <si>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</si>
  <si>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</si>
  <si>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</si>
  <si>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</si>
  <si>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</si>
  <si>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</si>
  <si>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</si>
  <si>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</si>
  <si>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</si>
  <si>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</si>
  <si>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</si>
  <si>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</si>
  <si>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</si>
  <si>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</si>
  <si>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</si>
  <si>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</si>
  <si>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</si>
  <si>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</si>
  <si>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</si>
  <si>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</si>
  <si>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</si>
  <si>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</si>
  <si>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</si>
  <si>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</si>
  <si>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</si>
  <si>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</si>
  <si>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</si>
  <si>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</si>
  <si>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</si>
  <si>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</si>
  <si>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</si>
  <si>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</si>
  <si>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</si>
  <si>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</si>
  <si>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</si>
  <si>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</si>
  <si>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</si>
  <si>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</si>
  <si>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</si>
  <si>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</si>
  <si>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</si>
  <si>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</si>
  <si>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</si>
  <si>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</si>
  <si>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</si>
  <si>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</si>
  <si>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</si>
  <si>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</si>
  <si>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</si>
  <si>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</si>
  <si>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</si>
  <si>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</si>
  <si>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</si>
  <si>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</si>
  <si>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DC/CAS带宽</t>
    <phoneticPr fontId="1" type="noConversion"/>
  </si>
  <si>
    <t>DC/CAS月单价</t>
    <phoneticPr fontId="1" type="noConversion"/>
  </si>
  <si>
    <t>CVM-机型</t>
    <phoneticPr fontId="1" type="noConversion"/>
  </si>
  <si>
    <t>CVM/机型</t>
    <phoneticPr fontId="1" type="noConversion"/>
  </si>
  <si>
    <t>CVM.机型</t>
    <phoneticPr fontId="1" type="noConversion"/>
  </si>
  <si>
    <t>CVM-云服务器报价器</t>
    <phoneticPr fontId="1" type="noConversion"/>
  </si>
  <si>
    <t>CVM</t>
    <phoneticPr fontId="1" type="noConversion"/>
  </si>
  <si>
    <t>CDB架构 节点数</t>
    <phoneticPr fontId="1" type="noConversion"/>
  </si>
  <si>
    <t>网络与CDN→ DC/CAS→ 专线接入-高速上云</t>
  </si>
  <si>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</si>
  <si>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</si>
  <si>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</si>
  <si>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</si>
  <si>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</si>
  <si>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</si>
  <si>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指定价</t>
    <phoneticPr fontId="1" type="noConversion"/>
  </si>
  <si>
    <t>CVM系统盘HDD</t>
    <phoneticPr fontId="1" type="noConversion"/>
  </si>
  <si>
    <t>CVM数据盘HDD</t>
    <phoneticPr fontId="1" type="noConversion"/>
  </si>
  <si>
    <t>CVM系统盘SSD</t>
    <phoneticPr fontId="1" type="noConversion"/>
  </si>
  <si>
    <t>高速上云报价器</t>
    <phoneticPr fontId="1" type="noConversion"/>
  </si>
  <si>
    <t>产品备注</t>
    <phoneticPr fontId="1" type="noConversion"/>
  </si>
  <si>
    <t>上海周浦IDC到腾讯云专线</t>
    <phoneticPr fontId="1" type="noConversion"/>
  </si>
  <si>
    <t>产品名</t>
    <phoneticPr fontId="1" type="noConversion"/>
  </si>
  <si>
    <t>产品选项名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</si>
</sst>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6">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u/>
      <sz val="11"/>
      <name val="等线"/>
      <family val="3"/>
      <charset val="134"/>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9">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2" applyNumberFormat="1" applyFont="1" applyFill="1"/>
    <xf numFmtId="3" fontId="13" fillId="0" borderId="0" xfId="0" applyNumberFormat="1" applyFont="1"/>
    <xf numFmtId="0" fontId="13"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3" fillId="0" borderId="0" xfId="0" applyNumberFormat="1" applyFont="1" applyAlignment="1">
      <alignment horizontal="center"/>
    </xf>
    <xf numFmtId="0" fontId="0" fillId="0" borderId="0" xfId="0" applyNumberFormat="1"/>
    <xf numFmtId="0" fontId="0" fillId="5" borderId="0" xfId="0" applyFill="1"/>
    <xf numFmtId="0" fontId="14" fillId="0" borderId="0" xfId="0" applyFont="1"/>
    <xf numFmtId="0" fontId="15" fillId="0" borderId="0" xfId="0" applyFont="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color rgb="FFFF0000"/>
      </font>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5.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100-000000000000}" autoFormatId="16" applyNumberFormats="0" applyBorderFormats="0" applyFontFormats="0" applyPatternFormats="0" applyAlignmentFormats="0" applyWidthHeightFormats="0">
  <queryTableRefresh nextId="14" unboundColumnsLeft="1">
    <queryTableFields count="12">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12" name="算价备注" tableColumnId="1"/>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C21" headerRowDxfId="130" dataDxfId="128" headerRowBorderDxfId="129" tableBorderDxfId="127" totalsRowBorderDxfId="126">
  <tableColumns count="55">
    <tableColumn id="1" xr3:uid="{AED17FFB-E3A6-4A1F-B446-0C4DF944D30E}" name="部门" totalsRowLabel="汇总" dataDxfId="125" totalsRowDxfId="124"/>
    <tableColumn id="3" xr3:uid="{0ED7DD17-641C-4061-A187-DC3CECDA6984}" name="环境" dataDxfId="123" totalsRowDxfId="122"/>
    <tableColumn id="2" xr3:uid="{0DA53E76-33AC-47F8-9E62-A74B1E7E04AD}" name="应用" dataDxfId="121" totalsRowDxfId="120"/>
    <tableColumn id="4" xr3:uid="{C8E7BB52-6C02-4D93-8ACB-7948CE76514E}" name="应用项" dataDxfId="119" totalsRowDxfId="118"/>
    <tableColumn id="48" xr3:uid="{EC0BA922-AD7D-4567-9519-9C0A784AE9AF}" name="地域" dataDxfId="117"/>
    <tableColumn id="5" xr3:uid="{C94D7A1B-D3CF-4BDE-990E-158121AFD4DF}" name="产品名" dataDxfId="116"/>
    <tableColumn id="35" xr3:uid="{9833CFA7-40CD-4F4E-89E5-C93DA40BD4EC}" name="产品链接" dataDxfId="115">
      <calculatedColumnFormula array="1">HYPERLINK(
  _xlfn.SINGLE(IFERROR(_xlfn._xlws.FILTER(产品[产品URL],产品[产品选项名]=price[ [#This Row],[产品名] ]),"https://cloud.tencent.com/product")),
  price[[#This Row],[产品标识]]
)</calculatedColumnFormula>
    </tableColumn>
    <tableColumn id="6" xr3:uid="{41DDF54F-3506-4411-B770-F4B62E347D4C}" name="结算方式" dataDxfId="114"/>
    <tableColumn id="55" xr3:uid="{99F1A671-737B-4A95-A34E-BB6B0D7C7326}" name="产品备注"/>
    <tableColumn id="21" xr3:uid="{FC6FD5A6-FF54-424C-8468-660416635675}" name="TODO产品配置自动拼接配置项"/>
    <tableColumn id="49" xr3:uid="{F2A4BB40-5013-4C28-B02C-42CED8137D9F}" name="产品数量" dataDxfId="113"/>
    <tableColumn id="47" xr3:uid="{645C9C8B-BA33-4C2A-BC83-061BE3A54661}" name="折扣率" dataDxfId="112"/>
    <tableColumn id="24" xr3:uid="{D0895463-E1A2-4014-8018-AAA67354A566}" name="期次" dataDxfId="111"/>
    <tableColumn id="25" xr3:uid="{019BE63E-284A-4856-B0EA-767B352188A0}" name="期次单位" dataDxfId="110">
      <calculatedColumnFormula array="1">_xlfn.SWITCH(price[[#This Row],[报价来源]],"-","-","指定价",IF(price[[#This Row],[指定价期次单位]]="","?",price[[#This Row],[指定价期次单位]]),"月")</calculatedColumnFormula>
    </tableColumn>
    <tableColumn id="46" xr3:uid="{363948B8-3CBA-4896-BAF1-AD86CEB68828}" name="单价" dataDxfId="109">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08">
      <calculatedColumnFormula array="1">_xlfn.SWITCH(price[[#This Row],[报价来源]],"-","-","手动",IF(price[[#This Row],[指定价期次单位]]="","?","元/"&amp;price[[#This Row],[指定价期次单位]]),"元/月")</calculatedColumnFormula>
    </tableColumn>
    <tableColumn id="53" xr3:uid="{213735D2-0556-411E-B3AB-0E77670D9151}" name="折后总价" dataDxfId="107" dataCellStyle="千位分隔">
      <calculatedColumnFormula>IF(price[[#This Row],[单价]]="-","-",price[[#This Row],[单价]]*price[[#This Row],[产品数量]]*price[[#This Row],[折扣率]]*price[[#This Row],[期次]])</calculatedColumnFormula>
    </tableColumn>
    <tableColumn id="54" xr3:uid="{D4C362AD-C05E-4006-AD54-BD5D46463CFE}" name="指定价" dataDxfId="106"/>
    <tableColumn id="59" xr3:uid="{32CA9C38-1467-4324-AA52-7B4D7A7A0599}" name="指定价期次单位" dataDxfId="105"/>
    <tableColumn id="23" xr3:uid="{414B19CA-F273-4D08-A979-1F32F0D9EE69}" name="CVM机型" dataDxfId="104" totalsRowDxfId="103"/>
    <tableColumn id="57" xr3:uid="{F4E73729-9605-4A9C-840D-B721C38C4FFF}" name="CVMCPU" dataDxfId="102" totalsRowDxfId="101"/>
    <tableColumn id="56" xr3:uid="{70258E08-18B1-4204-879F-F33D7607B566}" name="CVM内存" dataDxfId="100" totalsRowDxfId="99"/>
    <tableColumn id="11" xr3:uid="{307BBE98-1E38-4FBF-893D-6AA4256179FE}" name="CVM系统盘HDD" dataDxfId="98" totalsRowDxfId="97">
      <calculatedColumnFormula array="1">INDEX(price[#Headers],1,COLUMN())</calculatedColumnFormula>
    </tableColumn>
    <tableColumn id="12" xr3:uid="{A9572D60-D8F8-4B8B-9E66-4F03AFEF779D}" name="CVM系统盘SSD" dataDxfId="96" totalsRowDxfId="95"/>
    <tableColumn id="13" xr3:uid="{2CA619E3-C864-4B52-8677-359E85BE763F}" name="CVM数据盘HDD" dataDxfId="94" totalsRowDxfId="93"/>
    <tableColumn id="14" xr3:uid="{65AD1090-BB30-4C7B-B572-40D236AB9B42}" name="CVM数据盘SSD" dataDxfId="92" totalsRowDxfId="91"/>
    <tableColumn id="8" xr3:uid="{256C7CF9-3941-4CB6-9397-F46903FE0E06}" name="CVM月单价" dataDxfId="90" totalsRowDxfId="89" dataCellStyle="货币">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8" totalsRowDxfId="87"/>
    <tableColumn id="15" xr3:uid="{3B2F6D63-3652-4FA1-9526-C107FF03352F}" name="CDB架构 节点数" dataDxfId="86" totalsRowDxfId="85"/>
    <tableColumn id="33" xr3:uid="{CF967255-4E24-45D3-A1CE-6E44309BEB29}" name="CDB只读节点数" dataDxfId="84" totalsRowDxfId="83"/>
    <tableColumn id="16" xr3:uid="{DDDAF5AF-FB47-41C2-B4D4-3F6DF435B0C3}" name="CDB硬盘" dataDxfId="82" totalsRowDxfId="81"/>
    <tableColumn id="17" xr3:uid="{2C2ADD0A-6060-41D8-8C04-8FC0895F209B}" name="CDB月单价" dataDxfId="80" totalsRowDxfId="79" dataCellStyle="货币">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8" totalsRowDxfId="77"/>
    <tableColumn id="30" xr3:uid="{05088D04-CFEF-435A-97E1-20188DDC5BAE}" name="CRS分片容量" dataDxfId="76" totalsRowDxfId="75"/>
    <tableColumn id="43" xr3:uid="{F410AAA8-A20C-4DA4-82D4-E30FBAD807DB}" name="CRS分片数量" dataDxfId="74" totalsRowDxfId="73"/>
    <tableColumn id="42" xr3:uid="{C4B590FA-CB64-44F3-8CBE-735C8A535C47}" name="CRS副本数量" dataDxfId="72" totalsRowDxfId="71"/>
    <tableColumn id="39" xr3:uid="{7BD9756F-2080-4E50-A5CB-74A985BABD55}" name="CRS月单价" dataDxfId="70">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69"/>
    <tableColumn id="20" xr3:uid="{65776BA0-2A12-407A-96CC-447CAFA22B73}" name="NAT月单价" dataDxfId="68">
      <calculatedColumnFormula array="1">IF(price[[#This Row],[产品标识]]="nat",_xlfn._xlws.FILTER(nat[中国大陆元_月],nat[类型]=price[[#This Row],[NAT类型]]),0)</calculatedColumnFormula>
    </tableColumn>
    <tableColumn id="27" xr3:uid="{283171EF-43BB-433B-839E-6B518706885A}" name="BWP带宽" dataDxfId="67"/>
    <tableColumn id="9" xr3:uid="{CB43A6A6-AA2C-42B4-A084-7C0E86060919}" name="BWP月单价" dataDxfId="66">
      <calculatedColumnFormula>IF(price[[#This Row],[产品标识]]="bwp",108*price[[#This Row],[BWP带宽]],0)</calculatedColumnFormula>
    </tableColumn>
    <tableColumn id="40" xr3:uid="{309BE230-2F94-4EEF-A089-294F9A5F1927}" name="VPN网关规格" dataDxfId="65"/>
    <tableColumn id="45" xr3:uid="{8C5D7A94-8080-4A46-92D7-6DE61D4125F9}" name="VPN月单价" dataDxfId="64">
      <calculatedColumnFormula array="1">IF(price[[#This Row],[产品标识]]="vpn",_xlfn._xlws.FILTER(vpn[中国大陆月单价],vpn[网关规格]=price[[#This Row],[VPN网关规格]]),0)</calculatedColumnFormula>
    </tableColumn>
    <tableColumn id="31" xr3:uid="{C5E03879-6D43-4E48-BEE8-1464AC15079D}" name="DC/CAS带宽" dataDxfId="63" dataCellStyle="货币"/>
    <tableColumn id="29" xr3:uid="{CF786546-022F-435A-8800-C26D13322F5A}" name="DC/CAS月单价" dataDxfId="62" dataCellStyle="货币">
      <calculatedColumnFormula array="1">IF(price[[#This Row],[产品标识]]="DC/CAS",_xlfn._xlws.FILTER(dc_cas[月单价],dc_cas[带宽]=price[[#This Row],[DC/CAS带宽]]),0)</calculatedColumnFormula>
    </tableColumn>
    <tableColumn id="38" xr3:uid="{F0B9A0F0-1A89-4D01-B530-9FB0DBADBBF8}" name="产品标识" dataDxfId="61">
      <calculatedColumnFormula array="1">UPPER(
  IF(
    ISBLANK(price[[#This Row],[产品名]]), "?",_xlfn.SINGLE(IFERROR(_xlfn._xlws.FILTER(产品[产品标识],产品[产品选项名]=price[[#This Row],[产品名]]),"自定义")
   ))
)</calculatedColumnFormula>
    </tableColumn>
    <tableColumn id="36" xr3:uid="{6006953D-FCE1-4D3E-986F-0157E99C46A8}" name="报价来源" dataDxfId="60">
      <calculatedColumnFormula array="1">_xlfn.IFS(TRIM(price[[#This Row],[产品名]])="","?",_xlfn.XLOOKUP(price[[#This Row],[产品标识]]&amp;"月单价",price[#Headers],price[#Headers],404,2)&lt;&gt;404,price[[#This Row],[产品标识]],TRUE,"指定价")</calculatedColumnFormula>
    </tableColumn>
    <tableColumn id="10" xr3:uid="{5233D052-B6E3-4242-9D5B-F64FC7C1A0F8}" name="CLB月单价" dataDxfId="59">
      <calculatedColumnFormula>IF(price[[#This Row],[产品标识]]="clb",0.2*24*365/12,0)</calculatedColumnFormula>
    </tableColumn>
    <tableColumn id="26" xr3:uid="{4EFF26A3-436F-48E2-BF4D-42A81B1B43B5}" name="子产品列表" dataDxfId="58" totalsRowDxfId="57">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6" totalsRowDxfId="55">
      <calculatedColumnFormula array="1">IF(price[[#This Row],[产品标识]]="cvm",_xlfn.SINGLE(_xlfn._xlws.FILTER(region[cvm机型_配置列表], (region[地域]=price[[#This Row],[地域]]) )),"-")</calculatedColumnFormula>
    </tableColumn>
    <tableColumn id="22" xr3:uid="{EE217346-D51F-4770-93FF-EF843C883161}" name="cvm机型列表" dataDxfId="54">
      <calculatedColumnFormula array="1">IF(price[[#This Row],[产品标识]]="cvm",_xlfn.SINGLE(_xlfn._xlws.FILTER(region[cvm机型列表], (region[地域]=price[[#This Row],[地域]]) )),"-")</calculatedColumnFormula>
    </tableColumn>
    <tableColumn id="52" xr3:uid="{32F94490-A673-4A83-BF50-7985919E3983}" name="cvmcpu列表" dataDxfId="53" totalsRowDxfId="52">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1" totalsRowDxfId="50">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49" totalsRowDxfId="48">
      <calculatedColumnFormula array="1">IF(price[[#This Row],[产品标识]]="crs",_xlfn._xlws.FILTER(crs架构[分片数量地址],crs架构[架构]=price[[#This Row],[CRS架构]]),"-")</calculatedColumnFormula>
    </tableColumn>
    <tableColumn id="41" xr3:uid="{7D637D27-B9C4-46E6-8AE5-83AC3254B802}" name="crs分片容量列表" dataDxfId="47" totalsRowDxfId="46">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L352" tableType="queryTable" totalsRowShown="0">
  <autoFilter ref="A2:L352" xr:uid="{94F562F4-D29A-48D7-93A5-8374B0E8582C}"/>
  <tableColumns count="12">
    <tableColumn id="12" xr3:uid="{26B3B84A-4BB5-4F54-B20E-F68B4F5FEBC3}" uniqueName="12" name="产品选项名" queryTableFieldId="11" dataDxfId="45">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1" xr3:uid="{16DF48BB-30DB-4C25-8DF3-0AF8F61830D1}" uniqueName="1" name="算价备注" queryTableFieldId="12"/>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4">
  <tableColumns count="6">
    <tableColumn id="5" xr3:uid="{78FF7623-F33C-4860-9991-1DD94AD7B810}" uniqueName="5" name="地域" queryTableFieldId="1" dataDxfId="43"/>
    <tableColumn id="2" xr3:uid="{BD1F151A-2A0D-412D-9845-8EF18533B731}" uniqueName="2" name="地域标识" queryTableFieldId="2" dataDxfId="42"/>
    <tableColumn id="1" xr3:uid="{AB4CEFE4-B861-4E13-9F2D-065BF2DFBC56}" uniqueName="1" name="cvm机型列表" queryTableFieldId="5" dataDxfId="41">
      <calculatedColumnFormula>"cvm!" &amp; ADDRESS(ROW('cvm'!T6),COLUMN('cvm'!T6)) &amp; "#"</calculatedColumnFormula>
    </tableColumn>
    <tableColumn id="4" xr3:uid="{35382C30-9B43-4A39-A5D3-84DD5A703495}" uniqueName="4" name="cvm机型_配置列表" queryTableFieldId="9" dataDxfId="40">
      <calculatedColumnFormula>"cvm!" &amp; ADDRESS(ROW('cvm'!T11),COLUMN('cvm'!T11)) &amp; "#"</calculatedColumnFormula>
    </tableColumn>
    <tableColumn id="3" xr3:uid="{881A3EC9-D3F7-4DCA-8502-3D1DE707E243}" uniqueName="3" name="emr_cvm机型列表" queryTableFieldId="6" dataDxfId="39">
      <calculatedColumnFormula>"emr!" &amp; ADDRESS(ROW(emr!T2),COLUMN(emr!T2)) &amp; "#"</calculatedColumnFormula>
    </tableColumn>
    <tableColumn id="6" xr3:uid="{75E80517-3F91-4840-A102-9F76052C6AAA}" uniqueName="6" name="emr_cvm机型_配置列表" queryTableFieldId="8" dataDxfId="38">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7"/>
    <tableColumn id="2" xr3:uid="{B12C8DCF-4BD3-4C30-9BD3-E1AC7BB72B08}" uniqueName="2" name="数据库类型" queryTableFieldId="2" dataDxfId="36"/>
    <tableColumn id="3" xr3:uid="{AA1304B4-8DB8-4102-9A43-7BD7E87BFC02}" uniqueName="3" name="实例规格" queryTableFieldId="3" dataDxfId="35"/>
    <tableColumn id="4" xr3:uid="{4EDA5BFC-F51C-466F-875B-249AC393C821}" uniqueName="4" name="按量T1（元/小时）" queryTableFieldId="4" dataDxfId="34"/>
    <tableColumn id="5" xr3:uid="{15278E0D-47E4-4BE1-A268-962B010150D3}" uniqueName="5" name="按量T2（元/小时）" queryTableFieldId="5" dataDxfId="33"/>
    <tableColumn id="6" xr3:uid="{A01943A2-1FD2-4B4E-AE33-79610BFFA6F7}" uniqueName="6" name="按量T3（元/小时）" queryTableFieldId="6" dataDxfId="32"/>
    <tableColumn id="7" xr3:uid="{21DE69A6-9B45-4B98-83E9-916197392720}" uniqueName="7" name="包月（元/月）" queryTableFieldId="7" dataDxfId="31"/>
    <tableColumn id="8" xr3:uid="{B07E68CC-2E34-466B-B8B9-BA99D55D60C5}" uniqueName="8" name="包年（元/年）" queryTableFieldId="8" dataDxfId="30"/>
    <tableColumn id="9" xr3:uid="{88102C23-250C-4389-85F6-DBB31965A5C0}" uniqueName="9" name="3年（元/3年）" queryTableFieldId="9" dataDxfId="29"/>
    <tableColumn id="10" xr3:uid="{E467D16E-59C3-49DA-A988-D349B9425A11}" uniqueName="10" name="地域" queryTableFieldId="10"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27"/>
    <tableColumn id="2" xr3:uid="{C32AEA2F-97B5-438A-BAC8-E380DAADB5B5}" uniqueName="2" name="月单价"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6">
  <tableColumns count="8">
    <tableColumn id="14" xr3:uid="{17A439DA-78A5-4851-BCAB-2042E66915CF}" uniqueName="14" name="地域" totalsRowLabel="Total" queryTableFieldId="1" dataDxfId="25"/>
    <tableColumn id="3" xr3:uid="{C625DF3B-779D-4077-8CCC-50EF7867FE3C}" uniqueName="3" name="机型" queryTableFieldId="3" dataDxfId="24"/>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3"/>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"cvm!"&amp;ADDRESS(ROW(U19),COLUMN(U19))&amp;"#"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"cvm!"&amp;ADDRESS(ROW(BC18),COLUMN(BC18))&amp;"#"</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6"/>
    <tableColumn id="6" xr3:uid="{108FF538-B82A-424C-AA6C-4D5FAF057C24}" uniqueName="6" name="地域" queryTableFieldId="6" dataDxfId="15"/>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4">
      <calculatedColumnFormula>"crs!" &amp; ADDRESS(ROW(M3),COLUMN(M3)) &amp; "#"</calculatedColumnFormula>
    </tableColumn>
    <tableColumn id="3" xr3:uid="{CD259E1D-820C-4F27-AFF8-893B68927CDC}" name="分片数量地址" dataDxfId="13">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2"/>
    <tableColumn id="7" xr3:uid="{F9D52677-BFB8-49C0-B207-D543CDA38DD0}" uniqueName="7" name="机型_配置" queryTableFieldId="8" dataDxf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0"/>
    <tableColumn id="2" xr3:uid="{5260D987-6264-4EF6-9793-8D013BFF1111}" uniqueName="2" name="地域" queryTableFieldId="2" dataDxfId="9"/>
    <tableColumn id="3" xr3:uid="{8B3D9667-AAD2-4326-A23A-5B50CEDF570D}" uniqueName="3" name="计数" queryTableFieldId="3" dataDxfId="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3"/>
  <sheetViews>
    <sheetView showGridLines="0" workbookViewId="0">
      <selection activeCell="F6" sqref="F6"/>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33203125" customWidth="1"/>
    <col min="7" max="7" width="8.3984375" customWidth="1"/>
    <col min="8" max="8" width="20.265625" customWidth="1"/>
    <col min="9" max="9" width="26.26562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6640625" customWidth="1" outlineLevel="1"/>
    <col min="22" max="22" width="6.1328125" customWidth="1" outlineLevel="1"/>
    <col min="23" max="23" width="7.5312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96875" customWidth="1" outlineLevel="1"/>
    <col min="29" max="29" width="8.796875" customWidth="1" outlineLevel="1"/>
    <col min="30" max="30" width="7.3984375" customWidth="1" outlineLevel="1"/>
    <col min="31" max="31" width="9.1328125" customWidth="1" outlineLevel="1"/>
    <col min="32" max="32" width="7.5312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96875" customWidth="1" outlineLevel="1"/>
    <col min="38" max="38" width="24.46484375" customWidth="1" outlineLevel="1"/>
    <col min="39" max="39" width="9.46484375" customWidth="1" outlineLevel="1"/>
    <col min="40" max="40" width="12.265625" customWidth="1" outlineLevel="1"/>
    <col min="41" max="41" width="10.19921875" customWidth="1" outlineLevel="1"/>
    <col min="42" max="42" width="11.3984375" customWidth="1" outlineLevel="1"/>
    <col min="43" max="43" width="7.53125" customWidth="1" outlineLevel="1"/>
    <col min="44" max="44" width="10.33203125" customWidth="1" outlineLevel="1"/>
    <col min="45" max="45" width="10.86328125" customWidth="1" outlineLevel="1"/>
    <col min="46" max="46" width="12.46484375" customWidth="1" outlineLevel="1" collapsed="1"/>
    <col min="47" max="47" width="11.9296875" customWidth="1" outlineLevel="1"/>
    <col min="48" max="48" width="7.6640625" customWidth="1" outlineLevel="1"/>
    <col min="49" max="49" width="16.1328125" customWidth="1" outlineLevel="1"/>
    <col min="50" max="53" width="14.3984375" customWidth="1" outlineLevel="1"/>
    <col min="54" max="54" width="12.59765625" customWidth="1" outlineLevel="1"/>
    <col min="55" max="55" width="9.86328125" customWidth="1" outlineLevel="1"/>
  </cols>
  <sheetData>
    <row r="1" spans="1:55" ht="16.5" customHeight="1"/>
    <row r="2" spans="1:55" s="50" customFormat="1" ht="13.9" customHeight="1">
      <c r="R2" s="51" t="s">
        <v>2421</v>
      </c>
      <c r="S2" s="51" t="s">
        <v>2421</v>
      </c>
      <c r="T2" s="51" t="s">
        <v>2412</v>
      </c>
      <c r="U2" s="51" t="s">
        <v>2412</v>
      </c>
      <c r="V2" s="51" t="s">
        <v>2412</v>
      </c>
      <c r="W2" s="51" t="s">
        <v>2412</v>
      </c>
      <c r="X2" s="51" t="s">
        <v>2412</v>
      </c>
      <c r="Y2" s="51" t="s">
        <v>2412</v>
      </c>
      <c r="Z2" s="51" t="s">
        <v>2412</v>
      </c>
      <c r="AA2" s="51" t="s">
        <v>2412</v>
      </c>
      <c r="AB2" s="51" t="s">
        <v>2415</v>
      </c>
      <c r="AC2" s="51" t="s">
        <v>2415</v>
      </c>
      <c r="AD2" s="51" t="s">
        <v>2415</v>
      </c>
      <c r="AE2" s="51" t="s">
        <v>2415</v>
      </c>
      <c r="AF2" s="51" t="s">
        <v>2415</v>
      </c>
      <c r="AG2" s="51" t="s">
        <v>2416</v>
      </c>
      <c r="AH2" s="51" t="s">
        <v>2416</v>
      </c>
      <c r="AI2" s="51" t="s">
        <v>2416</v>
      </c>
      <c r="AJ2" s="51" t="s">
        <v>2416</v>
      </c>
      <c r="AK2" s="51" t="s">
        <v>2416</v>
      </c>
      <c r="AL2" s="51" t="s">
        <v>2417</v>
      </c>
      <c r="AM2" s="51" t="s">
        <v>2417</v>
      </c>
      <c r="AN2" s="51" t="s">
        <v>2418</v>
      </c>
      <c r="AO2" s="51" t="s">
        <v>2418</v>
      </c>
      <c r="AP2" s="51" t="s">
        <v>2419</v>
      </c>
      <c r="AQ2" s="51" t="s">
        <v>2419</v>
      </c>
      <c r="AR2" s="51" t="s">
        <v>2420</v>
      </c>
      <c r="AS2" s="51" t="s">
        <v>2420</v>
      </c>
    </row>
    <row r="3" spans="1:55" ht="13.9" customHeight="1">
      <c r="A3" s="54" t="s">
        <v>0</v>
      </c>
      <c r="B3" s="54"/>
      <c r="C3" s="54"/>
      <c r="D3" s="54"/>
      <c r="E3" s="58" t="s">
        <v>1</v>
      </c>
      <c r="F3" s="58"/>
      <c r="G3" s="58"/>
      <c r="H3" s="58"/>
      <c r="I3" s="58"/>
      <c r="J3" s="58"/>
      <c r="K3" s="57" t="s">
        <v>2</v>
      </c>
      <c r="L3" s="57"/>
      <c r="M3" s="57"/>
      <c r="N3" s="57"/>
      <c r="O3" s="57"/>
      <c r="P3" s="57"/>
      <c r="Q3" s="57"/>
      <c r="R3" s="53" t="s">
        <v>3</v>
      </c>
      <c r="S3" s="53"/>
      <c r="T3" s="55" t="s">
        <v>2411</v>
      </c>
      <c r="U3" s="55"/>
      <c r="V3" s="55"/>
      <c r="W3" s="55"/>
      <c r="X3" s="55"/>
      <c r="Y3" s="55"/>
      <c r="Z3" s="55"/>
      <c r="AA3" s="55"/>
      <c r="AB3" s="53" t="s">
        <v>4</v>
      </c>
      <c r="AC3" s="53"/>
      <c r="AD3" s="53"/>
      <c r="AE3" s="53"/>
      <c r="AF3" s="53"/>
      <c r="AG3" s="52" t="s">
        <v>5</v>
      </c>
      <c r="AH3" s="52"/>
      <c r="AI3" s="52"/>
      <c r="AJ3" s="52"/>
      <c r="AK3" s="52"/>
      <c r="AL3" s="53" t="s">
        <v>6</v>
      </c>
      <c r="AM3" s="53"/>
      <c r="AN3" s="52" t="s">
        <v>7</v>
      </c>
      <c r="AO3" s="52"/>
      <c r="AP3" s="53" t="s">
        <v>8</v>
      </c>
      <c r="AQ3" s="53"/>
      <c r="AR3" s="52" t="s">
        <v>2425</v>
      </c>
      <c r="AS3" s="52"/>
      <c r="AT3" s="30"/>
      <c r="AU3" s="30"/>
      <c r="AV3" s="56" t="s">
        <v>9</v>
      </c>
      <c r="AW3" s="56"/>
      <c r="AX3" s="56"/>
      <c r="AY3" s="56"/>
      <c r="AZ3" s="56"/>
      <c r="BA3" s="56"/>
      <c r="BB3" s="56"/>
      <c r="BC3" s="56"/>
    </row>
    <row r="4" spans="1:55" ht="13.9" customHeight="1">
      <c r="A4" s="27"/>
      <c r="B4" s="27"/>
      <c r="C4" s="27"/>
      <c r="D4" s="27"/>
      <c r="E4" s="26"/>
      <c r="F4" s="26"/>
      <c r="G4" s="26"/>
      <c r="H4" s="26"/>
      <c r="I4" s="26"/>
      <c r="J4" s="26"/>
      <c r="K4" s="23"/>
      <c r="L4" s="23"/>
      <c r="M4" s="23"/>
      <c r="N4" s="23"/>
      <c r="O4" s="23"/>
      <c r="P4" s="23"/>
      <c r="Q4" s="23"/>
      <c r="R4" s="7"/>
      <c r="S4" s="7"/>
      <c r="T4" s="6"/>
      <c r="U4" s="6" t="s">
        <v>11</v>
      </c>
      <c r="V4" s="6" t="s">
        <v>2335</v>
      </c>
      <c r="W4" s="6" t="s">
        <v>2335</v>
      </c>
      <c r="X4" s="6" t="s">
        <v>12</v>
      </c>
      <c r="Y4" s="6" t="s">
        <v>2335</v>
      </c>
      <c r="Z4" s="6" t="s">
        <v>2335</v>
      </c>
      <c r="AA4" s="6" t="s">
        <v>10</v>
      </c>
      <c r="AB4" s="7"/>
      <c r="AC4" s="7"/>
      <c r="AD4" s="7"/>
      <c r="AE4" s="7" t="s">
        <v>12</v>
      </c>
      <c r="AF4" s="7" t="s">
        <v>10</v>
      </c>
      <c r="AG4" s="28"/>
      <c r="AH4" s="28" t="s">
        <v>12</v>
      </c>
      <c r="AI4" s="28"/>
      <c r="AJ4" s="28"/>
      <c r="AK4" s="28" t="s">
        <v>2336</v>
      </c>
      <c r="AL4" s="7"/>
      <c r="AM4" s="7" t="s">
        <v>10</v>
      </c>
      <c r="AN4" s="28" t="s">
        <v>13</v>
      </c>
      <c r="AO4" s="28" t="s">
        <v>10</v>
      </c>
      <c r="AP4" s="7"/>
      <c r="AQ4" s="7"/>
      <c r="AR4" s="28"/>
      <c r="AS4" s="28"/>
      <c r="AT4" s="31"/>
      <c r="AU4" s="31" t="s">
        <v>2337</v>
      </c>
      <c r="AV4" s="31" t="s">
        <v>14</v>
      </c>
      <c r="AW4" s="31"/>
      <c r="AX4" s="31"/>
      <c r="AY4" s="32" t="s">
        <v>15</v>
      </c>
      <c r="AZ4" s="32" t="s">
        <v>15</v>
      </c>
      <c r="BA4" s="32"/>
      <c r="BB4" s="32" t="s">
        <v>15</v>
      </c>
      <c r="BC4" s="32" t="s">
        <v>15</v>
      </c>
    </row>
    <row r="5" spans="1:55" ht="42.4" customHeight="1">
      <c r="A5" s="24" t="s">
        <v>16</v>
      </c>
      <c r="B5" s="24" t="s">
        <v>17</v>
      </c>
      <c r="C5" s="24" t="s">
        <v>18</v>
      </c>
      <c r="D5" s="24" t="s">
        <v>19</v>
      </c>
      <c r="E5" s="25" t="s">
        <v>20</v>
      </c>
      <c r="F5" s="25" t="s">
        <v>2428</v>
      </c>
      <c r="G5" s="25" t="s">
        <v>21</v>
      </c>
      <c r="H5" s="25" t="s">
        <v>22</v>
      </c>
      <c r="I5" s="25" t="s">
        <v>2426</v>
      </c>
      <c r="J5" s="25" t="s">
        <v>2334</v>
      </c>
      <c r="K5" s="24" t="s">
        <v>23</v>
      </c>
      <c r="L5" s="24" t="s">
        <v>24</v>
      </c>
      <c r="M5" s="24" t="s">
        <v>25</v>
      </c>
      <c r="N5" s="24" t="s">
        <v>26</v>
      </c>
      <c r="O5" s="24" t="s">
        <v>27</v>
      </c>
      <c r="P5" s="24" t="s">
        <v>28</v>
      </c>
      <c r="Q5" s="24" t="s">
        <v>29</v>
      </c>
      <c r="R5" s="5" t="s">
        <v>30</v>
      </c>
      <c r="S5" s="5" t="s">
        <v>31</v>
      </c>
      <c r="T5" s="49" t="s">
        <v>32</v>
      </c>
      <c r="U5" s="3" t="s">
        <v>33</v>
      </c>
      <c r="V5" s="3" t="s">
        <v>34</v>
      </c>
      <c r="W5" s="3" t="s">
        <v>2422</v>
      </c>
      <c r="X5" s="3" t="s">
        <v>2424</v>
      </c>
      <c r="Y5" s="3" t="s">
        <v>2423</v>
      </c>
      <c r="Z5" s="3" t="s">
        <v>35</v>
      </c>
      <c r="AA5" s="3" t="s">
        <v>36</v>
      </c>
      <c r="AB5" s="5" t="s">
        <v>37</v>
      </c>
      <c r="AC5" s="5" t="s">
        <v>2413</v>
      </c>
      <c r="AD5" s="5" t="s">
        <v>38</v>
      </c>
      <c r="AE5" s="5" t="s">
        <v>39</v>
      </c>
      <c r="AF5" s="5" t="s">
        <v>40</v>
      </c>
      <c r="AG5" s="29" t="s">
        <v>41</v>
      </c>
      <c r="AH5" s="29" t="s">
        <v>42</v>
      </c>
      <c r="AI5" s="29" t="s">
        <v>43</v>
      </c>
      <c r="AJ5" s="29" t="s">
        <v>44</v>
      </c>
      <c r="AK5" s="29" t="s">
        <v>45</v>
      </c>
      <c r="AL5" s="5" t="s">
        <v>46</v>
      </c>
      <c r="AM5" s="5" t="s">
        <v>47</v>
      </c>
      <c r="AN5" s="29" t="s">
        <v>48</v>
      </c>
      <c r="AO5" s="29" t="s">
        <v>49</v>
      </c>
      <c r="AP5" s="5" t="s">
        <v>50</v>
      </c>
      <c r="AQ5" s="5" t="s">
        <v>51</v>
      </c>
      <c r="AR5" s="29" t="s">
        <v>2406</v>
      </c>
      <c r="AS5" s="29" t="s">
        <v>2407</v>
      </c>
      <c r="AT5" s="33" t="s">
        <v>52</v>
      </c>
      <c r="AU5" s="33" t="s">
        <v>53</v>
      </c>
      <c r="AV5" s="33" t="s">
        <v>54</v>
      </c>
      <c r="AW5" s="33" t="s">
        <v>55</v>
      </c>
      <c r="AX5" s="33" t="s">
        <v>56</v>
      </c>
      <c r="AY5" s="34" t="s">
        <v>57</v>
      </c>
      <c r="AZ5" s="34" t="s">
        <v>58</v>
      </c>
      <c r="BA5" s="34" t="s">
        <v>59</v>
      </c>
      <c r="BB5" s="34" t="s">
        <v>60</v>
      </c>
      <c r="BC5" s="34" t="s">
        <v>61</v>
      </c>
    </row>
    <row r="6" spans="1:55">
      <c r="A6" s="16" t="s">
        <v>62</v>
      </c>
      <c r="B6" s="16" t="s">
        <v>63</v>
      </c>
      <c r="C6" s="16" t="s">
        <v>69</v>
      </c>
      <c r="D6" s="16" t="s">
        <v>70</v>
      </c>
      <c r="E6" s="16" t="s">
        <v>65</v>
      </c>
      <c r="F6" s="35" t="s">
        <v>71</v>
      </c>
      <c r="G6" s="36" t="str" cm="1">
        <f t="array" ref="G6">HYPERLINK(
  _xlfn.SINGLE(IFERROR(_xlfn._xlws.FILTER(产品[产品URL],产品[产品选项名]=price[ [#This Row],[产品名] ]),"https://cloud.tencent.com/product")),
  price[[#This Row],[产品标识]]
)</f>
        <v>CVM</v>
      </c>
      <c r="H6" s="16" t="s">
        <v>67</v>
      </c>
      <c r="K6" s="16">
        <v>1</v>
      </c>
      <c r="L6" s="16">
        <v>1</v>
      </c>
      <c r="M6" s="16">
        <v>12</v>
      </c>
      <c r="N6" s="16" t="str" cm="1">
        <f t="array" ref="N6">_xlfn.SWITCH(price[[#This Row],[报价来源]],"-","-","指定价",IF(price[[#This Row],[指定价期次单位]]="","?",price[[#This Row],[指定价期次单位]]),"月")</f>
        <v>月</v>
      </c>
      <c r="O6" s="40" cm="1">
        <f t="array" aca="1" ref="O6" ca="1">_xlfn.IFS(price[[#This Row],[产品标识]]="?",0,AND(ISNUMBER(price[[#This Row],[指定价]]),price[[#This Row],[指定价]]&gt;=0),price[[#This Row],[指定价]],TRUE,INDIRECT("price[@["&amp;price[[#This Row],[产品标识]]&amp;"月单价]]"))</f>
        <v>481.6</v>
      </c>
      <c r="P6" s="40" t="str" cm="1">
        <f t="array" ref="P6">_xlfn.SWITCH(price[[#This Row],[报价来源]],"-","-","手动",IF(price[[#This Row],[指定价期次单位]]="","?","元/"&amp;price[[#This Row],[指定价期次单位]]),"元/月")</f>
        <v>元/月</v>
      </c>
      <c r="Q6" s="46">
        <f ca="1">IF(price[[#This Row],[单价]]="-","-",price[[#This Row],[单价]]*price[[#This Row],[产品数量]]*price[[#This Row],[折扣率]]*price[[#This Row],[期次]])</f>
        <v>5779.2000000000007</v>
      </c>
      <c r="R6" s="19"/>
      <c r="S6" s="41"/>
      <c r="T6" s="16" t="s">
        <v>72</v>
      </c>
      <c r="U6" s="16">
        <v>4</v>
      </c>
      <c r="V6" s="16">
        <v>8</v>
      </c>
      <c r="W6" s="16"/>
      <c r="X6" s="16">
        <v>100</v>
      </c>
      <c r="Y6" s="16"/>
      <c r="Z6" s="16">
        <v>100</v>
      </c>
      <c r="AA6" s="45"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6" s="16" t="s">
        <v>73</v>
      </c>
      <c r="AC6" s="16">
        <v>3</v>
      </c>
      <c r="AD6" s="16">
        <v>1</v>
      </c>
      <c r="AE6" s="16">
        <v>1000</v>
      </c>
      <c r="AF6" s="44"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9">
        <f>IF(price[[#This Row],[产品标识]]="bwp",108*price[[#This Row],[BWP带宽]],0)</f>
        <v>0</v>
      </c>
      <c r="AP6" s="39"/>
      <c r="AQ6" s="39" cm="1">
        <f t="array" ref="AQ6">IF(price[[#This Row],[产品标识]]="vpn",_xlfn._xlws.FILTER(vpn[中国大陆月单价],vpn[网关规格]=price[[#This Row],[VPN网关规格]]),0)</f>
        <v>0</v>
      </c>
      <c r="AR6" s="39"/>
      <c r="AS6" s="39" cm="1">
        <f t="array" ref="AS6">IF(price[[#This Row],[产品标识]]="DC/CAS",_xlfn._xlws.FILTER(dc_cas[月单价],dc_cas[带宽]=price[[#This Row],[DC/CAS带宽]]),0)</f>
        <v>0</v>
      </c>
      <c r="AT6" s="37" t="str" cm="1">
        <f t="array" ref="AT6">UPPER(
  IF(
    ISBLANK(price[[#This Row],[产品名]]), "?",_xlfn.SINGLE(IFERROR(_xlfn._xlws.FILTER(产品[产品标识],产品[产品选项名]=price[[#This Row],[产品名]]),"自定义")
   ))
)</f>
        <v>CVM</v>
      </c>
      <c r="AU6" s="37" t="str" cm="1">
        <f t="array" ref="AU6">_xlfn.IFS(TRIM(price[[#This Row],[产品名]])="","?",_xlfn.XLOOKUP(price[[#This Row],[产品标识]]&amp;"月单价",price[#Headers],price[#Headers],404,2)&lt;&gt;404,price[[#This Row],[产品标识]],TRUE,"指定价")</f>
        <v>CVM</v>
      </c>
      <c r="AV6" s="47">
        <f>IF(price[[#This Row],[产品标识]]="clb",0.2*24*365/12,0)</f>
        <v>0</v>
      </c>
      <c r="AW6" s="37" t="str" cm="1">
        <f t="array" aca="1" ref="AW6" ca="1">IF(_xlfn.XLOOKUP(price[[#This Row],[产品标识]]&amp;"子产品列表",price[#Headers],price[#Headers],404,2)=404,{"404"},INDIRECT("price[@"&amp;price[[#This Row],[产品标识]]&amp;"子产品列表]"))</f>
        <v>cvm!$T$12#</v>
      </c>
      <c r="AX6" s="37" t="str" cm="1">
        <f t="array" ref="AX6">IF(price[[#This Row],[产品标识]]="cvm",_xlfn.SINGLE(_xlfn._xlws.FILTER(region[cvm机型_配置列表], (region[地域]=price[[#This Row],[地域]]) )),"-")</f>
        <v>cvm!$T$12#</v>
      </c>
      <c r="AY6" s="38" t="str" cm="1">
        <f t="array" ref="AY6">IF(price[[#This Row],[产品标识]]="cvm",_xlfn.SINGLE(_xlfn._xlws.FILTER(region[cvm机型列表], (region[地域]=price[[#This Row],[地域]]) )),"-")</f>
        <v>cvm!$T$7#</v>
      </c>
      <c r="AZ6" s="38" t="str" cm="1">
        <f t="array" ref="AZ6">IF(price[[#This Row],[产品标识]]="cvm",_xlfn.SINGLE(_xlfn._xlws.FILTER(cvm地域_机型[cpu列表], (cvm地域_机型[地域]=price[[#This Row],[地域]])*(cvm地域_机型[机型]=price[[#This Row],[CVM机型]]) )),"-")</f>
        <v>cvm!$U$186#</v>
      </c>
      <c r="BA6" s="38" t="str" cm="1">
        <f t="array" ref="BA6">IF(price[[#This Row],[产品标识]]="cvm",_xlfn.SINGLE(_xlfn._xlws.FILTER(cvm_地域_机型_CPU[内存列表], (cvm_地域_机型_CPU[地域]=price[[#This Row],[地域]])*(cvm_地域_机型_CPU[机型]=price[[#This Row],[CVM机型]]) *(cvm_地域_机型_CPU[CPU(核)]=price[[#This Row],[CVMCPU]]) )),"-")</f>
        <v>cvm!$BC$936#</v>
      </c>
      <c r="BB6" s="38" t="str" cm="1">
        <f t="array" ref="BB6">IF(price[[#This Row],[产品标识]]="crs",_xlfn._xlws.FILTER(crs架构[分片数量地址],crs架构[架构]=price[[#This Row],[CRS架构]]),"-")</f>
        <v>-</v>
      </c>
      <c r="BC6" s="38" t="str" cm="1">
        <f t="array" ref="BC6">IF(price[[#This Row],[产品标识]]="crs",_xlfn._xlws.FILTER(crs架构[分片容量地址],crs架构[架构]=price[[#This Row],[CRS架构]]),"-")</f>
        <v>-</v>
      </c>
    </row>
    <row r="7" spans="1:55">
      <c r="A7" s="16" t="s">
        <v>62</v>
      </c>
      <c r="B7" s="16" t="s">
        <v>63</v>
      </c>
      <c r="C7" s="16" t="s">
        <v>69</v>
      </c>
      <c r="D7" s="16" t="s">
        <v>64</v>
      </c>
      <c r="E7" s="16" t="s">
        <v>65</v>
      </c>
      <c r="F7" s="35" t="s">
        <v>74</v>
      </c>
      <c r="G7" s="36" t="str" cm="1">
        <f t="array" ref="G7">HYPERLINK(
  _xlfn.SINGLE(IFERROR(_xlfn._xlws.FILTER(产品[产品URL],产品[产品选项名]=price[ [#This Row],[产品名] ]),"https://cloud.tencent.com/product")),
  price[[#This Row],[产品标识]]
)</f>
        <v>CRS</v>
      </c>
      <c r="H7" s="16" t="s">
        <v>67</v>
      </c>
      <c r="K7" s="16">
        <v>1</v>
      </c>
      <c r="L7" s="16">
        <v>1</v>
      </c>
      <c r="M7" s="16">
        <v>12</v>
      </c>
      <c r="N7" s="16" t="str" cm="1">
        <f t="array" ref="N7">_xlfn.SWITCH(price[[#This Row],[报价来源]],"-","-","指定价",IF(price[[#This Row],[指定价期次单位]]="","?",price[[#This Row],[指定价期次单位]]),"月")</f>
        <v>月</v>
      </c>
      <c r="O7" s="40" cm="1">
        <f t="array" aca="1" ref="O7" ca="1">_xlfn.IFS(price[[#This Row],[产品标识]]="?",0,AND(ISNUMBER(price[[#This Row],[指定价]]),price[[#This Row],[指定价]]&gt;=0),price[[#This Row],[指定价]],TRUE,INDIRECT("price[@["&amp;price[[#This Row],[产品标识]]&amp;"月单价]]"))</f>
        <v>76</v>
      </c>
      <c r="P7" s="40" t="str" cm="1">
        <f t="array" ref="P7">_xlfn.SWITCH(price[[#This Row],[报价来源]],"-","-","手动",IF(price[[#This Row],[指定价期次单位]]="","?","元/"&amp;price[[#This Row],[指定价期次单位]]),"元/月")</f>
        <v>元/月</v>
      </c>
      <c r="Q7" s="46">
        <f ca="1">IF(price[[#This Row],[单价]]="-","-",price[[#This Row],[单价]]*price[[#This Row],[产品数量]]*price[[#This Row],[折扣率]]*price[[#This Row],[期次]])</f>
        <v>912</v>
      </c>
      <c r="R7" s="19"/>
      <c r="S7" s="41"/>
      <c r="T7" s="16"/>
      <c r="U7" s="16"/>
      <c r="V7" s="16"/>
      <c r="W7" s="16"/>
      <c r="X7" s="16"/>
      <c r="Y7" s="16"/>
      <c r="Z7" s="16"/>
      <c r="AA7" s="45"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4"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75</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9">
        <f>IF(price[[#This Row],[产品标识]]="bwp",108*price[[#This Row],[BWP带宽]],0)</f>
        <v>0</v>
      </c>
      <c r="AP7" s="39"/>
      <c r="AQ7" s="39" cm="1">
        <f t="array" ref="AQ7">IF(price[[#This Row],[产品标识]]="vpn",_xlfn._xlws.FILTER(vpn[中国大陆月单价],vpn[网关规格]=price[[#This Row],[VPN网关规格]]),0)</f>
        <v>0</v>
      </c>
      <c r="AR7" s="39"/>
      <c r="AS7" s="39" cm="1">
        <f t="array" ref="AS7">IF(price[[#This Row],[产品标识]]="DC/CAS",_xlfn._xlws.FILTER(dc_cas[月单价],dc_cas[带宽]=price[[#This Row],[DC/CAS带宽]]),0)</f>
        <v>0</v>
      </c>
      <c r="AT7" s="37" t="str" cm="1">
        <f t="array" ref="AT7">UPPER(
  IF(
    ISBLANK(price[[#This Row],[产品名]]), "?",_xlfn.SINGLE(IFERROR(_xlfn._xlws.FILTER(产品[产品标识],产品[产品选项名]=price[[#This Row],[产品名]]),"自定义")
   ))
)</f>
        <v>CRS</v>
      </c>
      <c r="AU7" s="37" t="str" cm="1">
        <f t="array" ref="AU7">_xlfn.IFS(TRIM(price[[#This Row],[产品名]])="","?",_xlfn.XLOOKUP(price[[#This Row],[产品标识]]&amp;"月单价",price[#Headers],price[#Headers],404,2)&lt;&gt;404,price[[#This Row],[产品标识]],TRUE,"指定价")</f>
        <v>CRS</v>
      </c>
      <c r="AV7" s="47">
        <f>IF(price[[#This Row],[产品标识]]="clb",0.2*24*365/12,0)</f>
        <v>0</v>
      </c>
      <c r="AW7" s="37" t="str" cm="1">
        <f t="array" aca="1" ref="AW7" ca="1">IF(_xlfn.XLOOKUP(price[[#This Row],[产品标识]]&amp;"子产品列表",price[#Headers],price[#Headers],404,2)=404,{"404"},INDIRECT("price[@"&amp;price[[#This Row],[产品标识]]&amp;"子产品列表]"))</f>
        <v>404</v>
      </c>
      <c r="AX7" s="37" t="str" cm="1">
        <f t="array" ref="AX7">IF(price[[#This Row],[产品标识]]="cvm",_xlfn.SINGLE(_xlfn._xlws.FILTER(region[cvm机型_配置列表], (region[地域]=price[[#This Row],[地域]]) )),"-")</f>
        <v>-</v>
      </c>
      <c r="AY7" s="38" t="str" cm="1">
        <f t="array" ref="AY7">IF(price[[#This Row],[产品标识]]="cvm",_xlfn.SINGLE(_xlfn._xlws.FILTER(region[cvm机型列表], (region[地域]=price[[#This Row],[地域]]) )),"-")</f>
        <v>-</v>
      </c>
      <c r="AZ7" s="38" t="str" cm="1">
        <f t="array" ref="AZ7">IF(price[[#This Row],[产品标识]]="cvm",_xlfn.SINGLE(_xlfn._xlws.FILTER(cvm地域_机型[cpu列表], (cvm地域_机型[地域]=price[[#This Row],[地域]])*(cvm地域_机型[机型]=price[[#This Row],[CVM机型]]) )),"-")</f>
        <v>-</v>
      </c>
      <c r="BA7" s="38" t="str" cm="1">
        <f t="array" ref="BA7">IF(price[[#This Row],[产品标识]]="cvm",_xlfn.SINGLE(_xlfn._xlws.FILTER(cvm_地域_机型_CPU[内存列表], (cvm_地域_机型_CPU[地域]=price[[#This Row],[地域]])*(cvm_地域_机型_CPU[机型]=price[[#This Row],[CVM机型]]) *(cvm_地域_机型_CPU[CPU(核)]=price[[#This Row],[CVMCPU]]) )),"-")</f>
        <v>-</v>
      </c>
      <c r="BB7" s="38" t="str" cm="1">
        <f t="array" ref="BB7">IF(price[[#This Row],[产品标识]]="crs",_xlfn._xlws.FILTER(crs架构[分片数量地址],crs架构[架构]=price[[#This Row],[CRS架构]]),"-")</f>
        <v>crs!$AD$3#</v>
      </c>
      <c r="BC7" s="38" t="str" cm="1">
        <f t="array" ref="BC7">IF(price[[#This Row],[产品标识]]="crs",_xlfn._xlws.FILTER(crs架构[分片容量地址],crs架构[架构]=price[[#This Row],[CRS架构]]),"-")</f>
        <v>crs!$M$3#</v>
      </c>
    </row>
    <row r="8" spans="1:55">
      <c r="A8" s="16" t="s">
        <v>62</v>
      </c>
      <c r="B8" s="16" t="s">
        <v>63</v>
      </c>
      <c r="C8" s="16" t="s">
        <v>69</v>
      </c>
      <c r="D8" s="16" t="s">
        <v>64</v>
      </c>
      <c r="E8" s="16" t="s">
        <v>65</v>
      </c>
      <c r="F8" s="35" t="s">
        <v>66</v>
      </c>
      <c r="G8" s="36" t="str" cm="1">
        <f t="array" ref="G8">HYPERLINK(
  _xlfn.SINGLE(IFERROR(_xlfn._xlws.FILTER(产品[产品URL],产品[产品选项名]=price[ [#This Row],[产品名] ]),"https://cloud.tencent.com/product")),
  price[[#This Row],[产品标识]]
)</f>
        <v>CDB</v>
      </c>
      <c r="H8" s="16" t="s">
        <v>67</v>
      </c>
      <c r="K8" s="16">
        <v>1</v>
      </c>
      <c r="L8" s="16">
        <v>1</v>
      </c>
      <c r="M8" s="16">
        <v>12</v>
      </c>
      <c r="N8" s="16" t="str" cm="1">
        <f t="array" ref="N8">_xlfn.SWITCH(price[[#This Row],[报价来源]],"-","-","指定价",IF(price[[#This Row],[指定价期次单位]]="","?",price[[#This Row],[指定价期次单位]]),"月")</f>
        <v>月</v>
      </c>
      <c r="O8" s="40" cm="1">
        <f t="array" aca="1" ref="O8" ca="1">_xlfn.IFS(price[[#This Row],[产品标识]]="?",0,AND(ISNUMBER(price[[#This Row],[指定价]]),price[[#This Row],[指定价]]&gt;=0),price[[#This Row],[指定价]],TRUE,INDIRECT("price[@["&amp;price[[#This Row],[产品标识]]&amp;"月单价]]"))</f>
        <v>816</v>
      </c>
      <c r="P8" s="40" t="str" cm="1">
        <f t="array" ref="P8">_xlfn.SWITCH(price[[#This Row],[报价来源]],"-","-","手动",IF(price[[#This Row],[指定价期次单位]]="","?","元/"&amp;price[[#This Row],[指定价期次单位]]),"元/月")</f>
        <v>元/月</v>
      </c>
      <c r="Q8" s="46">
        <f ca="1">IF(price[[#This Row],[单价]]="-","-",price[[#This Row],[单价]]*price[[#This Row],[产品数量]]*price[[#This Row],[折扣率]]*price[[#This Row],[期次]])</f>
        <v>9792</v>
      </c>
      <c r="R8" s="19"/>
      <c r="S8" s="41"/>
      <c r="T8" s="16"/>
      <c r="U8" s="16"/>
      <c r="V8" s="16"/>
      <c r="W8" s="16"/>
      <c r="X8" s="16"/>
      <c r="Y8" s="16"/>
      <c r="Z8" s="16"/>
      <c r="AA8" s="45"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76</v>
      </c>
      <c r="AC8" s="16">
        <v>2</v>
      </c>
      <c r="AD8" s="16"/>
      <c r="AE8" s="16"/>
      <c r="AF8" s="44"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9">
        <f>IF(price[[#This Row],[产品标识]]="bwp",108*price[[#This Row],[BWP带宽]],0)</f>
        <v>0</v>
      </c>
      <c r="AP8" s="39"/>
      <c r="AQ8" s="39" cm="1">
        <f t="array" ref="AQ8">IF(price[[#This Row],[产品标识]]="vpn",_xlfn._xlws.FILTER(vpn[中国大陆月单价],vpn[网关规格]=price[[#This Row],[VPN网关规格]]),0)</f>
        <v>0</v>
      </c>
      <c r="AR8" s="39"/>
      <c r="AS8" s="39" cm="1">
        <f t="array" ref="AS8">IF(price[[#This Row],[产品标识]]="DC/CAS",_xlfn._xlws.FILTER(dc_cas[月单价],dc_cas[带宽]=price[[#This Row],[DC/CAS带宽]]),0)</f>
        <v>0</v>
      </c>
      <c r="AT8" s="37" t="str" cm="1">
        <f t="array" ref="AT8">UPPER(
  IF(
    ISBLANK(price[[#This Row],[产品名]]), "?",_xlfn.SINGLE(IFERROR(_xlfn._xlws.FILTER(产品[产品标识],产品[产品选项名]=price[[#This Row],[产品名]]),"自定义")
   ))
)</f>
        <v>CDB</v>
      </c>
      <c r="AU8" s="37" t="str" cm="1">
        <f t="array" ref="AU8">_xlfn.IFS(TRIM(price[[#This Row],[产品名]])="","?",_xlfn.XLOOKUP(price[[#This Row],[产品标识]]&amp;"月单价",price[#Headers],price[#Headers],404,2)&lt;&gt;404,price[[#This Row],[产品标识]],TRUE,"指定价")</f>
        <v>CDB</v>
      </c>
      <c r="AV8" s="47">
        <f>IF(price[[#This Row],[产品标识]]="clb",0.2*24*365/12,0)</f>
        <v>0</v>
      </c>
      <c r="AW8" s="37" t="str" cm="1">
        <f t="array" aca="1" ref="AW8" ca="1">IF(_xlfn.XLOOKUP(price[[#This Row],[产品标识]]&amp;"子产品列表",price[#Headers],price[#Headers],404,2)=404,{"404"},INDIRECT("price[@"&amp;price[[#This Row],[产品标识]]&amp;"子产品列表]"))</f>
        <v>404</v>
      </c>
      <c r="AX8" s="37" t="str" cm="1">
        <f t="array" ref="AX8">IF(price[[#This Row],[产品标识]]="cvm",_xlfn.SINGLE(_xlfn._xlws.FILTER(region[cvm机型_配置列表], (region[地域]=price[[#This Row],[地域]]) )),"-")</f>
        <v>-</v>
      </c>
      <c r="AY8" s="38" t="str" cm="1">
        <f t="array" ref="AY8">IF(price[[#This Row],[产品标识]]="cvm",_xlfn.SINGLE(_xlfn._xlws.FILTER(region[cvm机型列表], (region[地域]=price[[#This Row],[地域]]) )),"-")</f>
        <v>-</v>
      </c>
      <c r="AZ8" s="38" t="str" cm="1">
        <f t="array" ref="AZ8">IF(price[[#This Row],[产品标识]]="cvm",_xlfn.SINGLE(_xlfn._xlws.FILTER(cvm地域_机型[cpu列表], (cvm地域_机型[地域]=price[[#This Row],[地域]])*(cvm地域_机型[机型]=price[[#This Row],[CVM机型]]) )),"-")</f>
        <v>-</v>
      </c>
      <c r="BA8" s="38" t="str" cm="1">
        <f t="array" ref="BA8">IF(price[[#This Row],[产品标识]]="cvm",_xlfn.SINGLE(_xlfn._xlws.FILTER(cvm_地域_机型_CPU[内存列表], (cvm_地域_机型_CPU[地域]=price[[#This Row],[地域]])*(cvm_地域_机型_CPU[机型]=price[[#This Row],[CVM机型]]) *(cvm_地域_机型_CPU[CPU(核)]=price[[#This Row],[CVMCPU]]) )),"-")</f>
        <v>-</v>
      </c>
      <c r="BB8" s="38" t="str" cm="1">
        <f t="array" ref="BB8">IF(price[[#This Row],[产品标识]]="crs",_xlfn._xlws.FILTER(crs架构[分片数量地址],crs架构[架构]=price[[#This Row],[CRS架构]]),"-")</f>
        <v>-</v>
      </c>
      <c r="BC8" s="38" t="str" cm="1">
        <f t="array" ref="BC8">IF(price[[#This Row],[产品标识]]="crs",_xlfn._xlws.FILTER(crs架构[分片容量地址],crs架构[架构]=price[[#This Row],[CRS架构]]),"-")</f>
        <v>-</v>
      </c>
    </row>
    <row r="9" spans="1:55">
      <c r="A9" s="16" t="s">
        <v>62</v>
      </c>
      <c r="B9" s="16" t="s">
        <v>63</v>
      </c>
      <c r="C9" s="16" t="s">
        <v>69</v>
      </c>
      <c r="D9" s="16" t="s">
        <v>77</v>
      </c>
      <c r="E9" s="16" t="s">
        <v>65</v>
      </c>
      <c r="F9" s="35" t="s">
        <v>78</v>
      </c>
      <c r="G9" s="36" t="str" cm="1">
        <f t="array" ref="G9">HYPERLINK(
  _xlfn.SINGLE(IFERROR(_xlfn._xlws.FILTER(产品[产品URL],产品[产品选项名]=price[ [#This Row],[产品名] ]),"https://cloud.tencent.com/product")),
  price[[#This Row],[产品标识]]
)</f>
        <v>CLB</v>
      </c>
      <c r="H9" s="16" t="s">
        <v>67</v>
      </c>
      <c r="K9" s="16">
        <v>1</v>
      </c>
      <c r="L9" s="16">
        <v>1</v>
      </c>
      <c r="M9" s="16">
        <v>12</v>
      </c>
      <c r="N9" s="16" t="str" cm="1">
        <f t="array" ref="N9">_xlfn.SWITCH(price[[#This Row],[报价来源]],"-","-","指定价",IF(price[[#This Row],[指定价期次单位]]="","?",price[[#This Row],[指定价期次单位]]),"月")</f>
        <v>月</v>
      </c>
      <c r="O9" s="40" cm="1">
        <f t="array" aca="1" ref="O9" ca="1">_xlfn.IFS(price[[#This Row],[产品标识]]="?",0,AND(ISNUMBER(price[[#This Row],[指定价]]),price[[#This Row],[指定价]]&gt;=0),price[[#This Row],[指定价]],TRUE,INDIRECT("price[@["&amp;price[[#This Row],[产品标识]]&amp;"月单价]]"))</f>
        <v>146.00000000000003</v>
      </c>
      <c r="P9" s="40" t="str" cm="1">
        <f t="array" ref="P9">_xlfn.SWITCH(price[[#This Row],[报价来源]],"-","-","手动",IF(price[[#This Row],[指定价期次单位]]="","?","元/"&amp;price[[#This Row],[指定价期次单位]]),"元/月")</f>
        <v>元/月</v>
      </c>
      <c r="Q9" s="46">
        <f ca="1">IF(price[[#This Row],[单价]]="-","-",price[[#This Row],[单价]]*price[[#This Row],[产品数量]]*price[[#This Row],[折扣率]]*price[[#This Row],[期次]])</f>
        <v>1752.0000000000005</v>
      </c>
      <c r="R9" s="19"/>
      <c r="S9" s="41"/>
      <c r="T9" s="16"/>
      <c r="U9" s="16"/>
      <c r="V9" s="16"/>
      <c r="W9" s="16"/>
      <c r="X9" s="16"/>
      <c r="Y9" s="16"/>
      <c r="Z9" s="16"/>
      <c r="AA9" s="45"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4"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9">
        <f>IF(price[[#This Row],[产品标识]]="bwp",108*price[[#This Row],[BWP带宽]],0)</f>
        <v>0</v>
      </c>
      <c r="AP9" s="39"/>
      <c r="AQ9" s="39" cm="1">
        <f t="array" ref="AQ9">IF(price[[#This Row],[产品标识]]="vpn",_xlfn._xlws.FILTER(vpn[中国大陆月单价],vpn[网关规格]=price[[#This Row],[VPN网关规格]]),0)</f>
        <v>0</v>
      </c>
      <c r="AR9" s="39"/>
      <c r="AS9" s="39" cm="1">
        <f t="array" ref="AS9">IF(price[[#This Row],[产品标识]]="DC/CAS",_xlfn._xlws.FILTER(dc_cas[月单价],dc_cas[带宽]=price[[#This Row],[DC/CAS带宽]]),0)</f>
        <v>0</v>
      </c>
      <c r="AT9" s="37" t="str" cm="1">
        <f t="array" ref="AT9">UPPER(
  IF(
    ISBLANK(price[[#This Row],[产品名]]), "?",_xlfn.SINGLE(IFERROR(_xlfn._xlws.FILTER(产品[产品标识],产品[产品选项名]=price[[#This Row],[产品名]]),"自定义")
   ))
)</f>
        <v>CLB</v>
      </c>
      <c r="AU9" s="37" t="str" cm="1">
        <f t="array" ref="AU9">_xlfn.IFS(TRIM(price[[#This Row],[产品名]])="","?",_xlfn.XLOOKUP(price[[#This Row],[产品标识]]&amp;"月单价",price[#Headers],price[#Headers],404,2)&lt;&gt;404,price[[#This Row],[产品标识]],TRUE,"指定价")</f>
        <v>CLB</v>
      </c>
      <c r="AV9" s="47">
        <f>IF(price[[#This Row],[产品标识]]="clb",0.2*24*365/12,0)</f>
        <v>146.00000000000003</v>
      </c>
      <c r="AW9" s="37" t="str" cm="1">
        <f t="array" aca="1" ref="AW9" ca="1">IF(_xlfn.XLOOKUP(price[[#This Row],[产品标识]]&amp;"子产品列表",price[#Headers],price[#Headers],404,2)=404,{"404"},INDIRECT("price[@"&amp;price[[#This Row],[产品标识]]&amp;"子产品列表]"))</f>
        <v>404</v>
      </c>
      <c r="AX9" s="37" t="str" cm="1">
        <f t="array" ref="AX9">IF(price[[#This Row],[产品标识]]="cvm",_xlfn.SINGLE(_xlfn._xlws.FILTER(region[cvm机型_配置列表], (region[地域]=price[[#This Row],[地域]]) )),"-")</f>
        <v>-</v>
      </c>
      <c r="AY9" s="38" t="str" cm="1">
        <f t="array" ref="AY9">IF(price[[#This Row],[产品标识]]="cvm",_xlfn.SINGLE(_xlfn._xlws.FILTER(region[cvm机型列表], (region[地域]=price[[#This Row],[地域]]) )),"-")</f>
        <v>-</v>
      </c>
      <c r="AZ9" s="38" t="str" cm="1">
        <f t="array" ref="AZ9">IF(price[[#This Row],[产品标识]]="cvm",_xlfn.SINGLE(_xlfn._xlws.FILTER(cvm地域_机型[cpu列表], (cvm地域_机型[地域]=price[[#This Row],[地域]])*(cvm地域_机型[机型]=price[[#This Row],[CVM机型]]) )),"-")</f>
        <v>-</v>
      </c>
      <c r="BA9" s="38" t="str" cm="1">
        <f t="array" ref="BA9">IF(price[[#This Row],[产品标识]]="cvm",_xlfn.SINGLE(_xlfn._xlws.FILTER(cvm_地域_机型_CPU[内存列表], (cvm_地域_机型_CPU[地域]=price[[#This Row],[地域]])*(cvm_地域_机型_CPU[机型]=price[[#This Row],[CVM机型]]) *(cvm_地域_机型_CPU[CPU(核)]=price[[#This Row],[CVMCPU]]) )),"-")</f>
        <v>-</v>
      </c>
      <c r="BB9" s="38" t="str" cm="1">
        <f t="array" ref="BB9">IF(price[[#This Row],[产品标识]]="crs",_xlfn._xlws.FILTER(crs架构[分片数量地址],crs架构[架构]=price[[#This Row],[CRS架构]]),"-")</f>
        <v>-</v>
      </c>
      <c r="BC9" s="38" t="str" cm="1">
        <f t="array" ref="BC9">IF(price[[#This Row],[产品标识]]="crs",_xlfn._xlws.FILTER(crs架构[分片容量地址],crs架构[架构]=price[[#This Row],[CRS架构]]),"-")</f>
        <v>-</v>
      </c>
    </row>
    <row r="10" spans="1:55">
      <c r="A10" s="16" t="s">
        <v>62</v>
      </c>
      <c r="B10" s="16" t="s">
        <v>63</v>
      </c>
      <c r="C10" s="16" t="s">
        <v>69</v>
      </c>
      <c r="D10" s="16" t="s">
        <v>77</v>
      </c>
      <c r="E10" s="16" t="s">
        <v>65</v>
      </c>
      <c r="F10" s="16" t="s">
        <v>79</v>
      </c>
      <c r="G10" s="36" t="str" cm="1">
        <f t="array" ref="G10">HYPERLINK(
  _xlfn.SINGLE(IFERROR(_xlfn._xlws.FILTER(产品[产品URL],产品[产品选项名]=price[ [#This Row],[产品名] ]),"https://cloud.tencent.com/product")),
  price[[#This Row],[产品标识]]
)</f>
        <v>BWP</v>
      </c>
      <c r="H10" s="16" t="s">
        <v>67</v>
      </c>
      <c r="K10" s="16">
        <v>1</v>
      </c>
      <c r="L10" s="16">
        <v>1</v>
      </c>
      <c r="M10" s="16">
        <v>12</v>
      </c>
      <c r="N10" s="16" t="str" cm="1">
        <f t="array" ref="N10">_xlfn.SWITCH(price[[#This Row],[报价来源]],"-","-","指定价",IF(price[[#This Row],[指定价期次单位]]="","?",price[[#This Row],[指定价期次单位]]),"月")</f>
        <v>月</v>
      </c>
      <c r="O10" s="40" cm="1">
        <f t="array" aca="1" ref="O10" ca="1">_xlfn.IFS(price[[#This Row],[产品标识]]="?",0,AND(ISNUMBER(price[[#This Row],[指定价]]),price[[#This Row],[指定价]]&gt;=0),price[[#This Row],[指定价]],TRUE,INDIRECT("price[@["&amp;price[[#This Row],[产品标识]]&amp;"月单价]]"))</f>
        <v>10800</v>
      </c>
      <c r="P10" s="40" t="str" cm="1">
        <f t="array" ref="P10">_xlfn.SWITCH(price[[#This Row],[报价来源]],"-","-","手动",IF(price[[#This Row],[指定价期次单位]]="","?","元/"&amp;price[[#This Row],[指定价期次单位]]),"元/月")</f>
        <v>元/月</v>
      </c>
      <c r="Q10" s="46">
        <f ca="1">IF(price[[#This Row],[单价]]="-","-",price[[#This Row],[单价]]*price[[#This Row],[产品数量]]*price[[#This Row],[折扣率]]*price[[#This Row],[期次]])</f>
        <v>129600</v>
      </c>
      <c r="R10" s="19"/>
      <c r="S10" s="41"/>
      <c r="T10" s="16"/>
      <c r="U10" s="16"/>
      <c r="V10" s="16"/>
      <c r="W10" s="16"/>
      <c r="X10" s="16"/>
      <c r="Y10" s="16"/>
      <c r="Z10" s="16"/>
      <c r="AA10" s="45"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4"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9">
        <f>IF(price[[#This Row],[产品标识]]="bwp",108*price[[#This Row],[BWP带宽]],0)</f>
        <v>10800</v>
      </c>
      <c r="AP10" s="39"/>
      <c r="AQ10" s="39" cm="1">
        <f t="array" ref="AQ10">IF(price[[#This Row],[产品标识]]="vpn",_xlfn._xlws.FILTER(vpn[中国大陆月单价],vpn[网关规格]=price[[#This Row],[VPN网关规格]]),0)</f>
        <v>0</v>
      </c>
      <c r="AR10" s="39"/>
      <c r="AS10" s="39" cm="1">
        <f t="array" ref="AS10">IF(price[[#This Row],[产品标识]]="DC/CAS",_xlfn._xlws.FILTER(dc_cas[月单价],dc_cas[带宽]=price[[#This Row],[DC/CAS带宽]]),0)</f>
        <v>0</v>
      </c>
      <c r="AT10" s="37" t="str" cm="1">
        <f t="array" ref="AT10">UPPER(
  IF(
    ISBLANK(price[[#This Row],[产品名]]), "?",_xlfn.SINGLE(IFERROR(_xlfn._xlws.FILTER(产品[产品标识],产品[产品选项名]=price[[#This Row],[产品名]]),"自定义")
   ))
)</f>
        <v>BWP</v>
      </c>
      <c r="AU10" s="37" t="str" cm="1">
        <f t="array" ref="AU10">_xlfn.IFS(TRIM(price[[#This Row],[产品名]])="","?",_xlfn.XLOOKUP(price[[#This Row],[产品标识]]&amp;"月单价",price[#Headers],price[#Headers],404,2)&lt;&gt;404,price[[#This Row],[产品标识]],TRUE,"指定价")</f>
        <v>BWP</v>
      </c>
      <c r="AV10" s="47">
        <f>IF(price[[#This Row],[产品标识]]="clb",0.2*24*365/12,0)</f>
        <v>0</v>
      </c>
      <c r="AW10" s="37" t="str" cm="1">
        <f t="array" aca="1" ref="AW10" ca="1">IF(_xlfn.XLOOKUP(price[[#This Row],[产品标识]]&amp;"子产品列表",price[#Headers],price[#Headers],404,2)=404,{"404"},INDIRECT("price[@"&amp;price[[#This Row],[产品标识]]&amp;"子产品列表]"))</f>
        <v>404</v>
      </c>
      <c r="AX10" s="37" t="str" cm="1">
        <f t="array" ref="AX10">IF(price[[#This Row],[产品标识]]="cvm",_xlfn.SINGLE(_xlfn._xlws.FILTER(region[cvm机型_配置列表], (region[地域]=price[[#This Row],[地域]]) )),"-")</f>
        <v>-</v>
      </c>
      <c r="AY10" s="38" t="str" cm="1">
        <f t="array" ref="AY10">IF(price[[#This Row],[产品标识]]="cvm",_xlfn.SINGLE(_xlfn._xlws.FILTER(region[cvm机型列表], (region[地域]=price[[#This Row],[地域]]) )),"-")</f>
        <v>-</v>
      </c>
      <c r="AZ10" s="38" t="str" cm="1">
        <f t="array" ref="AZ10">IF(price[[#This Row],[产品标识]]="cvm",_xlfn.SINGLE(_xlfn._xlws.FILTER(cvm地域_机型[cpu列表], (cvm地域_机型[地域]=price[[#This Row],[地域]])*(cvm地域_机型[机型]=price[[#This Row],[CVM机型]]) )),"-")</f>
        <v>-</v>
      </c>
      <c r="BA10" s="38" t="str" cm="1">
        <f t="array" ref="BA10">IF(price[[#This Row],[产品标识]]="cvm",_xlfn.SINGLE(_xlfn._xlws.FILTER(cvm_地域_机型_CPU[内存列表], (cvm_地域_机型_CPU[地域]=price[[#This Row],[地域]])*(cvm_地域_机型_CPU[机型]=price[[#This Row],[CVM机型]]) *(cvm_地域_机型_CPU[CPU(核)]=price[[#This Row],[CVMCPU]]) )),"-")</f>
        <v>-</v>
      </c>
      <c r="BB10" s="38" t="str" cm="1">
        <f t="array" ref="BB10">IF(price[[#This Row],[产品标识]]="crs",_xlfn._xlws.FILTER(crs架构[分片数量地址],crs架构[架构]=price[[#This Row],[CRS架构]]),"-")</f>
        <v>-</v>
      </c>
      <c r="BC10" s="38" t="str" cm="1">
        <f t="array" ref="BC10">IF(price[[#This Row],[产品标识]]="crs",_xlfn._xlws.FILTER(crs架构[分片容量地址],crs架构[架构]=price[[#This Row],[CRS架构]]),"-")</f>
        <v>-</v>
      </c>
    </row>
    <row r="11" spans="1:55">
      <c r="A11" s="16" t="s">
        <v>62</v>
      </c>
      <c r="B11" s="16" t="s">
        <v>63</v>
      </c>
      <c r="C11" s="16" t="s">
        <v>69</v>
      </c>
      <c r="D11" s="16" t="s">
        <v>77</v>
      </c>
      <c r="E11" s="16" t="s">
        <v>65</v>
      </c>
      <c r="F11" s="35" t="s">
        <v>80</v>
      </c>
      <c r="G11" s="36" t="str" cm="1">
        <f t="array" ref="G11">HYPERLINK(
  _xlfn.SINGLE(IFERROR(_xlfn._xlws.FILTER(产品[产品URL],产品[产品选项名]=price[ [#This Row],[产品名] ]),"https://cloud.tencent.com/product")),
  price[[#This Row],[产品标识]]
)</f>
        <v>VPN</v>
      </c>
      <c r="H11" s="16" t="s">
        <v>67</v>
      </c>
      <c r="K11" s="16">
        <v>1</v>
      </c>
      <c r="L11" s="16">
        <v>1</v>
      </c>
      <c r="M11" s="16">
        <v>12</v>
      </c>
      <c r="N11" s="16" t="str" cm="1">
        <f t="array" ref="N11">_xlfn.SWITCH(price[[#This Row],[报价来源]],"-","-","指定价",IF(price[[#This Row],[指定价期次单位]]="","?",price[[#This Row],[指定价期次单位]]),"月")</f>
        <v>月</v>
      </c>
      <c r="O11" s="40" cm="1">
        <f t="array" aca="1" ref="O11" ca="1">_xlfn.IFS(price[[#This Row],[产品标识]]="?",0,AND(ISNUMBER(price[[#This Row],[指定价]]),price[[#This Row],[指定价]]&gt;=0),price[[#This Row],[指定价]],TRUE,INDIRECT("price[@["&amp;price[[#This Row],[产品标识]]&amp;"月单价]]"))</f>
        <v>880</v>
      </c>
      <c r="P11" s="40" t="str" cm="1">
        <f t="array" ref="P11">_xlfn.SWITCH(price[[#This Row],[报价来源]],"-","-","手动",IF(price[[#This Row],[指定价期次单位]]="","?","元/"&amp;price[[#This Row],[指定价期次单位]]),"元/月")</f>
        <v>元/月</v>
      </c>
      <c r="Q11" s="46">
        <f ca="1">IF(price[[#This Row],[单价]]="-","-",price[[#This Row],[单价]]*price[[#This Row],[产品数量]]*price[[#This Row],[折扣率]]*price[[#This Row],[期次]])</f>
        <v>10560</v>
      </c>
      <c r="R11" s="19"/>
      <c r="S11" s="41"/>
      <c r="T11" s="16"/>
      <c r="U11" s="16"/>
      <c r="V11" s="16"/>
      <c r="W11" s="16"/>
      <c r="X11" s="16"/>
      <c r="Y11" s="16"/>
      <c r="Z11" s="16"/>
      <c r="AA11" s="45"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4"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9">
        <f>IF(price[[#This Row],[产品标识]]="bwp",108*price[[#This Row],[BWP带宽]],0)</f>
        <v>0</v>
      </c>
      <c r="AP11" s="39" t="s">
        <v>81</v>
      </c>
      <c r="AQ11" s="39" cm="1">
        <f t="array" ref="AQ11">IF(price[[#This Row],[产品标识]]="vpn",_xlfn._xlws.FILTER(vpn[中国大陆月单价],vpn[网关规格]=price[[#This Row],[VPN网关规格]]),0)</f>
        <v>880</v>
      </c>
      <c r="AR11" s="39"/>
      <c r="AS11" s="39" cm="1">
        <f t="array" ref="AS11">IF(price[[#This Row],[产品标识]]="DC/CAS",_xlfn._xlws.FILTER(dc_cas[月单价],dc_cas[带宽]=price[[#This Row],[DC/CAS带宽]]),0)</f>
        <v>0</v>
      </c>
      <c r="AT11" s="37" t="str" cm="1">
        <f t="array" ref="AT11">UPPER(
  IF(
    ISBLANK(price[[#This Row],[产品名]]), "?",_xlfn.SINGLE(IFERROR(_xlfn._xlws.FILTER(产品[产品标识],产品[产品选项名]=price[[#This Row],[产品名]]),"自定义")
   ))
)</f>
        <v>VPN</v>
      </c>
      <c r="AU11" s="37" t="str" cm="1">
        <f t="array" ref="AU11">_xlfn.IFS(TRIM(price[[#This Row],[产品名]])="","?",_xlfn.XLOOKUP(price[[#This Row],[产品标识]]&amp;"月单价",price[#Headers],price[#Headers],404,2)&lt;&gt;404,price[[#This Row],[产品标识]],TRUE,"指定价")</f>
        <v>VPN</v>
      </c>
      <c r="AV11" s="47">
        <f>IF(price[[#This Row],[产品标识]]="clb",0.2*24*365/12,0)</f>
        <v>0</v>
      </c>
      <c r="AW11" s="37" t="str" cm="1">
        <f t="array" aca="1" ref="AW11" ca="1">IF(_xlfn.XLOOKUP(price[[#This Row],[产品标识]]&amp;"子产品列表",price[#Headers],price[#Headers],404,2)=404,{"404"},INDIRECT("price[@"&amp;price[[#This Row],[产品标识]]&amp;"子产品列表]"))</f>
        <v>404</v>
      </c>
      <c r="AX11" s="37" t="str" cm="1">
        <f t="array" ref="AX11">IF(price[[#This Row],[产品标识]]="cvm",_xlfn.SINGLE(_xlfn._xlws.FILTER(region[cvm机型_配置列表], (region[地域]=price[[#This Row],[地域]]) )),"-")</f>
        <v>-</v>
      </c>
      <c r="AY11" s="38" t="str" cm="1">
        <f t="array" ref="AY11">IF(price[[#This Row],[产品标识]]="cvm",_xlfn.SINGLE(_xlfn._xlws.FILTER(region[cvm机型列表], (region[地域]=price[[#This Row],[地域]]) )),"-")</f>
        <v>-</v>
      </c>
      <c r="AZ11" s="38" t="str" cm="1">
        <f t="array" ref="AZ11">IF(price[[#This Row],[产品标识]]="cvm",_xlfn.SINGLE(_xlfn._xlws.FILTER(cvm地域_机型[cpu列表], (cvm地域_机型[地域]=price[[#This Row],[地域]])*(cvm地域_机型[机型]=price[[#This Row],[CVM机型]]) )),"-")</f>
        <v>-</v>
      </c>
      <c r="BA11" s="38" t="str" cm="1">
        <f t="array" ref="BA11">IF(price[[#This Row],[产品标识]]="cvm",_xlfn.SINGLE(_xlfn._xlws.FILTER(cvm_地域_机型_CPU[内存列表], (cvm_地域_机型_CPU[地域]=price[[#This Row],[地域]])*(cvm_地域_机型_CPU[机型]=price[[#This Row],[CVM机型]]) *(cvm_地域_机型_CPU[CPU(核)]=price[[#This Row],[CVMCPU]]) )),"-")</f>
        <v>-</v>
      </c>
      <c r="BB11" s="38" t="str" cm="1">
        <f t="array" ref="BB11">IF(price[[#This Row],[产品标识]]="crs",_xlfn._xlws.FILTER(crs架构[分片数量地址],crs架构[架构]=price[[#This Row],[CRS架构]]),"-")</f>
        <v>-</v>
      </c>
      <c r="BC11" s="38" t="str" cm="1">
        <f t="array" ref="BC11">IF(price[[#This Row],[产品标识]]="crs",_xlfn._xlws.FILTER(crs架构[分片容量地址],crs架构[架构]=price[[#This Row],[CRS架构]]),"-")</f>
        <v>-</v>
      </c>
    </row>
    <row r="12" spans="1:55">
      <c r="A12" s="16" t="s">
        <v>62</v>
      </c>
      <c r="B12" s="16" t="s">
        <v>63</v>
      </c>
      <c r="C12" s="16" t="s">
        <v>69</v>
      </c>
      <c r="D12" s="16" t="s">
        <v>77</v>
      </c>
      <c r="E12" s="16" t="s">
        <v>65</v>
      </c>
      <c r="F12" s="35" t="s">
        <v>82</v>
      </c>
      <c r="G12" s="36" t="str" cm="1">
        <f t="array" ref="G12">HYPERLINK(
  _xlfn.SINGLE(IFERROR(_xlfn._xlws.FILTER(产品[产品URL],产品[产品选项名]=price[ [#This Row],[产品名] ]),"https://cloud.tencent.com/product")),
  price[[#This Row],[产品标识]]
)</f>
        <v>NAT</v>
      </c>
      <c r="H12" s="16" t="s">
        <v>67</v>
      </c>
      <c r="K12" s="16">
        <v>1</v>
      </c>
      <c r="L12" s="16">
        <v>1</v>
      </c>
      <c r="M12" s="16">
        <v>12</v>
      </c>
      <c r="N12" s="16" t="str" cm="1">
        <f t="array" ref="N12">_xlfn.SWITCH(price[[#This Row],[报价来源]],"-","-","指定价",IF(price[[#This Row],[指定价期次单位]]="","?",price[[#This Row],[指定价期次单位]]),"月")</f>
        <v>月</v>
      </c>
      <c r="O12" s="40" cm="1">
        <f t="array" aca="1" ref="O12" ca="1">_xlfn.IFS(price[[#This Row],[产品标识]]="?",0,AND(ISNUMBER(price[[#This Row],[指定价]]),price[[#This Row],[指定价]]&gt;=0),price[[#This Row],[指定价]],TRUE,INDIRECT("price[@["&amp;price[[#This Row],[产品标识]]&amp;"月单价]]"))</f>
        <v>1095</v>
      </c>
      <c r="P12" s="40" t="str" cm="1">
        <f t="array" ref="P12">_xlfn.SWITCH(price[[#This Row],[报价来源]],"-","-","手动",IF(price[[#This Row],[指定价期次单位]]="","?","元/"&amp;price[[#This Row],[指定价期次单位]]),"元/月")</f>
        <v>元/月</v>
      </c>
      <c r="Q12" s="46">
        <f ca="1">IF(price[[#This Row],[单价]]="-","-",price[[#This Row],[单价]]*price[[#This Row],[产品数量]]*price[[#This Row],[折扣率]]*price[[#This Row],[期次]])</f>
        <v>13140</v>
      </c>
      <c r="R12" s="19"/>
      <c r="S12" s="41"/>
      <c r="T12" s="16"/>
      <c r="U12" s="16"/>
      <c r="V12" s="16"/>
      <c r="W12" s="16"/>
      <c r="X12" s="16"/>
      <c r="Y12" s="16"/>
      <c r="Z12" s="16"/>
      <c r="AA12" s="45"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4"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83</v>
      </c>
      <c r="AM12" s="19" cm="1">
        <f t="array" ref="AM12">IF(price[[#This Row],[产品标识]]="nat",_xlfn._xlws.FILTER(nat[中国大陆元_月],nat[类型]=price[[#This Row],[NAT类型]]),0)</f>
        <v>1095</v>
      </c>
      <c r="AN12" s="20"/>
      <c r="AO12" s="39">
        <f>IF(price[[#This Row],[产品标识]]="bwp",108*price[[#This Row],[BWP带宽]],0)</f>
        <v>0</v>
      </c>
      <c r="AP12" s="39"/>
      <c r="AQ12" s="39" cm="1">
        <f t="array" ref="AQ12">IF(price[[#This Row],[产品标识]]="vpn",_xlfn._xlws.FILTER(vpn[中国大陆月单价],vpn[网关规格]=price[[#This Row],[VPN网关规格]]),0)</f>
        <v>0</v>
      </c>
      <c r="AR12" s="39"/>
      <c r="AS12" s="39" cm="1">
        <f t="array" ref="AS12">IF(price[[#This Row],[产品标识]]="DC/CAS",_xlfn._xlws.FILTER(dc_cas[月单价],dc_cas[带宽]=price[[#This Row],[DC/CAS带宽]]),0)</f>
        <v>0</v>
      </c>
      <c r="AT12" s="37" t="str" cm="1">
        <f t="array" ref="AT12">UPPER(
  IF(
    ISBLANK(price[[#This Row],[产品名]]), "?",_xlfn.SINGLE(IFERROR(_xlfn._xlws.FILTER(产品[产品标识],产品[产品选项名]=price[[#This Row],[产品名]]),"自定义")
   ))
)</f>
        <v>NAT</v>
      </c>
      <c r="AU12" s="37" t="str" cm="1">
        <f t="array" ref="AU12">_xlfn.IFS(TRIM(price[[#This Row],[产品名]])="","?",_xlfn.XLOOKUP(price[[#This Row],[产品标识]]&amp;"月单价",price[#Headers],price[#Headers],404,2)&lt;&gt;404,price[[#This Row],[产品标识]],TRUE,"指定价")</f>
        <v>NAT</v>
      </c>
      <c r="AV12" s="47">
        <f>IF(price[[#This Row],[产品标识]]="clb",0.2*24*365/12,0)</f>
        <v>0</v>
      </c>
      <c r="AW12" s="37" t="str" cm="1">
        <f t="array" aca="1" ref="AW12" ca="1">IF(_xlfn.XLOOKUP(price[[#This Row],[产品标识]]&amp;"子产品列表",price[#Headers],price[#Headers],404,2)=404,{"404"},INDIRECT("price[@"&amp;price[[#This Row],[产品标识]]&amp;"子产品列表]"))</f>
        <v>404</v>
      </c>
      <c r="AX12" s="37" t="str" cm="1">
        <f t="array" ref="AX12">IF(price[[#This Row],[产品标识]]="cvm",_xlfn.SINGLE(_xlfn._xlws.FILTER(region[cvm机型_配置列表], (region[地域]=price[[#This Row],[地域]]) )),"-")</f>
        <v>-</v>
      </c>
      <c r="AY12" s="38" t="str" cm="1">
        <f t="array" ref="AY12">IF(price[[#This Row],[产品标识]]="cvm",_xlfn.SINGLE(_xlfn._xlws.FILTER(region[cvm机型列表], (region[地域]=price[[#This Row],[地域]]) )),"-")</f>
        <v>-</v>
      </c>
      <c r="AZ12" s="38" t="str" cm="1">
        <f t="array" ref="AZ12">IF(price[[#This Row],[产品标识]]="cvm",_xlfn.SINGLE(_xlfn._xlws.FILTER(cvm地域_机型[cpu列表], (cvm地域_机型[地域]=price[[#This Row],[地域]])*(cvm地域_机型[机型]=price[[#This Row],[CVM机型]]) )),"-")</f>
        <v>-</v>
      </c>
      <c r="BA12" s="38" t="str" cm="1">
        <f t="array" ref="BA12">IF(price[[#This Row],[产品标识]]="cvm",_xlfn.SINGLE(_xlfn._xlws.FILTER(cvm_地域_机型_CPU[内存列表], (cvm_地域_机型_CPU[地域]=price[[#This Row],[地域]])*(cvm_地域_机型_CPU[机型]=price[[#This Row],[CVM机型]]) *(cvm_地域_机型_CPU[CPU(核)]=price[[#This Row],[CVMCPU]]) )),"-")</f>
        <v>-</v>
      </c>
      <c r="BB12" s="38" t="str" cm="1">
        <f t="array" ref="BB12">IF(price[[#This Row],[产品标识]]="crs",_xlfn._xlws.FILTER(crs架构[分片数量地址],crs架构[架构]=price[[#This Row],[CRS架构]]),"-")</f>
        <v>-</v>
      </c>
      <c r="BC12" s="38" t="str" cm="1">
        <f t="array" ref="BC12">IF(price[[#This Row],[产品标识]]="crs",_xlfn._xlws.FILTER(crs架构[分片容量地址],crs架构[架构]=price[[#This Row],[CRS架构]]),"-")</f>
        <v>-</v>
      </c>
    </row>
    <row r="13" spans="1:55">
      <c r="A13" s="16" t="s">
        <v>62</v>
      </c>
      <c r="B13" s="16" t="s">
        <v>63</v>
      </c>
      <c r="C13" s="16" t="s">
        <v>69</v>
      </c>
      <c r="D13" s="16" t="s">
        <v>84</v>
      </c>
      <c r="E13" s="16" t="s">
        <v>65</v>
      </c>
      <c r="F13" s="35" t="s">
        <v>85</v>
      </c>
      <c r="G13" s="36" t="str" cm="1">
        <f t="array" ref="G13">HYPERLINK(
  _xlfn.SINGLE(IFERROR(_xlfn._xlws.FILTER(产品[产品URL],产品[产品选项名]=price[ [#This Row],[产品名] ]),"https://cloud.tencent.com/product")),
  price[[#This Row],[产品标识]]
)</f>
        <v>自定义</v>
      </c>
      <c r="H13" s="16" t="s">
        <v>86</v>
      </c>
      <c r="K13" s="16">
        <v>1</v>
      </c>
      <c r="L13" s="16">
        <v>1</v>
      </c>
      <c r="M13" s="16">
        <v>1</v>
      </c>
      <c r="N13" s="16" t="str" cm="1">
        <f t="array" ref="N13">_xlfn.SWITCH(price[[#This Row],[报价来源]],"-","-","指定价",IF(price[[#This Row],[指定价期次单位]]="","?",price[[#This Row],[指定价期次单位]]),"月")</f>
        <v>次</v>
      </c>
      <c r="O13" s="40" cm="1">
        <f t="array" aca="1" ref="O13" ca="1">_xlfn.IFS(price[[#This Row],[产品标识]]="?",0,AND(ISNUMBER(price[[#This Row],[指定价]]),price[[#This Row],[指定价]]&gt;=0),price[[#This Row],[指定价]],TRUE,INDIRECT("price[@["&amp;price[[#This Row],[产品标识]]&amp;"月单价]]"))</f>
        <v>100000</v>
      </c>
      <c r="P13" s="40" t="str" cm="1">
        <f t="array" ref="P13">_xlfn.SWITCH(price[[#This Row],[报价来源]],"-","-","手动",IF(price[[#This Row],[指定价期次单位]]="","?","元/"&amp;price[[#This Row],[指定价期次单位]]),"元/月")</f>
        <v>元/月</v>
      </c>
      <c r="Q13" s="46">
        <f ca="1">IF(price[[#This Row],[单价]]="-","-",price[[#This Row],[单价]]*price[[#This Row],[产品数量]]*price[[#This Row],[折扣率]]*price[[#This Row],[期次]])</f>
        <v>100000</v>
      </c>
      <c r="R13" s="19">
        <v>100000</v>
      </c>
      <c r="S13" s="41" t="s">
        <v>87</v>
      </c>
      <c r="T13" s="16"/>
      <c r="U13" s="16"/>
      <c r="V13" s="16"/>
      <c r="W13" s="16"/>
      <c r="X13" s="16"/>
      <c r="Y13" s="16"/>
      <c r="Z13" s="16"/>
      <c r="AA13" s="45"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4"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9">
        <f>IF(price[[#This Row],[产品标识]]="bwp",108*price[[#This Row],[BWP带宽]],0)</f>
        <v>0</v>
      </c>
      <c r="AP13" s="39"/>
      <c r="AQ13" s="39" cm="1">
        <f t="array" ref="AQ13">IF(price[[#This Row],[产品标识]]="vpn",_xlfn._xlws.FILTER(vpn[中国大陆月单价],vpn[网关规格]=price[[#This Row],[VPN网关规格]]),0)</f>
        <v>0</v>
      </c>
      <c r="AR13" s="39"/>
      <c r="AS13" s="39" cm="1">
        <f t="array" ref="AS13">IF(price[[#This Row],[产品标识]]="DC/CAS",_xlfn._xlws.FILTER(dc_cas[月单价],dc_cas[带宽]=price[[#This Row],[DC/CAS带宽]]),0)</f>
        <v>0</v>
      </c>
      <c r="AT13" s="37" t="str" cm="1">
        <f t="array" ref="AT13">UPPER(
  IF(
    ISBLANK(price[[#This Row],[产品名]]), "?",_xlfn.SINGLE(IFERROR(_xlfn._xlws.FILTER(产品[产品标识],产品[产品选项名]=price[[#This Row],[产品名]]),"自定义")
   ))
)</f>
        <v>自定义</v>
      </c>
      <c r="AU13" s="37" t="str" cm="1">
        <f t="array" ref="AU13">_xlfn.IFS(TRIM(price[[#This Row],[产品名]])="","?",_xlfn.XLOOKUP(price[[#This Row],[产品标识]]&amp;"月单价",price[#Headers],price[#Headers],404,2)&lt;&gt;404,price[[#This Row],[产品标识]],TRUE,"指定价")</f>
        <v>指定价</v>
      </c>
      <c r="AV13" s="47">
        <f>IF(price[[#This Row],[产品标识]]="clb",0.2*24*365/12,0)</f>
        <v>0</v>
      </c>
      <c r="AW13" s="37" t="str" cm="1">
        <f t="array" aca="1" ref="AW13" ca="1">IF(_xlfn.XLOOKUP(price[[#This Row],[产品标识]]&amp;"子产品列表",price[#Headers],price[#Headers],404,2)=404,{"404"},INDIRECT("price[@"&amp;price[[#This Row],[产品标识]]&amp;"子产品列表]"))</f>
        <v>404</v>
      </c>
      <c r="AX13" s="37" t="str" cm="1">
        <f t="array" ref="AX13">IF(price[[#This Row],[产品标识]]="cvm",_xlfn.SINGLE(_xlfn._xlws.FILTER(region[cvm机型_配置列表], (region[地域]=price[[#This Row],[地域]]) )),"-")</f>
        <v>-</v>
      </c>
      <c r="AY13" s="38" t="str" cm="1">
        <f t="array" ref="AY13">IF(price[[#This Row],[产品标识]]="cvm",_xlfn.SINGLE(_xlfn._xlws.FILTER(region[cvm机型列表], (region[地域]=price[[#This Row],[地域]]) )),"-")</f>
        <v>-</v>
      </c>
      <c r="AZ13" s="38" t="str" cm="1">
        <f t="array" ref="AZ13">IF(price[[#This Row],[产品标识]]="cvm",_xlfn.SINGLE(_xlfn._xlws.FILTER(cvm地域_机型[cpu列表], (cvm地域_机型[地域]=price[[#This Row],[地域]])*(cvm地域_机型[机型]=price[[#This Row],[CVM机型]]) )),"-")</f>
        <v>-</v>
      </c>
      <c r="BA13" s="38" t="str" cm="1">
        <f t="array" ref="BA13">IF(price[[#This Row],[产品标识]]="cvm",_xlfn.SINGLE(_xlfn._xlws.FILTER(cvm_地域_机型_CPU[内存列表], (cvm_地域_机型_CPU[地域]=price[[#This Row],[地域]])*(cvm_地域_机型_CPU[机型]=price[[#This Row],[CVM机型]]) *(cvm_地域_机型_CPU[CPU(核)]=price[[#This Row],[CVMCPU]]) )),"-")</f>
        <v>-</v>
      </c>
      <c r="BB13" s="38" t="str" cm="1">
        <f t="array" ref="BB13">IF(price[[#This Row],[产品标识]]="crs",_xlfn._xlws.FILTER(crs架构[分片数量地址],crs架构[架构]=price[[#This Row],[CRS架构]]),"-")</f>
        <v>-</v>
      </c>
      <c r="BC13" s="38" t="str" cm="1">
        <f t="array" ref="BC13">IF(price[[#This Row],[产品标识]]="crs",_xlfn._xlws.FILTER(crs架构[分片容量地址],crs架构[架构]=price[[#This Row],[CRS架构]]),"-")</f>
        <v>-</v>
      </c>
    </row>
    <row r="14" spans="1:55">
      <c r="A14" s="16" t="s">
        <v>62</v>
      </c>
      <c r="B14" s="16" t="s">
        <v>63</v>
      </c>
      <c r="C14" s="16" t="s">
        <v>69</v>
      </c>
      <c r="D14" s="16" t="s">
        <v>2427</v>
      </c>
      <c r="E14" s="16" t="s">
        <v>65</v>
      </c>
      <c r="F14" s="35" t="s">
        <v>2414</v>
      </c>
      <c r="G14" s="36" t="str" cm="1">
        <f t="array" ref="G14">HYPERLINK(
  _xlfn.SINGLE(IFERROR(_xlfn._xlws.FILTER(产品[产品URL],产品[产品选项名]=price[ [#This Row],[产品名] ]),"https://cloud.tencent.com/product")),
  price[[#This Row],[产品标识]]
)</f>
        <v>DC/CAS</v>
      </c>
      <c r="H14" s="16" t="s">
        <v>67</v>
      </c>
      <c r="K14" s="16">
        <v>1</v>
      </c>
      <c r="L14" s="16">
        <v>1</v>
      </c>
      <c r="M14" s="16">
        <v>1</v>
      </c>
      <c r="N14" s="16" t="str" cm="1">
        <f t="array" ref="N14">_xlfn.SWITCH(price[[#This Row],[报价来源]],"-","-","指定价",IF(price[[#This Row],[指定价期次单位]]="","?",price[[#This Row],[指定价期次单位]]),"月")</f>
        <v>月</v>
      </c>
      <c r="O14" s="40" cm="1">
        <f t="array" aca="1" ref="O14" ca="1">_xlfn.IFS(price[[#This Row],[产品标识]]="?",0,AND(ISNUMBER(price[[#This Row],[指定价]]),price[[#This Row],[指定价]]&gt;=0),price[[#This Row],[指定价]],TRUE,INDIRECT("price[@["&amp;price[[#This Row],[产品标识]]&amp;"月单价]]"))</f>
        <v>236000</v>
      </c>
      <c r="P14" s="40" t="str" cm="1">
        <f t="array" ref="P14">_xlfn.SWITCH(price[[#This Row],[报价来源]],"-","-","手动",IF(price[[#This Row],[指定价期次单位]]="","?","元/"&amp;price[[#This Row],[指定价期次单位]]),"元/月")</f>
        <v>元/月</v>
      </c>
      <c r="Q14" s="46">
        <f ca="1">IF(price[[#This Row],[单价]]="-","-",price[[#This Row],[单价]]*price[[#This Row],[产品数量]]*price[[#This Row],[折扣率]]*price[[#This Row],[期次]])</f>
        <v>236000</v>
      </c>
      <c r="R14" s="19"/>
      <c r="S14" s="41"/>
      <c r="T14" s="16"/>
      <c r="U14" s="16"/>
      <c r="V14" s="16"/>
      <c r="W14" s="16"/>
      <c r="X14" s="16"/>
      <c r="Y14" s="16"/>
      <c r="Z14" s="16"/>
      <c r="AA14" s="45"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4"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9">
        <f>IF(price[[#This Row],[产品标识]]="bwp",108*price[[#This Row],[BWP带宽]],0)</f>
        <v>0</v>
      </c>
      <c r="AP14" s="39"/>
      <c r="AQ14" s="39" cm="1">
        <f t="array" ref="AQ14">IF(price[[#This Row],[产品标识]]="vpn",_xlfn._xlws.FILTER(vpn[中国大陆月单价],vpn[网关规格]=price[[#This Row],[VPN网关规格]]),0)</f>
        <v>0</v>
      </c>
      <c r="AR14" s="39" t="s">
        <v>2394</v>
      </c>
      <c r="AS14" s="39" cm="1">
        <f t="array" ref="AS14">IF(price[[#This Row],[产品标识]]="DC/CAS",_xlfn._xlws.FILTER(dc_cas[月单价],dc_cas[带宽]=price[[#This Row],[DC/CAS带宽]]),0)</f>
        <v>236000</v>
      </c>
      <c r="AT14" s="37" t="str" cm="1">
        <f t="array" ref="AT14">UPPER(
  IF(
    ISBLANK(price[[#This Row],[产品名]]), "?",_xlfn.SINGLE(IFERROR(_xlfn._xlws.FILTER(产品[产品标识],产品[产品选项名]=price[[#This Row],[产品名]]),"自定义")
   ))
)</f>
        <v>DC/CAS</v>
      </c>
      <c r="AU14" s="37" t="str" cm="1">
        <f t="array" ref="AU14">_xlfn.IFS(TRIM(price[[#This Row],[产品名]])="","?",_xlfn.XLOOKUP(price[[#This Row],[产品标识]]&amp;"月单价",price[#Headers],price[#Headers],404,2)&lt;&gt;404,price[[#This Row],[产品标识]],TRUE,"指定价")</f>
        <v>DC/CAS</v>
      </c>
      <c r="AV14" s="47">
        <f>IF(price[[#This Row],[产品标识]]="clb",0.2*24*365/12,0)</f>
        <v>0</v>
      </c>
      <c r="AW14" s="37" t="str" cm="1">
        <f t="array" aca="1" ref="AW14" ca="1">IF(_xlfn.XLOOKUP(price[[#This Row],[产品标识]]&amp;"子产品列表",price[#Headers],price[#Headers],404,2)=404,{"404"},INDIRECT("price[@"&amp;price[[#This Row],[产品标识]]&amp;"子产品列表]"))</f>
        <v>404</v>
      </c>
      <c r="AX14" s="37" t="str" cm="1">
        <f t="array" ref="AX14">IF(price[[#This Row],[产品标识]]="cvm",_xlfn.SINGLE(_xlfn._xlws.FILTER(region[cvm机型_配置列表], (region[地域]=price[[#This Row],[地域]]) )),"-")</f>
        <v>-</v>
      </c>
      <c r="AY14" s="38" t="str" cm="1">
        <f t="array" ref="AY14">IF(price[[#This Row],[产品标识]]="cvm",_xlfn.SINGLE(_xlfn._xlws.FILTER(region[cvm机型列表], (region[地域]=price[[#This Row],[地域]]) )),"-")</f>
        <v>-</v>
      </c>
      <c r="AZ14" s="38" t="str" cm="1">
        <f t="array" ref="AZ14">IF(price[[#This Row],[产品标识]]="cvm",_xlfn.SINGLE(_xlfn._xlws.FILTER(cvm地域_机型[cpu列表], (cvm地域_机型[地域]=price[[#This Row],[地域]])*(cvm地域_机型[机型]=price[[#This Row],[CVM机型]]) )),"-")</f>
        <v>-</v>
      </c>
      <c r="BA14" s="38" t="str" cm="1">
        <f t="array" ref="BA14">IF(price[[#This Row],[产品标识]]="cvm",_xlfn.SINGLE(_xlfn._xlws.FILTER(cvm_地域_机型_CPU[内存列表], (cvm_地域_机型_CPU[地域]=price[[#This Row],[地域]])*(cvm_地域_机型_CPU[机型]=price[[#This Row],[CVM机型]]) *(cvm_地域_机型_CPU[CPU(核)]=price[[#This Row],[CVMCPU]]) )),"-")</f>
        <v>-</v>
      </c>
      <c r="BB14" s="38" t="str" cm="1">
        <f t="array" ref="BB14">IF(price[[#This Row],[产品标识]]="crs",_xlfn._xlws.FILTER(crs架构[分片数量地址],crs架构[架构]=price[[#This Row],[CRS架构]]),"-")</f>
        <v>-</v>
      </c>
      <c r="BC14" s="38" t="str" cm="1">
        <f t="array" ref="BC14">IF(price[[#This Row],[产品标识]]="crs",_xlfn._xlws.FILTER(crs架构[分片容量地址],crs架构[架构]=price[[#This Row],[CRS架构]]),"-")</f>
        <v>-</v>
      </c>
    </row>
    <row r="15" spans="1:55">
      <c r="A15" s="16" t="s">
        <v>62</v>
      </c>
      <c r="B15" s="16" t="s">
        <v>63</v>
      </c>
      <c r="C15" s="16" t="s">
        <v>69</v>
      </c>
      <c r="D15" s="16"/>
      <c r="E15" s="16" t="s">
        <v>65</v>
      </c>
      <c r="F15" s="35"/>
      <c r="G15" s="36" t="str" cm="1">
        <f t="array" ref="G15">HYPERLINK(
  _xlfn.SINGLE(IFERROR(_xlfn._xlws.FILTER(产品[产品URL],产品[产品选项名]=price[ [#This Row],[产品名] ]),"https://cloud.tencent.com/product")),
  price[[#This Row],[产品标识]]
)</f>
        <v>?</v>
      </c>
      <c r="H15" s="16"/>
      <c r="K15" s="16">
        <v>2</v>
      </c>
      <c r="L15" s="16">
        <v>1</v>
      </c>
      <c r="M15" s="16">
        <v>12</v>
      </c>
      <c r="N15" s="16" t="str" cm="1">
        <f t="array" ref="N15">_xlfn.SWITCH(price[[#This Row],[报价来源]],"-","-","指定价",IF(price[[#This Row],[指定价期次单位]]="","?",price[[#This Row],[指定价期次单位]]),"月")</f>
        <v>月</v>
      </c>
      <c r="O15" s="40" cm="1">
        <f t="array" aca="1" ref="O15" ca="1">_xlfn.IFS(price[[#This Row],[产品标识]]="?",0,AND(ISNUMBER(price[[#This Row],[指定价]]),price[[#This Row],[指定价]]&gt;=0),price[[#This Row],[指定价]],TRUE,INDIRECT("price[@["&amp;price[[#This Row],[产品标识]]&amp;"月单价]]"))</f>
        <v>0</v>
      </c>
      <c r="P15" s="40" t="str" cm="1">
        <f t="array" ref="P15">_xlfn.SWITCH(price[[#This Row],[报价来源]],"-","-","手动",IF(price[[#This Row],[指定价期次单位]]="","?","元/"&amp;price[[#This Row],[指定价期次单位]]),"元/月")</f>
        <v>元/月</v>
      </c>
      <c r="Q15" s="46">
        <f ca="1">IF(price[[#This Row],[单价]]="-","-",price[[#This Row],[单价]]*price[[#This Row],[产品数量]]*price[[#This Row],[折扣率]]*price[[#This Row],[期次]])</f>
        <v>0</v>
      </c>
      <c r="R15" s="19"/>
      <c r="S15" s="41"/>
      <c r="T15" s="16"/>
      <c r="U15" s="16"/>
      <c r="V15" s="16"/>
      <c r="W15" s="16"/>
      <c r="X15" s="16"/>
      <c r="Y15" s="16"/>
      <c r="Z15" s="16"/>
      <c r="AA15" s="45"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4"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9">
        <f>IF(price[[#This Row],[产品标识]]="bwp",108*price[[#This Row],[BWP带宽]],0)</f>
        <v>0</v>
      </c>
      <c r="AP15" s="39"/>
      <c r="AQ15" s="39" cm="1">
        <f t="array" ref="AQ15">IF(price[[#This Row],[产品标识]]="vpn",_xlfn._xlws.FILTER(vpn[中国大陆月单价],vpn[网关规格]=price[[#This Row],[VPN网关规格]]),0)</f>
        <v>0</v>
      </c>
      <c r="AR15" s="39"/>
      <c r="AS15" s="39" cm="1">
        <f t="array" ref="AS15">IF(price[[#This Row],[产品标识]]="DC/CAS",_xlfn._xlws.FILTER(dc_cas[月单价],dc_cas[带宽]=price[[#This Row],[DC/CAS带宽]]),0)</f>
        <v>0</v>
      </c>
      <c r="AT15" s="37" t="str" cm="1">
        <f t="array" ref="AT15">UPPER(
  IF(
    ISBLANK(price[[#This Row],[产品名]]), "?",_xlfn.SINGLE(IFERROR(_xlfn._xlws.FILTER(产品[产品标识],产品[产品选项名]=price[[#This Row],[产品名]]),"自定义")
   ))
)</f>
        <v>?</v>
      </c>
      <c r="AU15" s="37" t="str" cm="1">
        <f t="array" ref="AU15">_xlfn.IFS(TRIM(price[[#This Row],[产品名]])="","?",_xlfn.XLOOKUP(price[[#This Row],[产品标识]]&amp;"月单价",price[#Headers],price[#Headers],404,2)&lt;&gt;404,price[[#This Row],[产品标识]],TRUE,"指定价")</f>
        <v>?</v>
      </c>
      <c r="AV15" s="47">
        <f>IF(price[[#This Row],[产品标识]]="clb",0.2*24*365/12,0)</f>
        <v>0</v>
      </c>
      <c r="AW15" s="37" t="str" cm="1">
        <f t="array" aca="1" ref="AW15" ca="1">IF(_xlfn.XLOOKUP(price[[#This Row],[产品标识]]&amp;"子产品列表",price[#Headers],price[#Headers],404,2)=404,{"404"},INDIRECT("price[@"&amp;price[[#This Row],[产品标识]]&amp;"子产品列表]"))</f>
        <v>404</v>
      </c>
      <c r="AX15" s="37" t="str" cm="1">
        <f t="array" ref="AX15">IF(price[[#This Row],[产品标识]]="cvm",_xlfn.SINGLE(_xlfn._xlws.FILTER(region[cvm机型_配置列表], (region[地域]=price[[#This Row],[地域]]) )),"-")</f>
        <v>-</v>
      </c>
      <c r="AY15" s="38" t="str" cm="1">
        <f t="array" ref="AY15">IF(price[[#This Row],[产品标识]]="cvm",_xlfn.SINGLE(_xlfn._xlws.FILTER(region[cvm机型列表], (region[地域]=price[[#This Row],[地域]]) )),"-")</f>
        <v>-</v>
      </c>
      <c r="AZ15" s="38" t="str" cm="1">
        <f t="array" ref="AZ15">IF(price[[#This Row],[产品标识]]="cvm",_xlfn.SINGLE(_xlfn._xlws.FILTER(cvm地域_机型[cpu列表], (cvm地域_机型[地域]=price[[#This Row],[地域]])*(cvm地域_机型[机型]=price[[#This Row],[CVM机型]]) )),"-")</f>
        <v>-</v>
      </c>
      <c r="BA15" s="38" t="str" cm="1">
        <f t="array" ref="BA15">IF(price[[#This Row],[产品标识]]="cvm",_xlfn.SINGLE(_xlfn._xlws.FILTER(cvm_地域_机型_CPU[内存列表], (cvm_地域_机型_CPU[地域]=price[[#This Row],[地域]])*(cvm_地域_机型_CPU[机型]=price[[#This Row],[CVM机型]]) *(cvm_地域_机型_CPU[CPU(核)]=price[[#This Row],[CVMCPU]]) )),"-")</f>
        <v>-</v>
      </c>
      <c r="BB15" s="38" t="str" cm="1">
        <f t="array" ref="BB15">IF(price[[#This Row],[产品标识]]="crs",_xlfn._xlws.FILTER(crs架构[分片数量地址],crs架构[架构]=price[[#This Row],[CRS架构]]),"-")</f>
        <v>-</v>
      </c>
      <c r="BC15" s="38" t="str" cm="1">
        <f t="array" ref="BC15">IF(price[[#This Row],[产品标识]]="crs",_xlfn._xlws.FILTER(crs架构[分片容量地址],crs架构[架构]=price[[#This Row],[CRS架构]]),"-")</f>
        <v>-</v>
      </c>
    </row>
    <row r="16" spans="1:55">
      <c r="A16" s="16" t="s">
        <v>62</v>
      </c>
      <c r="B16" s="16" t="s">
        <v>63</v>
      </c>
      <c r="C16" s="16" t="s">
        <v>69</v>
      </c>
      <c r="D16" s="16"/>
      <c r="E16" s="16" t="s">
        <v>65</v>
      </c>
      <c r="F16" s="35"/>
      <c r="G16" s="36" t="str" cm="1">
        <f t="array" ref="G16">HYPERLINK(
  _xlfn.SINGLE(IFERROR(_xlfn._xlws.FILTER(产品[产品URL],产品[产品选项名]=price[ [#This Row],[产品名] ]),"https://cloud.tencent.com/product")),
  price[[#This Row],[产品标识]]
)</f>
        <v>?</v>
      </c>
      <c r="H16" s="16"/>
      <c r="K16" s="16">
        <v>2</v>
      </c>
      <c r="L16" s="16">
        <v>1</v>
      </c>
      <c r="M16" s="16">
        <v>12</v>
      </c>
      <c r="N16" s="16" t="str" cm="1">
        <f t="array" ref="N16">_xlfn.SWITCH(price[[#This Row],[报价来源]],"-","-","指定价",IF(price[[#This Row],[指定价期次单位]]="","?",price[[#This Row],[指定价期次单位]]),"月")</f>
        <v>月</v>
      </c>
      <c r="O16" s="40" cm="1">
        <f t="array" aca="1" ref="O16" ca="1">_xlfn.IFS(price[[#This Row],[产品标识]]="?",0,AND(ISNUMBER(price[[#This Row],[指定价]]),price[[#This Row],[指定价]]&gt;=0),price[[#This Row],[指定价]],TRUE,INDIRECT("price[@["&amp;price[[#This Row],[产品标识]]&amp;"月单价]]"))</f>
        <v>0</v>
      </c>
      <c r="P16" s="40" t="str" cm="1">
        <f t="array" ref="P16">_xlfn.SWITCH(price[[#This Row],[报价来源]],"-","-","手动",IF(price[[#This Row],[指定价期次单位]]="","?","元/"&amp;price[[#This Row],[指定价期次单位]]),"元/月")</f>
        <v>元/月</v>
      </c>
      <c r="Q16" s="46">
        <f ca="1">IF(price[[#This Row],[单价]]="-","-",price[[#This Row],[单价]]*price[[#This Row],[产品数量]]*price[[#This Row],[折扣率]]*price[[#This Row],[期次]])</f>
        <v>0</v>
      </c>
      <c r="R16" s="19"/>
      <c r="S16" s="41"/>
      <c r="T16" s="16"/>
      <c r="U16" s="16"/>
      <c r="V16" s="16"/>
      <c r="W16" s="16"/>
      <c r="X16" s="16"/>
      <c r="Y16" s="16"/>
      <c r="Z16" s="16"/>
      <c r="AA16" s="45"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4"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9">
        <f>IF(price[[#This Row],[产品标识]]="bwp",108*price[[#This Row],[BWP带宽]],0)</f>
        <v>0</v>
      </c>
      <c r="AP16" s="39"/>
      <c r="AQ16" s="39" cm="1">
        <f t="array" ref="AQ16">IF(price[[#This Row],[产品标识]]="vpn",_xlfn._xlws.FILTER(vpn[中国大陆月单价],vpn[网关规格]=price[[#This Row],[VPN网关规格]]),0)</f>
        <v>0</v>
      </c>
      <c r="AR16" s="39"/>
      <c r="AS16" s="39" cm="1">
        <f t="array" ref="AS16">IF(price[[#This Row],[产品标识]]="DC/CAS",_xlfn._xlws.FILTER(dc_cas[月单价],dc_cas[带宽]=price[[#This Row],[DC/CAS带宽]]),0)</f>
        <v>0</v>
      </c>
      <c r="AT16" s="37" t="str" cm="1">
        <f t="array" ref="AT16">UPPER(
  IF(
    ISBLANK(price[[#This Row],[产品名]]), "?",_xlfn.SINGLE(IFERROR(_xlfn._xlws.FILTER(产品[产品标识],产品[产品选项名]=price[[#This Row],[产品名]]),"自定义")
   ))
)</f>
        <v>?</v>
      </c>
      <c r="AU16" s="37" t="str" cm="1">
        <f t="array" ref="AU16">_xlfn.IFS(TRIM(price[[#This Row],[产品名]])="","?",_xlfn.XLOOKUP(price[[#This Row],[产品标识]]&amp;"月单价",price[#Headers],price[#Headers],404,2)&lt;&gt;404,price[[#This Row],[产品标识]],TRUE,"指定价")</f>
        <v>?</v>
      </c>
      <c r="AV16" s="47">
        <f>IF(price[[#This Row],[产品标识]]="clb",0.2*24*365/12,0)</f>
        <v>0</v>
      </c>
      <c r="AW16" s="37" t="str" cm="1">
        <f t="array" aca="1" ref="AW16" ca="1">IF(_xlfn.XLOOKUP(price[[#This Row],[产品标识]]&amp;"子产品列表",price[#Headers],price[#Headers],404,2)=404,{"404"},INDIRECT("price[@"&amp;price[[#This Row],[产品标识]]&amp;"子产品列表]"))</f>
        <v>404</v>
      </c>
      <c r="AX16" s="37" t="str" cm="1">
        <f t="array" ref="AX16">IF(price[[#This Row],[产品标识]]="cvm",_xlfn.SINGLE(_xlfn._xlws.FILTER(region[cvm机型_配置列表], (region[地域]=price[[#This Row],[地域]]) )),"-")</f>
        <v>-</v>
      </c>
      <c r="AY16" s="38" t="str" cm="1">
        <f t="array" ref="AY16">IF(price[[#This Row],[产品标识]]="cvm",_xlfn.SINGLE(_xlfn._xlws.FILTER(region[cvm机型列表], (region[地域]=price[[#This Row],[地域]]) )),"-")</f>
        <v>-</v>
      </c>
      <c r="AZ16" s="38" t="str" cm="1">
        <f t="array" ref="AZ16">IF(price[[#This Row],[产品标识]]="cvm",_xlfn.SINGLE(_xlfn._xlws.FILTER(cvm地域_机型[cpu列表], (cvm地域_机型[地域]=price[[#This Row],[地域]])*(cvm地域_机型[机型]=price[[#This Row],[CVM机型]]) )),"-")</f>
        <v>-</v>
      </c>
      <c r="BA16" s="38" t="str" cm="1">
        <f t="array" ref="BA16">IF(price[[#This Row],[产品标识]]="cvm",_xlfn.SINGLE(_xlfn._xlws.FILTER(cvm_地域_机型_CPU[内存列表], (cvm_地域_机型_CPU[地域]=price[[#This Row],[地域]])*(cvm_地域_机型_CPU[机型]=price[[#This Row],[CVM机型]]) *(cvm_地域_机型_CPU[CPU(核)]=price[[#This Row],[CVMCPU]]) )),"-")</f>
        <v>-</v>
      </c>
      <c r="BB16" s="38" t="str" cm="1">
        <f t="array" ref="BB16">IF(price[[#This Row],[产品标识]]="crs",_xlfn._xlws.FILTER(crs架构[分片数量地址],crs架构[架构]=price[[#This Row],[CRS架构]]),"-")</f>
        <v>-</v>
      </c>
      <c r="BC16" s="38" t="str" cm="1">
        <f t="array" ref="BC16">IF(price[[#This Row],[产品标识]]="crs",_xlfn._xlws.FILTER(crs架构[分片容量地址],crs架构[架构]=price[[#This Row],[CRS架构]]),"-")</f>
        <v>-</v>
      </c>
    </row>
    <row r="17" spans="1:55">
      <c r="A17" s="16" t="s">
        <v>62</v>
      </c>
      <c r="B17" s="16" t="s">
        <v>63</v>
      </c>
      <c r="C17" s="16" t="s">
        <v>69</v>
      </c>
      <c r="D17" s="16"/>
      <c r="E17" s="16" t="s">
        <v>65</v>
      </c>
      <c r="F17" s="35"/>
      <c r="G17" s="36" t="str" cm="1">
        <f t="array" ref="G17">HYPERLINK(
  _xlfn.SINGLE(IFERROR(_xlfn._xlws.FILTER(产品[产品URL],产品[产品选项名]=price[ [#This Row],[产品名] ]),"https://cloud.tencent.com/product")),
  price[[#This Row],[产品标识]]
)</f>
        <v>?</v>
      </c>
      <c r="H17" s="16"/>
      <c r="K17" s="16">
        <v>2</v>
      </c>
      <c r="L17" s="16">
        <v>1</v>
      </c>
      <c r="M17" s="16">
        <v>12</v>
      </c>
      <c r="N17" s="16" t="str" cm="1">
        <f t="array" ref="N17">_xlfn.SWITCH(price[[#This Row],[报价来源]],"-","-","指定价",IF(price[[#This Row],[指定价期次单位]]="","?",price[[#This Row],[指定价期次单位]]),"月")</f>
        <v>月</v>
      </c>
      <c r="O17" s="40" cm="1">
        <f t="array" aca="1" ref="O17" ca="1">_xlfn.IFS(price[[#This Row],[产品标识]]="?",0,AND(ISNUMBER(price[[#This Row],[指定价]]),price[[#This Row],[指定价]]&gt;=0),price[[#This Row],[指定价]],TRUE,INDIRECT("price[@["&amp;price[[#This Row],[产品标识]]&amp;"月单价]]"))</f>
        <v>0</v>
      </c>
      <c r="P17" s="40" t="str" cm="1">
        <f t="array" ref="P17">_xlfn.SWITCH(price[[#This Row],[报价来源]],"-","-","手动",IF(price[[#This Row],[指定价期次单位]]="","?","元/"&amp;price[[#This Row],[指定价期次单位]]),"元/月")</f>
        <v>元/月</v>
      </c>
      <c r="Q17" s="46">
        <f ca="1">IF(price[[#This Row],[单价]]="-","-",price[[#This Row],[单价]]*price[[#This Row],[产品数量]]*price[[#This Row],[折扣率]]*price[[#This Row],[期次]])</f>
        <v>0</v>
      </c>
      <c r="R17" s="19"/>
      <c r="S17" s="41"/>
      <c r="T17" s="16"/>
      <c r="U17" s="16"/>
      <c r="V17" s="16"/>
      <c r="W17" s="16"/>
      <c r="X17" s="16"/>
      <c r="Y17" s="16"/>
      <c r="Z17" s="16"/>
      <c r="AA17" s="45"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16"/>
      <c r="AC17" s="16"/>
      <c r="AD17" s="16"/>
      <c r="AE17" s="16"/>
      <c r="AF17" s="44"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17"/>
      <c r="AH17" s="17"/>
      <c r="AI17" s="17"/>
      <c r="AJ17" s="17"/>
      <c r="AK17" s="19" cm="1">
        <f t="array" ref="AK17">IF(price[[#This Row],[产品标识]]="crs",_xlfn._xlws.FILTER(crs价格[（元/GB/月）], (crs价格[地域]=price[[#This Row],[地域]] )* (crs价格[架构]=price[[#This Row],[CRS架构]])),0)*(price[[#This Row],[CRS分片容量]]*price[[#This Row],[CRS分片数量]]*(1+price[[#This Row],[CRS副本数量]]))</f>
        <v>0</v>
      </c>
      <c r="AL17" s="17"/>
      <c r="AM17" s="19" cm="1">
        <f t="array" ref="AM17">IF(price[[#This Row],[产品标识]]="nat",_xlfn._xlws.FILTER(nat[中国大陆元_月],nat[类型]=price[[#This Row],[NAT类型]]),0)</f>
        <v>0</v>
      </c>
      <c r="AN17" s="20"/>
      <c r="AO17" s="39">
        <f>IF(price[[#This Row],[产品标识]]="bwp",108*price[[#This Row],[BWP带宽]],0)</f>
        <v>0</v>
      </c>
      <c r="AP17" s="39"/>
      <c r="AQ17" s="39" cm="1">
        <f t="array" ref="AQ17">IF(price[[#This Row],[产品标识]]="vpn",_xlfn._xlws.FILTER(vpn[中国大陆月单价],vpn[网关规格]=price[[#This Row],[VPN网关规格]]),0)</f>
        <v>0</v>
      </c>
      <c r="AR17" s="39"/>
      <c r="AS17" s="39" cm="1">
        <f t="array" ref="AS17">IF(price[[#This Row],[产品标识]]="DC/CAS",_xlfn._xlws.FILTER(dc_cas[月单价],dc_cas[带宽]=price[[#This Row],[DC/CAS带宽]]),0)</f>
        <v>0</v>
      </c>
      <c r="AT17" s="37" t="str" cm="1">
        <f t="array" ref="AT17">UPPER(
  IF(
    ISBLANK(price[[#This Row],[产品名]]), "?",_xlfn.SINGLE(IFERROR(_xlfn._xlws.FILTER(产品[产品标识],产品[产品选项名]=price[[#This Row],[产品名]]),"自定义")
   ))
)</f>
        <v>?</v>
      </c>
      <c r="AU17" s="37" t="str" cm="1">
        <f t="array" ref="AU17">_xlfn.IFS(TRIM(price[[#This Row],[产品名]])="","?",_xlfn.XLOOKUP(price[[#This Row],[产品标识]]&amp;"月单价",price[#Headers],price[#Headers],404,2)&lt;&gt;404,price[[#This Row],[产品标识]],TRUE,"指定价")</f>
        <v>?</v>
      </c>
      <c r="AV17" s="47">
        <f>IF(price[[#This Row],[产品标识]]="clb",0.2*24*365/12,0)</f>
        <v>0</v>
      </c>
      <c r="AW17" s="37" t="str" cm="1">
        <f t="array" aca="1" ref="AW17" ca="1">IF(_xlfn.XLOOKUP(price[[#This Row],[产品标识]]&amp;"子产品列表",price[#Headers],price[#Headers],404,2)=404,{"404"},INDIRECT("price[@"&amp;price[[#This Row],[产品标识]]&amp;"子产品列表]"))</f>
        <v>404</v>
      </c>
      <c r="AX17" s="37" t="str" cm="1">
        <f t="array" ref="AX17">IF(price[[#This Row],[产品标识]]="cvm",_xlfn.SINGLE(_xlfn._xlws.FILTER(region[cvm机型_配置列表], (region[地域]=price[[#This Row],[地域]]) )),"-")</f>
        <v>-</v>
      </c>
      <c r="AY17" s="38" t="str" cm="1">
        <f t="array" ref="AY17">IF(price[[#This Row],[产品标识]]="cvm",_xlfn.SINGLE(_xlfn._xlws.FILTER(region[cvm机型列表], (region[地域]=price[[#This Row],[地域]]) )),"-")</f>
        <v>-</v>
      </c>
      <c r="AZ17" s="38" t="str" cm="1">
        <f t="array" ref="AZ17">IF(price[[#This Row],[产品标识]]="cvm",_xlfn.SINGLE(_xlfn._xlws.FILTER(cvm地域_机型[cpu列表], (cvm地域_机型[地域]=price[[#This Row],[地域]])*(cvm地域_机型[机型]=price[[#This Row],[CVM机型]]) )),"-")</f>
        <v>-</v>
      </c>
      <c r="BA17" s="38" t="str" cm="1">
        <f t="array" ref="BA17">IF(price[[#This Row],[产品标识]]="cvm",_xlfn.SINGLE(_xlfn._xlws.FILTER(cvm_地域_机型_CPU[内存列表], (cvm_地域_机型_CPU[地域]=price[[#This Row],[地域]])*(cvm_地域_机型_CPU[机型]=price[[#This Row],[CVM机型]]) *(cvm_地域_机型_CPU[CPU(核)]=price[[#This Row],[CVMCPU]]) )),"-")</f>
        <v>-</v>
      </c>
      <c r="BB17" s="38" t="str" cm="1">
        <f t="array" ref="BB17">IF(price[[#This Row],[产品标识]]="crs",_xlfn._xlws.FILTER(crs架构[分片数量地址],crs架构[架构]=price[[#This Row],[CRS架构]]),"-")</f>
        <v>-</v>
      </c>
      <c r="BC17" s="38" t="str" cm="1">
        <f t="array" ref="BC17">IF(price[[#This Row],[产品标识]]="crs",_xlfn._xlws.FILTER(crs架构[分片容量地址],crs架构[架构]=price[[#This Row],[CRS架构]]),"-")</f>
        <v>-</v>
      </c>
    </row>
    <row r="18" spans="1:55">
      <c r="A18" s="16" t="s">
        <v>62</v>
      </c>
      <c r="B18" s="16" t="s">
        <v>63</v>
      </c>
      <c r="C18" s="16" t="s">
        <v>69</v>
      </c>
      <c r="D18" s="16"/>
      <c r="E18" s="16" t="s">
        <v>65</v>
      </c>
      <c r="F18" s="35"/>
      <c r="G18" s="36" t="str" cm="1">
        <f t="array" ref="G18">HYPERLINK(
  _xlfn.SINGLE(IFERROR(_xlfn._xlws.FILTER(产品[产品URL],产品[产品选项名]=price[ [#This Row],[产品名] ]),"https://cloud.tencent.com/product")),
  price[[#This Row],[产品标识]]
)</f>
        <v>?</v>
      </c>
      <c r="H18" s="16"/>
      <c r="K18" s="16">
        <v>2</v>
      </c>
      <c r="L18" s="16">
        <v>1</v>
      </c>
      <c r="M18" s="16">
        <v>12</v>
      </c>
      <c r="N18" s="16" t="str" cm="1">
        <f t="array" ref="N18">_xlfn.SWITCH(price[[#This Row],[报价来源]],"-","-","指定价",IF(price[[#This Row],[指定价期次单位]]="","?",price[[#This Row],[指定价期次单位]]),"月")</f>
        <v>月</v>
      </c>
      <c r="O18" s="40" cm="1">
        <f t="array" aca="1" ref="O18" ca="1">_xlfn.IFS(price[[#This Row],[产品标识]]="?",0,AND(ISNUMBER(price[[#This Row],[指定价]]),price[[#This Row],[指定价]]&gt;=0),price[[#This Row],[指定价]],TRUE,INDIRECT("price[@["&amp;price[[#This Row],[产品标识]]&amp;"月单价]]"))</f>
        <v>0</v>
      </c>
      <c r="P18" s="40" t="str" cm="1">
        <f t="array" ref="P18">_xlfn.SWITCH(price[[#This Row],[报价来源]],"-","-","手动",IF(price[[#This Row],[指定价期次单位]]="","?","元/"&amp;price[[#This Row],[指定价期次单位]]),"元/月")</f>
        <v>元/月</v>
      </c>
      <c r="Q18" s="46">
        <f ca="1">IF(price[[#This Row],[单价]]="-","-",price[[#This Row],[单价]]*price[[#This Row],[产品数量]]*price[[#This Row],[折扣率]]*price[[#This Row],[期次]])</f>
        <v>0</v>
      </c>
      <c r="R18" s="19"/>
      <c r="S18" s="41"/>
      <c r="T18" s="16"/>
      <c r="U18" s="16"/>
      <c r="V18" s="16"/>
      <c r="W18" s="16"/>
      <c r="X18" s="16"/>
      <c r="Y18" s="16"/>
      <c r="Z18" s="16"/>
      <c r="AA18" s="45" cm="1">
        <f t="array" ref="AA1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8" s="16"/>
      <c r="AC18" s="16"/>
      <c r="AD18" s="16"/>
      <c r="AE18" s="16"/>
      <c r="AF18" s="44" cm="1">
        <f t="array" ref="AF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8" s="17"/>
      <c r="AH18" s="17"/>
      <c r="AI18" s="17"/>
      <c r="AJ18" s="17"/>
      <c r="AK18" s="19" cm="1">
        <f t="array" ref="AK18">IF(price[[#This Row],[产品标识]]="crs",_xlfn._xlws.FILTER(crs价格[（元/GB/月）], (crs价格[地域]=price[[#This Row],[地域]] )* (crs价格[架构]=price[[#This Row],[CRS架构]])),0)*(price[[#This Row],[CRS分片容量]]*price[[#This Row],[CRS分片数量]]*(1+price[[#This Row],[CRS副本数量]]))</f>
        <v>0</v>
      </c>
      <c r="AL18" s="17"/>
      <c r="AM18" s="19" cm="1">
        <f t="array" ref="AM18">IF(price[[#This Row],[产品标识]]="nat",_xlfn._xlws.FILTER(nat[中国大陆元_月],nat[类型]=price[[#This Row],[NAT类型]]),0)</f>
        <v>0</v>
      </c>
      <c r="AN18" s="20"/>
      <c r="AO18" s="39">
        <f>IF(price[[#This Row],[产品标识]]="bwp",108*price[[#This Row],[BWP带宽]],0)</f>
        <v>0</v>
      </c>
      <c r="AP18" s="39"/>
      <c r="AQ18" s="39" cm="1">
        <f t="array" ref="AQ18">IF(price[[#This Row],[产品标识]]="vpn",_xlfn._xlws.FILTER(vpn[中国大陆月单价],vpn[网关规格]=price[[#This Row],[VPN网关规格]]),0)</f>
        <v>0</v>
      </c>
      <c r="AR18" s="39"/>
      <c r="AS18" s="39" cm="1">
        <f t="array" ref="AS18">IF(price[[#This Row],[产品标识]]="DC/CAS",_xlfn._xlws.FILTER(dc_cas[月单价],dc_cas[带宽]=price[[#This Row],[DC/CAS带宽]]),0)</f>
        <v>0</v>
      </c>
      <c r="AT18" s="37" t="str" cm="1">
        <f t="array" ref="AT18">UPPER(
  IF(
    ISBLANK(price[[#This Row],[产品名]]), "?",_xlfn.SINGLE(IFERROR(_xlfn._xlws.FILTER(产品[产品标识],产品[产品选项名]=price[[#This Row],[产品名]]),"自定义")
   ))
)</f>
        <v>?</v>
      </c>
      <c r="AU18" s="37" t="str" cm="1">
        <f t="array" ref="AU18">_xlfn.IFS(TRIM(price[[#This Row],[产品名]])="","?",_xlfn.XLOOKUP(price[[#This Row],[产品标识]]&amp;"月单价",price[#Headers],price[#Headers],404,2)&lt;&gt;404,price[[#This Row],[产品标识]],TRUE,"指定价")</f>
        <v>?</v>
      </c>
      <c r="AV18" s="47">
        <f>IF(price[[#This Row],[产品标识]]="clb",0.2*24*365/12,0)</f>
        <v>0</v>
      </c>
      <c r="AW18" s="37" t="str" cm="1">
        <f t="array" aca="1" ref="AW18" ca="1">IF(_xlfn.XLOOKUP(price[[#This Row],[产品标识]]&amp;"子产品列表",price[#Headers],price[#Headers],404,2)=404,{"404"},INDIRECT("price[@"&amp;price[[#This Row],[产品标识]]&amp;"子产品列表]"))</f>
        <v>404</v>
      </c>
      <c r="AX18" s="37" t="str" cm="1">
        <f t="array" ref="AX18">IF(price[[#This Row],[产品标识]]="cvm",_xlfn.SINGLE(_xlfn._xlws.FILTER(region[cvm机型_配置列表], (region[地域]=price[[#This Row],[地域]]) )),"-")</f>
        <v>-</v>
      </c>
      <c r="AY18" s="38" t="str" cm="1">
        <f t="array" ref="AY18">IF(price[[#This Row],[产品标识]]="cvm",_xlfn.SINGLE(_xlfn._xlws.FILTER(region[cvm机型列表], (region[地域]=price[[#This Row],[地域]]) )),"-")</f>
        <v>-</v>
      </c>
      <c r="AZ18" s="38" t="str" cm="1">
        <f t="array" ref="AZ18">IF(price[[#This Row],[产品标识]]="cvm",_xlfn.SINGLE(_xlfn._xlws.FILTER(cvm地域_机型[cpu列表], (cvm地域_机型[地域]=price[[#This Row],[地域]])*(cvm地域_机型[机型]=price[[#This Row],[CVM机型]]) )),"-")</f>
        <v>-</v>
      </c>
      <c r="BA18" s="38" t="str" cm="1">
        <f t="array" ref="BA18">IF(price[[#This Row],[产品标识]]="cvm",_xlfn.SINGLE(_xlfn._xlws.FILTER(cvm_地域_机型_CPU[内存列表], (cvm_地域_机型_CPU[地域]=price[[#This Row],[地域]])*(cvm_地域_机型_CPU[机型]=price[[#This Row],[CVM机型]]) *(cvm_地域_机型_CPU[CPU(核)]=price[[#This Row],[CVMCPU]]) )),"-")</f>
        <v>-</v>
      </c>
      <c r="BB18" s="38" t="str" cm="1">
        <f t="array" ref="BB18">IF(price[[#This Row],[产品标识]]="crs",_xlfn._xlws.FILTER(crs架构[分片数量地址],crs架构[架构]=price[[#This Row],[CRS架构]]),"-")</f>
        <v>-</v>
      </c>
      <c r="BC18" s="38" t="str" cm="1">
        <f t="array" ref="BC18">IF(price[[#This Row],[产品标识]]="crs",_xlfn._xlws.FILTER(crs架构[分片容量地址],crs架构[架构]=price[[#This Row],[CRS架构]]),"-")</f>
        <v>-</v>
      </c>
    </row>
    <row r="19" spans="1:55">
      <c r="A19" s="16" t="s">
        <v>62</v>
      </c>
      <c r="B19" s="16" t="s">
        <v>63</v>
      </c>
      <c r="C19" s="16" t="s">
        <v>69</v>
      </c>
      <c r="D19" s="16"/>
      <c r="E19" s="16" t="s">
        <v>65</v>
      </c>
      <c r="F19" s="35"/>
      <c r="G19" s="36" t="str" cm="1">
        <f t="array" ref="G19">HYPERLINK(
  _xlfn.SINGLE(IFERROR(_xlfn._xlws.FILTER(产品[产品URL],产品[产品选项名]=price[ [#This Row],[产品名] ]),"https://cloud.tencent.com/product")),
  price[[#This Row],[产品标识]]
)</f>
        <v>?</v>
      </c>
      <c r="H19" s="16"/>
      <c r="K19" s="16">
        <v>2</v>
      </c>
      <c r="L19" s="16">
        <v>1</v>
      </c>
      <c r="M19" s="16">
        <v>12</v>
      </c>
      <c r="N19" s="16" t="str" cm="1">
        <f t="array" ref="N19">_xlfn.SWITCH(price[[#This Row],[报价来源]],"-","-","指定价",IF(price[[#This Row],[指定价期次单位]]="","?",price[[#This Row],[指定价期次单位]]),"月")</f>
        <v>月</v>
      </c>
      <c r="O19" s="40" cm="1">
        <f t="array" aca="1" ref="O19" ca="1">_xlfn.IFS(price[[#This Row],[产品标识]]="?",0,AND(ISNUMBER(price[[#This Row],[指定价]]),price[[#This Row],[指定价]]&gt;=0),price[[#This Row],[指定价]],TRUE,INDIRECT("price[@["&amp;price[[#This Row],[产品标识]]&amp;"月单价]]"))</f>
        <v>0</v>
      </c>
      <c r="P19" s="40" t="str" cm="1">
        <f t="array" ref="P19">_xlfn.SWITCH(price[[#This Row],[报价来源]],"-","-","手动",IF(price[[#This Row],[指定价期次单位]]="","?","元/"&amp;price[[#This Row],[指定价期次单位]]),"元/月")</f>
        <v>元/月</v>
      </c>
      <c r="Q19" s="46">
        <f ca="1">IF(price[[#This Row],[单价]]="-","-",price[[#This Row],[单价]]*price[[#This Row],[产品数量]]*price[[#This Row],[折扣率]]*price[[#This Row],[期次]])</f>
        <v>0</v>
      </c>
      <c r="R19" s="19"/>
      <c r="S19" s="41"/>
      <c r="T19" s="16"/>
      <c r="U19" s="16"/>
      <c r="V19" s="16"/>
      <c r="W19" s="16"/>
      <c r="X19" s="16"/>
      <c r="Y19" s="16"/>
      <c r="Z19" s="16"/>
      <c r="AA19" s="45" cm="1">
        <f t="array" ref="AA1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9" s="16"/>
      <c r="AC19" s="16"/>
      <c r="AD19" s="16"/>
      <c r="AE19" s="16"/>
      <c r="AF19" s="44" cm="1">
        <f t="array" ref="AF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9" s="17"/>
      <c r="AH19" s="17"/>
      <c r="AI19" s="17"/>
      <c r="AJ19" s="17"/>
      <c r="AK19" s="19" cm="1">
        <f t="array" ref="AK19">IF(price[[#This Row],[产品标识]]="crs",_xlfn._xlws.FILTER(crs价格[（元/GB/月）], (crs价格[地域]=price[[#This Row],[地域]] )* (crs价格[架构]=price[[#This Row],[CRS架构]])),0)*(price[[#This Row],[CRS分片容量]]*price[[#This Row],[CRS分片数量]]*(1+price[[#This Row],[CRS副本数量]]))</f>
        <v>0</v>
      </c>
      <c r="AL19" s="17"/>
      <c r="AM19" s="19" cm="1">
        <f t="array" ref="AM19">IF(price[[#This Row],[产品标识]]="nat",_xlfn._xlws.FILTER(nat[中国大陆元_月],nat[类型]=price[[#This Row],[NAT类型]]),0)</f>
        <v>0</v>
      </c>
      <c r="AN19" s="20"/>
      <c r="AO19" s="39">
        <f>IF(price[[#This Row],[产品标识]]="bwp",108*price[[#This Row],[BWP带宽]],0)</f>
        <v>0</v>
      </c>
      <c r="AP19" s="39"/>
      <c r="AQ19" s="39" cm="1">
        <f t="array" ref="AQ19">IF(price[[#This Row],[产品标识]]="vpn",_xlfn._xlws.FILTER(vpn[中国大陆月单价],vpn[网关规格]=price[[#This Row],[VPN网关规格]]),0)</f>
        <v>0</v>
      </c>
      <c r="AR19" s="39"/>
      <c r="AS19" s="39" cm="1">
        <f t="array" ref="AS19">IF(price[[#This Row],[产品标识]]="DC/CAS",_xlfn._xlws.FILTER(dc_cas[月单价],dc_cas[带宽]=price[[#This Row],[DC/CAS带宽]]),0)</f>
        <v>0</v>
      </c>
      <c r="AT19" s="37" t="str" cm="1">
        <f t="array" ref="AT19">UPPER(
  IF(
    ISBLANK(price[[#This Row],[产品名]]), "?",_xlfn.SINGLE(IFERROR(_xlfn._xlws.FILTER(产品[产品标识],产品[产品选项名]=price[[#This Row],[产品名]]),"自定义")
   ))
)</f>
        <v>?</v>
      </c>
      <c r="AU19" s="37" t="str" cm="1">
        <f t="array" ref="AU19">_xlfn.IFS(TRIM(price[[#This Row],[产品名]])="","?",_xlfn.XLOOKUP(price[[#This Row],[产品标识]]&amp;"月单价",price[#Headers],price[#Headers],404,2)&lt;&gt;404,price[[#This Row],[产品标识]],TRUE,"指定价")</f>
        <v>?</v>
      </c>
      <c r="AV19" s="47">
        <f>IF(price[[#This Row],[产品标识]]="clb",0.2*24*365/12,0)</f>
        <v>0</v>
      </c>
      <c r="AW19" s="37" t="str" cm="1">
        <f t="array" aca="1" ref="AW19" ca="1">IF(_xlfn.XLOOKUP(price[[#This Row],[产品标识]]&amp;"子产品列表",price[#Headers],price[#Headers],404,2)=404,{"404"},INDIRECT("price[@"&amp;price[[#This Row],[产品标识]]&amp;"子产品列表]"))</f>
        <v>404</v>
      </c>
      <c r="AX19" s="37" t="str" cm="1">
        <f t="array" ref="AX19">IF(price[[#This Row],[产品标识]]="cvm",_xlfn.SINGLE(_xlfn._xlws.FILTER(region[cvm机型_配置列表], (region[地域]=price[[#This Row],[地域]]) )),"-")</f>
        <v>-</v>
      </c>
      <c r="AY19" s="38" t="str" cm="1">
        <f t="array" ref="AY19">IF(price[[#This Row],[产品标识]]="cvm",_xlfn.SINGLE(_xlfn._xlws.FILTER(region[cvm机型列表], (region[地域]=price[[#This Row],[地域]]) )),"-")</f>
        <v>-</v>
      </c>
      <c r="AZ19" s="38" t="str" cm="1">
        <f t="array" ref="AZ19">IF(price[[#This Row],[产品标识]]="cvm",_xlfn.SINGLE(_xlfn._xlws.FILTER(cvm地域_机型[cpu列表], (cvm地域_机型[地域]=price[[#This Row],[地域]])*(cvm地域_机型[机型]=price[[#This Row],[CVM机型]]) )),"-")</f>
        <v>-</v>
      </c>
      <c r="BA19" s="38" t="str" cm="1">
        <f t="array" ref="BA19">IF(price[[#This Row],[产品标识]]="cvm",_xlfn.SINGLE(_xlfn._xlws.FILTER(cvm_地域_机型_CPU[内存列表], (cvm_地域_机型_CPU[地域]=price[[#This Row],[地域]])*(cvm_地域_机型_CPU[机型]=price[[#This Row],[CVM机型]]) *(cvm_地域_机型_CPU[CPU(核)]=price[[#This Row],[CVMCPU]]) )),"-")</f>
        <v>-</v>
      </c>
      <c r="BB19" s="38" t="str" cm="1">
        <f t="array" ref="BB19">IF(price[[#This Row],[产品标识]]="crs",_xlfn._xlws.FILTER(crs架构[分片数量地址],crs架构[架构]=price[[#This Row],[CRS架构]]),"-")</f>
        <v>-</v>
      </c>
      <c r="BC19" s="38" t="str" cm="1">
        <f t="array" ref="BC19">IF(price[[#This Row],[产品标识]]="crs",_xlfn._xlws.FILTER(crs架构[分片容量地址],crs架构[架构]=price[[#This Row],[CRS架构]]),"-")</f>
        <v>-</v>
      </c>
    </row>
    <row r="20" spans="1:55">
      <c r="A20" s="16" t="s">
        <v>62</v>
      </c>
      <c r="B20" s="16" t="s">
        <v>63</v>
      </c>
      <c r="C20" s="16" t="s">
        <v>69</v>
      </c>
      <c r="D20" s="16"/>
      <c r="E20" s="16" t="s">
        <v>65</v>
      </c>
      <c r="F20" s="35"/>
      <c r="G20" s="36" t="str" cm="1">
        <f t="array" ref="G20">HYPERLINK(
  _xlfn.SINGLE(IFERROR(_xlfn._xlws.FILTER(产品[产品URL],产品[产品选项名]=price[ [#This Row],[产品名] ]),"https://cloud.tencent.com/product")),
  price[[#This Row],[产品标识]]
)</f>
        <v>?</v>
      </c>
      <c r="H20" s="16"/>
      <c r="K20" s="16">
        <v>2</v>
      </c>
      <c r="L20" s="16">
        <v>1</v>
      </c>
      <c r="M20" s="16">
        <v>12</v>
      </c>
      <c r="N20" s="16" t="str" cm="1">
        <f t="array" ref="N20">_xlfn.SWITCH(price[[#This Row],[报价来源]],"-","-","指定价",IF(price[[#This Row],[指定价期次单位]]="","?",price[[#This Row],[指定价期次单位]]),"月")</f>
        <v>月</v>
      </c>
      <c r="O20" s="40" cm="1">
        <f t="array" aca="1" ref="O20" ca="1">_xlfn.IFS(price[[#This Row],[产品标识]]="?",0,AND(ISNUMBER(price[[#This Row],[指定价]]),price[[#This Row],[指定价]]&gt;=0),price[[#This Row],[指定价]],TRUE,INDIRECT("price[@["&amp;price[[#This Row],[产品标识]]&amp;"月单价]]"))</f>
        <v>0</v>
      </c>
      <c r="P20" s="40" t="str" cm="1">
        <f t="array" ref="P20">_xlfn.SWITCH(price[[#This Row],[报价来源]],"-","-","手动",IF(price[[#This Row],[指定价期次单位]]="","?","元/"&amp;price[[#This Row],[指定价期次单位]]),"元/月")</f>
        <v>元/月</v>
      </c>
      <c r="Q20" s="46">
        <f ca="1">IF(price[[#This Row],[单价]]="-","-",price[[#This Row],[单价]]*price[[#This Row],[产品数量]]*price[[#This Row],[折扣率]]*price[[#This Row],[期次]])</f>
        <v>0</v>
      </c>
      <c r="R20" s="19"/>
      <c r="S20" s="41"/>
      <c r="T20" s="16"/>
      <c r="U20" s="16"/>
      <c r="V20" s="16"/>
      <c r="W20" s="16"/>
      <c r="X20" s="16"/>
      <c r="Y20" s="16"/>
      <c r="Z20" s="16"/>
      <c r="AA20" s="45" cm="1">
        <f t="array" ref="AA2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0" s="16"/>
      <c r="AC20" s="16"/>
      <c r="AD20" s="16"/>
      <c r="AE20" s="16"/>
      <c r="AF20" s="44" cm="1">
        <f t="array" ref="AF2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0" s="17"/>
      <c r="AH20" s="17"/>
      <c r="AI20" s="17"/>
      <c r="AJ20" s="17"/>
      <c r="AK20" s="19" cm="1">
        <f t="array" ref="AK20">IF(price[[#This Row],[产品标识]]="crs",_xlfn._xlws.FILTER(crs价格[（元/GB/月）], (crs价格[地域]=price[[#This Row],[地域]] )* (crs价格[架构]=price[[#This Row],[CRS架构]])),0)*(price[[#This Row],[CRS分片容量]]*price[[#This Row],[CRS分片数量]]*(1+price[[#This Row],[CRS副本数量]]))</f>
        <v>0</v>
      </c>
      <c r="AL20" s="17"/>
      <c r="AM20" s="19" cm="1">
        <f t="array" ref="AM20">IF(price[[#This Row],[产品标识]]="nat",_xlfn._xlws.FILTER(nat[中国大陆元_月],nat[类型]=price[[#This Row],[NAT类型]]),0)</f>
        <v>0</v>
      </c>
      <c r="AN20" s="20"/>
      <c r="AO20" s="39">
        <f>IF(price[[#This Row],[产品标识]]="bwp",108*price[[#This Row],[BWP带宽]],0)</f>
        <v>0</v>
      </c>
      <c r="AP20" s="39"/>
      <c r="AQ20" s="39" cm="1">
        <f t="array" ref="AQ20">IF(price[[#This Row],[产品标识]]="vpn",_xlfn._xlws.FILTER(vpn[中国大陆月单价],vpn[网关规格]=price[[#This Row],[VPN网关规格]]),0)</f>
        <v>0</v>
      </c>
      <c r="AR20" s="39"/>
      <c r="AS20" s="39" cm="1">
        <f t="array" ref="AS20">IF(price[[#This Row],[产品标识]]="DC/CAS",_xlfn._xlws.FILTER(dc_cas[月单价],dc_cas[带宽]=price[[#This Row],[DC/CAS带宽]]),0)</f>
        <v>0</v>
      </c>
      <c r="AT20" s="37" t="str" cm="1">
        <f t="array" ref="AT20">UPPER(
  IF(
    ISBLANK(price[[#This Row],[产品名]]), "?",_xlfn.SINGLE(IFERROR(_xlfn._xlws.FILTER(产品[产品标识],产品[产品选项名]=price[[#This Row],[产品名]]),"自定义")
   ))
)</f>
        <v>?</v>
      </c>
      <c r="AU20" s="37" t="str" cm="1">
        <f t="array" ref="AU20">_xlfn.IFS(TRIM(price[[#This Row],[产品名]])="","?",_xlfn.XLOOKUP(price[[#This Row],[产品标识]]&amp;"月单价",price[#Headers],price[#Headers],404,2)&lt;&gt;404,price[[#This Row],[产品标识]],TRUE,"指定价")</f>
        <v>?</v>
      </c>
      <c r="AV20" s="47">
        <f>IF(price[[#This Row],[产品标识]]="clb",0.2*24*365/12,0)</f>
        <v>0</v>
      </c>
      <c r="AW20" s="37" t="str" cm="1">
        <f t="array" aca="1" ref="AW20" ca="1">IF(_xlfn.XLOOKUP(price[[#This Row],[产品标识]]&amp;"子产品列表",price[#Headers],price[#Headers],404,2)=404,{"404"},INDIRECT("price[@"&amp;price[[#This Row],[产品标识]]&amp;"子产品列表]"))</f>
        <v>404</v>
      </c>
      <c r="AX20" s="37" t="str" cm="1">
        <f t="array" ref="AX20">IF(price[[#This Row],[产品标识]]="cvm",_xlfn.SINGLE(_xlfn._xlws.FILTER(region[cvm机型_配置列表], (region[地域]=price[[#This Row],[地域]]) )),"-")</f>
        <v>-</v>
      </c>
      <c r="AY20" s="38" t="str" cm="1">
        <f t="array" ref="AY20">IF(price[[#This Row],[产品标识]]="cvm",_xlfn.SINGLE(_xlfn._xlws.FILTER(region[cvm机型列表], (region[地域]=price[[#This Row],[地域]]) )),"-")</f>
        <v>-</v>
      </c>
      <c r="AZ20" s="38" t="str" cm="1">
        <f t="array" ref="AZ20">IF(price[[#This Row],[产品标识]]="cvm",_xlfn.SINGLE(_xlfn._xlws.FILTER(cvm地域_机型[cpu列表], (cvm地域_机型[地域]=price[[#This Row],[地域]])*(cvm地域_机型[机型]=price[[#This Row],[CVM机型]]) )),"-")</f>
        <v>-</v>
      </c>
      <c r="BA20" s="38" t="str" cm="1">
        <f t="array" ref="BA20">IF(price[[#This Row],[产品标识]]="cvm",_xlfn.SINGLE(_xlfn._xlws.FILTER(cvm_地域_机型_CPU[内存列表], (cvm_地域_机型_CPU[地域]=price[[#This Row],[地域]])*(cvm_地域_机型_CPU[机型]=price[[#This Row],[CVM机型]]) *(cvm_地域_机型_CPU[CPU(核)]=price[[#This Row],[CVMCPU]]) )),"-")</f>
        <v>-</v>
      </c>
      <c r="BB20" s="38" t="str" cm="1">
        <f t="array" ref="BB20">IF(price[[#This Row],[产品标识]]="crs",_xlfn._xlws.FILTER(crs架构[分片数量地址],crs架构[架构]=price[[#This Row],[CRS架构]]),"-")</f>
        <v>-</v>
      </c>
      <c r="BC20" s="38" t="str" cm="1">
        <f t="array" ref="BC20">IF(price[[#This Row],[产品标识]]="crs",_xlfn._xlws.FILTER(crs架构[分片容量地址],crs架构[架构]=price[[#This Row],[CRS架构]]),"-")</f>
        <v>-</v>
      </c>
    </row>
    <row r="21" spans="1:55">
      <c r="A21" s="16" t="s">
        <v>62</v>
      </c>
      <c r="B21" s="16" t="s">
        <v>63</v>
      </c>
      <c r="C21" s="16" t="s">
        <v>69</v>
      </c>
      <c r="D21" s="16"/>
      <c r="E21" s="16" t="s">
        <v>65</v>
      </c>
      <c r="F21" s="35"/>
      <c r="G21" s="36" t="str" cm="1">
        <f t="array" ref="G21">HYPERLINK(
  _xlfn.SINGLE(IFERROR(_xlfn._xlws.FILTER(产品[产品URL],产品[产品选项名]=price[ [#This Row],[产品名] ]),"https://cloud.tencent.com/product")),
  price[[#This Row],[产品标识]]
)</f>
        <v>?</v>
      </c>
      <c r="H21" s="16"/>
      <c r="K21" s="16">
        <v>2</v>
      </c>
      <c r="L21" s="16">
        <v>1</v>
      </c>
      <c r="M21" s="16">
        <v>12</v>
      </c>
      <c r="N21" s="16" t="str" cm="1">
        <f t="array" ref="N21">_xlfn.SWITCH(price[[#This Row],[报价来源]],"-","-","指定价",IF(price[[#This Row],[指定价期次单位]]="","?",price[[#This Row],[指定价期次单位]]),"月")</f>
        <v>月</v>
      </c>
      <c r="O21" s="40" cm="1">
        <f t="array" aca="1" ref="O21" ca="1">_xlfn.IFS(price[[#This Row],[产品标识]]="?",0,AND(ISNUMBER(price[[#This Row],[指定价]]),price[[#This Row],[指定价]]&gt;=0),price[[#This Row],[指定价]],TRUE,INDIRECT("price[@["&amp;price[[#This Row],[产品标识]]&amp;"月单价]]"))</f>
        <v>0</v>
      </c>
      <c r="P21" s="40" t="str" cm="1">
        <f t="array" ref="P21">_xlfn.SWITCH(price[[#This Row],[报价来源]],"-","-","手动",IF(price[[#This Row],[指定价期次单位]]="","?","元/"&amp;price[[#This Row],[指定价期次单位]]),"元/月")</f>
        <v>元/月</v>
      </c>
      <c r="Q21" s="46">
        <f ca="1">IF(price[[#This Row],[单价]]="-","-",price[[#This Row],[单价]]*price[[#This Row],[产品数量]]*price[[#This Row],[折扣率]]*price[[#This Row],[期次]])</f>
        <v>0</v>
      </c>
      <c r="R21" s="19"/>
      <c r="S21" s="41"/>
      <c r="T21" s="16"/>
      <c r="U21" s="16"/>
      <c r="V21" s="16"/>
      <c r="W21" s="16"/>
      <c r="X21" s="16"/>
      <c r="Y21" s="16"/>
      <c r="Z21" s="16"/>
      <c r="AA21" s="45" cm="1">
        <f t="array" ref="AA2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21" s="16"/>
      <c r="AC21" s="16"/>
      <c r="AD21" s="16"/>
      <c r="AE21" s="16"/>
      <c r="AF21" s="44" cm="1">
        <f t="array" ref="AF2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21" s="17"/>
      <c r="AH21" s="17"/>
      <c r="AI21" s="17"/>
      <c r="AJ21" s="17"/>
      <c r="AK21" s="19" cm="1">
        <f t="array" ref="AK21">IF(price[[#This Row],[产品标识]]="crs",_xlfn._xlws.FILTER(crs价格[（元/GB/月）], (crs价格[地域]=price[[#This Row],[地域]] )* (crs价格[架构]=price[[#This Row],[CRS架构]])),0)*(price[[#This Row],[CRS分片容量]]*price[[#This Row],[CRS分片数量]]*(1+price[[#This Row],[CRS副本数量]]))</f>
        <v>0</v>
      </c>
      <c r="AL21" s="17"/>
      <c r="AM21" s="19" cm="1">
        <f t="array" ref="AM21">IF(price[[#This Row],[产品标识]]="nat",_xlfn._xlws.FILTER(nat[中国大陆元_月],nat[类型]=price[[#This Row],[NAT类型]]),0)</f>
        <v>0</v>
      </c>
      <c r="AN21" s="20"/>
      <c r="AO21" s="39">
        <f>IF(price[[#This Row],[产品标识]]="bwp",108*price[[#This Row],[BWP带宽]],0)</f>
        <v>0</v>
      </c>
      <c r="AP21" s="39"/>
      <c r="AQ21" s="39" cm="1">
        <f t="array" ref="AQ21">IF(price[[#This Row],[产品标识]]="vpn",_xlfn._xlws.FILTER(vpn[中国大陆月单价],vpn[网关规格]=price[[#This Row],[VPN网关规格]]),0)</f>
        <v>0</v>
      </c>
      <c r="AR21" s="39"/>
      <c r="AS21" s="39" cm="1">
        <f t="array" ref="AS21">IF(price[[#This Row],[产品标识]]="DC/CAS",_xlfn._xlws.FILTER(dc_cas[月单价],dc_cas[带宽]=price[[#This Row],[DC/CAS带宽]]),0)</f>
        <v>0</v>
      </c>
      <c r="AT21" s="37" t="str" cm="1">
        <f t="array" ref="AT21">UPPER(
  IF(
    ISBLANK(price[[#This Row],[产品名]]), "?",_xlfn.SINGLE(IFERROR(_xlfn._xlws.FILTER(产品[产品标识],产品[产品选项名]=price[[#This Row],[产品名]]),"自定义")
   ))
)</f>
        <v>?</v>
      </c>
      <c r="AU21" s="37" t="str" cm="1">
        <f t="array" ref="AU21">_xlfn.IFS(TRIM(price[[#This Row],[产品名]])="","?",_xlfn.XLOOKUP(price[[#This Row],[产品标识]]&amp;"月单价",price[#Headers],price[#Headers],404,2)&lt;&gt;404,price[[#This Row],[产品标识]],TRUE,"指定价")</f>
        <v>?</v>
      </c>
      <c r="AV21" s="47">
        <f>IF(price[[#This Row],[产品标识]]="clb",0.2*24*365/12,0)</f>
        <v>0</v>
      </c>
      <c r="AW21" s="37" t="str" cm="1">
        <f t="array" aca="1" ref="AW21" ca="1">IF(_xlfn.XLOOKUP(price[[#This Row],[产品标识]]&amp;"子产品列表",price[#Headers],price[#Headers],404,2)=404,{"404"},INDIRECT("price[@"&amp;price[[#This Row],[产品标识]]&amp;"子产品列表]"))</f>
        <v>404</v>
      </c>
      <c r="AX21" s="37" t="str" cm="1">
        <f t="array" ref="AX21">IF(price[[#This Row],[产品标识]]="cvm",_xlfn.SINGLE(_xlfn._xlws.FILTER(region[cvm机型_配置列表], (region[地域]=price[[#This Row],[地域]]) )),"-")</f>
        <v>-</v>
      </c>
      <c r="AY21" s="38" t="str" cm="1">
        <f t="array" ref="AY21">IF(price[[#This Row],[产品标识]]="cvm",_xlfn.SINGLE(_xlfn._xlws.FILTER(region[cvm机型列表], (region[地域]=price[[#This Row],[地域]]) )),"-")</f>
        <v>-</v>
      </c>
      <c r="AZ21" s="38" t="str" cm="1">
        <f t="array" ref="AZ21">IF(price[[#This Row],[产品标识]]="cvm",_xlfn.SINGLE(_xlfn._xlws.FILTER(cvm地域_机型[cpu列表], (cvm地域_机型[地域]=price[[#This Row],[地域]])*(cvm地域_机型[机型]=price[[#This Row],[CVM机型]]) )),"-")</f>
        <v>-</v>
      </c>
      <c r="BA21" s="38" t="str" cm="1">
        <f t="array" ref="BA21">IF(price[[#This Row],[产品标识]]="cvm",_xlfn.SINGLE(_xlfn._xlws.FILTER(cvm_地域_机型_CPU[内存列表], (cvm_地域_机型_CPU[地域]=price[[#This Row],[地域]])*(cvm_地域_机型_CPU[机型]=price[[#This Row],[CVM机型]]) *(cvm_地域_机型_CPU[CPU(核)]=price[[#This Row],[CVMCPU]]) )),"-")</f>
        <v>-</v>
      </c>
      <c r="BB21" s="38" t="str" cm="1">
        <f t="array" ref="BB21">IF(price[[#This Row],[产品标识]]="crs",_xlfn._xlws.FILTER(crs架构[分片数量地址],crs架构[架构]=price[[#This Row],[CRS架构]]),"-")</f>
        <v>-</v>
      </c>
      <c r="BC21" s="38" t="str" cm="1">
        <f t="array" ref="BC21">IF(price[[#This Row],[产品标识]]="crs",_xlfn._xlws.FILTER(crs架构[分片容量地址],crs架构[架构]=price[[#This Row],[CRS架构]]),"-")</f>
        <v>-</v>
      </c>
    </row>
    <row r="25" spans="1:55">
      <c r="H25" s="43"/>
    </row>
    <row r="26" spans="1:55">
      <c r="Z26" t="s">
        <v>2409</v>
      </c>
      <c r="AB26" t="e">
        <f>price[[#This Row],[CVM机型]]</f>
        <v>#VALUE!</v>
      </c>
    </row>
    <row r="27" spans="1:55">
      <c r="Z27" t="s">
        <v>2410</v>
      </c>
    </row>
    <row r="28" spans="1:55">
      <c r="Z28" t="s">
        <v>2410</v>
      </c>
    </row>
    <row r="29" spans="1:55">
      <c r="Z29" t="s">
        <v>2408</v>
      </c>
      <c r="AF29" s="43"/>
    </row>
    <row r="30" spans="1:55">
      <c r="K30" s="42"/>
    </row>
    <row r="31" spans="1:55">
      <c r="R31" s="42"/>
    </row>
    <row r="32" spans="1:55">
      <c r="L32" s="42"/>
    </row>
    <row r="33" spans="21:21">
      <c r="U33">
        <f>LEN("dc/cas")</f>
        <v>6</v>
      </c>
    </row>
  </sheetData>
  <mergeCells count="12">
    <mergeCell ref="AG3:AK3"/>
    <mergeCell ref="AB3:AF3"/>
    <mergeCell ref="A3:D3"/>
    <mergeCell ref="T3:AA3"/>
    <mergeCell ref="AV3:BC3"/>
    <mergeCell ref="AN3:AO3"/>
    <mergeCell ref="AL3:AM3"/>
    <mergeCell ref="AP3:AQ3"/>
    <mergeCell ref="R3:S3"/>
    <mergeCell ref="K3:Q3"/>
    <mergeCell ref="E3:J3"/>
    <mergeCell ref="AR3:AS3"/>
  </mergeCells>
  <phoneticPr fontId="1" type="noConversion"/>
  <conditionalFormatting sqref="A6:BC21">
    <cfRule type="expression" dxfId="132" priority="2">
      <formula>_xlfn.ISFORMULA(A6)</formula>
    </cfRule>
  </conditionalFormatting>
  <conditionalFormatting sqref="R6:AS21">
    <cfRule type="expression" dxfId="131" priority="34">
      <formula>OR($AU6="-",R$2&lt;&gt;$AU6)</formula>
    </cfRule>
  </conditionalFormatting>
  <dataValidations count="16">
    <dataValidation allowBlank="1" showInputMessage="1" showErrorMessage="1" sqref="AV22 G6:G21 AU6:AX21 I6:J21 AK6:AK21 R6:R21 AM6:AO21 O6:P21 Q6:Q7 AT6:AT7" xr:uid="{43600F81-34A6-4C9F-89B0-3B55DED55B8A}"/>
    <dataValidation type="list" errorStyle="information" allowBlank="1" showInputMessage="1" showErrorMessage="1" sqref="U8:U21 U6" xr:uid="{0E6695E7-87CD-411F-A537-39130644EF75}">
      <formula1>INDIRECT(AZ6)</formula1>
    </dataValidation>
    <dataValidation type="list" errorStyle="information" allowBlank="1" showInputMessage="1" sqref="U7" xr:uid="{08DA7C74-9F77-4E59-B028-3CCF73AF00EE}">
      <formula1>INDIRECT(AZ7)</formula1>
    </dataValidation>
    <dataValidation type="list" allowBlank="1" showInputMessage="1" showErrorMessage="1" errorTitle="云数据库MYSQL" error="架构只支持：2节点，3节点两种模式" sqref="AC6:AC21" xr:uid="{7E4BB70F-535C-4A66-B216-08682D775490}">
      <formula1>"2,3"</formula1>
    </dataValidation>
    <dataValidation type="list" allowBlank="1" showInputMessage="1" showErrorMessage="1" errorTitle="CDB只读节点数" error="目前最多支持5个只读节点" sqref="AD6:AD21" xr:uid="{7CC14C81-C764-44AF-B78F-8F52C308A811}">
      <formula1>"1,2,3,4,5"</formula1>
    </dataValidation>
    <dataValidation type="list" errorStyle="warning" allowBlank="1" showInputMessage="1" sqref="G6:G21 I6:J21" xr:uid="{80A8BF52-8F2A-491D-824B-DA9A1E5FFF94}">
      <formula1>INDIRECT("产品[产品名搜索用]")</formula1>
    </dataValidation>
    <dataValidation type="decimal" allowBlank="1" showInputMessage="1" showErrorMessage="1" errorTitle="折扣率" error="折扣率 可以填0~1之间的数字" sqref="L6:L21" xr:uid="{D76F918A-8D8D-45C6-B16B-00252326B0F5}">
      <formula1>0</formula1>
      <formula2>1</formula2>
    </dataValidation>
    <dataValidation type="decimal" allowBlank="1" showInputMessage="1" showErrorMessage="1" errorTitle="数量" error="必须：数量&gt;=0" sqref="K6:K21" xr:uid="{6E14912F-623A-48DC-A4F6-F30DE8227185}">
      <formula1>0</formula1>
      <formula2>9999999999999990</formula2>
    </dataValidation>
    <dataValidation type="list" allowBlank="1" showInputMessage="1" showErrorMessage="1" sqref="AG6:AG21" xr:uid="{E9AAE201-F13F-4759-87C4-6F8C42790A61}">
      <formula1>INDIRECT("crs架构[架构]")</formula1>
    </dataValidation>
    <dataValidation type="list" allowBlank="1" showInputMessage="1" showErrorMessage="1" sqref="AJ6:AJ21" xr:uid="{108CC261-D852-41A7-9396-B2765C7A19FF}">
      <formula1>"1,2,3,4,5"</formula1>
    </dataValidation>
    <dataValidation type="list" allowBlank="1" showInputMessage="1" showErrorMessage="1" sqref="AI6:AI21" xr:uid="{DC3A9871-0FBD-437A-9D4D-C84CCF706E38}">
      <formula1>INDIRECT(BB6)</formula1>
    </dataValidation>
    <dataValidation type="list" allowBlank="1" showInputMessage="1" showErrorMessage="1" sqref="AH6:AH21" xr:uid="{48960596-19AA-4034-8461-AF1B05A0862E}">
      <formula1>INDIRECT(BC6)</formula1>
    </dataValidation>
    <dataValidation type="list" allowBlank="1" showInputMessage="1" showErrorMessage="1" sqref="T6:T21" xr:uid="{30222CCF-73FB-4927-A97A-4527CBAC0855}">
      <formula1>INDIRECT(AY6)</formula1>
    </dataValidation>
    <dataValidation type="list" allowBlank="1" showInputMessage="1" sqref="V6:V21" xr:uid="{C62E3895-7C6A-42E2-9602-C725325D884F}">
      <formula1>INDIRECT(BA6)</formula1>
    </dataValidation>
    <dataValidation type="whole" allowBlank="1" showInputMessage="1" showErrorMessage="1" errorTitle="折扣率" error="折扣率 可以填0~1之间的数字" sqref="M6:M21" xr:uid="{AD2AF0A1-F735-47CC-883B-F5A73CA97CD9}">
      <formula1>0</formula1>
      <formula2>999999999999999</formula2>
    </dataValidation>
    <dataValidation allowBlank="1" showInputMessage="1" showErrorMessage="1" errorTitle="折扣率" error="折扣率 可以填0~1之间的数字" sqref="N6:N21" xr:uid="{63FC10FE-5739-4C33-8993-BBC7ED1AD9E6}"/>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15459D1-B58A-4C0C-B51E-97A9AE872E3B}">
          <x14:formula1>
            <xm:f>_xlfn.ANCHORARRAY(cdb!$M$2)</xm:f>
          </x14:formula1>
          <xm:sqref>AB6:AB21</xm:sqref>
        </x14:dataValidation>
        <x14:dataValidation type="list" allowBlank="1" showInputMessage="1" showErrorMessage="1" xr:uid="{31D87BA4-AFC5-4844-B4E5-3F024DD3EFF3}">
          <x14:formula1>
            <xm:f>_xlfn.ANCHORARRAY('region'!$H$2)</xm:f>
          </x14:formula1>
          <xm:sqref>E6:E21</xm:sqref>
        </x14:dataValidation>
        <x14:dataValidation type="list" allowBlank="1" showInputMessage="1" xr:uid="{8F5F9C6F-FA59-49D3-A5A6-08AC65C57636}">
          <x14:formula1>
            <xm:f>_xlfn.ANCHORARRAY(product!$P$3)</xm:f>
          </x14:formula1>
          <xm:sqref>F6:F21</xm:sqref>
        </x14:dataValidation>
        <x14:dataValidation type="list" allowBlank="1" showInputMessage="1" showErrorMessage="1" xr:uid="{AEBEA537-9C2D-46F7-B184-7F9C8AB3E554}">
          <x14:formula1>
            <xm:f>_xlfn.ANCHORARRAY(nat!$J$2)</xm:f>
          </x14:formula1>
          <xm:sqref>AL6:AL21</xm:sqref>
        </x14:dataValidation>
        <x14:dataValidation type="list" allowBlank="1" showInputMessage="1" showErrorMessage="1" xr:uid="{6BE9CF6D-25BD-46CE-86BD-A5BA87653725}">
          <x14:formula1>
            <xm:f>_xlfn.ANCHORARRAY(vpn!$F$2)</xm:f>
          </x14:formula1>
          <xm:sqref>AP6:AP21</xm:sqref>
        </x14:dataValidation>
        <x14:dataValidation type="list" allowBlank="1" showInputMessage="1" showErrorMessage="1" xr:uid="{F1D9A1AC-81F1-4074-B0FB-B6A45ADAB6DC}">
          <x14:formula1>
            <xm:f>_xlfn.ANCHORARRAY(dc_cas!$E$2)</xm:f>
          </x14:formula1>
          <xm:sqref>AR6:AR21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P352"/>
  <sheetViews>
    <sheetView tabSelected="1" workbookViewId="0">
      <selection activeCell="A8" sqref="A8"/>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21" bestFit="1" customWidth="1"/>
    <col min="10" max="10" width="80.53125" bestFit="1" customWidth="1"/>
    <col min="11" max="11" width="16.86328125" bestFit="1" customWidth="1"/>
    <col min="12" max="12" width="47.9296875" customWidth="1"/>
  </cols>
  <sheetData>
    <row r="1" spans="1:16" ht="134.25" customHeight="1"/>
    <row r="2" spans="1:16">
      <c r="A2" t="s">
        <v>2429</v>
      </c>
      <c r="B2" t="s">
        <v>88</v>
      </c>
      <c r="C2" t="s">
        <v>89</v>
      </c>
      <c r="D2" t="s">
        <v>2428</v>
      </c>
      <c r="E2" t="s">
        <v>90</v>
      </c>
      <c r="F2" t="s">
        <v>91</v>
      </c>
      <c r="G2" t="s">
        <v>92</v>
      </c>
      <c r="H2" t="s">
        <v>93</v>
      </c>
      <c r="I2" t="s">
        <v>2338</v>
      </c>
      <c r="J2" t="s">
        <v>94</v>
      </c>
      <c r="K2" t="s">
        <v>95</v>
      </c>
      <c r="L2" t="s">
        <v>96</v>
      </c>
    </row>
    <row r="3" spans="1:16">
      <c r="A3" s="48" t="str">
        <f>产品[[#This Row],[产品一级分类]]&amp;"→ "&amp;UPPER(产品[[#This Row],[产品标识]]) &amp; "→ " &amp; 产品[[#This Row],[产品名]]</f>
        <v>行业应用→ SPB→ 智慧党建</v>
      </c>
      <c r="B3" t="s">
        <v>1255</v>
      </c>
      <c r="C3" t="s">
        <v>1381</v>
      </c>
      <c r="D3" t="s">
        <v>1382</v>
      </c>
      <c r="E3" t="s">
        <v>1383</v>
      </c>
      <c r="J3" t="s">
        <v>1384</v>
      </c>
      <c r="K3" t="s">
        <v>1383</v>
      </c>
      <c r="L3" t="s">
        <v>1385</v>
      </c>
      <c r="P3" t="str" cm="1">
        <f t="array" ref="P3:P352">产品[产品选项名]</f>
        <v>行业应用→ SPB→ 智慧党建</v>
      </c>
    </row>
    <row r="4" spans="1:16">
      <c r="A4" s="48" t="str">
        <f>产品[[#This Row],[产品一级分类]]&amp;"→ "&amp;UPPER(产品[[#This Row],[产品标识]]) &amp; "→ " &amp; 产品[[#This Row],[产品名]]</f>
        <v>行业应用→ TDC→ 腾讯数字农村</v>
      </c>
      <c r="B4" t="s">
        <v>1255</v>
      </c>
      <c r="C4" t="s">
        <v>1381</v>
      </c>
      <c r="D4" t="s">
        <v>1386</v>
      </c>
      <c r="E4" t="s">
        <v>1387</v>
      </c>
      <c r="J4" t="s">
        <v>1388</v>
      </c>
      <c r="K4" t="s">
        <v>1387</v>
      </c>
      <c r="L4" t="s">
        <v>1389</v>
      </c>
      <c r="P4" t="str">
        <v>行业应用→ TDC→ 腾讯数字农村</v>
      </c>
    </row>
    <row r="5" spans="1:16">
      <c r="A5" s="48" t="str">
        <f>产品[[#This Row],[产品一级分类]]&amp;"→ "&amp;UPPER(产品[[#This Row],[产品标识]]) &amp; "→ " &amp; 产品[[#This Row],[产品名]]</f>
        <v>行业应用→ MGOBE→ 游戏联机对战引擎</v>
      </c>
      <c r="B5" t="s">
        <v>1255</v>
      </c>
      <c r="C5" t="s">
        <v>1322</v>
      </c>
      <c r="D5" t="s">
        <v>1323</v>
      </c>
      <c r="E5" t="s">
        <v>1324</v>
      </c>
      <c r="J5" t="s">
        <v>1325</v>
      </c>
      <c r="K5" t="s">
        <v>1324</v>
      </c>
      <c r="L5" t="s">
        <v>1326</v>
      </c>
      <c r="P5" t="str">
        <v>行业应用→ MGOBE→ 游戏联机对战引擎</v>
      </c>
    </row>
    <row r="6" spans="1:16">
      <c r="A6" s="48" t="str">
        <f>产品[[#This Row],[产品一级分类]]&amp;"→ "&amp;UPPER(产品[[#This Row],[产品标识]]) &amp; "→ " &amp; 产品[[#This Row],[产品名]]</f>
        <v>行业应用→ GME→ 游戏多媒体引擎</v>
      </c>
      <c r="B6" t="s">
        <v>1255</v>
      </c>
      <c r="C6" t="s">
        <v>1322</v>
      </c>
      <c r="D6" t="s">
        <v>1327</v>
      </c>
      <c r="E6" t="s">
        <v>1328</v>
      </c>
      <c r="J6" t="s">
        <v>1329</v>
      </c>
      <c r="K6" t="s">
        <v>1328</v>
      </c>
      <c r="L6" t="s">
        <v>1330</v>
      </c>
      <c r="P6" t="str">
        <v>行业应用→ GME→ 游戏多媒体引擎</v>
      </c>
    </row>
    <row r="7" spans="1:16">
      <c r="A7" s="48" t="str">
        <f>产品[[#This Row],[产品一级分类]]&amp;"→ "&amp;UPPER(产品[[#This Row],[产品标识]]) &amp; "→ " &amp; 产品[[#This Row],[产品名]]</f>
        <v>行业应用→ GSE→ 游戏服务器伸缩</v>
      </c>
      <c r="B7" t="s">
        <v>1255</v>
      </c>
      <c r="C7" t="s">
        <v>1322</v>
      </c>
      <c r="D7" t="s">
        <v>1331</v>
      </c>
      <c r="E7" t="s">
        <v>1332</v>
      </c>
      <c r="J7" t="s">
        <v>1333</v>
      </c>
      <c r="K7" t="s">
        <v>1332</v>
      </c>
      <c r="L7" t="s">
        <v>1334</v>
      </c>
      <c r="P7" t="str">
        <v>行业应用→ GSE→ 游戏服务器伸缩</v>
      </c>
    </row>
    <row r="8" spans="1:16">
      <c r="A8" s="48" t="str">
        <f>产品[[#This Row],[产品一级分类]]&amp;"→ "&amp;UPPER(产品[[#This Row],[产品标识]]) &amp; "→ " &amp; 产品[[#This Row],[产品名]]</f>
        <v>行业应用→ GPM→ 游戏玩家匹配</v>
      </c>
      <c r="B8" t="s">
        <v>1255</v>
      </c>
      <c r="C8" t="s">
        <v>1322</v>
      </c>
      <c r="D8" t="s">
        <v>1335</v>
      </c>
      <c r="E8" t="s">
        <v>1336</v>
      </c>
      <c r="J8" t="s">
        <v>1337</v>
      </c>
      <c r="K8" t="s">
        <v>1336</v>
      </c>
      <c r="L8" t="s">
        <v>1338</v>
      </c>
      <c r="P8" t="str">
        <v>行业应用→ GPM→ 游戏玩家匹配</v>
      </c>
    </row>
    <row r="9" spans="1:16">
      <c r="A9" s="48" t="str">
        <f>产品[[#This Row],[产品一级分类]]&amp;"→ "&amp;UPPER(产品[[#This Row],[产品标识]]) &amp; "→ " &amp; 产品[[#This Row],[产品名]]</f>
        <v>行业应用→ QAPM→ 腾讯客户端性能分析</v>
      </c>
      <c r="B9" t="s">
        <v>1255</v>
      </c>
      <c r="C9" t="s">
        <v>1339</v>
      </c>
      <c r="D9" t="s">
        <v>1340</v>
      </c>
      <c r="E9" t="s">
        <v>1341</v>
      </c>
      <c r="F9" t="s">
        <v>468</v>
      </c>
      <c r="G9" t="s">
        <v>92</v>
      </c>
      <c r="J9" t="s">
        <v>1342</v>
      </c>
      <c r="K9" t="s">
        <v>1341</v>
      </c>
      <c r="L9" t="s">
        <v>1343</v>
      </c>
      <c r="P9" t="str">
        <v>行业应用→ QAPM→ 腾讯客户端性能分析</v>
      </c>
    </row>
    <row r="10" spans="1:16">
      <c r="A10" s="48" t="str">
        <f>产品[[#This Row],[产品一级分类]]&amp;"→ "&amp;UPPER(产品[[#This Row],[产品标识]]) &amp; "→ " &amp; 产品[[#This Row],[产品名]]</f>
        <v>行业应用→ AME→ 正版曲库直通车</v>
      </c>
      <c r="B10" t="s">
        <v>1255</v>
      </c>
      <c r="C10" t="s">
        <v>1339</v>
      </c>
      <c r="D10" t="s">
        <v>1344</v>
      </c>
      <c r="E10" t="s">
        <v>1345</v>
      </c>
      <c r="J10" t="s">
        <v>1346</v>
      </c>
      <c r="K10" t="s">
        <v>1345</v>
      </c>
      <c r="L10" t="s">
        <v>1347</v>
      </c>
      <c r="P10" t="str">
        <v>行业应用→ AME→ 正版曲库直通车</v>
      </c>
    </row>
    <row r="11" spans="1:16">
      <c r="A11" s="48" t="str">
        <f>产品[[#This Row],[产品一级分类]]&amp;"→ "&amp;UPPER(产品[[#This Row],[产品标识]]) &amp; "→ " &amp; 产品[[#This Row],[产品名]]</f>
        <v>行业应用→ APE→ 正版图库直通车</v>
      </c>
      <c r="B11" t="s">
        <v>1255</v>
      </c>
      <c r="C11" t="s">
        <v>1339</v>
      </c>
      <c r="D11" t="s">
        <v>1348</v>
      </c>
      <c r="E11" t="s">
        <v>1349</v>
      </c>
      <c r="J11" t="s">
        <v>1350</v>
      </c>
      <c r="K11" t="s">
        <v>1349</v>
      </c>
      <c r="L11" t="s">
        <v>1351</v>
      </c>
      <c r="P11" t="str">
        <v>行业应用→ APE→ 正版图库直通车</v>
      </c>
    </row>
    <row r="12" spans="1:16">
      <c r="A12" s="48" t="str">
        <f>产品[[#This Row],[产品一级分类]]&amp;"→ "&amp;UPPER(产品[[#This Row],[产品标识]]) &amp; "→ " &amp; 产品[[#This Row],[产品名]]</f>
        <v>行业应用→ IG→ 智能导诊</v>
      </c>
      <c r="B12" t="s">
        <v>1255</v>
      </c>
      <c r="C12" t="s">
        <v>1449</v>
      </c>
      <c r="D12" t="s">
        <v>1450</v>
      </c>
      <c r="E12" t="s">
        <v>1451</v>
      </c>
      <c r="J12" t="s">
        <v>1452</v>
      </c>
      <c r="K12" t="s">
        <v>1451</v>
      </c>
      <c r="L12" t="s">
        <v>1453</v>
      </c>
      <c r="P12" t="str">
        <v>行业应用→ IG→ 智能导诊</v>
      </c>
    </row>
    <row r="13" spans="1:16">
      <c r="A13" s="48" t="str">
        <f>产品[[#This Row],[产品一级分类]]&amp;"→ "&amp;UPPER(产品[[#This Row],[产品标识]]) &amp; "→ " &amp; 产品[[#This Row],[产品名]]</f>
        <v>行业应用→ AMA→ AI 就医助手</v>
      </c>
      <c r="B13" t="s">
        <v>1255</v>
      </c>
      <c r="C13" t="s">
        <v>1449</v>
      </c>
      <c r="D13" t="s">
        <v>1454</v>
      </c>
      <c r="E13" t="s">
        <v>1455</v>
      </c>
      <c r="J13" t="s">
        <v>1456</v>
      </c>
      <c r="K13" t="s">
        <v>1455</v>
      </c>
      <c r="L13" t="s">
        <v>1457</v>
      </c>
      <c r="P13" t="str">
        <v>行业应用→ AMA→ AI 就医助手</v>
      </c>
    </row>
    <row r="14" spans="1:16">
      <c r="A14" s="48" t="str">
        <f>产品[[#This Row],[产品一级分类]]&amp;"→ "&amp;UPPER(产品[[#This Row],[产品标识]]) &amp; "→ " &amp; 产品[[#This Row],[产品名]]</f>
        <v>行业应用→ ACA→ AI 临床助手</v>
      </c>
      <c r="B14" t="s">
        <v>1255</v>
      </c>
      <c r="C14" t="s">
        <v>1449</v>
      </c>
      <c r="D14" t="s">
        <v>1458</v>
      </c>
      <c r="E14" t="s">
        <v>1459</v>
      </c>
      <c r="J14" t="s">
        <v>1460</v>
      </c>
      <c r="K14" t="s">
        <v>1459</v>
      </c>
      <c r="L14" t="s">
        <v>1461</v>
      </c>
      <c r="P14" t="str">
        <v>行业应用→ ACA→ AI 临床助手</v>
      </c>
    </row>
    <row r="15" spans="1:16">
      <c r="A15" s="48" t="str">
        <f>产品[[#This Row],[产品一级分类]]&amp;"→ "&amp;UPPER(产品[[#This Row],[产品标识]]) &amp; "→ " &amp; 产品[[#This Row],[产品名]]</f>
        <v>行业应用→ IPC→ 智能预问诊</v>
      </c>
      <c r="B15" t="s">
        <v>1255</v>
      </c>
      <c r="C15" t="s">
        <v>1449</v>
      </c>
      <c r="D15" t="s">
        <v>1462</v>
      </c>
      <c r="E15" t="s">
        <v>1463</v>
      </c>
      <c r="J15" t="s">
        <v>1464</v>
      </c>
      <c r="K15" t="s">
        <v>1463</v>
      </c>
      <c r="L15" t="s">
        <v>1465</v>
      </c>
      <c r="P15" t="str">
        <v>行业应用→ IPC→ 智能预问诊</v>
      </c>
    </row>
    <row r="16" spans="1:16">
      <c r="A16" s="48" t="str">
        <f>产品[[#This Row],[产品一级分类]]&amp;"→ "&amp;UPPER(产品[[#This Row],[产品标识]]) &amp; "→ " &amp; 产品[[#This Row],[产品名]]</f>
        <v>行业应用→ MRS→ 医疗报告结构化</v>
      </c>
      <c r="B16" t="s">
        <v>1255</v>
      </c>
      <c r="C16" t="s">
        <v>1449</v>
      </c>
      <c r="D16" t="s">
        <v>1466</v>
      </c>
      <c r="E16" t="s">
        <v>1467</v>
      </c>
      <c r="J16" t="s">
        <v>1468</v>
      </c>
      <c r="K16" t="s">
        <v>1467</v>
      </c>
      <c r="L16" t="s">
        <v>1469</v>
      </c>
      <c r="P16" t="str">
        <v>行业应用→ MRS→ 医疗报告结构化</v>
      </c>
    </row>
    <row r="17" spans="1:16">
      <c r="A17" s="48" t="str">
        <f>产品[[#This Row],[产品一级分类]]&amp;"→ "&amp;UPPER(产品[[#This Row],[产品标识]]) &amp; "→ " &amp; 产品[[#This Row],[产品名]]</f>
        <v>行业应用→ AIPA→ 精准预约</v>
      </c>
      <c r="B17" t="s">
        <v>1255</v>
      </c>
      <c r="C17" t="s">
        <v>1449</v>
      </c>
      <c r="D17" t="s">
        <v>1470</v>
      </c>
      <c r="E17" t="s">
        <v>1471</v>
      </c>
      <c r="J17" t="s">
        <v>1472</v>
      </c>
      <c r="K17" t="s">
        <v>1471</v>
      </c>
      <c r="L17" t="s">
        <v>1473</v>
      </c>
      <c r="P17" t="str">
        <v>行业应用→ AIPA→ 精准预约</v>
      </c>
    </row>
    <row r="18" spans="1:16">
      <c r="A18" s="48" t="str">
        <f>产品[[#This Row],[产品一级分类]]&amp;"→ "&amp;UPPER(产品[[#This Row],[产品标识]]) &amp; "→ " &amp; 产品[[#This Row],[产品名]]</f>
        <v>行业应用→ DMAM→ 数字文博采集与建模</v>
      </c>
      <c r="B18" t="s">
        <v>1255</v>
      </c>
      <c r="C18" t="s">
        <v>1427</v>
      </c>
      <c r="D18" t="s">
        <v>1428</v>
      </c>
      <c r="E18" t="s">
        <v>1429</v>
      </c>
      <c r="J18" t="s">
        <v>1430</v>
      </c>
      <c r="K18" t="s">
        <v>1429</v>
      </c>
      <c r="L18" t="s">
        <v>1431</v>
      </c>
      <c r="P18" t="str">
        <v>行业应用→ DMAM→ 数字文博采集与建模</v>
      </c>
    </row>
    <row r="19" spans="1:16">
      <c r="A19" s="48" t="str">
        <f>产品[[#This Row],[产品一级分类]]&amp;"→ "&amp;UPPER(产品[[#This Row],[产品标识]]) &amp; "→ " &amp; 产品[[#This Row],[产品名]]</f>
        <v>行业应用→ DMP→ 数字峰会平台</v>
      </c>
      <c r="B19" t="s">
        <v>1255</v>
      </c>
      <c r="C19" t="s">
        <v>1427</v>
      </c>
      <c r="D19" t="s">
        <v>1432</v>
      </c>
      <c r="E19" t="s">
        <v>1433</v>
      </c>
      <c r="J19" t="s">
        <v>1434</v>
      </c>
      <c r="K19" t="s">
        <v>1433</v>
      </c>
      <c r="L19" t="s">
        <v>1435</v>
      </c>
      <c r="P19" t="str">
        <v>行业应用→ DMP→ 数字峰会平台</v>
      </c>
    </row>
    <row r="20" spans="1:16">
      <c r="A20" s="48" t="str">
        <f>产品[[#This Row],[产品一级分类]]&amp;"→ "&amp;UPPER(产品[[#This Row],[产品标识]]) &amp; "→ " &amp; 产品[[#This Row],[产品名]]</f>
        <v>行业应用→ CHS→ 网约车系统</v>
      </c>
      <c r="B20" t="s">
        <v>1255</v>
      </c>
      <c r="C20" t="s">
        <v>1390</v>
      </c>
      <c r="D20" t="s">
        <v>1391</v>
      </c>
      <c r="E20" t="s">
        <v>1392</v>
      </c>
      <c r="J20" t="s">
        <v>1393</v>
      </c>
      <c r="K20" t="s">
        <v>1392</v>
      </c>
      <c r="L20" t="s">
        <v>1394</v>
      </c>
      <c r="P20" t="str">
        <v>行业应用→ CHS→ 网约车系统</v>
      </c>
    </row>
    <row r="21" spans="1:16">
      <c r="A21" s="48" t="str">
        <f>产品[[#This Row],[产品一级分类]]&amp;"→ "&amp;UPPER(产品[[#This Row],[产品标识]]) &amp; "→ " &amp; 产品[[#This Row],[产品名]]</f>
        <v>行业应用→ BMSS→ 企业出行服务系统</v>
      </c>
      <c r="B21" t="s">
        <v>1255</v>
      </c>
      <c r="C21" t="s">
        <v>1390</v>
      </c>
      <c r="D21" t="s">
        <v>1395</v>
      </c>
      <c r="E21" t="s">
        <v>1396</v>
      </c>
      <c r="J21" t="s">
        <v>1397</v>
      </c>
      <c r="K21" t="s">
        <v>1396</v>
      </c>
      <c r="L21" t="s">
        <v>1398</v>
      </c>
      <c r="P21" t="str">
        <v>行业应用→ BMSS→ 企业出行服务系统</v>
      </c>
    </row>
    <row r="22" spans="1:16">
      <c r="A22" s="48" t="str">
        <f>产品[[#This Row],[产品一级分类]]&amp;"→ "&amp;UPPER(产品[[#This Row],[产品标识]]) &amp; "→ " &amp; 产品[[#This Row],[产品名]]</f>
        <v>行业应用→ APCAS→ 汽车精准获客服务</v>
      </c>
      <c r="B22" t="s">
        <v>1255</v>
      </c>
      <c r="C22" t="s">
        <v>1390</v>
      </c>
      <c r="D22" t="s">
        <v>1399</v>
      </c>
      <c r="E22" t="s">
        <v>1400</v>
      </c>
      <c r="J22" t="s">
        <v>1401</v>
      </c>
      <c r="K22" t="s">
        <v>1400</v>
      </c>
      <c r="L22" t="s">
        <v>1402</v>
      </c>
      <c r="P22" t="str">
        <v>行业应用→ APCAS→ 汽车精准获客服务</v>
      </c>
    </row>
    <row r="23" spans="1:16">
      <c r="A23" s="48" t="str">
        <f>产品[[#This Row],[产品一级分类]]&amp;"→ "&amp;UPPER(产品[[#This Row],[产品标识]]) &amp; "→ " &amp; 产品[[#This Row],[产品名]]</f>
        <v>行业应用→ CRSYS→ 汽车租赁系统</v>
      </c>
      <c r="B23" t="s">
        <v>1255</v>
      </c>
      <c r="C23" t="s">
        <v>1390</v>
      </c>
      <c r="D23" t="s">
        <v>1403</v>
      </c>
      <c r="E23" t="s">
        <v>1404</v>
      </c>
      <c r="J23" t="s">
        <v>1405</v>
      </c>
      <c r="K23" t="s">
        <v>1404</v>
      </c>
      <c r="L23" t="s">
        <v>1406</v>
      </c>
      <c r="P23" t="str">
        <v>行业应用→ CRSYS→ 汽车租赁系统</v>
      </c>
    </row>
    <row r="24" spans="1:16">
      <c r="A24" s="48" t="str">
        <f>产品[[#This Row],[产品一级分类]]&amp;"→ "&amp;UPPER(产品[[#This Row],[产品标识]]) &amp; "→ " &amp; 产品[[#This Row],[产品名]]</f>
        <v>行业应用→ EVMP→ 新能源监控与转发平台</v>
      </c>
      <c r="B24" t="s">
        <v>1255</v>
      </c>
      <c r="C24" t="s">
        <v>1390</v>
      </c>
      <c r="D24" t="s">
        <v>1407</v>
      </c>
      <c r="E24" t="s">
        <v>1408</v>
      </c>
      <c r="J24" t="s">
        <v>1409</v>
      </c>
      <c r="K24" t="s">
        <v>1408</v>
      </c>
      <c r="L24" t="s">
        <v>1410</v>
      </c>
      <c r="P24" t="str">
        <v>行业应用→ EVMP→ 新能源监控与转发平台</v>
      </c>
    </row>
    <row r="25" spans="1:16">
      <c r="A25" s="48" t="str">
        <f>产品[[#This Row],[产品一级分类]]&amp;"→ "&amp;UPPER(产品[[#This Row],[产品标识]]) &amp; "→ " &amp; 产品[[#This Row],[产品名]]</f>
        <v>行业应用→ CCSYS→ 包车系统</v>
      </c>
      <c r="B25" t="s">
        <v>1255</v>
      </c>
      <c r="C25" t="s">
        <v>1390</v>
      </c>
      <c r="D25" t="s">
        <v>1411</v>
      </c>
      <c r="E25" t="s">
        <v>1412</v>
      </c>
      <c r="J25" t="s">
        <v>1413</v>
      </c>
      <c r="K25" t="s">
        <v>1412</v>
      </c>
      <c r="L25" t="s">
        <v>1414</v>
      </c>
      <c r="P25" t="str">
        <v>行业应用→ CCSYS→ 包车系统</v>
      </c>
    </row>
    <row r="26" spans="1:16">
      <c r="A26" s="48" t="str">
        <f>产品[[#This Row],[产品一级分类]]&amp;"→ "&amp;UPPER(产品[[#This Row],[产品标识]]) &amp; "→ " &amp; 产品[[#This Row],[产品名]]</f>
        <v>行业应用→ WAV→ 企业微信汽车行业版</v>
      </c>
      <c r="B26" t="s">
        <v>1255</v>
      </c>
      <c r="C26" t="s">
        <v>1390</v>
      </c>
      <c r="D26" t="s">
        <v>1415</v>
      </c>
      <c r="E26" t="s">
        <v>1416</v>
      </c>
      <c r="J26" t="s">
        <v>1417</v>
      </c>
      <c r="K26" t="s">
        <v>1416</v>
      </c>
      <c r="L26" t="s">
        <v>1418</v>
      </c>
      <c r="P26" t="str">
        <v>行业应用→ WAV→ 企业微信汽车行业版</v>
      </c>
    </row>
    <row r="27" spans="1:16">
      <c r="A27" s="48" t="str">
        <f>产品[[#This Row],[产品一级分类]]&amp;"→ "&amp;UPPER(产品[[#This Row],[产品标识]]) &amp; "→ " &amp; 产品[[#This Row],[产品名]]</f>
        <v>行业应用→ HRS→ 顺风车系统</v>
      </c>
      <c r="B27" t="s">
        <v>1255</v>
      </c>
      <c r="C27" t="s">
        <v>1390</v>
      </c>
      <c r="D27" t="s">
        <v>1419</v>
      </c>
      <c r="E27" t="s">
        <v>1420</v>
      </c>
      <c r="J27" t="s">
        <v>1421</v>
      </c>
      <c r="K27" t="s">
        <v>1420</v>
      </c>
      <c r="L27" t="s">
        <v>1422</v>
      </c>
      <c r="P27" t="str">
        <v>行业应用→ HRS→ 顺风车系统</v>
      </c>
    </row>
    <row r="28" spans="1:16">
      <c r="A28" s="48" t="str">
        <f>产品[[#This Row],[产品一级分类]]&amp;"→ "&amp;UPPER(产品[[#This Row],[产品标识]]) &amp; "→ " &amp; 产品[[#This Row],[产品名]]</f>
        <v>行业应用→ VICPK→ 汽车智能网联产品套件</v>
      </c>
      <c r="B28" t="s">
        <v>1255</v>
      </c>
      <c r="C28" t="s">
        <v>1390</v>
      </c>
      <c r="D28" t="s">
        <v>1423</v>
      </c>
      <c r="E28" t="s">
        <v>1424</v>
      </c>
      <c r="J28" t="s">
        <v>1425</v>
      </c>
      <c r="K28" t="s">
        <v>1424</v>
      </c>
      <c r="L28" t="s">
        <v>1426</v>
      </c>
      <c r="P28" t="str">
        <v>行业应用→ VICPK→ 汽车智能网联产品套件</v>
      </c>
    </row>
    <row r="29" spans="1:16">
      <c r="A29" s="48" t="str">
        <f>产品[[#This Row],[产品一级分类]]&amp;"→ "&amp;UPPER(产品[[#This Row],[产品标识]]) &amp; "→ " &amp; 产品[[#This Row],[产品名]]</f>
        <v>行业应用→ ENERGY-STUDIO→ 腾讯云综能工场</v>
      </c>
      <c r="B29" t="s">
        <v>1255</v>
      </c>
      <c r="C29" t="s">
        <v>1436</v>
      </c>
      <c r="D29" t="s">
        <v>1437</v>
      </c>
      <c r="E29" t="s">
        <v>1438</v>
      </c>
      <c r="J29" t="s">
        <v>1439</v>
      </c>
      <c r="K29" t="s">
        <v>1438</v>
      </c>
      <c r="L29" t="s">
        <v>1440</v>
      </c>
      <c r="P29" t="str">
        <v>行业应用→ ENERGY-STUDIO→ 腾讯云综能工场</v>
      </c>
    </row>
    <row r="30" spans="1:16">
      <c r="A30" s="48" t="str">
        <f>产品[[#This Row],[产品一级分类]]&amp;"→ "&amp;UPPER(产品[[#This Row],[产品标识]]) &amp; "→ " &amp; 产品[[#This Row],[产品名]]</f>
        <v>行业应用→ TAN→ 碳引擎</v>
      </c>
      <c r="B30" t="s">
        <v>1255</v>
      </c>
      <c r="C30" t="s">
        <v>1436</v>
      </c>
      <c r="D30" t="s">
        <v>1441</v>
      </c>
      <c r="E30" t="s">
        <v>1442</v>
      </c>
      <c r="J30" t="s">
        <v>1443</v>
      </c>
      <c r="K30" t="s">
        <v>1442</v>
      </c>
      <c r="L30" t="s">
        <v>1444</v>
      </c>
      <c r="P30" t="str">
        <v>行业应用→ TAN→ 碳引擎</v>
      </c>
    </row>
    <row r="31" spans="1:16">
      <c r="A31" s="48" t="str">
        <f>产品[[#This Row],[产品一级分类]]&amp;"→ "&amp;UPPER(产品[[#This Row],[产品标识]]) &amp; "→ " &amp; 产品[[#This Row],[产品名]]</f>
        <v>行业应用→ CLOUDSIM→ 仿真云</v>
      </c>
      <c r="B31" t="s">
        <v>1255</v>
      </c>
      <c r="C31" t="s">
        <v>1436</v>
      </c>
      <c r="D31" t="s">
        <v>1445</v>
      </c>
      <c r="E31" t="s">
        <v>1446</v>
      </c>
      <c r="J31" t="s">
        <v>1447</v>
      </c>
      <c r="K31" t="s">
        <v>1446</v>
      </c>
      <c r="L31" t="s">
        <v>1448</v>
      </c>
      <c r="P31" t="str">
        <v>行业应用→ CLOUDSIM→ 仿真云</v>
      </c>
    </row>
    <row r="32" spans="1:16">
      <c r="A32" s="48" t="str">
        <f>产品[[#This Row],[产品一级分类]]&amp;"→ "&amp;UPPER(产品[[#This Row],[产品标识]]) &amp; "→ " &amp; 产品[[#This Row],[产品名]]</f>
        <v>行业应用→ CPDP→ 企业收付平台</v>
      </c>
      <c r="B32" t="s">
        <v>1255</v>
      </c>
      <c r="C32" t="s">
        <v>1352</v>
      </c>
      <c r="D32" t="s">
        <v>1353</v>
      </c>
      <c r="E32" t="s">
        <v>1354</v>
      </c>
      <c r="J32" t="s">
        <v>1355</v>
      </c>
      <c r="K32" t="s">
        <v>1354</v>
      </c>
      <c r="L32" t="s">
        <v>1356</v>
      </c>
      <c r="P32" t="str">
        <v>行业应用→ CPDP→ 企业收付平台</v>
      </c>
    </row>
    <row r="33" spans="1:16">
      <c r="A33" s="48" t="str">
        <f>产品[[#This Row],[产品一级分类]]&amp;"→ "&amp;UPPER(产品[[#This Row],[产品标识]]) &amp; "→ " &amp; 产品[[#This Row],[产品名]]</f>
        <v>行业应用→ CPAY→ 云支付</v>
      </c>
      <c r="B33" t="s">
        <v>1255</v>
      </c>
      <c r="C33" t="s">
        <v>1352</v>
      </c>
      <c r="D33" t="s">
        <v>1357</v>
      </c>
      <c r="E33" t="s">
        <v>1358</v>
      </c>
      <c r="J33" t="s">
        <v>1359</v>
      </c>
      <c r="K33" t="s">
        <v>1358</v>
      </c>
      <c r="L33" t="s">
        <v>1360</v>
      </c>
      <c r="P33" t="str">
        <v>行业应用→ CPAY→ 云支付</v>
      </c>
    </row>
    <row r="34" spans="1:16">
      <c r="A34" s="48" t="str">
        <f>产品[[#This Row],[产品一级分类]]&amp;"→ "&amp;UPPER(产品[[#This Row],[产品标识]]) &amp; "→ " &amp; 产品[[#This Row],[产品名]]</f>
        <v>行业应用→ SOLAR→ 金融资源聚合平台</v>
      </c>
      <c r="B34" t="s">
        <v>1255</v>
      </c>
      <c r="C34" t="s">
        <v>1352</v>
      </c>
      <c r="D34" t="s">
        <v>1361</v>
      </c>
      <c r="E34" t="s">
        <v>1362</v>
      </c>
      <c r="J34" t="s">
        <v>1363</v>
      </c>
      <c r="K34" t="s">
        <v>1362</v>
      </c>
      <c r="L34" t="s">
        <v>1364</v>
      </c>
      <c r="P34" t="str">
        <v>行业应用→ SOLAR→ 金融资源聚合平台</v>
      </c>
    </row>
    <row r="35" spans="1:16">
      <c r="A35" s="48" t="str">
        <f>产品[[#This Row],[产品一级分类]]&amp;"→ "&amp;UPPER(产品[[#This Row],[产品标识]]) &amp; "→ " &amp; 产品[[#This Row],[产品名]]</f>
        <v>行业应用→ TMF→ 移动金融开发平台</v>
      </c>
      <c r="B35" t="s">
        <v>1255</v>
      </c>
      <c r="C35" t="s">
        <v>1352</v>
      </c>
      <c r="D35" t="s">
        <v>1365</v>
      </c>
      <c r="E35" t="s">
        <v>1366</v>
      </c>
      <c r="J35" t="s">
        <v>1367</v>
      </c>
      <c r="K35" t="s">
        <v>1366</v>
      </c>
      <c r="L35" t="s">
        <v>1368</v>
      </c>
      <c r="P35" t="str">
        <v>行业应用→ TMF→ 移动金融开发平台</v>
      </c>
    </row>
    <row r="36" spans="1:16">
      <c r="A36" s="48" t="str">
        <f>产品[[#This Row],[产品一级分类]]&amp;"→ "&amp;UPPER(产品[[#This Row],[产品标识]]) &amp; "→ " &amp; 产品[[#This Row],[产品名]]</f>
        <v>行业应用→ FPCRDTP→ 金融专有云开发测试平台</v>
      </c>
      <c r="B36" t="s">
        <v>1255</v>
      </c>
      <c r="C36" t="s">
        <v>1352</v>
      </c>
      <c r="D36" t="s">
        <v>1369</v>
      </c>
      <c r="E36" t="s">
        <v>1370</v>
      </c>
      <c r="J36" t="s">
        <v>1371</v>
      </c>
      <c r="K36" t="s">
        <v>1370</v>
      </c>
      <c r="L36" t="s">
        <v>1372</v>
      </c>
      <c r="P36" t="str">
        <v>行业应用→ FPCRDTP→ 金融专有云开发测试平台</v>
      </c>
    </row>
    <row r="37" spans="1:16">
      <c r="A37" s="48" t="str">
        <f>产品[[#This Row],[产品一级分类]]&amp;"→ "&amp;UPPER(产品[[#This Row],[产品标识]]) &amp; "→ " &amp; 产品[[#This Row],[产品名]]</f>
        <v>行业应用→ TSCF→ 供应链金融</v>
      </c>
      <c r="B37" t="s">
        <v>1255</v>
      </c>
      <c r="C37" t="s">
        <v>1352</v>
      </c>
      <c r="D37" t="s">
        <v>1373</v>
      </c>
      <c r="E37" t="s">
        <v>1374</v>
      </c>
      <c r="J37" t="s">
        <v>1375</v>
      </c>
      <c r="K37" t="s">
        <v>1374</v>
      </c>
      <c r="L37" t="s">
        <v>1376</v>
      </c>
      <c r="P37" t="str">
        <v>行业应用→ TSCF→ 供应链金融</v>
      </c>
    </row>
    <row r="38" spans="1:16">
      <c r="A38" s="48" t="str">
        <f>产品[[#This Row],[产品一级分类]]&amp;"→ "&amp;UPPER(产品[[#This Row],[产品标识]]) &amp; "→ " &amp; 产品[[#This Row],[产品名]]</f>
        <v>行业应用→ TEFP→ 企业金融服务平台</v>
      </c>
      <c r="B38" t="s">
        <v>1255</v>
      </c>
      <c r="C38" t="s">
        <v>1352</v>
      </c>
      <c r="D38" t="s">
        <v>1377</v>
      </c>
      <c r="E38" t="s">
        <v>1378</v>
      </c>
      <c r="J38" t="s">
        <v>1379</v>
      </c>
      <c r="K38" t="s">
        <v>1378</v>
      </c>
      <c r="L38" t="s">
        <v>1380</v>
      </c>
      <c r="P38" t="str">
        <v>行业应用→ TEFP→ 企业金融服务平台</v>
      </c>
    </row>
    <row r="39" spans="1:16">
      <c r="A39" s="48" t="str">
        <f>产品[[#This Row],[产品一级分类]]&amp;"→ "&amp;UPPER(产品[[#This Row],[产品标识]]) &amp; "→ " &amp; 产品[[#This Row],[产品名]]</f>
        <v>行业应用→ HCM→ 数学作业批改</v>
      </c>
      <c r="B39" t="s">
        <v>1255</v>
      </c>
      <c r="C39" t="s">
        <v>1256</v>
      </c>
      <c r="D39" t="s">
        <v>1257</v>
      </c>
      <c r="E39" t="s">
        <v>1258</v>
      </c>
      <c r="J39" t="s">
        <v>1259</v>
      </c>
      <c r="K39" t="s">
        <v>1258</v>
      </c>
      <c r="L39" t="s">
        <v>1260</v>
      </c>
      <c r="P39" t="str">
        <v>行业应用→ HCM→ 数学作业批改</v>
      </c>
    </row>
    <row r="40" spans="1:16">
      <c r="A40" s="48" t="str">
        <f>产品[[#This Row],[产品一级分类]]&amp;"→ "&amp;UPPER(产品[[#This Row],[产品标识]]) &amp; "→ " &amp; 产品[[#This Row],[产品名]]</f>
        <v>行业应用→ ECC→ 英文作文批改</v>
      </c>
      <c r="B40" t="s">
        <v>1255</v>
      </c>
      <c r="C40" t="s">
        <v>1256</v>
      </c>
      <c r="D40" t="s">
        <v>1261</v>
      </c>
      <c r="E40" t="s">
        <v>1262</v>
      </c>
      <c r="J40" t="s">
        <v>1263</v>
      </c>
      <c r="K40" t="s">
        <v>1262</v>
      </c>
      <c r="L40" t="s">
        <v>1264</v>
      </c>
      <c r="P40" t="str">
        <v>行业应用→ ECC→ 英文作文批改</v>
      </c>
    </row>
    <row r="41" spans="1:16">
      <c r="A41" s="48" t="str">
        <f>产品[[#This Row],[产品一级分类]]&amp;"→ "&amp;UPPER(产品[[#This Row],[产品标识]]) &amp; "→ " &amp; 产品[[#This Row],[产品名]]</f>
        <v>行业应用→ TLAB→ 腾学汇</v>
      </c>
      <c r="B41" t="s">
        <v>1255</v>
      </c>
      <c r="C41" t="s">
        <v>1256</v>
      </c>
      <c r="D41" t="s">
        <v>1265</v>
      </c>
      <c r="E41" t="s">
        <v>1266</v>
      </c>
      <c r="J41" t="s">
        <v>1267</v>
      </c>
      <c r="K41" t="s">
        <v>1266</v>
      </c>
      <c r="L41" t="s">
        <v>1268</v>
      </c>
      <c r="P41" t="str">
        <v>行业应用→ TLAB→ 腾学汇</v>
      </c>
    </row>
    <row r="42" spans="1:16">
      <c r="A42" s="48" t="str">
        <f>产品[[#This Row],[产品一级分类]]&amp;"→ "&amp;UPPER(产品[[#This Row],[产品标识]]) &amp; "→ " &amp; 产品[[#This Row],[产品名]]</f>
        <v>行业应用→ TIW→ 互动白板</v>
      </c>
      <c r="B42" t="s">
        <v>1255</v>
      </c>
      <c r="C42" t="s">
        <v>1256</v>
      </c>
      <c r="D42" t="s">
        <v>1269</v>
      </c>
      <c r="E42" t="s">
        <v>1270</v>
      </c>
      <c r="J42" t="s">
        <v>1271</v>
      </c>
      <c r="K42" t="s">
        <v>1270</v>
      </c>
      <c r="L42" t="s">
        <v>1272</v>
      </c>
      <c r="P42" t="str">
        <v>行业应用→ TIW→ 互动白板</v>
      </c>
    </row>
    <row r="43" spans="1:16">
      <c r="A43" s="48" t="str">
        <f>产品[[#This Row],[产品一级分类]]&amp;"→ "&amp;UPPER(产品[[#This Row],[产品标识]]) &amp; "→ " &amp; 产品[[#This Row],[产品名]]</f>
        <v>行业应用→ AICS→ AI 互动课开发套件</v>
      </c>
      <c r="B43" t="s">
        <v>1255</v>
      </c>
      <c r="C43" t="s">
        <v>1256</v>
      </c>
      <c r="D43" t="s">
        <v>1273</v>
      </c>
      <c r="E43" t="s">
        <v>1274</v>
      </c>
      <c r="J43" t="s">
        <v>1275</v>
      </c>
      <c r="K43" t="s">
        <v>1274</v>
      </c>
      <c r="L43" t="s">
        <v>1276</v>
      </c>
      <c r="P43" t="str">
        <v>行业应用→ AICS→ AI 互动课开发套件</v>
      </c>
    </row>
    <row r="44" spans="1:16">
      <c r="A44" s="48" t="str">
        <f>产品[[#This Row],[产品一级分类]]&amp;"→ "&amp;UPPER(产品[[#This Row],[产品标识]]) &amp; "→ " &amp; 产品[[#This Row],[产品名]]</f>
        <v>行业应用→ EOE→ 招生通</v>
      </c>
      <c r="B44" t="s">
        <v>1255</v>
      </c>
      <c r="C44" t="s">
        <v>1256</v>
      </c>
      <c r="D44" t="s">
        <v>1277</v>
      </c>
      <c r="E44" t="s">
        <v>1278</v>
      </c>
      <c r="J44" t="s">
        <v>1279</v>
      </c>
      <c r="K44" t="s">
        <v>1278</v>
      </c>
      <c r="L44" t="s">
        <v>1280</v>
      </c>
      <c r="P44" t="str">
        <v>行业应用→ EOE→ 招生通</v>
      </c>
    </row>
    <row r="45" spans="1:16">
      <c r="A45" s="48" t="str">
        <f>产品[[#This Row],[产品一级分类]]&amp;"→ "&amp;UPPER(产品[[#This Row],[产品标识]]) &amp; "→ " &amp; 产品[[#This Row],[产品名]]</f>
        <v>行业应用→ XCERT→ 1+X 认证</v>
      </c>
      <c r="B45" t="s">
        <v>1255</v>
      </c>
      <c r="C45" t="s">
        <v>1256</v>
      </c>
      <c r="D45" t="s">
        <v>1281</v>
      </c>
      <c r="E45" t="s">
        <v>1282</v>
      </c>
      <c r="J45" t="s">
        <v>1283</v>
      </c>
      <c r="K45" t="s">
        <v>1282</v>
      </c>
      <c r="L45" t="s">
        <v>1284</v>
      </c>
      <c r="P45" t="str">
        <v>行业应用→ XCERT→ 1+X 认证</v>
      </c>
    </row>
    <row r="46" spans="1:16">
      <c r="A46" s="48" t="str">
        <f>产品[[#This Row],[产品一级分类]]&amp;"→ "&amp;UPPER(产品[[#This Row],[产品标识]]) &amp; "→ " &amp; 产品[[#This Row],[产品名]]</f>
        <v>行业应用→ PTL→ 私域直播</v>
      </c>
      <c r="B46" t="s">
        <v>1255</v>
      </c>
      <c r="C46" t="s">
        <v>1256</v>
      </c>
      <c r="D46" t="s">
        <v>1285</v>
      </c>
      <c r="E46" t="s">
        <v>1286</v>
      </c>
      <c r="J46" t="s">
        <v>1287</v>
      </c>
      <c r="K46" t="s">
        <v>1286</v>
      </c>
      <c r="L46" t="s">
        <v>1288</v>
      </c>
      <c r="P46" t="str">
        <v>行业应用→ PTL→ 私域直播</v>
      </c>
    </row>
    <row r="47" spans="1:16">
      <c r="A47" s="48" t="str">
        <f>产品[[#This Row],[产品一级分类]]&amp;"→ "&amp;UPPER(产品[[#This Row],[产品标识]]) &amp; "→ " &amp; 产品[[#This Row],[产品名]]</f>
        <v>行业应用→ OCL→ 云课堂</v>
      </c>
      <c r="B47" t="s">
        <v>1255</v>
      </c>
      <c r="C47" t="s">
        <v>1256</v>
      </c>
      <c r="D47" t="s">
        <v>1289</v>
      </c>
      <c r="E47" t="s">
        <v>1290</v>
      </c>
      <c r="J47" t="s">
        <v>1291</v>
      </c>
      <c r="K47" t="s">
        <v>1290</v>
      </c>
      <c r="L47" t="s">
        <v>1292</v>
      </c>
      <c r="P47" t="str">
        <v>行业应用→ OCL→ 云课堂</v>
      </c>
    </row>
    <row r="48" spans="1:16">
      <c r="A48" s="48" t="str">
        <f>产品[[#This Row],[产品一级分类]]&amp;"→ "&amp;UPPER(产品[[#This Row],[产品标识]]) &amp; "→ " &amp; 产品[[#This Row],[产品名]]</f>
        <v>行业应用→ SOE-C→ 智聆口语评测（中文版）</v>
      </c>
      <c r="B48" t="s">
        <v>1255</v>
      </c>
      <c r="C48" t="s">
        <v>1256</v>
      </c>
      <c r="D48" t="s">
        <v>1293</v>
      </c>
      <c r="E48" t="s">
        <v>1294</v>
      </c>
      <c r="J48" t="s">
        <v>1295</v>
      </c>
      <c r="K48" t="s">
        <v>1294</v>
      </c>
      <c r="L48" t="s">
        <v>1296</v>
      </c>
      <c r="P48" t="str">
        <v>行业应用→ SOE-C→ 智聆口语评测（中文版）</v>
      </c>
    </row>
    <row r="49" spans="1:16">
      <c r="A49" s="48" t="str">
        <f>产品[[#This Row],[产品一级分类]]&amp;"→ "&amp;UPPER(产品[[#This Row],[产品标识]]) &amp; "→ " &amp; 产品[[#This Row],[产品名]]</f>
        <v>行业应用→ SOE-E→ 智聆口语评测（英文版）</v>
      </c>
      <c r="B49" t="s">
        <v>1255</v>
      </c>
      <c r="C49" t="s">
        <v>1256</v>
      </c>
      <c r="D49" t="s">
        <v>1297</v>
      </c>
      <c r="E49" t="s">
        <v>1298</v>
      </c>
      <c r="J49" t="s">
        <v>1299</v>
      </c>
      <c r="K49" t="s">
        <v>1298</v>
      </c>
      <c r="L49" t="s">
        <v>1300</v>
      </c>
      <c r="P49" t="str">
        <v>行业应用→ SOE-E→ 智聆口语评测（英文版）</v>
      </c>
    </row>
    <row r="50" spans="1:16">
      <c r="A50" s="48" t="str">
        <f>产品[[#This Row],[产品一级分类]]&amp;"→ "&amp;UPPER(产品[[#This Row],[产品标识]]) &amp; "→ " &amp; 产品[[#This Row],[产品名]]</f>
        <v>行业应用→ WEILING→ 腾讯智慧建筑管理平台</v>
      </c>
      <c r="B50" t="s">
        <v>1255</v>
      </c>
      <c r="C50" t="s">
        <v>1301</v>
      </c>
      <c r="D50" t="s">
        <v>1302</v>
      </c>
      <c r="E50" t="s">
        <v>1303</v>
      </c>
      <c r="J50" t="s">
        <v>1304</v>
      </c>
      <c r="K50" t="s">
        <v>1303</v>
      </c>
      <c r="L50" t="s">
        <v>1305</v>
      </c>
      <c r="P50" t="str">
        <v>行业应用→ WEILING→ 腾讯智慧建筑管理平台</v>
      </c>
    </row>
    <row r="51" spans="1:16">
      <c r="A51" s="48" t="str">
        <f>产品[[#This Row],[产品一级分类]]&amp;"→ "&amp;UPPER(产品[[#This Row],[产品标识]]) &amp; "→ " &amp; 产品[[#This Row],[产品名]]</f>
        <v>行业应用→ WEILINGVIEW→ 腾讯智慧建筑运营系统</v>
      </c>
      <c r="B51" t="s">
        <v>1255</v>
      </c>
      <c r="C51" t="s">
        <v>1301</v>
      </c>
      <c r="D51" t="s">
        <v>1306</v>
      </c>
      <c r="E51" t="s">
        <v>1307</v>
      </c>
      <c r="J51" t="s">
        <v>1308</v>
      </c>
      <c r="K51" t="s">
        <v>1307</v>
      </c>
      <c r="L51" t="s">
        <v>1309</v>
      </c>
      <c r="P51" t="str">
        <v>行业应用→ WEILINGVIEW→ 腾讯智慧建筑运营系统</v>
      </c>
    </row>
    <row r="52" spans="1:16">
      <c r="A52" s="48" t="str">
        <f>产品[[#This Row],[产品一级分类]]&amp;"→ "&amp;UPPER(产品[[#This Row],[产品标识]]) &amp; "→ " &amp; 产品[[#This Row],[产品名]]</f>
        <v>行业应用→ WEILINGENERGY→ 腾讯智慧建筑 AI 能效</v>
      </c>
      <c r="B52" t="s">
        <v>1255</v>
      </c>
      <c r="C52" t="s">
        <v>1301</v>
      </c>
      <c r="D52" t="s">
        <v>1310</v>
      </c>
      <c r="E52" t="s">
        <v>1311</v>
      </c>
      <c r="J52" t="s">
        <v>1312</v>
      </c>
      <c r="K52" t="s">
        <v>1311</v>
      </c>
      <c r="L52" t="s">
        <v>1313</v>
      </c>
      <c r="P52" t="str">
        <v>行业应用→ WEILINGENERGY→ 腾讯智慧建筑 AI 能效</v>
      </c>
    </row>
    <row r="53" spans="1:16">
      <c r="A53" s="48" t="str">
        <f>产品[[#This Row],[产品一级分类]]&amp;"→ "&amp;UPPER(产品[[#This Row],[产品标识]]) &amp; "→ " &amp; 产品[[#This Row],[产品名]]</f>
        <v>行业应用→ YMT→ 腾讯一码通</v>
      </c>
      <c r="B53" t="s">
        <v>1255</v>
      </c>
      <c r="C53" t="s">
        <v>1301</v>
      </c>
      <c r="D53" t="s">
        <v>1314</v>
      </c>
      <c r="E53" t="s">
        <v>1315</v>
      </c>
      <c r="J53" t="s">
        <v>1316</v>
      </c>
      <c r="K53" t="s">
        <v>1315</v>
      </c>
      <c r="L53" t="s">
        <v>1317</v>
      </c>
      <c r="P53" t="str">
        <v>行业应用→ YMT→ 腾讯一码通</v>
      </c>
    </row>
    <row r="54" spans="1:16">
      <c r="A54" s="48" t="str">
        <f>产品[[#This Row],[产品一级分类]]&amp;"→ "&amp;UPPER(产品[[#This Row],[产品标识]]) &amp; "→ " &amp; 产品[[#This Row],[产品名]]</f>
        <v>行业应用→ TIV→ 腾讯智慧视觉分析系统</v>
      </c>
      <c r="B54" t="s">
        <v>1255</v>
      </c>
      <c r="C54" t="s">
        <v>1301</v>
      </c>
      <c r="D54" t="s">
        <v>1318</v>
      </c>
      <c r="E54" t="s">
        <v>1319</v>
      </c>
      <c r="J54" t="s">
        <v>1320</v>
      </c>
      <c r="K54" t="s">
        <v>1319</v>
      </c>
      <c r="L54" t="s">
        <v>1321</v>
      </c>
      <c r="P54" t="str">
        <v>行业应用→ TIV→ 腾讯智慧视觉分析系统</v>
      </c>
    </row>
    <row r="55" spans="1:16">
      <c r="A55" s="48" t="str">
        <f>产品[[#This Row],[产品一级分类]]&amp;"→ "&amp;UPPER(产品[[#This Row],[产品标识]]) &amp; "→ " &amp; 产品[[#This Row],[产品名]]</f>
        <v>物联网→ IOTLINK→ 物联卡</v>
      </c>
      <c r="B55" t="s">
        <v>1034</v>
      </c>
      <c r="C55" t="s">
        <v>1061</v>
      </c>
      <c r="D55" t="s">
        <v>1062</v>
      </c>
      <c r="E55" t="s">
        <v>1063</v>
      </c>
      <c r="J55" t="s">
        <v>1064</v>
      </c>
      <c r="K55" t="s">
        <v>1063</v>
      </c>
      <c r="L55" t="s">
        <v>1065</v>
      </c>
      <c r="P55" t="str">
        <v>物联网→ IOTLINK→ 物联卡</v>
      </c>
    </row>
    <row r="56" spans="1:16">
      <c r="A56" s="48" t="str">
        <f>产品[[#This Row],[产品一级分类]]&amp;"→ "&amp;UPPER(产品[[#This Row],[产品标识]]) &amp; "→ " &amp; 产品[[#This Row],[产品名]]</f>
        <v>物联网→ LPWA→ LPWA 物联网络</v>
      </c>
      <c r="B56" t="s">
        <v>1034</v>
      </c>
      <c r="C56" t="s">
        <v>1061</v>
      </c>
      <c r="D56" t="s">
        <v>1066</v>
      </c>
      <c r="E56" t="s">
        <v>1067</v>
      </c>
      <c r="J56" t="s">
        <v>1068</v>
      </c>
      <c r="K56" t="s">
        <v>1067</v>
      </c>
      <c r="L56" t="s">
        <v>1069</v>
      </c>
      <c r="P56" t="str">
        <v>物联网→ LPWA→ LPWA 物联网络</v>
      </c>
    </row>
    <row r="57" spans="1:16">
      <c r="A57" s="48" t="str">
        <f>产品[[#This Row],[产品一级分类]]&amp;"→ "&amp;UPPER(产品[[#This Row],[产品标识]]) &amp; "→ " &amp; 产品[[#This Row],[产品名]]</f>
        <v>物联网→ IOT-VIDEO-INDUSTRY→ 物联网智能视频服务(行业版)</v>
      </c>
      <c r="B57" t="s">
        <v>1034</v>
      </c>
      <c r="C57" t="s">
        <v>1044</v>
      </c>
      <c r="D57" t="s">
        <v>1045</v>
      </c>
      <c r="E57" t="s">
        <v>1046</v>
      </c>
      <c r="J57" t="s">
        <v>1047</v>
      </c>
      <c r="K57" t="s">
        <v>1046</v>
      </c>
      <c r="L57" t="s">
        <v>1048</v>
      </c>
      <c r="P57" t="str">
        <v>物联网→ IOT-VIDEO-INDUSTRY→ 物联网智能视频服务(行业版)</v>
      </c>
    </row>
    <row r="58" spans="1:16">
      <c r="A58" s="48" t="str">
        <f>产品[[#This Row],[产品一级分类]]&amp;"→ "&amp;UPPER(产品[[#This Row],[产品标识]]) &amp; "→ " &amp; 产品[[#This Row],[产品名]]</f>
        <v>物联网→ IOT-VIDEO→ 物联网智能视频服务(消费版)</v>
      </c>
      <c r="B58" t="s">
        <v>1034</v>
      </c>
      <c r="C58" t="s">
        <v>1044</v>
      </c>
      <c r="D58" t="s">
        <v>1049</v>
      </c>
      <c r="E58" t="s">
        <v>1050</v>
      </c>
      <c r="J58" t="s">
        <v>1051</v>
      </c>
      <c r="K58" t="s">
        <v>1050</v>
      </c>
      <c r="L58" t="s">
        <v>1052</v>
      </c>
      <c r="P58" t="str">
        <v>物联网→ IOT-VIDEO→ 物联网智能视频服务(消费版)</v>
      </c>
    </row>
    <row r="59" spans="1:16">
      <c r="A59" s="48" t="str">
        <f>产品[[#This Row],[产品一级分类]]&amp;"→ "&amp;UPPER(产品[[#This Row],[产品标识]]) &amp; "→ " &amp; 产品[[#This Row],[产品名]]</f>
        <v>物联网→ IOTHUB→ 物联网通信</v>
      </c>
      <c r="B59" t="s">
        <v>1034</v>
      </c>
      <c r="C59" t="s">
        <v>1044</v>
      </c>
      <c r="D59" t="s">
        <v>1053</v>
      </c>
      <c r="E59" t="s">
        <v>1054</v>
      </c>
      <c r="J59" t="s">
        <v>1055</v>
      </c>
      <c r="K59" t="s">
        <v>1054</v>
      </c>
      <c r="L59" t="s">
        <v>1056</v>
      </c>
      <c r="P59" t="str">
        <v>物联网→ IOTHUB→ 物联网通信</v>
      </c>
    </row>
    <row r="60" spans="1:16">
      <c r="A60" s="48" t="str">
        <f>产品[[#This Row],[产品一级分类]]&amp;"→ "&amp;UPPER(产品[[#This Row],[产品标识]]) &amp; "→ " &amp; 产品[[#This Row],[产品名]]</f>
        <v>物联网→ TOS-TINY→ 腾讯物联网终端操作系统</v>
      </c>
      <c r="B60" t="s">
        <v>1034</v>
      </c>
      <c r="C60" t="s">
        <v>1044</v>
      </c>
      <c r="D60" t="s">
        <v>1057</v>
      </c>
      <c r="E60" t="s">
        <v>1058</v>
      </c>
      <c r="J60" t="s">
        <v>1059</v>
      </c>
      <c r="K60" t="s">
        <v>1058</v>
      </c>
      <c r="L60" t="s">
        <v>1060</v>
      </c>
      <c r="P60" t="str">
        <v>物联网→ TOS-TINY→ 腾讯物联网终端操作系统</v>
      </c>
    </row>
    <row r="61" spans="1:16">
      <c r="A61" s="48" t="str">
        <f>产品[[#This Row],[产品一级分类]]&amp;"→ "&amp;UPPER(产品[[#This Row],[产品标识]]) &amp; "→ " &amp; 产品[[#This Row],[产品名]]</f>
        <v>物联网→ IOTEXPLORER→ 物联网开发平台</v>
      </c>
      <c r="B61" t="s">
        <v>1034</v>
      </c>
      <c r="C61" t="s">
        <v>1035</v>
      </c>
      <c r="D61" t="s">
        <v>1036</v>
      </c>
      <c r="E61" t="s">
        <v>1037</v>
      </c>
      <c r="J61" t="s">
        <v>1038</v>
      </c>
      <c r="K61" t="s">
        <v>1037</v>
      </c>
      <c r="L61" t="s">
        <v>1039</v>
      </c>
      <c r="P61" t="str">
        <v>物联网→ IOTEXPLORER→ 物联网开发平台</v>
      </c>
    </row>
    <row r="62" spans="1:16">
      <c r="A62" s="48" t="str">
        <f>产品[[#This Row],[产品一级分类]]&amp;"→ "&amp;UPPER(产品[[#This Row],[产品标识]]) &amp; "→ " &amp; 产品[[#This Row],[产品名]]</f>
        <v>物联网→ IOTENABLE→ 物联使能</v>
      </c>
      <c r="B62" t="s">
        <v>1034</v>
      </c>
      <c r="C62" t="s">
        <v>1035</v>
      </c>
      <c r="D62" t="s">
        <v>1040</v>
      </c>
      <c r="E62" t="s">
        <v>1041</v>
      </c>
      <c r="J62" t="s">
        <v>1042</v>
      </c>
      <c r="K62" t="s">
        <v>1041</v>
      </c>
      <c r="L62" t="s">
        <v>1043</v>
      </c>
      <c r="P62" t="str">
        <v>物联网→ IOTENABLE→ 物联使能</v>
      </c>
    </row>
    <row r="63" spans="1:16">
      <c r="A63" s="48" t="str">
        <f>产品[[#This Row],[产品一级分类]]&amp;"→ "&amp;UPPER(产品[[#This Row],[产品标识]]) &amp; "→ " &amp; 产品[[#This Row],[产品名]]</f>
        <v>物联网→ IOTTID→ 物联网设备身份认证</v>
      </c>
      <c r="B63" t="s">
        <v>1034</v>
      </c>
      <c r="C63" t="s">
        <v>1070</v>
      </c>
      <c r="D63" t="s">
        <v>1071</v>
      </c>
      <c r="E63" t="s">
        <v>1072</v>
      </c>
      <c r="J63" t="s">
        <v>1073</v>
      </c>
      <c r="K63" t="s">
        <v>1072</v>
      </c>
      <c r="L63" t="s">
        <v>1074</v>
      </c>
      <c r="P63" t="str">
        <v>物联网→ IOTTID→ 物联网设备身份认证</v>
      </c>
    </row>
    <row r="64" spans="1:16">
      <c r="A64" s="48" t="str">
        <f>产品[[#This Row],[产品一级分类]]&amp;"→ "&amp;UPPER(产品[[#This Row],[产品标识]]) &amp; "→ " &amp; 产品[[#This Row],[产品名]]</f>
        <v>网络与CDN→ CLB→ 负载均衡</v>
      </c>
      <c r="B64" t="s">
        <v>403</v>
      </c>
      <c r="C64" t="s">
        <v>404</v>
      </c>
      <c r="D64" t="s">
        <v>405</v>
      </c>
      <c r="E64" t="s">
        <v>406</v>
      </c>
      <c r="G64" t="s">
        <v>100</v>
      </c>
      <c r="H64" t="s">
        <v>101</v>
      </c>
      <c r="J64" t="s">
        <v>407</v>
      </c>
      <c r="K64" t="s">
        <v>406</v>
      </c>
      <c r="L64" t="s">
        <v>408</v>
      </c>
      <c r="P64" t="str">
        <v>网络与CDN→ CLB→ 负载均衡</v>
      </c>
    </row>
    <row r="65" spans="1:16">
      <c r="A65" s="48" t="str">
        <f>产品[[#This Row],[产品一级分类]]&amp;"→ "&amp;UPPER(产品[[#This Row],[产品标识]]) &amp; "→ " &amp; 产品[[#This Row],[产品名]]</f>
        <v>网络与CDN→ VPC→ 私有网络</v>
      </c>
      <c r="B65" t="s">
        <v>403</v>
      </c>
      <c r="C65" t="s">
        <v>404</v>
      </c>
      <c r="D65" t="s">
        <v>409</v>
      </c>
      <c r="E65" t="s">
        <v>410</v>
      </c>
      <c r="F65" t="s">
        <v>126</v>
      </c>
      <c r="G65" t="s">
        <v>100</v>
      </c>
      <c r="J65" t="s">
        <v>411</v>
      </c>
      <c r="K65" t="s">
        <v>410</v>
      </c>
      <c r="L65" t="s">
        <v>412</v>
      </c>
      <c r="P65" t="str">
        <v>网络与CDN→ VPC→ 私有网络</v>
      </c>
    </row>
    <row r="66" spans="1:16">
      <c r="A66" s="48" t="str">
        <f>产品[[#This Row],[产品一级分类]]&amp;"→ "&amp;UPPER(产品[[#This Row],[产品标识]]) &amp; "→ " &amp; 产品[[#This Row],[产品名]]</f>
        <v>网络与CDN→ DC→ 专线接入</v>
      </c>
      <c r="B66" t="s">
        <v>403</v>
      </c>
      <c r="C66" t="s">
        <v>404</v>
      </c>
      <c r="D66" t="s">
        <v>413</v>
      </c>
      <c r="E66" t="s">
        <v>414</v>
      </c>
      <c r="G66" t="s">
        <v>100</v>
      </c>
      <c r="J66" t="s">
        <v>415</v>
      </c>
      <c r="K66" t="s">
        <v>414</v>
      </c>
      <c r="L66" t="s">
        <v>416</v>
      </c>
      <c r="P66" t="str">
        <v>网络与CDN→ DC→ 专线接入</v>
      </c>
    </row>
    <row r="67" spans="1:16">
      <c r="A67" s="48" t="str">
        <f>产品[[#This Row],[产品一级分类]]&amp;"→ "&amp;UPPER(产品[[#This Row],[产品标识]]) &amp; "→ " &amp; 产品[[#This Row],[产品名]]</f>
        <v>网络与CDN→ DC/CAS→ 专线接入-高速上云</v>
      </c>
      <c r="B67" t="s">
        <v>403</v>
      </c>
      <c r="C67" t="s">
        <v>404</v>
      </c>
      <c r="D67" t="s">
        <v>2339</v>
      </c>
      <c r="E67" t="s">
        <v>2340</v>
      </c>
      <c r="G67" t="s">
        <v>2341</v>
      </c>
      <c r="J67" t="s">
        <v>2342</v>
      </c>
      <c r="K67" t="s">
        <v>2340</v>
      </c>
      <c r="L67" t="s">
        <v>2343</v>
      </c>
      <c r="P67" t="str">
        <v>网络与CDN→ DC/CAS→ 专线接入-高速上云</v>
      </c>
    </row>
    <row r="68" spans="1:16">
      <c r="A68" s="48" t="str">
        <f>产品[[#This Row],[产品一级分类]]&amp;"→ "&amp;UPPER(产品[[#This Row],[产品标识]]) &amp; "→ " &amp; 产品[[#This Row],[产品名]]</f>
        <v>网络与CDN→ CCN→ 云联网</v>
      </c>
      <c r="B68" t="s">
        <v>403</v>
      </c>
      <c r="C68" t="s">
        <v>404</v>
      </c>
      <c r="D68" t="s">
        <v>417</v>
      </c>
      <c r="E68" t="s">
        <v>418</v>
      </c>
      <c r="G68" t="s">
        <v>100</v>
      </c>
      <c r="J68" t="s">
        <v>419</v>
      </c>
      <c r="K68" t="s">
        <v>418</v>
      </c>
      <c r="L68" t="s">
        <v>420</v>
      </c>
      <c r="P68" t="str">
        <v>网络与CDN→ CCN→ 云联网</v>
      </c>
    </row>
    <row r="69" spans="1:16">
      <c r="A69" s="48" t="str">
        <f>产品[[#This Row],[产品一级分类]]&amp;"→ "&amp;UPPER(产品[[#This Row],[产品标识]]) &amp; "→ " &amp; 产品[[#This Row],[产品名]]</f>
        <v>网络与CDN→ ENI→ 弹性网卡</v>
      </c>
      <c r="B69" t="s">
        <v>403</v>
      </c>
      <c r="C69" t="s">
        <v>404</v>
      </c>
      <c r="D69" t="s">
        <v>421</v>
      </c>
      <c r="E69" t="s">
        <v>422</v>
      </c>
      <c r="F69" t="s">
        <v>126</v>
      </c>
      <c r="G69" t="s">
        <v>100</v>
      </c>
      <c r="J69" t="s">
        <v>423</v>
      </c>
      <c r="K69" t="s">
        <v>422</v>
      </c>
      <c r="L69" t="s">
        <v>424</v>
      </c>
      <c r="P69" t="str">
        <v>网络与CDN→ ENI→ 弹性网卡</v>
      </c>
    </row>
    <row r="70" spans="1:16">
      <c r="A70" s="48" t="str">
        <f>产品[[#This Row],[产品一级分类]]&amp;"→ "&amp;UPPER(产品[[#This Row],[产品标识]]) &amp; "→ " &amp; 产品[[#This Row],[产品名]]</f>
        <v>网络与CDN→ NAT→ NAT 网关</v>
      </c>
      <c r="B70" t="s">
        <v>403</v>
      </c>
      <c r="C70" t="s">
        <v>404</v>
      </c>
      <c r="D70" t="s">
        <v>425</v>
      </c>
      <c r="E70" t="s">
        <v>426</v>
      </c>
      <c r="G70" t="s">
        <v>100</v>
      </c>
      <c r="H70" t="s">
        <v>101</v>
      </c>
      <c r="J70" t="s">
        <v>427</v>
      </c>
      <c r="K70" t="s">
        <v>426</v>
      </c>
      <c r="L70" t="s">
        <v>428</v>
      </c>
      <c r="P70" t="str">
        <v>网络与CDN→ NAT→ NAT 网关</v>
      </c>
    </row>
    <row r="71" spans="1:16">
      <c r="A71" s="48" t="str">
        <f>产品[[#This Row],[产品一级分类]]&amp;"→ "&amp;UPPER(产品[[#This Row],[产品标识]]) &amp; "→ " &amp; 产品[[#This Row],[产品名]]</f>
        <v>网络与CDN→ PC→ 对等连接</v>
      </c>
      <c r="B71" t="s">
        <v>403</v>
      </c>
      <c r="C71" t="s">
        <v>404</v>
      </c>
      <c r="D71" t="s">
        <v>429</v>
      </c>
      <c r="E71" t="s">
        <v>430</v>
      </c>
      <c r="F71" t="s">
        <v>431</v>
      </c>
      <c r="G71" t="s">
        <v>100</v>
      </c>
      <c r="J71" t="s">
        <v>432</v>
      </c>
      <c r="K71" t="s">
        <v>430</v>
      </c>
      <c r="L71" t="s">
        <v>433</v>
      </c>
      <c r="P71" t="str">
        <v>网络与CDN→ PC→ 对等连接</v>
      </c>
    </row>
    <row r="72" spans="1:16">
      <c r="A72" s="48" t="str">
        <f>产品[[#This Row],[产品一级分类]]&amp;"→ "&amp;UPPER(产品[[#This Row],[产品标识]]) &amp; "→ " &amp; 产品[[#This Row],[产品名]]</f>
        <v>网络与CDN→ VPN→ VPN 连接</v>
      </c>
      <c r="B72" t="s">
        <v>403</v>
      </c>
      <c r="C72" t="s">
        <v>404</v>
      </c>
      <c r="D72" t="s">
        <v>434</v>
      </c>
      <c r="E72" t="s">
        <v>435</v>
      </c>
      <c r="G72" t="s">
        <v>100</v>
      </c>
      <c r="H72" t="s">
        <v>101</v>
      </c>
      <c r="J72" t="s">
        <v>436</v>
      </c>
      <c r="K72" t="s">
        <v>435</v>
      </c>
      <c r="L72" t="s">
        <v>437</v>
      </c>
      <c r="P72" t="str">
        <v>网络与CDN→ VPN→ VPN 连接</v>
      </c>
    </row>
    <row r="73" spans="1:16">
      <c r="A73" s="48" t="str">
        <f>产品[[#This Row],[产品一级分类]]&amp;"→ "&amp;UPPER(产品[[#This Row],[产品标识]]) &amp; "→ " &amp; 产品[[#This Row],[产品名]]</f>
        <v>网络与CDN→ FL→ 网络流日志</v>
      </c>
      <c r="B73" t="s">
        <v>403</v>
      </c>
      <c r="C73" t="s">
        <v>404</v>
      </c>
      <c r="D73" t="s">
        <v>438</v>
      </c>
      <c r="E73" t="s">
        <v>439</v>
      </c>
      <c r="J73" t="s">
        <v>440</v>
      </c>
      <c r="K73" t="s">
        <v>439</v>
      </c>
      <c r="L73" t="s">
        <v>441</v>
      </c>
      <c r="P73" t="str">
        <v>网络与CDN→ FL→ 网络流日志</v>
      </c>
    </row>
    <row r="74" spans="1:16">
      <c r="A74" s="48" t="str">
        <f>产品[[#This Row],[产品一级分类]]&amp;"→ "&amp;UPPER(产品[[#This Row],[产品标识]]) &amp; "→ " &amp; 产品[[#This Row],[产品名]]</f>
        <v>网络与CDN→ AIA→ Anycast 公网加速</v>
      </c>
      <c r="B74" t="s">
        <v>403</v>
      </c>
      <c r="C74" t="s">
        <v>404</v>
      </c>
      <c r="D74" t="s">
        <v>442</v>
      </c>
      <c r="E74" t="s">
        <v>443</v>
      </c>
      <c r="J74" t="s">
        <v>444</v>
      </c>
      <c r="K74" t="s">
        <v>443</v>
      </c>
      <c r="L74" t="s">
        <v>445</v>
      </c>
      <c r="P74" t="str">
        <v>网络与CDN→ AIA→ Anycast 公网加速</v>
      </c>
    </row>
    <row r="75" spans="1:16">
      <c r="A75" s="48" t="str">
        <f>产品[[#This Row],[产品一级分类]]&amp;"→ "&amp;UPPER(产品[[#This Row],[产品标识]]) &amp; "→ " &amp; 产品[[#This Row],[产品名]]</f>
        <v>网络与CDN→ BWP→ 共享带宽包</v>
      </c>
      <c r="B75" t="s">
        <v>403</v>
      </c>
      <c r="C75" t="s">
        <v>404</v>
      </c>
      <c r="D75" t="s">
        <v>446</v>
      </c>
      <c r="E75" t="s">
        <v>447</v>
      </c>
      <c r="G75" t="s">
        <v>100</v>
      </c>
      <c r="H75" t="s">
        <v>101</v>
      </c>
      <c r="J75" t="s">
        <v>448</v>
      </c>
      <c r="K75" t="s">
        <v>447</v>
      </c>
      <c r="L75" t="s">
        <v>449</v>
      </c>
      <c r="P75" t="str">
        <v>网络与CDN→ BWP→ 共享带宽包</v>
      </c>
    </row>
    <row r="76" spans="1:16">
      <c r="A76" s="48" t="str">
        <f>产品[[#This Row],[产品一级分类]]&amp;"→ "&amp;UPPER(产品[[#This Row],[产品标识]]) &amp; "→ " &amp; 产品[[#This Row],[产品名]]</f>
        <v>网络与CDN→ TP→ 共享流量包</v>
      </c>
      <c r="B76" t="s">
        <v>403</v>
      </c>
      <c r="C76" t="s">
        <v>404</v>
      </c>
      <c r="D76" t="s">
        <v>450</v>
      </c>
      <c r="E76" t="s">
        <v>451</v>
      </c>
      <c r="G76" t="s">
        <v>100</v>
      </c>
      <c r="J76" t="s">
        <v>452</v>
      </c>
      <c r="K76" t="s">
        <v>451</v>
      </c>
      <c r="L76" t="s">
        <v>453</v>
      </c>
      <c r="P76" t="str">
        <v>网络与CDN→ TP→ 共享流量包</v>
      </c>
    </row>
    <row r="77" spans="1:16">
      <c r="A77" s="48" t="str">
        <f>产品[[#This Row],[产品一级分类]]&amp;"→ "&amp;UPPER(产品[[#This Row],[产品标识]]) &amp; "→ " &amp; 产品[[#This Row],[产品名]]</f>
        <v>网络与CDN→ EIPV6→ 弹性公网 IPv6</v>
      </c>
      <c r="B77" t="s">
        <v>403</v>
      </c>
      <c r="C77" t="s">
        <v>404</v>
      </c>
      <c r="D77" t="s">
        <v>454</v>
      </c>
      <c r="E77" t="s">
        <v>455</v>
      </c>
      <c r="J77" t="s">
        <v>456</v>
      </c>
      <c r="K77" t="s">
        <v>455</v>
      </c>
      <c r="L77" t="s">
        <v>457</v>
      </c>
      <c r="P77" t="str">
        <v>网络与CDN→ EIPV6→ 弹性公网 IPv6</v>
      </c>
    </row>
    <row r="78" spans="1:16">
      <c r="A78" s="48" t="str">
        <f>产品[[#This Row],[产品一级分类]]&amp;"→ "&amp;UPPER(产品[[#This Row],[产品标识]]) &amp; "→ " &amp; 产品[[#This Row],[产品名]]</f>
        <v>网络与CDN→ EIP→ 弹性公网 IP</v>
      </c>
      <c r="B78" t="s">
        <v>403</v>
      </c>
      <c r="C78" t="s">
        <v>404</v>
      </c>
      <c r="D78" t="s">
        <v>458</v>
      </c>
      <c r="E78" t="s">
        <v>459</v>
      </c>
      <c r="G78" t="s">
        <v>100</v>
      </c>
      <c r="J78" t="s">
        <v>460</v>
      </c>
      <c r="K78" t="s">
        <v>459</v>
      </c>
      <c r="L78" t="s">
        <v>461</v>
      </c>
      <c r="P78" t="str">
        <v>网络与CDN→ EIP→ 弹性公网 IP</v>
      </c>
    </row>
    <row r="79" spans="1:16">
      <c r="A79" s="48" t="str">
        <f>产品[[#This Row],[产品一级分类]]&amp;"→ "&amp;UPPER(产品[[#This Row],[产品标识]]) &amp; "→ " &amp; 产品[[#This Row],[产品名]]</f>
        <v>网络与CDN→ SAS→ SD-WAN 接入服务</v>
      </c>
      <c r="B79" t="s">
        <v>403</v>
      </c>
      <c r="C79" t="s">
        <v>404</v>
      </c>
      <c r="D79" t="s">
        <v>462</v>
      </c>
      <c r="E79" t="s">
        <v>463</v>
      </c>
      <c r="J79" t="s">
        <v>464</v>
      </c>
      <c r="K79" t="s">
        <v>463</v>
      </c>
      <c r="L79" t="s">
        <v>465</v>
      </c>
      <c r="P79" t="str">
        <v>网络与CDN→ SAS→ SD-WAN 接入服务</v>
      </c>
    </row>
    <row r="80" spans="1:16">
      <c r="A80" s="48" t="str">
        <f>产品[[#This Row],[产品一级分类]]&amp;"→ "&amp;UPPER(产品[[#This Row],[产品标识]]) &amp; "→ " &amp; 产品[[#This Row],[产品名]]</f>
        <v>网络与CDN→ PLS→ 私有连接</v>
      </c>
      <c r="B80" t="s">
        <v>403</v>
      </c>
      <c r="C80" t="s">
        <v>404</v>
      </c>
      <c r="D80" t="s">
        <v>466</v>
      </c>
      <c r="E80" t="s">
        <v>467</v>
      </c>
      <c r="F80" t="s">
        <v>468</v>
      </c>
      <c r="G80" t="s">
        <v>92</v>
      </c>
      <c r="J80" t="s">
        <v>469</v>
      </c>
      <c r="K80" t="s">
        <v>467</v>
      </c>
      <c r="L80" t="s">
        <v>470</v>
      </c>
      <c r="P80" t="str">
        <v>网络与CDN→ PLS→ 私有连接</v>
      </c>
    </row>
    <row r="81" spans="1:16">
      <c r="A81" s="48" t="str">
        <f>产品[[#This Row],[产品一级分类]]&amp;"→ "&amp;UPPER(产品[[#This Row],[产品标识]]) &amp; "→ " &amp; 产品[[#This Row],[产品名]]</f>
        <v>网络与CDN→ CDN→ 内容分发网络 CDN</v>
      </c>
      <c r="B81" t="s">
        <v>403</v>
      </c>
      <c r="C81" t="s">
        <v>471</v>
      </c>
      <c r="D81" t="s">
        <v>472</v>
      </c>
      <c r="E81" t="s">
        <v>473</v>
      </c>
      <c r="G81" t="s">
        <v>100</v>
      </c>
      <c r="J81" t="s">
        <v>474</v>
      </c>
      <c r="K81" t="s">
        <v>473</v>
      </c>
      <c r="L81" t="s">
        <v>475</v>
      </c>
      <c r="P81" t="str">
        <v>网络与CDN→ CDN→ 内容分发网络 CDN</v>
      </c>
    </row>
    <row r="82" spans="1:16">
      <c r="A82" s="48" t="str">
        <f>产品[[#This Row],[产品一级分类]]&amp;"→ "&amp;UPPER(产品[[#This Row],[产品标识]]) &amp; "→ " &amp; 产品[[#This Row],[产品名]]</f>
        <v>网络与CDN→ ECDN→ 全站加速网络</v>
      </c>
      <c r="B82" t="s">
        <v>403</v>
      </c>
      <c r="C82" t="s">
        <v>471</v>
      </c>
      <c r="D82" t="s">
        <v>476</v>
      </c>
      <c r="E82" t="s">
        <v>477</v>
      </c>
      <c r="G82" t="s">
        <v>100</v>
      </c>
      <c r="J82" t="s">
        <v>478</v>
      </c>
      <c r="K82" t="s">
        <v>477</v>
      </c>
      <c r="L82" t="s">
        <v>479</v>
      </c>
      <c r="P82" t="str">
        <v>网络与CDN→ ECDN→ 全站加速网络</v>
      </c>
    </row>
    <row r="83" spans="1:16">
      <c r="A83" s="48" t="str">
        <f>产品[[#This Row],[产品一级分类]]&amp;"→ "&amp;UPPER(产品[[#This Row],[产品标识]]) &amp; "→ " &amp; 产品[[#This Row],[产品名]]</f>
        <v>网络与CDN→ GAAP→ 全球应用加速</v>
      </c>
      <c r="B83" t="s">
        <v>403</v>
      </c>
      <c r="C83" t="s">
        <v>471</v>
      </c>
      <c r="D83" t="s">
        <v>480</v>
      </c>
      <c r="E83" t="s">
        <v>481</v>
      </c>
      <c r="J83" t="s">
        <v>482</v>
      </c>
      <c r="K83" t="s">
        <v>481</v>
      </c>
      <c r="L83" t="s">
        <v>483</v>
      </c>
      <c r="P83" t="str">
        <v>网络与CDN→ GAAP→ 全球应用加速</v>
      </c>
    </row>
    <row r="84" spans="1:16">
      <c r="A84" s="48" t="str">
        <f>产品[[#This Row],[产品一级分类]]&amp;"→ "&amp;UPPER(产品[[#This Row],[产品标识]]) &amp; "→ " &amp; 产品[[#This Row],[产品名]]</f>
        <v>网络与CDN→ SCDN→ 安全加速 SCDN</v>
      </c>
      <c r="B84" t="s">
        <v>403</v>
      </c>
      <c r="C84" t="s">
        <v>471</v>
      </c>
      <c r="D84" t="s">
        <v>484</v>
      </c>
      <c r="E84" t="s">
        <v>485</v>
      </c>
      <c r="J84" t="s">
        <v>486</v>
      </c>
      <c r="K84" t="s">
        <v>485</v>
      </c>
      <c r="L84" t="s">
        <v>487</v>
      </c>
      <c r="P84" t="str">
        <v>网络与CDN→ SCDN→ 安全加速 SCDN</v>
      </c>
    </row>
    <row r="85" spans="1:16">
      <c r="A85" s="48" t="str">
        <f>产品[[#This Row],[产品一级分类]]&amp;"→ "&amp;UPPER(产品[[#This Row],[产品标识]]) &amp; "→ " &amp; 产品[[#This Row],[产品名]]</f>
        <v>网络与CDN→ X-P2P→ X-P2P</v>
      </c>
      <c r="B85" t="s">
        <v>403</v>
      </c>
      <c r="C85" t="s">
        <v>471</v>
      </c>
      <c r="D85" t="s">
        <v>488</v>
      </c>
      <c r="E85" t="s">
        <v>489</v>
      </c>
      <c r="J85" t="s">
        <v>490</v>
      </c>
      <c r="K85" t="s">
        <v>489</v>
      </c>
      <c r="L85" t="s">
        <v>491</v>
      </c>
      <c r="P85" t="str">
        <v>网络与CDN→ X-P2P→ X-P2P</v>
      </c>
    </row>
    <row r="86" spans="1:16">
      <c r="A86" s="48" t="str">
        <f>产品[[#This Row],[产品一级分类]]&amp;"→ "&amp;UPPER(产品[[#This Row],[产品标识]]) &amp; "→ " &amp; 产品[[#This Row],[产品名]]</f>
        <v>网络与CDN→ GOA→ 全球办公访问</v>
      </c>
      <c r="B86" t="s">
        <v>403</v>
      </c>
      <c r="C86" t="s">
        <v>471</v>
      </c>
      <c r="D86" t="s">
        <v>492</v>
      </c>
      <c r="E86" t="s">
        <v>493</v>
      </c>
      <c r="J86" t="s">
        <v>494</v>
      </c>
      <c r="K86" t="s">
        <v>493</v>
      </c>
      <c r="L86" t="s">
        <v>495</v>
      </c>
      <c r="P86" t="str">
        <v>网络与CDN→ GOA→ 全球办公访问</v>
      </c>
    </row>
    <row r="87" spans="1:16">
      <c r="A87" s="48" t="str">
        <f>产品[[#This Row],[产品一级分类]]&amp;"→ "&amp;UPPER(产品[[#This Row],[产品标识]]) &amp; "→ " &amp; 产品[[#This Row],[产品名]]</f>
        <v>数据库→ TDATA→ 数据库一体机 TData</v>
      </c>
      <c r="B87" t="s">
        <v>316</v>
      </c>
      <c r="C87" t="s">
        <v>376</v>
      </c>
      <c r="D87" t="s">
        <v>377</v>
      </c>
      <c r="E87" t="s">
        <v>378</v>
      </c>
      <c r="J87" t="s">
        <v>379</v>
      </c>
      <c r="K87" t="s">
        <v>378</v>
      </c>
      <c r="L87" t="s">
        <v>380</v>
      </c>
      <c r="P87" t="str">
        <v>数据库→ TDATA→ 数据库一体机 TData</v>
      </c>
    </row>
    <row r="88" spans="1:16">
      <c r="A88" s="48" t="str">
        <f>产品[[#This Row],[产品一级分类]]&amp;"→ "&amp;UPPER(产品[[#This Row],[产品标识]]) &amp; "→ " &amp; 产品[[#This Row],[产品名]]</f>
        <v>数据库→ DBDC→ 云数据库独享集群</v>
      </c>
      <c r="B88" t="s">
        <v>316</v>
      </c>
      <c r="C88" t="s">
        <v>376</v>
      </c>
      <c r="D88" t="s">
        <v>381</v>
      </c>
      <c r="E88" t="s">
        <v>382</v>
      </c>
      <c r="J88" t="s">
        <v>383</v>
      </c>
      <c r="K88" t="s">
        <v>382</v>
      </c>
      <c r="L88" t="s">
        <v>384</v>
      </c>
      <c r="P88" t="str">
        <v>数据库→ DBDC→ 云数据库独享集群</v>
      </c>
    </row>
    <row r="89" spans="1:16">
      <c r="A89" s="48" t="str">
        <f>产品[[#This Row],[产品一级分类]]&amp;"→ "&amp;UPPER(产品[[#This Row],[产品标识]]) &amp; "→ " &amp; 产品[[#This Row],[产品名]]</f>
        <v>数据库→ DTS→ 数据传输服务</v>
      </c>
      <c r="B89" t="s">
        <v>316</v>
      </c>
      <c r="C89" t="s">
        <v>385</v>
      </c>
      <c r="D89" t="s">
        <v>386</v>
      </c>
      <c r="E89" t="s">
        <v>387</v>
      </c>
      <c r="G89" t="s">
        <v>100</v>
      </c>
      <c r="J89" t="s">
        <v>388</v>
      </c>
      <c r="K89" t="s">
        <v>387</v>
      </c>
      <c r="L89" t="s">
        <v>389</v>
      </c>
      <c r="P89" t="str">
        <v>数据库→ DTS→ 数据传输服务</v>
      </c>
    </row>
    <row r="90" spans="1:16">
      <c r="A90" s="48" t="str">
        <f>产品[[#This Row],[产品一级分类]]&amp;"→ "&amp;UPPER(产品[[#This Row],[产品标识]]) &amp; "→ " &amp; 产品[[#This Row],[产品名]]</f>
        <v>数据库→ DES→ 数据库专家服务</v>
      </c>
      <c r="B90" t="s">
        <v>316</v>
      </c>
      <c r="C90" t="s">
        <v>385</v>
      </c>
      <c r="D90" t="s">
        <v>390</v>
      </c>
      <c r="E90" t="s">
        <v>391</v>
      </c>
      <c r="J90" t="s">
        <v>392</v>
      </c>
      <c r="K90" t="s">
        <v>391</v>
      </c>
      <c r="L90" t="s">
        <v>393</v>
      </c>
      <c r="P90" t="str">
        <v>数据库→ DES→ 数据库专家服务</v>
      </c>
    </row>
    <row r="91" spans="1:16">
      <c r="A91" s="48" t="str">
        <f>产品[[#This Row],[产品一级分类]]&amp;"→ "&amp;UPPER(产品[[#This Row],[产品标识]]) &amp; "→ " &amp; 产品[[#This Row],[产品名]]</f>
        <v>数据库→ TCV→ 腾讯云图</v>
      </c>
      <c r="B91" t="s">
        <v>316</v>
      </c>
      <c r="C91" t="s">
        <v>385</v>
      </c>
      <c r="D91" t="s">
        <v>394</v>
      </c>
      <c r="E91" t="s">
        <v>395</v>
      </c>
      <c r="J91" t="s">
        <v>396</v>
      </c>
      <c r="K91" t="s">
        <v>395</v>
      </c>
      <c r="L91" t="s">
        <v>397</v>
      </c>
      <c r="P91" t="str">
        <v>数据库→ TCV→ 腾讯云图</v>
      </c>
    </row>
    <row r="92" spans="1:16">
      <c r="A92" s="48" t="str">
        <f>产品[[#This Row],[产品一级分类]]&amp;"→ "&amp;UPPER(产品[[#This Row],[产品标识]]) &amp; "→ " &amp; 产品[[#This Row],[产品名]]</f>
        <v>数据库→ DBBRAIN→ 数据库智能管家 DBbrain</v>
      </c>
      <c r="B92" t="s">
        <v>316</v>
      </c>
      <c r="C92" t="s">
        <v>385</v>
      </c>
      <c r="D92" t="s">
        <v>398</v>
      </c>
      <c r="E92" t="s">
        <v>399</v>
      </c>
      <c r="F92" t="s">
        <v>400</v>
      </c>
      <c r="G92" t="s">
        <v>100</v>
      </c>
      <c r="J92" t="s">
        <v>401</v>
      </c>
      <c r="K92" t="s">
        <v>399</v>
      </c>
      <c r="L92" t="s">
        <v>402</v>
      </c>
      <c r="P92" t="str">
        <v>数据库→ DBBRAIN→ 数据库智能管家 DBbrain</v>
      </c>
    </row>
    <row r="93" spans="1:16">
      <c r="A93" s="48" t="str">
        <f>产品[[#This Row],[产品一级分类]]&amp;"→ "&amp;UPPER(产品[[#This Row],[产品标识]]) &amp; "→ " &amp; 产品[[#This Row],[产品名]]</f>
        <v>数据库→ TDA→ TDSQL-A PostgreSQL 版</v>
      </c>
      <c r="B93" t="s">
        <v>316</v>
      </c>
      <c r="C93" t="s">
        <v>330</v>
      </c>
      <c r="D93" t="s">
        <v>331</v>
      </c>
      <c r="E93" t="s">
        <v>332</v>
      </c>
      <c r="J93" t="s">
        <v>333</v>
      </c>
      <c r="K93" t="s">
        <v>332</v>
      </c>
      <c r="L93" t="s">
        <v>334</v>
      </c>
      <c r="P93" t="str">
        <v>数据库→ TDA→ TDSQL-A PostgreSQL 版</v>
      </c>
    </row>
    <row r="94" spans="1:16">
      <c r="A94" s="48" t="str">
        <f>产品[[#This Row],[产品一级分类]]&amp;"→ "&amp;UPPER(产品[[#This Row],[产品标识]]) &amp; "→ " &amp; 产品[[#This Row],[产品名]]</f>
        <v>数据库→ TXLN→ TDSQL-H TxLightning</v>
      </c>
      <c r="B94" t="s">
        <v>316</v>
      </c>
      <c r="C94" t="s">
        <v>330</v>
      </c>
      <c r="D94" t="s">
        <v>335</v>
      </c>
      <c r="E94" t="s">
        <v>336</v>
      </c>
      <c r="J94" t="s">
        <v>337</v>
      </c>
      <c r="K94" t="s">
        <v>336</v>
      </c>
      <c r="L94" t="s">
        <v>338</v>
      </c>
      <c r="P94" t="str">
        <v>数据库→ TXLN→ TDSQL-H TxLightning</v>
      </c>
    </row>
    <row r="95" spans="1:16">
      <c r="A95" s="48" t="str">
        <f>产品[[#This Row],[产品一级分类]]&amp;"→ "&amp;UPPER(产品[[#This Row],[产品标识]]) &amp; "→ " &amp; 产品[[#This Row],[产品名]]</f>
        <v>数据库→ DCDB→ TDSQL MySQL 版</v>
      </c>
      <c r="B95" t="s">
        <v>316</v>
      </c>
      <c r="C95" t="s">
        <v>330</v>
      </c>
      <c r="D95" t="s">
        <v>339</v>
      </c>
      <c r="E95" t="s">
        <v>340</v>
      </c>
      <c r="G95" t="s">
        <v>100</v>
      </c>
      <c r="J95" t="s">
        <v>341</v>
      </c>
      <c r="K95" t="s">
        <v>340</v>
      </c>
      <c r="L95" t="s">
        <v>342</v>
      </c>
      <c r="P95" t="str">
        <v>数据库→ DCDB→ TDSQL MySQL 版</v>
      </c>
    </row>
    <row r="96" spans="1:16">
      <c r="A96" s="48" t="str">
        <f>产品[[#This Row],[产品一级分类]]&amp;"→ "&amp;UPPER(产品[[#This Row],[产品标识]]) &amp; "→ " &amp; 产品[[#This Row],[产品名]]</f>
        <v>数据库→ TBASE→ TDSQL PostgreSQL 版</v>
      </c>
      <c r="B96" t="s">
        <v>316</v>
      </c>
      <c r="C96" t="s">
        <v>330</v>
      </c>
      <c r="D96" t="s">
        <v>343</v>
      </c>
      <c r="E96" t="s">
        <v>344</v>
      </c>
      <c r="G96" t="s">
        <v>100</v>
      </c>
      <c r="J96" t="s">
        <v>345</v>
      </c>
      <c r="K96" t="s">
        <v>344</v>
      </c>
      <c r="L96" t="s">
        <v>346</v>
      </c>
      <c r="P96" t="str">
        <v>数据库→ TBASE→ TDSQL PostgreSQL 版</v>
      </c>
    </row>
    <row r="97" spans="1:16">
      <c r="A97" s="48" t="str">
        <f>产品[[#This Row],[产品一级分类]]&amp;"→ "&amp;UPPER(产品[[#This Row],[产品标识]]) &amp; "→ " &amp; 产品[[#This Row],[产品名]]</f>
        <v>数据库→ CDB→ 云数据库 MySQL</v>
      </c>
      <c r="B97" t="s">
        <v>316</v>
      </c>
      <c r="C97" t="s">
        <v>317</v>
      </c>
      <c r="D97" t="s">
        <v>318</v>
      </c>
      <c r="E97" t="s">
        <v>319</v>
      </c>
      <c r="G97" t="s">
        <v>100</v>
      </c>
      <c r="H97" t="s">
        <v>101</v>
      </c>
      <c r="J97" t="s">
        <v>320</v>
      </c>
      <c r="K97" t="s">
        <v>319</v>
      </c>
      <c r="L97" t="s">
        <v>321</v>
      </c>
      <c r="P97" t="str">
        <v>数据库→ CDB→ 云数据库 MySQL</v>
      </c>
    </row>
    <row r="98" spans="1:16">
      <c r="A98" s="48" t="str">
        <f>产品[[#This Row],[产品一级分类]]&amp;"→ "&amp;UPPER(产品[[#This Row],[产品标识]]) &amp; "→ " &amp; 产品[[#This Row],[产品名]]</f>
        <v>数据库→ SQLSERVER→ 云数据库 SQL Server</v>
      </c>
      <c r="B98" t="s">
        <v>316</v>
      </c>
      <c r="C98" t="s">
        <v>317</v>
      </c>
      <c r="D98" t="s">
        <v>322</v>
      </c>
      <c r="E98" t="s">
        <v>323</v>
      </c>
      <c r="G98" t="s">
        <v>100</v>
      </c>
      <c r="J98" t="s">
        <v>324</v>
      </c>
      <c r="K98" t="s">
        <v>323</v>
      </c>
      <c r="L98" t="s">
        <v>325</v>
      </c>
      <c r="P98" t="str">
        <v>数据库→ SQLSERVER→ 云数据库 SQL Server</v>
      </c>
    </row>
    <row r="99" spans="1:16">
      <c r="A99" s="48" t="str">
        <f>产品[[#This Row],[产品一级分类]]&amp;"→ "&amp;UPPER(产品[[#This Row],[产品标识]]) &amp; "→ " &amp; 产品[[#This Row],[产品名]]</f>
        <v>数据库→ POSTGRES→ 云数据库 PostgreSQL</v>
      </c>
      <c r="B99" t="s">
        <v>316</v>
      </c>
      <c r="C99" t="s">
        <v>317</v>
      </c>
      <c r="D99" t="s">
        <v>326</v>
      </c>
      <c r="E99" t="s">
        <v>327</v>
      </c>
      <c r="G99" t="s">
        <v>100</v>
      </c>
      <c r="H99" t="s">
        <v>101</v>
      </c>
      <c r="J99" t="s">
        <v>328</v>
      </c>
      <c r="K99" t="s">
        <v>327</v>
      </c>
      <c r="L99" t="s">
        <v>329</v>
      </c>
      <c r="P99" t="str">
        <v>数据库→ POSTGRES→ 云数据库 PostgreSQL</v>
      </c>
    </row>
    <row r="100" spans="1:16">
      <c r="A100" s="48" t="str">
        <f>产品[[#This Row],[产品一级分类]]&amp;"→ "&amp;UPPER(产品[[#This Row],[产品标识]]) &amp; "→ " &amp; 产品[[#This Row],[产品名]]</f>
        <v>数据库→ CRS→ 云数据库 Redis</v>
      </c>
      <c r="B100" t="s">
        <v>316</v>
      </c>
      <c r="C100" t="s">
        <v>347</v>
      </c>
      <c r="D100" t="s">
        <v>348</v>
      </c>
      <c r="E100" t="s">
        <v>349</v>
      </c>
      <c r="G100" t="s">
        <v>100</v>
      </c>
      <c r="H100" t="s">
        <v>101</v>
      </c>
      <c r="J100" t="s">
        <v>350</v>
      </c>
      <c r="K100" t="s">
        <v>349</v>
      </c>
      <c r="L100" t="s">
        <v>351</v>
      </c>
      <c r="P100" t="str">
        <v>数据库→ CRS→ 云数据库 Redis</v>
      </c>
    </row>
    <row r="101" spans="1:16">
      <c r="A101" s="48" t="str">
        <f>产品[[#This Row],[产品一级分类]]&amp;"→ "&amp;UPPER(产品[[#This Row],[产品标识]]) &amp; "→ " &amp; 产品[[#This Row],[产品名]]</f>
        <v>数据库→ MONGODB→ 云数据库 MongoDB</v>
      </c>
      <c r="B101" t="s">
        <v>316</v>
      </c>
      <c r="C101" t="s">
        <v>347</v>
      </c>
      <c r="D101" t="s">
        <v>352</v>
      </c>
      <c r="E101" t="s">
        <v>353</v>
      </c>
      <c r="G101" t="s">
        <v>100</v>
      </c>
      <c r="J101" t="s">
        <v>354</v>
      </c>
      <c r="K101" t="s">
        <v>353</v>
      </c>
      <c r="L101" t="s">
        <v>355</v>
      </c>
      <c r="P101" t="str">
        <v>数据库→ MONGODB→ 云数据库 MongoDB</v>
      </c>
    </row>
    <row r="102" spans="1:16">
      <c r="A102" s="48" t="str">
        <f>产品[[#This Row],[产品一级分类]]&amp;"→ "&amp;UPPER(产品[[#This Row],[产品标识]]) &amp; "→ " &amp; 产品[[#This Row],[产品名]]</f>
        <v>数据库→ CMEM→ 云数据库 Memcached</v>
      </c>
      <c r="B102" t="s">
        <v>316</v>
      </c>
      <c r="C102" t="s">
        <v>347</v>
      </c>
      <c r="D102" t="s">
        <v>356</v>
      </c>
      <c r="E102" t="s">
        <v>357</v>
      </c>
      <c r="J102" t="s">
        <v>358</v>
      </c>
      <c r="K102" t="s">
        <v>357</v>
      </c>
      <c r="L102" t="s">
        <v>359</v>
      </c>
      <c r="P102" t="str">
        <v>数据库→ CMEM→ 云数据库 Memcached</v>
      </c>
    </row>
    <row r="103" spans="1:16">
      <c r="A103" s="48" t="str">
        <f>产品[[#This Row],[产品一级分类]]&amp;"→ "&amp;UPPER(产品[[#This Row],[产品标识]]) &amp; "→ " &amp; 产品[[#This Row],[产品名]]</f>
        <v>数据库→ CTSDB→ 时序数据库 CTSDB</v>
      </c>
      <c r="B103" t="s">
        <v>316</v>
      </c>
      <c r="C103" t="s">
        <v>347</v>
      </c>
      <c r="D103" t="s">
        <v>360</v>
      </c>
      <c r="E103" t="s">
        <v>361</v>
      </c>
      <c r="J103" t="s">
        <v>362</v>
      </c>
      <c r="K103" t="s">
        <v>361</v>
      </c>
      <c r="L103" t="s">
        <v>363</v>
      </c>
      <c r="P103" t="str">
        <v>数据库→ CTSDB→ 时序数据库 CTSDB</v>
      </c>
    </row>
    <row r="104" spans="1:16">
      <c r="A104" s="48" t="str">
        <f>产品[[#This Row],[产品一级分类]]&amp;"→ "&amp;UPPER(产品[[#This Row],[产品标识]]) &amp; "→ " &amp; 产品[[#This Row],[产品名]]</f>
        <v>数据库→ TCAPLUSDB→ 游戏数据库 TcaplusDB</v>
      </c>
      <c r="B104" t="s">
        <v>316</v>
      </c>
      <c r="C104" t="s">
        <v>347</v>
      </c>
      <c r="D104" t="s">
        <v>364</v>
      </c>
      <c r="E104" t="s">
        <v>365</v>
      </c>
      <c r="J104" t="s">
        <v>366</v>
      </c>
      <c r="K104" t="s">
        <v>365</v>
      </c>
      <c r="L104" t="s">
        <v>367</v>
      </c>
      <c r="P104" t="str">
        <v>数据库→ TCAPLUSDB→ 游戏数据库 TcaplusDB</v>
      </c>
    </row>
    <row r="105" spans="1:16">
      <c r="A105" s="48" t="str">
        <f>产品[[#This Row],[产品一级分类]]&amp;"→ "&amp;UPPER(产品[[#This Row],[产品标识]]) &amp; "→ " &amp; 产品[[#This Row],[产品名]]</f>
        <v>数据库→ TENDIS→ 云数据库 Tendis</v>
      </c>
      <c r="B105" t="s">
        <v>316</v>
      </c>
      <c r="C105" t="s">
        <v>347</v>
      </c>
      <c r="D105" t="s">
        <v>368</v>
      </c>
      <c r="E105" t="s">
        <v>369</v>
      </c>
      <c r="J105" t="s">
        <v>370</v>
      </c>
      <c r="K105" t="s">
        <v>369</v>
      </c>
      <c r="L105" t="s">
        <v>371</v>
      </c>
      <c r="P105" t="str">
        <v>数据库→ TENDIS→ 云数据库 Tendis</v>
      </c>
    </row>
    <row r="106" spans="1:16">
      <c r="A106" s="48" t="str">
        <f>产品[[#This Row],[产品一级分类]]&amp;"→ "&amp;UPPER(产品[[#This Row],[产品标识]]) &amp; "→ " &amp; 产品[[#This Row],[产品名]]</f>
        <v>数据库→ KONISGRAPH→ 图数据库 KonisGraph</v>
      </c>
      <c r="B106" t="s">
        <v>316</v>
      </c>
      <c r="C106" t="s">
        <v>347</v>
      </c>
      <c r="D106" t="s">
        <v>372</v>
      </c>
      <c r="E106" t="s">
        <v>373</v>
      </c>
      <c r="J106" t="s">
        <v>374</v>
      </c>
      <c r="K106" t="s">
        <v>373</v>
      </c>
      <c r="L106" t="s">
        <v>375</v>
      </c>
      <c r="P106" t="str">
        <v>数据库→ KONISGRAPH→ 图数据库 KonisGraph</v>
      </c>
    </row>
    <row r="107" spans="1:16">
      <c r="A107" s="48" t="str">
        <f>产品[[#This Row],[产品一级分类]]&amp;"→ "&amp;UPPER(产品[[#This Row],[产品标识]]) &amp; "→ " &amp; 产品[[#This Row],[产品名]]</f>
        <v>视频服务→ GS→ 云游戏</v>
      </c>
      <c r="B107" t="s">
        <v>496</v>
      </c>
      <c r="C107" t="s">
        <v>538</v>
      </c>
      <c r="D107" t="s">
        <v>539</v>
      </c>
      <c r="E107" t="s">
        <v>540</v>
      </c>
      <c r="J107" t="s">
        <v>541</v>
      </c>
      <c r="K107" t="s">
        <v>540</v>
      </c>
      <c r="L107" t="s">
        <v>542</v>
      </c>
      <c r="P107" t="str">
        <v>视频服务→ GS→ 云游戏</v>
      </c>
    </row>
    <row r="108" spans="1:16">
      <c r="A108" s="48" t="str">
        <f>产品[[#This Row],[产品一级分类]]&amp;"→ "&amp;UPPER(产品[[#This Row],[产品标识]]) &amp; "→ " &amp; 产品[[#This Row],[产品名]]</f>
        <v>视频服务→ CVD→ 云桌面</v>
      </c>
      <c r="B108" t="s">
        <v>496</v>
      </c>
      <c r="C108" t="s">
        <v>538</v>
      </c>
      <c r="D108" t="s">
        <v>543</v>
      </c>
      <c r="E108" t="s">
        <v>544</v>
      </c>
      <c r="J108" t="s">
        <v>545</v>
      </c>
      <c r="K108" t="s">
        <v>544</v>
      </c>
      <c r="L108" t="s">
        <v>546</v>
      </c>
      <c r="P108" t="str">
        <v>视频服务→ CVD→ 云桌面</v>
      </c>
    </row>
    <row r="109" spans="1:16">
      <c r="A109" s="48" t="str">
        <f>产品[[#This Row],[产品一级分类]]&amp;"→ "&amp;UPPER(产品[[#This Row],[产品标识]]) &amp; "→ " &amp; 产品[[#This Row],[产品名]]</f>
        <v>视频服务→ TSC→ 极速高清</v>
      </c>
      <c r="B109" t="s">
        <v>496</v>
      </c>
      <c r="C109" t="s">
        <v>521</v>
      </c>
      <c r="D109" t="s">
        <v>522</v>
      </c>
      <c r="E109" t="s">
        <v>523</v>
      </c>
      <c r="J109" t="s">
        <v>524</v>
      </c>
      <c r="K109" t="s">
        <v>523</v>
      </c>
      <c r="L109" t="s">
        <v>525</v>
      </c>
      <c r="P109" t="str">
        <v>视频服务→ TSC→ 极速高清</v>
      </c>
    </row>
    <row r="110" spans="1:16">
      <c r="A110" s="48" t="str">
        <f>产品[[#This Row],[产品一级分类]]&amp;"→ "&amp;UPPER(产品[[#This Row],[产品标识]]) &amp; "→ " &amp; 产品[[#This Row],[产品名]]</f>
        <v>视频服务→ II→ 智能识别</v>
      </c>
      <c r="B110" t="s">
        <v>496</v>
      </c>
      <c r="C110" t="s">
        <v>521</v>
      </c>
      <c r="D110" t="s">
        <v>526</v>
      </c>
      <c r="E110" t="s">
        <v>527</v>
      </c>
      <c r="J110" t="s">
        <v>528</v>
      </c>
      <c r="K110" t="s">
        <v>527</v>
      </c>
      <c r="L110" t="s">
        <v>529</v>
      </c>
      <c r="P110" t="str">
        <v>视频服务→ II→ 智能识别</v>
      </c>
    </row>
    <row r="111" spans="1:16">
      <c r="A111" s="48" t="str">
        <f>产品[[#This Row],[产品一级分类]]&amp;"→ "&amp;UPPER(产品[[#This Row],[产品标识]]) &amp; "→ " &amp; 产品[[#This Row],[产品名]]</f>
        <v>视频服务→ IA→ 智能审核</v>
      </c>
      <c r="B111" t="s">
        <v>496</v>
      </c>
      <c r="C111" t="s">
        <v>521</v>
      </c>
      <c r="D111" t="s">
        <v>530</v>
      </c>
      <c r="E111" t="s">
        <v>531</v>
      </c>
      <c r="J111" t="s">
        <v>532</v>
      </c>
      <c r="K111" t="s">
        <v>531</v>
      </c>
      <c r="L111" t="s">
        <v>533</v>
      </c>
      <c r="P111" t="str">
        <v>视频服务→ IA→ 智能审核</v>
      </c>
    </row>
    <row r="112" spans="1:16">
      <c r="A112" s="48" t="str">
        <f>产品[[#This Row],[产品一级分类]]&amp;"→ "&amp;UPPER(产品[[#This Row],[产品标识]]) &amp; "→ " &amp; 产品[[#This Row],[产品名]]</f>
        <v>视频服务→ IE→ 智能编辑</v>
      </c>
      <c r="B112" t="s">
        <v>496</v>
      </c>
      <c r="C112" t="s">
        <v>521</v>
      </c>
      <c r="D112" t="s">
        <v>534</v>
      </c>
      <c r="E112" t="s">
        <v>535</v>
      </c>
      <c r="J112" t="s">
        <v>536</v>
      </c>
      <c r="K112" t="s">
        <v>535</v>
      </c>
      <c r="L112" t="s">
        <v>537</v>
      </c>
      <c r="P112" t="str">
        <v>视频服务→ IE→ 智能编辑</v>
      </c>
    </row>
    <row r="113" spans="1:16">
      <c r="A113" s="48" t="str">
        <f>产品[[#This Row],[产品一级分类]]&amp;"→ "&amp;UPPER(产品[[#This Row],[产品标识]]) &amp; "→ " &amp; 产品[[#This Row],[产品名]]</f>
        <v>视频服务→ TRTC→ 实时音视频</v>
      </c>
      <c r="B113" t="s">
        <v>496</v>
      </c>
      <c r="C113" t="s">
        <v>496</v>
      </c>
      <c r="D113" t="s">
        <v>497</v>
      </c>
      <c r="E113" t="s">
        <v>498</v>
      </c>
      <c r="J113" t="s">
        <v>499</v>
      </c>
      <c r="K113" t="s">
        <v>498</v>
      </c>
      <c r="L113" t="s">
        <v>500</v>
      </c>
      <c r="P113" t="str">
        <v>视频服务→ TRTC→ 实时音视频</v>
      </c>
    </row>
    <row r="114" spans="1:16">
      <c r="A114" s="48" t="str">
        <f>产品[[#This Row],[产品一级分类]]&amp;"→ "&amp;UPPER(产品[[#This Row],[产品标识]]) &amp; "→ " &amp; 产品[[#This Row],[产品名]]</f>
        <v>视频服务→ VOD→ 云点播</v>
      </c>
      <c r="B114" t="s">
        <v>496</v>
      </c>
      <c r="C114" t="s">
        <v>496</v>
      </c>
      <c r="D114" t="s">
        <v>501</v>
      </c>
      <c r="E114" t="s">
        <v>502</v>
      </c>
      <c r="G114" t="s">
        <v>100</v>
      </c>
      <c r="J114" t="s">
        <v>503</v>
      </c>
      <c r="K114" t="s">
        <v>502</v>
      </c>
      <c r="L114" t="s">
        <v>504</v>
      </c>
      <c r="P114" t="str">
        <v>视频服务→ VOD→ 云点播</v>
      </c>
    </row>
    <row r="115" spans="1:16">
      <c r="A115" s="48" t="str">
        <f>产品[[#This Row],[产品一级分类]]&amp;"→ "&amp;UPPER(产品[[#This Row],[产品标识]]) &amp; "→ " &amp; 产品[[#This Row],[产品名]]</f>
        <v>视频服务→ MPS→ 视频处理</v>
      </c>
      <c r="B115" t="s">
        <v>496</v>
      </c>
      <c r="C115" t="s">
        <v>496</v>
      </c>
      <c r="D115" t="s">
        <v>505</v>
      </c>
      <c r="E115" t="s">
        <v>506</v>
      </c>
      <c r="J115" t="s">
        <v>507</v>
      </c>
      <c r="K115" t="s">
        <v>506</v>
      </c>
      <c r="L115" t="s">
        <v>508</v>
      </c>
      <c r="P115" t="str">
        <v>视频服务→ MPS→ 视频处理</v>
      </c>
    </row>
    <row r="116" spans="1:16">
      <c r="A116" s="48" t="str">
        <f>产品[[#This Row],[产品一级分类]]&amp;"→ "&amp;UPPER(产品[[#This Row],[产品标识]]) &amp; "→ " &amp; 产品[[#This Row],[产品名]]</f>
        <v>视频服务→ CSS→ 云直播</v>
      </c>
      <c r="B116" t="s">
        <v>496</v>
      </c>
      <c r="C116" t="s">
        <v>496</v>
      </c>
      <c r="D116" t="s">
        <v>509</v>
      </c>
      <c r="E116" t="s">
        <v>510</v>
      </c>
      <c r="G116" t="s">
        <v>100</v>
      </c>
      <c r="J116" t="s">
        <v>511</v>
      </c>
      <c r="K116" t="s">
        <v>510</v>
      </c>
      <c r="L116" t="s">
        <v>512</v>
      </c>
      <c r="P116" t="str">
        <v>视频服务→ CSS→ 云直播</v>
      </c>
    </row>
    <row r="117" spans="1:16">
      <c r="A117" s="48" t="str">
        <f>产品[[#This Row],[产品一级分类]]&amp;"→ "&amp;UPPER(产品[[#This Row],[产品标识]]) &amp; "→ " &amp; 产品[[#This Row],[产品名]]</f>
        <v>视频服务→ VCUBE→ 音视频终端引擎</v>
      </c>
      <c r="B117" t="s">
        <v>496</v>
      </c>
      <c r="C117" t="s">
        <v>496</v>
      </c>
      <c r="D117" t="s">
        <v>513</v>
      </c>
      <c r="E117" t="s">
        <v>514</v>
      </c>
      <c r="J117" t="s">
        <v>515</v>
      </c>
      <c r="K117" t="s">
        <v>514</v>
      </c>
      <c r="L117" t="s">
        <v>516</v>
      </c>
      <c r="P117" t="str">
        <v>视频服务→ VCUBE→ 音视频终端引擎</v>
      </c>
    </row>
    <row r="118" spans="1:16">
      <c r="A118" s="48" t="str">
        <f>产品[[#This Row],[产品一级分类]]&amp;"→ "&amp;UPPER(产品[[#This Row],[产品标识]]) &amp; "→ " &amp; 产品[[#This Row],[产品名]]</f>
        <v>视频服务→ CVE→ 腾讯云剪</v>
      </c>
      <c r="B118" t="s">
        <v>496</v>
      </c>
      <c r="C118" t="s">
        <v>496</v>
      </c>
      <c r="D118" t="s">
        <v>517</v>
      </c>
      <c r="E118" t="s">
        <v>518</v>
      </c>
      <c r="J118" t="s">
        <v>519</v>
      </c>
      <c r="K118" t="s">
        <v>518</v>
      </c>
      <c r="L118" t="s">
        <v>520</v>
      </c>
      <c r="P118" t="str">
        <v>视频服务→ CVE→ 腾讯云剪</v>
      </c>
    </row>
    <row r="119" spans="1:16">
      <c r="A119" s="48" t="str">
        <f>产品[[#This Row],[产品一级分类]]&amp;"→ "&amp;UPPER(产品[[#This Row],[产品标识]]) &amp; "→ " &amp; 产品[[#This Row],[产品名]]</f>
        <v>容器与中间件→ CMQ→ 消息队列 CMQ</v>
      </c>
      <c r="B119" t="s">
        <v>159</v>
      </c>
      <c r="C119" t="s">
        <v>173</v>
      </c>
      <c r="D119" t="s">
        <v>174</v>
      </c>
      <c r="E119" t="s">
        <v>175</v>
      </c>
      <c r="J119" t="s">
        <v>176</v>
      </c>
      <c r="K119" t="s">
        <v>175</v>
      </c>
      <c r="L119" t="s">
        <v>177</v>
      </c>
      <c r="P119" t="str">
        <v>容器与中间件→ CMQ→ 消息队列 CMQ</v>
      </c>
    </row>
    <row r="120" spans="1:16">
      <c r="A120" s="48" t="str">
        <f>产品[[#This Row],[产品一级分类]]&amp;"→ "&amp;UPPER(产品[[#This Row],[产品标识]]) &amp; "→ " &amp; 产品[[#This Row],[产品名]]</f>
        <v>容器与中间件→ CKAFKA→ 消息队列 CKafka</v>
      </c>
      <c r="B120" t="s">
        <v>159</v>
      </c>
      <c r="C120" t="s">
        <v>173</v>
      </c>
      <c r="D120" t="s">
        <v>178</v>
      </c>
      <c r="E120" t="s">
        <v>179</v>
      </c>
      <c r="G120" t="s">
        <v>100</v>
      </c>
      <c r="H120" t="s">
        <v>2344</v>
      </c>
      <c r="I120" t="s">
        <v>2345</v>
      </c>
      <c r="J120" t="s">
        <v>180</v>
      </c>
      <c r="K120" t="s">
        <v>179</v>
      </c>
      <c r="L120" t="s">
        <v>181</v>
      </c>
      <c r="P120" t="str">
        <v>容器与中间件→ CKAFKA→ 消息队列 CKafka</v>
      </c>
    </row>
    <row r="121" spans="1:16">
      <c r="A121" s="48" t="str">
        <f>产品[[#This Row],[产品一级分类]]&amp;"→ "&amp;UPPER(产品[[#This Row],[产品标识]]) &amp; "→ " &amp; 产品[[#This Row],[产品名]]</f>
        <v>容器与中间件→ APIGW→ API 网关</v>
      </c>
      <c r="B121" t="s">
        <v>159</v>
      </c>
      <c r="C121" t="s">
        <v>173</v>
      </c>
      <c r="D121" t="s">
        <v>182</v>
      </c>
      <c r="E121" t="s">
        <v>183</v>
      </c>
      <c r="J121" t="s">
        <v>184</v>
      </c>
      <c r="K121" t="s">
        <v>183</v>
      </c>
      <c r="L121" t="s">
        <v>185</v>
      </c>
      <c r="P121" t="str">
        <v>容器与中间件→ APIGW→ API 网关</v>
      </c>
    </row>
    <row r="122" spans="1:16">
      <c r="A122" s="48" t="str">
        <f>产品[[#This Row],[产品一级分类]]&amp;"→ "&amp;UPPER(产品[[#This Row],[产品标识]]) &amp; "→ " &amp; 产品[[#This Row],[产品名]]</f>
        <v>容器与中间件→ TDMQ→ 消息队列 TDMQ</v>
      </c>
      <c r="B122" t="s">
        <v>159</v>
      </c>
      <c r="C122" t="s">
        <v>173</v>
      </c>
      <c r="D122" t="s">
        <v>186</v>
      </c>
      <c r="E122" t="s">
        <v>187</v>
      </c>
      <c r="G122" t="s">
        <v>100</v>
      </c>
      <c r="J122" t="s">
        <v>188</v>
      </c>
      <c r="K122" t="s">
        <v>187</v>
      </c>
      <c r="L122" t="s">
        <v>189</v>
      </c>
      <c r="P122" t="str">
        <v>容器与中间件→ TDMQ→ 消息队列 TDMQ</v>
      </c>
    </row>
    <row r="123" spans="1:16">
      <c r="A123" s="48" t="str">
        <f>产品[[#This Row],[产品一级分类]]&amp;"→ "&amp;UPPER(产品[[#This Row],[产品标识]]) &amp; "→ " &amp; 产品[[#This Row],[产品名]]</f>
        <v>容器与中间件→ TKJDK→ 腾讯 Kona</v>
      </c>
      <c r="B123" t="s">
        <v>159</v>
      </c>
      <c r="C123" t="s">
        <v>173</v>
      </c>
      <c r="D123" t="s">
        <v>190</v>
      </c>
      <c r="E123" t="s">
        <v>191</v>
      </c>
      <c r="J123" t="s">
        <v>192</v>
      </c>
      <c r="K123" t="s">
        <v>191</v>
      </c>
      <c r="L123" t="s">
        <v>193</v>
      </c>
      <c r="P123" t="str">
        <v>容器与中间件→ TKJDK→ 腾讯 Kona</v>
      </c>
    </row>
    <row r="124" spans="1:16">
      <c r="A124" s="48" t="str">
        <f>产品[[#This Row],[产品一级分类]]&amp;"→ "&amp;UPPER(产品[[#This Row],[产品标识]]) &amp; "→ " &amp; 产品[[#This Row],[产品名]]</f>
        <v>容器与中间件→ TCB→ 云开发 CloudBase</v>
      </c>
      <c r="B124" t="s">
        <v>159</v>
      </c>
      <c r="C124" t="s">
        <v>224</v>
      </c>
      <c r="D124" t="s">
        <v>225</v>
      </c>
      <c r="E124" t="s">
        <v>226</v>
      </c>
      <c r="J124" t="s">
        <v>227</v>
      </c>
      <c r="K124" t="s">
        <v>226</v>
      </c>
      <c r="L124" t="s">
        <v>228</v>
      </c>
      <c r="P124" t="str">
        <v>容器与中间件→ TCB→ 云开发 CloudBase</v>
      </c>
    </row>
    <row r="125" spans="1:16">
      <c r="A125" s="48" t="str">
        <f>产品[[#This Row],[产品一级分类]]&amp;"→ "&amp;UPPER(产品[[#This Row],[产品标识]]) &amp; "→ " &amp; 产品[[#This Row],[产品名]]</f>
        <v>容器与中间件→ WEDA→ 腾讯云微搭低代码</v>
      </c>
      <c r="B125" t="s">
        <v>159</v>
      </c>
      <c r="C125" t="s">
        <v>224</v>
      </c>
      <c r="D125" t="s">
        <v>229</v>
      </c>
      <c r="E125" t="s">
        <v>230</v>
      </c>
      <c r="J125" t="s">
        <v>231</v>
      </c>
      <c r="K125" t="s">
        <v>230</v>
      </c>
      <c r="L125" t="s">
        <v>232</v>
      </c>
      <c r="P125" t="str">
        <v>容器与中间件→ WEDA→ 腾讯云微搭低代码</v>
      </c>
    </row>
    <row r="126" spans="1:16">
      <c r="A126" s="48" t="str">
        <f>产品[[#This Row],[产品一级分类]]&amp;"→ "&amp;UPPER(产品[[#This Row],[产品标识]]) &amp; "→ " &amp; 产品[[#This Row],[产品名]]</f>
        <v>容器与中间件→ WH→ 静态网站托管</v>
      </c>
      <c r="B126" t="s">
        <v>159</v>
      </c>
      <c r="C126" t="s">
        <v>224</v>
      </c>
      <c r="D126" t="s">
        <v>233</v>
      </c>
      <c r="E126" t="s">
        <v>234</v>
      </c>
      <c r="J126" t="s">
        <v>235</v>
      </c>
      <c r="K126" t="s">
        <v>234</v>
      </c>
      <c r="L126" t="s">
        <v>236</v>
      </c>
      <c r="P126" t="str">
        <v>容器与中间件→ WH→ 静态网站托管</v>
      </c>
    </row>
    <row r="127" spans="1:16">
      <c r="A127" s="48" t="str">
        <f>产品[[#This Row],[产品一级分类]]&amp;"→ "&amp;UPPER(产品[[#This Row],[产品标识]]) &amp; "→ " &amp; 产品[[#This Row],[产品名]]</f>
        <v>容器与中间件→ CCLID→ 云开发 CLI 工具</v>
      </c>
      <c r="B127" t="s">
        <v>159</v>
      </c>
      <c r="C127" t="s">
        <v>224</v>
      </c>
      <c r="D127" t="s">
        <v>237</v>
      </c>
      <c r="E127" t="s">
        <v>238</v>
      </c>
      <c r="J127" t="s">
        <v>239</v>
      </c>
      <c r="K127" t="s">
        <v>238</v>
      </c>
      <c r="L127" t="s">
        <v>240</v>
      </c>
      <c r="P127" t="str">
        <v>容器与中间件→ CCLID→ 云开发 CLI 工具</v>
      </c>
    </row>
    <row r="128" spans="1:16">
      <c r="A128" s="48" t="str">
        <f>产品[[#This Row],[产品一级分类]]&amp;"→ "&amp;UPPER(产品[[#This Row],[产品标识]]) &amp; "→ " &amp; 产品[[#This Row],[产品名]]</f>
        <v>容器与中间件→ TCBR→ 云托管 CloudBase Run</v>
      </c>
      <c r="B128" t="s">
        <v>159</v>
      </c>
      <c r="C128" t="s">
        <v>224</v>
      </c>
      <c r="D128" t="s">
        <v>241</v>
      </c>
      <c r="E128" t="s">
        <v>242</v>
      </c>
      <c r="J128" t="s">
        <v>243</v>
      </c>
      <c r="K128" t="s">
        <v>242</v>
      </c>
      <c r="L128" t="s">
        <v>244</v>
      </c>
      <c r="P128" t="str">
        <v>容器与中间件→ TCBR→ 云托管 CloudBase Run</v>
      </c>
    </row>
    <row r="129" spans="1:16">
      <c r="A129" s="48" t="str">
        <f>产品[[#This Row],[产品一级分类]]&amp;"→ "&amp;UPPER(产品[[#This Row],[产品标识]]) &amp; "→ " &amp; 产品[[#This Row],[产品名]]</f>
        <v>容器与中间件→ WEBIFY→ Web 应用托管</v>
      </c>
      <c r="B129" t="s">
        <v>159</v>
      </c>
      <c r="C129" t="s">
        <v>224</v>
      </c>
      <c r="D129" t="s">
        <v>245</v>
      </c>
      <c r="E129" t="s">
        <v>246</v>
      </c>
      <c r="J129" t="s">
        <v>247</v>
      </c>
      <c r="K129" t="s">
        <v>246</v>
      </c>
      <c r="L129" t="s">
        <v>248</v>
      </c>
      <c r="P129" t="str">
        <v>容器与中间件→ WEBIFY→ Web 应用托管</v>
      </c>
    </row>
    <row r="130" spans="1:16">
      <c r="A130" s="48" t="str">
        <f>产品[[#This Row],[产品一级分类]]&amp;"→ "&amp;UPPER(产品[[#This Row],[产品标识]]) &amp; "→ " &amp; 产品[[#This Row],[产品名]]</f>
        <v>容器与中间件→ TEM→ 弹性微服务</v>
      </c>
      <c r="B130" t="s">
        <v>159</v>
      </c>
      <c r="C130" t="s">
        <v>194</v>
      </c>
      <c r="D130" t="s">
        <v>195</v>
      </c>
      <c r="E130" t="s">
        <v>196</v>
      </c>
      <c r="J130" t="s">
        <v>197</v>
      </c>
      <c r="K130" t="s">
        <v>196</v>
      </c>
      <c r="L130" t="s">
        <v>198</v>
      </c>
      <c r="P130" t="str">
        <v>容器与中间件→ TEM→ 弹性微服务</v>
      </c>
    </row>
    <row r="131" spans="1:16">
      <c r="A131" s="48" t="str">
        <f>产品[[#This Row],[产品一级分类]]&amp;"→ "&amp;UPPER(产品[[#This Row],[产品标识]]) &amp; "→ " &amp; 产品[[#This Row],[产品名]]</f>
        <v>容器与中间件→ DTF→ 分布式事务 DTF</v>
      </c>
      <c r="B131" t="s">
        <v>159</v>
      </c>
      <c r="C131" t="s">
        <v>194</v>
      </c>
      <c r="D131" t="s">
        <v>199</v>
      </c>
      <c r="E131" t="s">
        <v>200</v>
      </c>
      <c r="J131" t="s">
        <v>201</v>
      </c>
      <c r="K131" t="s">
        <v>200</v>
      </c>
      <c r="L131" t="s">
        <v>202</v>
      </c>
      <c r="P131" t="str">
        <v>容器与中间件→ DTF→ 分布式事务 DTF</v>
      </c>
    </row>
    <row r="132" spans="1:16">
      <c r="A132" s="48" t="str">
        <f>产品[[#This Row],[产品一级分类]]&amp;"→ "&amp;UPPER(产品[[#This Row],[产品标识]]) &amp; "→ " &amp; 产品[[#This Row],[产品名]]</f>
        <v>容器与中间件→ TSF→ 微服务平台 TSF</v>
      </c>
      <c r="B132" t="s">
        <v>159</v>
      </c>
      <c r="C132" t="s">
        <v>194</v>
      </c>
      <c r="D132" t="s">
        <v>203</v>
      </c>
      <c r="E132" t="s">
        <v>204</v>
      </c>
      <c r="G132" t="s">
        <v>100</v>
      </c>
      <c r="J132" t="s">
        <v>205</v>
      </c>
      <c r="K132" t="s">
        <v>204</v>
      </c>
      <c r="L132" t="s">
        <v>206</v>
      </c>
      <c r="P132" t="str">
        <v>容器与中间件→ TSF→ 微服务平台 TSF</v>
      </c>
    </row>
    <row r="133" spans="1:16">
      <c r="A133" s="48" t="str">
        <f>产品[[#This Row],[产品一级分类]]&amp;"→ "&amp;UPPER(产品[[#This Row],[产品标识]]) &amp; "→ " &amp; 产品[[#This Row],[产品名]]</f>
        <v>容器与中间件→ TSE→ 微服务引擎</v>
      </c>
      <c r="B133" t="s">
        <v>159</v>
      </c>
      <c r="C133" t="s">
        <v>194</v>
      </c>
      <c r="D133" t="s">
        <v>207</v>
      </c>
      <c r="E133" t="s">
        <v>208</v>
      </c>
      <c r="J133" t="s">
        <v>209</v>
      </c>
      <c r="K133" t="s">
        <v>208</v>
      </c>
      <c r="L133" t="s">
        <v>210</v>
      </c>
      <c r="P133" t="str">
        <v>容器与中间件→ TSE→ 微服务引擎</v>
      </c>
    </row>
    <row r="134" spans="1:16">
      <c r="A134" s="48" t="str">
        <f>产品[[#This Row],[产品一级分类]]&amp;"→ "&amp;UPPER(产品[[#This Row],[产品标识]]) &amp; "→ " &amp; 产品[[#This Row],[产品名]]</f>
        <v>容器与中间件→ TKE→ 容器服务</v>
      </c>
      <c r="B134" t="s">
        <v>159</v>
      </c>
      <c r="C134" t="s">
        <v>160</v>
      </c>
      <c r="D134" t="s">
        <v>161</v>
      </c>
      <c r="E134" t="s">
        <v>162</v>
      </c>
      <c r="G134" t="s">
        <v>100</v>
      </c>
      <c r="J134" t="s">
        <v>163</v>
      </c>
      <c r="K134" t="s">
        <v>162</v>
      </c>
      <c r="L134" t="s">
        <v>164</v>
      </c>
      <c r="P134" t="str">
        <v>容器与中间件→ TKE→ 容器服务</v>
      </c>
    </row>
    <row r="135" spans="1:16">
      <c r="A135" s="48" t="str">
        <f>产品[[#This Row],[产品一级分类]]&amp;"→ "&amp;UPPER(产品[[#This Row],[产品标识]]) &amp; "→ " &amp; 产品[[#This Row],[产品名]]</f>
        <v>容器与中间件→ EKS→ 弹性容器服务 EKS</v>
      </c>
      <c r="B135" t="s">
        <v>159</v>
      </c>
      <c r="C135" t="s">
        <v>160</v>
      </c>
      <c r="D135" t="s">
        <v>165</v>
      </c>
      <c r="E135" t="s">
        <v>166</v>
      </c>
      <c r="G135" t="s">
        <v>100</v>
      </c>
      <c r="J135" t="s">
        <v>167</v>
      </c>
      <c r="K135" t="s">
        <v>166</v>
      </c>
      <c r="L135" t="s">
        <v>168</v>
      </c>
      <c r="P135" t="str">
        <v>容器与中间件→ EKS→ 弹性容器服务 EKS</v>
      </c>
    </row>
    <row r="136" spans="1:16">
      <c r="A136" s="48" t="str">
        <f>产品[[#This Row],[产品一级分类]]&amp;"→ "&amp;UPPER(产品[[#This Row],[产品标识]]) &amp; "→ " &amp; 产品[[#This Row],[产品名]]</f>
        <v>容器与中间件→ TCR→ 容器镜像服务</v>
      </c>
      <c r="B136" t="s">
        <v>159</v>
      </c>
      <c r="C136" t="s">
        <v>160</v>
      </c>
      <c r="D136" t="s">
        <v>169</v>
      </c>
      <c r="E136" t="s">
        <v>170</v>
      </c>
      <c r="J136" t="s">
        <v>171</v>
      </c>
      <c r="K136" t="s">
        <v>170</v>
      </c>
      <c r="L136" t="s">
        <v>172</v>
      </c>
      <c r="P136" t="str">
        <v>容器与中间件→ TCR→ 容器镜像服务</v>
      </c>
    </row>
    <row r="137" spans="1:16">
      <c r="A137" s="48" t="str">
        <f>产品[[#This Row],[产品一级分类]]&amp;"→ "&amp;UPPER(产品[[#This Row],[产品标识]]) &amp; "→ " &amp; 产品[[#This Row],[产品名]]</f>
        <v>容器与中间件→ SLS→ Serverless 应用中心</v>
      </c>
      <c r="B137" t="s">
        <v>159</v>
      </c>
      <c r="C137" t="s">
        <v>211</v>
      </c>
      <c r="D137" t="s">
        <v>212</v>
      </c>
      <c r="E137" t="s">
        <v>213</v>
      </c>
      <c r="J137" t="s">
        <v>214</v>
      </c>
      <c r="K137" t="s">
        <v>213</v>
      </c>
      <c r="L137" t="s">
        <v>215</v>
      </c>
      <c r="P137" t="str">
        <v>容器与中间件→ SLS→ Serverless 应用中心</v>
      </c>
    </row>
    <row r="138" spans="1:16">
      <c r="A138" s="48" t="str">
        <f>产品[[#This Row],[产品一级分类]]&amp;"→ "&amp;UPPER(产品[[#This Row],[产品标识]]) &amp; "→ " &amp; 产品[[#This Row],[产品名]]</f>
        <v>容器与中间件→ SCF→ 云函数</v>
      </c>
      <c r="B138" t="s">
        <v>159</v>
      </c>
      <c r="C138" t="s">
        <v>211</v>
      </c>
      <c r="D138" t="s">
        <v>216</v>
      </c>
      <c r="E138" t="s">
        <v>217</v>
      </c>
      <c r="J138" t="s">
        <v>218</v>
      </c>
      <c r="K138" t="s">
        <v>217</v>
      </c>
      <c r="L138" t="s">
        <v>219</v>
      </c>
      <c r="P138" t="str">
        <v>容器与中间件→ SCF→ 云函数</v>
      </c>
    </row>
    <row r="139" spans="1:16">
      <c r="A139" s="48" t="str">
        <f>产品[[#This Row],[产品一级分类]]&amp;"→ "&amp;UPPER(产品[[#This Row],[产品标识]]) &amp; "→ " &amp; 产品[[#This Row],[产品名]]</f>
        <v>容器与中间件→ EB→ 事件总线</v>
      </c>
      <c r="B139" t="s">
        <v>159</v>
      </c>
      <c r="C139" t="s">
        <v>211</v>
      </c>
      <c r="D139" t="s">
        <v>220</v>
      </c>
      <c r="E139" t="s">
        <v>221</v>
      </c>
      <c r="J139" t="s">
        <v>222</v>
      </c>
      <c r="K139" t="s">
        <v>221</v>
      </c>
      <c r="L139" t="s">
        <v>223</v>
      </c>
      <c r="P139" t="str">
        <v>容器与中间件→ EB→ 事件总线</v>
      </c>
    </row>
    <row r="140" spans="1:16">
      <c r="A140" s="48" t="str">
        <f>产品[[#This Row],[产品一级分类]]&amp;"→ "&amp;UPPER(产品[[#This Row],[产品标识]]) &amp; "→ " &amp; 产品[[#This Row],[产品名]]</f>
        <v>人工智能→ NLP→ 自然语言处理</v>
      </c>
      <c r="B140" t="s">
        <v>866</v>
      </c>
      <c r="C140" t="s">
        <v>937</v>
      </c>
      <c r="D140" t="s">
        <v>937</v>
      </c>
      <c r="E140" t="s">
        <v>938</v>
      </c>
      <c r="J140" t="s">
        <v>939</v>
      </c>
      <c r="K140" t="s">
        <v>938</v>
      </c>
      <c r="L140" t="s">
        <v>940</v>
      </c>
      <c r="P140" t="str">
        <v>人工智能→ NLP→ 自然语言处理</v>
      </c>
    </row>
    <row r="141" spans="1:16">
      <c r="A141" s="48" t="str">
        <f>产品[[#This Row],[产品一级分类]]&amp;"→ "&amp;UPPER(产品[[#This Row],[产品标识]]) &amp; "→ " &amp; 产品[[#This Row],[产品名]]</f>
        <v>人工智能→ TMT→ 机器翻译</v>
      </c>
      <c r="B141" t="s">
        <v>866</v>
      </c>
      <c r="C141" t="s">
        <v>937</v>
      </c>
      <c r="D141" t="s">
        <v>941</v>
      </c>
      <c r="E141" t="s">
        <v>942</v>
      </c>
      <c r="J141" t="s">
        <v>943</v>
      </c>
      <c r="K141" t="s">
        <v>942</v>
      </c>
      <c r="L141" t="s">
        <v>944</v>
      </c>
      <c r="P141" t="str">
        <v>人工智能→ TMT→ 机器翻译</v>
      </c>
    </row>
    <row r="142" spans="1:16">
      <c r="A142" s="48" t="str">
        <f>产品[[#This Row],[产品一级分类]]&amp;"→ "&amp;UPPER(产品[[#This Row],[产品标识]]) &amp; "→ " &amp; 产品[[#This Row],[产品名]]</f>
        <v>人工智能→ TKG→ 腾讯知识图谱</v>
      </c>
      <c r="B142" t="s">
        <v>866</v>
      </c>
      <c r="C142" t="s">
        <v>937</v>
      </c>
      <c r="D142" t="s">
        <v>945</v>
      </c>
      <c r="E142" t="s">
        <v>946</v>
      </c>
      <c r="J142" t="s">
        <v>947</v>
      </c>
      <c r="K142" t="s">
        <v>946</v>
      </c>
      <c r="L142" t="s">
        <v>948</v>
      </c>
      <c r="P142" t="str">
        <v>人工智能→ TKG→ 腾讯知识图谱</v>
      </c>
    </row>
    <row r="143" spans="1:16">
      <c r="A143" s="48" t="str">
        <f>产品[[#This Row],[产品一级分类]]&amp;"→ "&amp;UPPER(产品[[#This Row],[产品标识]]) &amp; "→ " &amp; 产品[[#This Row],[产品名]]</f>
        <v>人工智能→ TCEX→ 腾讯云释义</v>
      </c>
      <c r="B143" t="s">
        <v>866</v>
      </c>
      <c r="C143" t="s">
        <v>937</v>
      </c>
      <c r="D143" t="s">
        <v>949</v>
      </c>
      <c r="E143" t="s">
        <v>950</v>
      </c>
      <c r="J143" t="s">
        <v>951</v>
      </c>
      <c r="K143" t="s">
        <v>950</v>
      </c>
      <c r="L143" t="s">
        <v>952</v>
      </c>
      <c r="P143" t="str">
        <v>人工智能→ TCEX→ 腾讯云释义</v>
      </c>
    </row>
    <row r="144" spans="1:16">
      <c r="A144" s="48" t="str">
        <f>产品[[#This Row],[产品一级分类]]&amp;"→ "&amp;UPPER(产品[[#This Row],[产品标识]]) &amp; "→ " &amp; 产品[[#This Row],[产品名]]</f>
        <v>人工智能→ XIAOWEI→ 腾讯云小微</v>
      </c>
      <c r="B144" t="s">
        <v>866</v>
      </c>
      <c r="C144" t="s">
        <v>953</v>
      </c>
      <c r="D144" t="s">
        <v>954</v>
      </c>
      <c r="E144" t="s">
        <v>955</v>
      </c>
      <c r="J144" t="s">
        <v>956</v>
      </c>
      <c r="K144" t="s">
        <v>955</v>
      </c>
      <c r="L144" t="s">
        <v>957</v>
      </c>
      <c r="P144" t="str">
        <v>人工智能→ XIAOWEI→ 腾讯云小微</v>
      </c>
    </row>
    <row r="145" spans="1:16">
      <c r="A145" s="48" t="str">
        <f>产品[[#This Row],[产品一级分类]]&amp;"→ "&amp;UPPER(产品[[#This Row],[产品标识]]) &amp; "→ " &amp; 产品[[#This Row],[产品名]]</f>
        <v>人工智能→ IHAVA→ 智能硬件 AI 语音助手</v>
      </c>
      <c r="B145" t="s">
        <v>866</v>
      </c>
      <c r="C145" t="s">
        <v>953</v>
      </c>
      <c r="D145" t="s">
        <v>958</v>
      </c>
      <c r="E145" t="s">
        <v>959</v>
      </c>
      <c r="J145" t="s">
        <v>960</v>
      </c>
      <c r="K145" t="s">
        <v>959</v>
      </c>
      <c r="L145" t="s">
        <v>961</v>
      </c>
      <c r="P145" t="str">
        <v>人工智能→ IHAVA→ 智能硬件 AI 语音助手</v>
      </c>
    </row>
    <row r="146" spans="1:16">
      <c r="A146" s="48" t="str">
        <f>产品[[#This Row],[产品一级分类]]&amp;"→ "&amp;UPPER(产品[[#This Row],[产品标识]]) &amp; "→ " &amp; 产品[[#This Row],[产品名]]</f>
        <v>人工智能→ ICR→ 对话机器人</v>
      </c>
      <c r="B146" t="s">
        <v>866</v>
      </c>
      <c r="C146" t="s">
        <v>953</v>
      </c>
      <c r="D146" t="s">
        <v>962</v>
      </c>
      <c r="E146" t="s">
        <v>963</v>
      </c>
      <c r="J146" t="s">
        <v>964</v>
      </c>
      <c r="K146" t="s">
        <v>963</v>
      </c>
      <c r="L146" t="s">
        <v>965</v>
      </c>
      <c r="P146" t="str">
        <v>人工智能→ ICR→ 对话机器人</v>
      </c>
    </row>
    <row r="147" spans="1:16">
      <c r="A147" s="48" t="str">
        <f>产品[[#This Row],[产品一级分类]]&amp;"→ "&amp;UPPER(产品[[#This Row],[产品标识]]) &amp; "→ " &amp; 产品[[#This Row],[产品名]]</f>
        <v>人工智能→ TSI→ 腾讯同传系统</v>
      </c>
      <c r="B147" t="s">
        <v>866</v>
      </c>
      <c r="C147" t="s">
        <v>953</v>
      </c>
      <c r="D147" t="s">
        <v>966</v>
      </c>
      <c r="E147" t="s">
        <v>967</v>
      </c>
      <c r="J147" t="s">
        <v>968</v>
      </c>
      <c r="K147" t="s">
        <v>967</v>
      </c>
      <c r="L147" t="s">
        <v>969</v>
      </c>
      <c r="P147" t="str">
        <v>人工智能→ TSI→ 腾讯同传系统</v>
      </c>
    </row>
    <row r="148" spans="1:16">
      <c r="A148" s="48" t="str">
        <f>产品[[#This Row],[产品一级分类]]&amp;"→ "&amp;UPPER(产品[[#This Row],[产品标识]]) &amp; "→ " &amp; 产品[[#This Row],[产品名]]</f>
        <v>人工智能→ ASR→ 语音识别</v>
      </c>
      <c r="B148" t="s">
        <v>866</v>
      </c>
      <c r="C148" t="s">
        <v>892</v>
      </c>
      <c r="D148" t="s">
        <v>893</v>
      </c>
      <c r="E148" t="s">
        <v>894</v>
      </c>
      <c r="J148" t="s">
        <v>895</v>
      </c>
      <c r="K148" t="s">
        <v>894</v>
      </c>
      <c r="L148" t="s">
        <v>896</v>
      </c>
      <c r="P148" t="str">
        <v>人工智能→ ASR→ 语音识别</v>
      </c>
    </row>
    <row r="149" spans="1:16">
      <c r="A149" s="48" t="str">
        <f>产品[[#This Row],[产品一级分类]]&amp;"→ "&amp;UPPER(产品[[#This Row],[产品标识]]) &amp; "→ " &amp; 产品[[#This Row],[产品名]]</f>
        <v>人工智能→ TTS→ 语音合成</v>
      </c>
      <c r="B149" t="s">
        <v>866</v>
      </c>
      <c r="C149" t="s">
        <v>892</v>
      </c>
      <c r="D149" t="s">
        <v>897</v>
      </c>
      <c r="E149" t="s">
        <v>898</v>
      </c>
      <c r="J149" t="s">
        <v>899</v>
      </c>
      <c r="K149" t="s">
        <v>898</v>
      </c>
      <c r="L149" t="s">
        <v>900</v>
      </c>
      <c r="P149" t="str">
        <v>人工智能→ TTS→ 语音合成</v>
      </c>
    </row>
    <row r="150" spans="1:16">
      <c r="A150" s="48" t="str">
        <f>产品[[#This Row],[产品一级分类]]&amp;"→ "&amp;UPPER(产品[[#This Row],[产品标识]]) &amp; "→ " &amp; 产品[[#This Row],[产品名]]</f>
        <v>人工智能→ VPR→ 声纹识别</v>
      </c>
      <c r="B150" t="s">
        <v>866</v>
      </c>
      <c r="C150" t="s">
        <v>892</v>
      </c>
      <c r="D150" t="s">
        <v>901</v>
      </c>
      <c r="E150" t="s">
        <v>902</v>
      </c>
      <c r="J150" t="s">
        <v>903</v>
      </c>
      <c r="K150" t="s">
        <v>902</v>
      </c>
      <c r="L150" t="s">
        <v>904</v>
      </c>
      <c r="P150" t="str">
        <v>人工智能→ VPR→ 声纹识别</v>
      </c>
    </row>
    <row r="151" spans="1:16">
      <c r="A151" s="48" t="str">
        <f>产品[[#This Row],[产品一级分类]]&amp;"→ "&amp;UPPER(产品[[#This Row],[产品标识]]) &amp; "→ " &amp; 产品[[#This Row],[产品名]]</f>
        <v>人工智能→ TTSW→ 声音工坊</v>
      </c>
      <c r="B151" t="s">
        <v>866</v>
      </c>
      <c r="C151" t="s">
        <v>892</v>
      </c>
      <c r="D151" t="s">
        <v>905</v>
      </c>
      <c r="E151" t="s">
        <v>906</v>
      </c>
      <c r="J151" t="s">
        <v>907</v>
      </c>
      <c r="K151" t="s">
        <v>906</v>
      </c>
      <c r="L151" t="s">
        <v>908</v>
      </c>
      <c r="P151" t="str">
        <v>人工智能→ TTSW→ 声音工坊</v>
      </c>
    </row>
    <row r="152" spans="1:16">
      <c r="A152" s="48" t="str">
        <f>产品[[#This Row],[产品一级分类]]&amp;"→ "&amp;UPPER(产品[[#This Row],[产品标识]]) &amp; "→ " &amp; 产品[[#This Row],[产品名]]</f>
        <v>人工智能→ CTTS→ 声音定制</v>
      </c>
      <c r="B152" t="s">
        <v>866</v>
      </c>
      <c r="C152" t="s">
        <v>892</v>
      </c>
      <c r="D152" t="s">
        <v>909</v>
      </c>
      <c r="E152" t="s">
        <v>910</v>
      </c>
      <c r="J152" t="s">
        <v>911</v>
      </c>
      <c r="K152" t="s">
        <v>910</v>
      </c>
      <c r="L152" t="s">
        <v>912</v>
      </c>
      <c r="P152" t="str">
        <v>人工智能→ CTTS→ 声音定制</v>
      </c>
    </row>
    <row r="153" spans="1:16">
      <c r="A153" s="48" t="str">
        <f>产品[[#This Row],[产品一级分类]]&amp;"→ "&amp;UPPER(产品[[#This Row],[产品标识]]) &amp; "→ " &amp; 产品[[#This Row],[产品名]]</f>
        <v>人工智能→ GENERALOCR→ 通用文字识别</v>
      </c>
      <c r="B153" t="s">
        <v>866</v>
      </c>
      <c r="C153" t="s">
        <v>975</v>
      </c>
      <c r="D153" t="s">
        <v>976</v>
      </c>
      <c r="E153" t="s">
        <v>977</v>
      </c>
      <c r="J153" t="s">
        <v>978</v>
      </c>
      <c r="K153" t="s">
        <v>977</v>
      </c>
      <c r="L153" t="s">
        <v>979</v>
      </c>
      <c r="P153" t="str">
        <v>人工智能→ GENERALOCR→ 通用文字识别</v>
      </c>
    </row>
    <row r="154" spans="1:16">
      <c r="A154" s="48" t="str">
        <f>产品[[#This Row],[产品一级分类]]&amp;"→ "&amp;UPPER(产品[[#This Row],[产品标识]]) &amp; "→ " &amp; 产品[[#This Row],[产品名]]</f>
        <v>人工智能→ CARDOCR→ 卡证文字识别</v>
      </c>
      <c r="B154" t="s">
        <v>866</v>
      </c>
      <c r="C154" t="s">
        <v>975</v>
      </c>
      <c r="D154" t="s">
        <v>980</v>
      </c>
      <c r="E154" t="s">
        <v>981</v>
      </c>
      <c r="J154" t="s">
        <v>982</v>
      </c>
      <c r="K154" t="s">
        <v>981</v>
      </c>
      <c r="L154" t="s">
        <v>983</v>
      </c>
      <c r="P154" t="str">
        <v>人工智能→ CARDOCR→ 卡证文字识别</v>
      </c>
    </row>
    <row r="155" spans="1:16">
      <c r="A155" s="48" t="str">
        <f>产品[[#This Row],[产品一级分类]]&amp;"→ "&amp;UPPER(产品[[#This Row],[产品标识]]) &amp; "→ " &amp; 产品[[#This Row],[产品名]]</f>
        <v>人工智能→ INVOICEOCR→ 票据单据识别</v>
      </c>
      <c r="B155" t="s">
        <v>866</v>
      </c>
      <c r="C155" t="s">
        <v>975</v>
      </c>
      <c r="D155" t="s">
        <v>984</v>
      </c>
      <c r="E155" t="s">
        <v>985</v>
      </c>
      <c r="J155" t="s">
        <v>986</v>
      </c>
      <c r="K155" t="s">
        <v>985</v>
      </c>
      <c r="L155" t="s">
        <v>987</v>
      </c>
      <c r="P155" t="str">
        <v>人工智能→ INVOICEOCR→ 票据单据识别</v>
      </c>
    </row>
    <row r="156" spans="1:16">
      <c r="A156" s="48" t="str">
        <f>产品[[#This Row],[产品一级分类]]&amp;"→ "&amp;UPPER(产品[[#This Row],[产品标识]]) &amp; "→ " &amp; 产品[[#This Row],[产品名]]</f>
        <v>人工智能→ VEHICLEOCR→ 汽车相关识别</v>
      </c>
      <c r="B156" t="s">
        <v>866</v>
      </c>
      <c r="C156" t="s">
        <v>975</v>
      </c>
      <c r="D156" t="s">
        <v>988</v>
      </c>
      <c r="E156" t="s">
        <v>989</v>
      </c>
      <c r="J156" t="s">
        <v>990</v>
      </c>
      <c r="K156" t="s">
        <v>989</v>
      </c>
      <c r="L156" t="s">
        <v>991</v>
      </c>
      <c r="P156" t="str">
        <v>人工智能→ VEHICLEOCR→ 汽车相关识别</v>
      </c>
    </row>
    <row r="157" spans="1:16">
      <c r="A157" s="48" t="str">
        <f>产品[[#This Row],[产品一级分类]]&amp;"→ "&amp;UPPER(产品[[#This Row],[产品标识]]) &amp; "→ " &amp; 产品[[#This Row],[产品名]]</f>
        <v>人工智能→ DOCUMENTOCR→ 行业文档识别</v>
      </c>
      <c r="B157" t="s">
        <v>866</v>
      </c>
      <c r="C157" t="s">
        <v>975</v>
      </c>
      <c r="D157" t="s">
        <v>992</v>
      </c>
      <c r="E157" t="s">
        <v>993</v>
      </c>
      <c r="J157" t="s">
        <v>994</v>
      </c>
      <c r="K157" t="s">
        <v>993</v>
      </c>
      <c r="L157" t="s">
        <v>995</v>
      </c>
      <c r="P157" t="str">
        <v>人工智能→ DOCUMENTOCR→ 行业文档识别</v>
      </c>
    </row>
    <row r="158" spans="1:16">
      <c r="A158" s="48" t="str">
        <f>产品[[#This Row],[产品一级分类]]&amp;"→ "&amp;UPPER(产品[[#This Row],[产品标识]]) &amp; "→ " &amp; 产品[[#This Row],[产品名]]</f>
        <v>人工智能→ IS→ 智能扫码</v>
      </c>
      <c r="B158" t="s">
        <v>866</v>
      </c>
      <c r="C158" t="s">
        <v>975</v>
      </c>
      <c r="D158" t="s">
        <v>996</v>
      </c>
      <c r="E158" t="s">
        <v>997</v>
      </c>
      <c r="J158" t="s">
        <v>998</v>
      </c>
      <c r="K158" t="s">
        <v>997</v>
      </c>
      <c r="L158" t="s">
        <v>999</v>
      </c>
      <c r="P158" t="str">
        <v>人工智能→ IS→ 智能扫码</v>
      </c>
    </row>
    <row r="159" spans="1:16">
      <c r="A159" s="48" t="str">
        <f>产品[[#This Row],[产品一级分类]]&amp;"→ "&amp;UPPER(产品[[#This Row],[产品标识]]) &amp; "→ " &amp; 产品[[#This Row],[产品名]]</f>
        <v>人工智能→ BLV→ 营业执照核验</v>
      </c>
      <c r="B159" t="s">
        <v>866</v>
      </c>
      <c r="C159" t="s">
        <v>975</v>
      </c>
      <c r="D159" t="s">
        <v>1000</v>
      </c>
      <c r="E159" t="s">
        <v>1001</v>
      </c>
      <c r="J159" t="s">
        <v>1002</v>
      </c>
      <c r="K159" t="s">
        <v>1001</v>
      </c>
      <c r="L159" t="s">
        <v>1003</v>
      </c>
      <c r="P159" t="str">
        <v>人工智能→ BLV→ 营业执照核验</v>
      </c>
    </row>
    <row r="160" spans="1:16">
      <c r="A160" s="48" t="str">
        <f>产品[[#This Row],[产品一级分类]]&amp;"→ "&amp;UPPER(产品[[#This Row],[产品标识]]) &amp; "→ " &amp; 产品[[#This Row],[产品名]]</f>
        <v>人工智能→ VTIV→ 增值税发票核验</v>
      </c>
      <c r="B160" t="s">
        <v>866</v>
      </c>
      <c r="C160" t="s">
        <v>975</v>
      </c>
      <c r="D160" t="s">
        <v>1004</v>
      </c>
      <c r="E160" t="s">
        <v>1005</v>
      </c>
      <c r="J160" t="s">
        <v>1006</v>
      </c>
      <c r="K160" t="s">
        <v>1005</v>
      </c>
      <c r="L160" t="s">
        <v>1007</v>
      </c>
      <c r="P160" t="str">
        <v>人工智能→ VTIV→ 增值税发票核验</v>
      </c>
    </row>
    <row r="161" spans="1:16">
      <c r="A161" s="48" t="str">
        <f>产品[[#This Row],[产品一级分类]]&amp;"→ "&amp;UPPER(产品[[#This Row],[产品标识]]) &amp; "→ " &amp; 产品[[#This Row],[产品名]]</f>
        <v>人工智能→ CUSTOM-OCR→ 自定义模板 OCR</v>
      </c>
      <c r="B161" t="s">
        <v>866</v>
      </c>
      <c r="C161" t="s">
        <v>975</v>
      </c>
      <c r="D161" t="s">
        <v>1008</v>
      </c>
      <c r="E161" t="s">
        <v>1009</v>
      </c>
      <c r="J161" t="s">
        <v>1010</v>
      </c>
      <c r="K161" t="s">
        <v>1009</v>
      </c>
      <c r="L161" t="s">
        <v>1011</v>
      </c>
      <c r="P161" t="str">
        <v>人工智能→ CUSTOM-OCR→ 自定义模板 OCR</v>
      </c>
    </row>
    <row r="162" spans="1:16">
      <c r="A162" s="48" t="str">
        <f>产品[[#This Row],[产品一级分类]]&amp;"→ "&amp;UPPER(产品[[#This Row],[产品标识]]) &amp; "→ " &amp; 产品[[#This Row],[产品名]]</f>
        <v>人工智能→ TIIA→ 图像分析</v>
      </c>
      <c r="B162" t="s">
        <v>866</v>
      </c>
      <c r="C162" t="s">
        <v>867</v>
      </c>
      <c r="D162" t="s">
        <v>868</v>
      </c>
      <c r="E162" t="s">
        <v>869</v>
      </c>
      <c r="J162" t="s">
        <v>870</v>
      </c>
      <c r="K162" t="s">
        <v>869</v>
      </c>
      <c r="L162" t="s">
        <v>871</v>
      </c>
      <c r="P162" t="str">
        <v>人工智能→ TIIA→ 图像分析</v>
      </c>
    </row>
    <row r="163" spans="1:16">
      <c r="A163" s="48" t="str">
        <f>产品[[#This Row],[产品一级分类]]&amp;"→ "&amp;UPPER(产品[[#This Row],[产品标识]]) &amp; "→ " &amp; 产品[[#This Row],[产品名]]</f>
        <v>人工智能→ IIR→ 智能识图</v>
      </c>
      <c r="B163" t="s">
        <v>866</v>
      </c>
      <c r="C163" t="s">
        <v>867</v>
      </c>
      <c r="D163" t="s">
        <v>872</v>
      </c>
      <c r="E163" t="s">
        <v>873</v>
      </c>
      <c r="J163" t="s">
        <v>874</v>
      </c>
      <c r="K163" t="s">
        <v>873</v>
      </c>
      <c r="L163" t="s">
        <v>875</v>
      </c>
      <c r="P163" t="str">
        <v>人工智能→ IIR→ 智能识图</v>
      </c>
    </row>
    <row r="164" spans="1:16">
      <c r="A164" s="48" t="str">
        <f>产品[[#This Row],[产品一级分类]]&amp;"→ "&amp;UPPER(产品[[#This Row],[产品标识]]) &amp; "→ " &amp; 产品[[#This Row],[产品名]]</f>
        <v>人工智能→ BDA→ 人体分析</v>
      </c>
      <c r="B164" t="s">
        <v>866</v>
      </c>
      <c r="C164" t="s">
        <v>970</v>
      </c>
      <c r="D164" t="s">
        <v>971</v>
      </c>
      <c r="E164" t="s">
        <v>972</v>
      </c>
      <c r="J164" t="s">
        <v>973</v>
      </c>
      <c r="K164" t="s">
        <v>972</v>
      </c>
      <c r="L164" t="s">
        <v>974</v>
      </c>
      <c r="P164" t="str">
        <v>人工智能→ BDA→ 人体分析</v>
      </c>
    </row>
    <row r="165" spans="1:16">
      <c r="A165" s="48" t="str">
        <f>产品[[#This Row],[产品一级分类]]&amp;"→ "&amp;UPPER(产品[[#This Row],[产品标识]]) &amp; "→ " &amp; 产品[[#This Row],[产品名]]</f>
        <v>人工智能→ FACERECOGNITION→ 人脸识别</v>
      </c>
      <c r="B165" t="s">
        <v>866</v>
      </c>
      <c r="C165" t="s">
        <v>876</v>
      </c>
      <c r="D165" t="s">
        <v>876</v>
      </c>
      <c r="E165" t="s">
        <v>877</v>
      </c>
      <c r="J165" t="s">
        <v>878</v>
      </c>
      <c r="K165" t="s">
        <v>877</v>
      </c>
      <c r="L165" t="s">
        <v>879</v>
      </c>
      <c r="P165" t="str">
        <v>人工智能→ FACERECOGNITION→ 人脸识别</v>
      </c>
    </row>
    <row r="166" spans="1:16">
      <c r="A166" s="48" t="str">
        <f>产品[[#This Row],[产品一级分类]]&amp;"→ "&amp;UPPER(产品[[#This Row],[产品标识]]) &amp; "→ " &amp; 产品[[#This Row],[产品名]]</f>
        <v>人工智能→ FACEID→ 人脸核身</v>
      </c>
      <c r="B166" t="s">
        <v>866</v>
      </c>
      <c r="C166" t="s">
        <v>876</v>
      </c>
      <c r="D166" t="s">
        <v>880</v>
      </c>
      <c r="E166" t="s">
        <v>881</v>
      </c>
      <c r="J166" t="s">
        <v>882</v>
      </c>
      <c r="K166" t="s">
        <v>881</v>
      </c>
      <c r="L166" t="s">
        <v>883</v>
      </c>
      <c r="P166" t="str">
        <v>人工智能→ FACEID→ 人脸核身</v>
      </c>
    </row>
    <row r="167" spans="1:16">
      <c r="A167" s="48" t="str">
        <f>产品[[#This Row],[产品一级分类]]&amp;"→ "&amp;UPPER(产品[[#This Row],[产品标识]]) &amp; "→ " &amp; 产品[[#This Row],[产品名]]</f>
        <v>人工智能→ FRP→ 人脸支付</v>
      </c>
      <c r="B167" t="s">
        <v>866</v>
      </c>
      <c r="C167" t="s">
        <v>876</v>
      </c>
      <c r="D167" t="s">
        <v>884</v>
      </c>
      <c r="E167" t="s">
        <v>885</v>
      </c>
      <c r="J167" t="s">
        <v>886</v>
      </c>
      <c r="K167" t="s">
        <v>885</v>
      </c>
      <c r="L167" t="s">
        <v>887</v>
      </c>
      <c r="P167" t="str">
        <v>人工智能→ FRP→ 人脸支付</v>
      </c>
    </row>
    <row r="168" spans="1:16">
      <c r="A168" s="48" t="str">
        <f>产品[[#This Row],[产品一级分类]]&amp;"→ "&amp;UPPER(产品[[#This Row],[产品标识]]) &amp; "→ " &amp; 产品[[#This Row],[产品名]]</f>
        <v>人工智能→ ATDF→ 换脸甄别</v>
      </c>
      <c r="B168" t="s">
        <v>866</v>
      </c>
      <c r="C168" t="s">
        <v>876</v>
      </c>
      <c r="D168" t="s">
        <v>888</v>
      </c>
      <c r="E168" t="s">
        <v>889</v>
      </c>
      <c r="J168" t="s">
        <v>890</v>
      </c>
      <c r="K168" t="s">
        <v>889</v>
      </c>
      <c r="L168" t="s">
        <v>891</v>
      </c>
      <c r="P168" t="str">
        <v>人工智能→ ATDF→ 换脸甄别</v>
      </c>
    </row>
    <row r="169" spans="1:16">
      <c r="A169" s="48" t="str">
        <f>产品[[#This Row],[产品一级分类]]&amp;"→ "&amp;UPPER(产品[[#This Row],[产品标识]]) &amp; "→ " &amp; 产品[[#This Row],[产品名]]</f>
        <v>人工智能→ CII→ 智能保险助手</v>
      </c>
      <c r="B169" t="s">
        <v>866</v>
      </c>
      <c r="C169" t="s">
        <v>1029</v>
      </c>
      <c r="D169" t="s">
        <v>1030</v>
      </c>
      <c r="E169" t="s">
        <v>1031</v>
      </c>
      <c r="J169" t="s">
        <v>1032</v>
      </c>
      <c r="K169" t="s">
        <v>1031</v>
      </c>
      <c r="L169" t="s">
        <v>1033</v>
      </c>
      <c r="P169" t="str">
        <v>人工智能→ CII→ 智能保险助手</v>
      </c>
    </row>
    <row r="170" spans="1:16">
      <c r="A170" s="48" t="str">
        <f>产品[[#This Row],[产品一级分类]]&amp;"→ "&amp;UPPER(产品[[#This Row],[产品标识]]) &amp; "→ " &amp; 产品[[#This Row],[产品名]]</f>
        <v>人工智能→ TIMATRIX→ 人工智能服务平台</v>
      </c>
      <c r="B170" t="s">
        <v>866</v>
      </c>
      <c r="C170" t="s">
        <v>911</v>
      </c>
      <c r="D170" t="s">
        <v>913</v>
      </c>
      <c r="E170" t="s">
        <v>914</v>
      </c>
      <c r="J170" t="s">
        <v>915</v>
      </c>
      <c r="K170" t="s">
        <v>914</v>
      </c>
      <c r="L170" t="s">
        <v>916</v>
      </c>
      <c r="P170" t="str">
        <v>人工智能→ TIMATRIX→ 人工智能服务平台</v>
      </c>
    </row>
    <row r="171" spans="1:16">
      <c r="A171" s="48" t="str">
        <f>产品[[#This Row],[产品一级分类]]&amp;"→ "&amp;UPPER(产品[[#This Row],[产品标识]]) &amp; "→ " &amp; 产品[[#This Row],[产品名]]</f>
        <v>人工智能→ TBP→ 腾讯智能对话平台</v>
      </c>
      <c r="B171" t="s">
        <v>866</v>
      </c>
      <c r="C171" t="s">
        <v>911</v>
      </c>
      <c r="D171" t="s">
        <v>917</v>
      </c>
      <c r="E171" t="s">
        <v>918</v>
      </c>
      <c r="J171" t="s">
        <v>919</v>
      </c>
      <c r="K171" t="s">
        <v>918</v>
      </c>
      <c r="L171" t="s">
        <v>920</v>
      </c>
      <c r="P171" t="str">
        <v>人工智能→ TBP→ 腾讯智能对话平台</v>
      </c>
    </row>
    <row r="172" spans="1:16">
      <c r="A172" s="48" t="str">
        <f>产品[[#This Row],[产品一级分类]]&amp;"→ "&amp;UPPER(产品[[#This Row],[产品标识]]) &amp; "→ " &amp; 产品[[#This Row],[产品名]]</f>
        <v>人工智能→ IVH→ IP 虚拟人</v>
      </c>
      <c r="B172" t="s">
        <v>866</v>
      </c>
      <c r="C172" t="s">
        <v>911</v>
      </c>
      <c r="D172" t="s">
        <v>921</v>
      </c>
      <c r="E172" t="s">
        <v>922</v>
      </c>
      <c r="J172" t="s">
        <v>923</v>
      </c>
      <c r="K172" t="s">
        <v>922</v>
      </c>
      <c r="L172" t="s">
        <v>924</v>
      </c>
      <c r="P172" t="str">
        <v>人工智能→ IVH→ IP 虚拟人</v>
      </c>
    </row>
    <row r="173" spans="1:16">
      <c r="A173" s="48" t="str">
        <f>产品[[#This Row],[产品一级分类]]&amp;"→ "&amp;UPPER(产品[[#This Row],[产品标识]]) &amp; "→ " &amp; 产品[[#This Row],[产品名]]</f>
        <v>人工智能→ TIONE→ 智能钛机器学习平台</v>
      </c>
      <c r="B173" t="s">
        <v>866</v>
      </c>
      <c r="C173" t="s">
        <v>911</v>
      </c>
      <c r="D173" t="s">
        <v>925</v>
      </c>
      <c r="E173" t="s">
        <v>926</v>
      </c>
      <c r="J173" t="s">
        <v>927</v>
      </c>
      <c r="K173" t="s">
        <v>926</v>
      </c>
      <c r="L173" t="s">
        <v>928</v>
      </c>
      <c r="P173" t="str">
        <v>人工智能→ TIONE→ 智能钛机器学习平台</v>
      </c>
    </row>
    <row r="174" spans="1:16">
      <c r="A174" s="48" t="str">
        <f>产品[[#This Row],[产品一级分类]]&amp;"→ "&amp;UPPER(产品[[#This Row],[产品标识]]) &amp; "→ " &amp; 产品[[#This Row],[产品名]]</f>
        <v>人工智能→ TI-EMS→ 智能钛弹性模型服务</v>
      </c>
      <c r="B174" t="s">
        <v>866</v>
      </c>
      <c r="C174" t="s">
        <v>911</v>
      </c>
      <c r="D174" t="s">
        <v>929</v>
      </c>
      <c r="E174" t="s">
        <v>930</v>
      </c>
      <c r="J174" t="s">
        <v>931</v>
      </c>
      <c r="K174" t="s">
        <v>930</v>
      </c>
      <c r="L174" t="s">
        <v>932</v>
      </c>
      <c r="P174" t="str">
        <v>人工智能→ TI-EMS→ 智能钛弹性模型服务</v>
      </c>
    </row>
    <row r="175" spans="1:16">
      <c r="A175" s="48" t="str">
        <f>产品[[#This Row],[产品一级分类]]&amp;"→ "&amp;UPPER(产品[[#This Row],[产品标识]]) &amp; "→ " &amp; 产品[[#This Row],[产品名]]</f>
        <v>人工智能→ TI-INSIGHT→ 智能钛工业 AI 平台</v>
      </c>
      <c r="B175" t="s">
        <v>866</v>
      </c>
      <c r="C175" t="s">
        <v>911</v>
      </c>
      <c r="D175" t="s">
        <v>933</v>
      </c>
      <c r="E175" t="s">
        <v>934</v>
      </c>
      <c r="J175" t="s">
        <v>935</v>
      </c>
      <c r="K175" t="s">
        <v>934</v>
      </c>
      <c r="L175" t="s">
        <v>936</v>
      </c>
      <c r="P175" t="str">
        <v>人工智能→ TI-INSIGHT→ 智能钛工业 AI 平台</v>
      </c>
    </row>
    <row r="176" spans="1:16">
      <c r="A176" s="48" t="str">
        <f>产品[[#This Row],[产品一级分类]]&amp;"→ "&amp;UPPER(产品[[#This Row],[产品标识]]) &amp; "→ " &amp; 产品[[#This Row],[产品名]]</f>
        <v>人工智能→ FACEFUSION→ 人脸融合</v>
      </c>
      <c r="B176" t="s">
        <v>866</v>
      </c>
      <c r="C176" t="s">
        <v>1012</v>
      </c>
      <c r="D176" t="s">
        <v>1013</v>
      </c>
      <c r="E176" t="s">
        <v>1014</v>
      </c>
      <c r="J176" t="s">
        <v>1015</v>
      </c>
      <c r="K176" t="s">
        <v>1014</v>
      </c>
      <c r="L176" t="s">
        <v>1016</v>
      </c>
      <c r="P176" t="str">
        <v>人工智能→ FACEFUSION→ 人脸融合</v>
      </c>
    </row>
    <row r="177" spans="1:16">
      <c r="A177" s="48" t="str">
        <f>产品[[#This Row],[产品一级分类]]&amp;"→ "&amp;UPPER(产品[[#This Row],[产品标识]]) &amp; "→ " &amp; 产品[[#This Row],[产品名]]</f>
        <v>人工智能→ FMU→ 人脸试妆</v>
      </c>
      <c r="B177" t="s">
        <v>866</v>
      </c>
      <c r="C177" t="s">
        <v>1012</v>
      </c>
      <c r="D177" t="s">
        <v>1017</v>
      </c>
      <c r="E177" t="s">
        <v>1018</v>
      </c>
      <c r="J177" t="s">
        <v>1019</v>
      </c>
      <c r="K177" t="s">
        <v>1018</v>
      </c>
      <c r="L177" t="s">
        <v>1020</v>
      </c>
      <c r="P177" t="str">
        <v>人工智能→ FMU→ 人脸试妆</v>
      </c>
    </row>
    <row r="178" spans="1:16">
      <c r="A178" s="48" t="str">
        <f>产品[[#This Row],[产品一级分类]]&amp;"→ "&amp;UPPER(产品[[#This Row],[产品标识]]) &amp; "→ " &amp; 产品[[#This Row],[产品名]]</f>
        <v>人工智能→ FT→ 人像变换</v>
      </c>
      <c r="B178" t="s">
        <v>866</v>
      </c>
      <c r="C178" t="s">
        <v>1012</v>
      </c>
      <c r="D178" t="s">
        <v>1021</v>
      </c>
      <c r="E178" t="s">
        <v>1022</v>
      </c>
      <c r="J178" t="s">
        <v>1023</v>
      </c>
      <c r="K178" t="s">
        <v>1022</v>
      </c>
      <c r="L178" t="s">
        <v>1024</v>
      </c>
      <c r="P178" t="str">
        <v>人工智能→ FT→ 人像变换</v>
      </c>
    </row>
    <row r="179" spans="1:16">
      <c r="A179" s="48" t="str">
        <f>产品[[#This Row],[产品一级分类]]&amp;"→ "&amp;UPPER(产品[[#This Row],[产品标识]]) &amp; "→ " &amp; 产品[[#This Row],[产品名]]</f>
        <v>人工智能→ GR→ 手势识别</v>
      </c>
      <c r="B179" t="s">
        <v>866</v>
      </c>
      <c r="C179" t="s">
        <v>1012</v>
      </c>
      <c r="D179" t="s">
        <v>1025</v>
      </c>
      <c r="E179" t="s">
        <v>1026</v>
      </c>
      <c r="J179" t="s">
        <v>1027</v>
      </c>
      <c r="K179" t="s">
        <v>1026</v>
      </c>
      <c r="L179" t="s">
        <v>1028</v>
      </c>
      <c r="P179" t="str">
        <v>人工智能→ GR→ 手势识别</v>
      </c>
    </row>
    <row r="180" spans="1:16">
      <c r="A180" s="48" t="str">
        <f>产品[[#This Row],[产品一级分类]]&amp;"→ "&amp;UPPER(产品[[#This Row],[产品标识]]) &amp; "→ " &amp; 产品[[#This Row],[产品名]]</f>
        <v>企业应用与云通信→ IM→ 即时通信 IM</v>
      </c>
      <c r="B180" t="s">
        <v>1075</v>
      </c>
      <c r="C180" t="s">
        <v>1121</v>
      </c>
      <c r="D180" t="s">
        <v>1122</v>
      </c>
      <c r="E180" t="s">
        <v>1123</v>
      </c>
      <c r="G180" t="s">
        <v>100</v>
      </c>
      <c r="J180" t="s">
        <v>1124</v>
      </c>
      <c r="K180" t="s">
        <v>1123</v>
      </c>
      <c r="L180" t="s">
        <v>1125</v>
      </c>
      <c r="P180" t="str">
        <v>企业应用与云通信→ IM→ 即时通信 IM</v>
      </c>
    </row>
    <row r="181" spans="1:16">
      <c r="A181" s="48" t="str">
        <f>产品[[#This Row],[产品一级分类]]&amp;"→ "&amp;UPPER(产品[[#This Row],[产品标识]]) &amp; "→ " &amp; 产品[[#This Row],[产品名]]</f>
        <v>企业应用与云通信→ TPNS→ 移动推送 TPNS</v>
      </c>
      <c r="B181" t="s">
        <v>1075</v>
      </c>
      <c r="C181" t="s">
        <v>1121</v>
      </c>
      <c r="D181" t="s">
        <v>1126</v>
      </c>
      <c r="E181" t="s">
        <v>1127</v>
      </c>
      <c r="J181" t="s">
        <v>1128</v>
      </c>
      <c r="K181" t="s">
        <v>1127</v>
      </c>
      <c r="L181" t="s">
        <v>1129</v>
      </c>
      <c r="P181" t="str">
        <v>企业应用与云通信→ TPNS→ 移动推送 TPNS</v>
      </c>
    </row>
    <row r="182" spans="1:16">
      <c r="A182" s="48" t="str">
        <f>产品[[#This Row],[产品一级分类]]&amp;"→ "&amp;UPPER(产品[[#This Row],[产品标识]]) &amp; "→ " &amp; 产品[[#This Row],[产品名]]</f>
        <v>企业应用与云通信→ SMS→ 短信</v>
      </c>
      <c r="B182" t="s">
        <v>1075</v>
      </c>
      <c r="C182" t="s">
        <v>1121</v>
      </c>
      <c r="D182" t="s">
        <v>1130</v>
      </c>
      <c r="E182" t="s">
        <v>1131</v>
      </c>
      <c r="G182" t="s">
        <v>100</v>
      </c>
      <c r="J182" t="s">
        <v>1132</v>
      </c>
      <c r="K182" t="s">
        <v>1131</v>
      </c>
      <c r="L182" t="s">
        <v>1133</v>
      </c>
      <c r="P182" t="str">
        <v>企业应用与云通信→ SMS→ 短信</v>
      </c>
    </row>
    <row r="183" spans="1:16">
      <c r="A183" s="48" t="str">
        <f>产品[[#This Row],[产品一级分类]]&amp;"→ "&amp;UPPER(产品[[#This Row],[产品标识]]) &amp; "→ " &amp; 产品[[#This Row],[产品名]]</f>
        <v>企业应用与云通信→ VMS→ 语音消息</v>
      </c>
      <c r="B183" t="s">
        <v>1075</v>
      </c>
      <c r="C183" t="s">
        <v>1121</v>
      </c>
      <c r="D183" t="s">
        <v>1134</v>
      </c>
      <c r="E183" t="s">
        <v>1135</v>
      </c>
      <c r="J183" t="s">
        <v>1136</v>
      </c>
      <c r="K183" t="s">
        <v>1135</v>
      </c>
      <c r="L183" t="s">
        <v>1137</v>
      </c>
      <c r="P183" t="str">
        <v>企业应用与云通信→ VMS→ 语音消息</v>
      </c>
    </row>
    <row r="184" spans="1:16">
      <c r="A184" s="48" t="str">
        <f>产品[[#This Row],[产品一级分类]]&amp;"→ "&amp;UPPER(产品[[#This Row],[产品标识]]) &amp; "→ " &amp; 产品[[#This Row],[产品名]]</f>
        <v>企业应用与云通信→ SES→ 邮件推送</v>
      </c>
      <c r="B184" t="s">
        <v>1075</v>
      </c>
      <c r="C184" t="s">
        <v>1121</v>
      </c>
      <c r="D184" t="s">
        <v>1138</v>
      </c>
      <c r="E184" t="s">
        <v>1139</v>
      </c>
      <c r="J184" t="s">
        <v>1140</v>
      </c>
      <c r="K184" t="s">
        <v>1139</v>
      </c>
      <c r="L184" t="s">
        <v>1141</v>
      </c>
      <c r="P184" t="str">
        <v>企业应用与云通信→ SES→ 邮件推送</v>
      </c>
    </row>
    <row r="185" spans="1:16">
      <c r="A185" s="48" t="str">
        <f>产品[[#This Row],[产品一级分类]]&amp;"→ "&amp;UPPER(产品[[#This Row],[产品标识]]) &amp; "→ " &amp; 产品[[#This Row],[产品名]]</f>
        <v>企业应用与云通信→ NVS→ 号码认证</v>
      </c>
      <c r="B185" t="s">
        <v>1075</v>
      </c>
      <c r="C185" t="s">
        <v>1121</v>
      </c>
      <c r="D185" t="s">
        <v>1142</v>
      </c>
      <c r="E185" t="s">
        <v>1143</v>
      </c>
      <c r="J185" t="s">
        <v>1144</v>
      </c>
      <c r="K185" t="s">
        <v>1143</v>
      </c>
      <c r="L185" t="s">
        <v>1145</v>
      </c>
      <c r="P185" t="str">
        <v>企业应用与云通信→ NVS→ 号码认证</v>
      </c>
    </row>
    <row r="186" spans="1:16">
      <c r="A186" s="48" t="str">
        <f>产品[[#This Row],[产品一级分类]]&amp;"→ "&amp;UPPER(产品[[#This Row],[产品标识]]) &amp; "→ " &amp; 产品[[#This Row],[产品名]]</f>
        <v>企业应用与云通信→ MNA→ 移动网络加速</v>
      </c>
      <c r="B186" t="s">
        <v>1075</v>
      </c>
      <c r="C186" t="s">
        <v>1121</v>
      </c>
      <c r="D186" t="s">
        <v>1146</v>
      </c>
      <c r="E186" t="s">
        <v>1147</v>
      </c>
      <c r="J186" t="s">
        <v>1148</v>
      </c>
      <c r="K186" t="s">
        <v>1147</v>
      </c>
      <c r="L186" t="s">
        <v>1149</v>
      </c>
      <c r="P186" t="str">
        <v>企业应用与云通信→ MNA→ 移动网络加速</v>
      </c>
    </row>
    <row r="187" spans="1:16">
      <c r="A187" s="48" t="str">
        <f>产品[[#This Row],[产品一级分类]]&amp;"→ "&amp;UPPER(产品[[#This Row],[产品标识]]) &amp; "→ " &amp; 产品[[#This Row],[产品名]]</f>
        <v>企业应用与云通信→ DOMAIN→ 域名注册</v>
      </c>
      <c r="B187" t="s">
        <v>1075</v>
      </c>
      <c r="C187" t="s">
        <v>1076</v>
      </c>
      <c r="D187" t="s">
        <v>1077</v>
      </c>
      <c r="E187" t="s">
        <v>1078</v>
      </c>
      <c r="J187" t="s">
        <v>1079</v>
      </c>
      <c r="K187" t="s">
        <v>1078</v>
      </c>
      <c r="L187" t="s">
        <v>1080</v>
      </c>
      <c r="P187" t="str">
        <v>企业应用与云通信→ DOMAIN→ 域名注册</v>
      </c>
    </row>
    <row r="188" spans="1:16">
      <c r="A188" s="48" t="str">
        <f>产品[[#This Row],[产品一级分类]]&amp;"→ "&amp;UPPER(产品[[#This Row],[产品标识]]) &amp; "→ " &amp; 产品[[#This Row],[产品名]]</f>
        <v>企业应用与云通信→ CNS→ DNS 解析 DNSPod</v>
      </c>
      <c r="B188" t="s">
        <v>1075</v>
      </c>
      <c r="C188" t="s">
        <v>1076</v>
      </c>
      <c r="D188" t="s">
        <v>1081</v>
      </c>
      <c r="E188" t="s">
        <v>1082</v>
      </c>
      <c r="J188" t="s">
        <v>1083</v>
      </c>
      <c r="K188" t="s">
        <v>1082</v>
      </c>
      <c r="L188" t="s">
        <v>1084</v>
      </c>
      <c r="P188" t="str">
        <v>企业应用与云通信→ CNS→ DNS 解析 DNSPod</v>
      </c>
    </row>
    <row r="189" spans="1:16">
      <c r="A189" s="48" t="str">
        <f>产品[[#This Row],[产品一级分类]]&amp;"→ "&amp;UPPER(产品[[#This Row],[产品标识]]) &amp; "→ " &amp; 产品[[#This Row],[产品名]]</f>
        <v>企业应用与云通信→ BA→ 网站备案</v>
      </c>
      <c r="B189" t="s">
        <v>1075</v>
      </c>
      <c r="C189" t="s">
        <v>1076</v>
      </c>
      <c r="D189" t="s">
        <v>1085</v>
      </c>
      <c r="E189" t="s">
        <v>1086</v>
      </c>
      <c r="J189" t="s">
        <v>1087</v>
      </c>
      <c r="K189" t="s">
        <v>1086</v>
      </c>
      <c r="L189" t="s">
        <v>1088</v>
      </c>
      <c r="P189" t="str">
        <v>企业应用与云通信→ BA→ 网站备案</v>
      </c>
    </row>
    <row r="190" spans="1:16">
      <c r="A190" s="48" t="str">
        <f>产品[[#This Row],[产品一级分类]]&amp;"→ "&amp;UPPER(产品[[#This Row],[产品标识]]) &amp; "→ " &amp; 产品[[#This Row],[产品名]]</f>
        <v>企业应用与云通信→ SSL→ SSL 证书</v>
      </c>
      <c r="B190" t="s">
        <v>1075</v>
      </c>
      <c r="C190" t="s">
        <v>1076</v>
      </c>
      <c r="D190" t="s">
        <v>1089</v>
      </c>
      <c r="E190" t="s">
        <v>1090</v>
      </c>
      <c r="G190" t="s">
        <v>100</v>
      </c>
      <c r="J190" t="s">
        <v>1091</v>
      </c>
      <c r="K190" t="s">
        <v>1090</v>
      </c>
      <c r="L190" t="s">
        <v>1092</v>
      </c>
      <c r="P190" t="str">
        <v>企业应用与云通信→ SSL→ SSL 证书</v>
      </c>
    </row>
    <row r="191" spans="1:16">
      <c r="A191" s="48" t="str">
        <f>产品[[#This Row],[产品一级分类]]&amp;"→ "&amp;UPPER(产品[[#This Row],[产品标识]]) &amp; "→ " &amp; 产品[[#This Row],[产品名]]</f>
        <v>企业应用与云通信→ SSLPOD→ 证书监控 SSLPod</v>
      </c>
      <c r="B191" t="s">
        <v>1075</v>
      </c>
      <c r="C191" t="s">
        <v>1076</v>
      </c>
      <c r="D191" t="s">
        <v>1093</v>
      </c>
      <c r="E191" t="s">
        <v>1094</v>
      </c>
      <c r="J191" t="s">
        <v>1095</v>
      </c>
      <c r="K191" t="s">
        <v>1094</v>
      </c>
      <c r="L191" t="s">
        <v>1096</v>
      </c>
      <c r="P191" t="str">
        <v>企业应用与云通信→ SSLPOD→ 证书监控 SSLPod</v>
      </c>
    </row>
    <row r="192" spans="1:16">
      <c r="A192" s="48" t="str">
        <f>产品[[#This Row],[产品一级分类]]&amp;"→ "&amp;UPPER(产品[[#This Row],[产品标识]]) &amp; "→ " &amp; 产品[[#This Row],[产品名]]</f>
        <v>企业应用与云通信→ HTTPDNS→ 移动解析 HTTPDNS</v>
      </c>
      <c r="B192" t="s">
        <v>1075</v>
      </c>
      <c r="C192" t="s">
        <v>1076</v>
      </c>
      <c r="D192" t="s">
        <v>1097</v>
      </c>
      <c r="E192" t="s">
        <v>1098</v>
      </c>
      <c r="J192" t="s">
        <v>1099</v>
      </c>
      <c r="K192" t="s">
        <v>1098</v>
      </c>
      <c r="L192" t="s">
        <v>1100</v>
      </c>
      <c r="P192" t="str">
        <v>企业应用与云通信→ HTTPDNS→ 移动解析 HTTPDNS</v>
      </c>
    </row>
    <row r="193" spans="1:16">
      <c r="A193" s="48" t="str">
        <f>产品[[#This Row],[产品一级分类]]&amp;"→ "&amp;UPPER(产品[[#This Row],[产品标识]]) &amp; "→ " &amp; 产品[[#This Row],[产品名]]</f>
        <v>企业应用与云通信→ TOOLS→ 检测工具</v>
      </c>
      <c r="B193" t="s">
        <v>1075</v>
      </c>
      <c r="C193" t="s">
        <v>1076</v>
      </c>
      <c r="D193" t="s">
        <v>1101</v>
      </c>
      <c r="E193" t="s">
        <v>1102</v>
      </c>
      <c r="J193" t="s">
        <v>1103</v>
      </c>
      <c r="K193" t="s">
        <v>1102</v>
      </c>
      <c r="L193" t="s">
        <v>1104</v>
      </c>
      <c r="P193" t="str">
        <v>企业应用与云通信→ TOOLS→ 检测工具</v>
      </c>
    </row>
    <row r="194" spans="1:16">
      <c r="A194" s="48" t="str">
        <f>产品[[#This Row],[产品一级分类]]&amp;"→ "&amp;UPPER(产品[[#This Row],[产品标识]]) &amp; "→ " &amp; 产品[[#This Row],[产品名]]</f>
        <v>企业应用与云通信→ PRIVATEDNS→ 私有域解析 Private DNS</v>
      </c>
      <c r="B194" t="s">
        <v>1075</v>
      </c>
      <c r="C194" t="s">
        <v>1076</v>
      </c>
      <c r="D194" t="s">
        <v>1105</v>
      </c>
      <c r="E194" t="s">
        <v>1106</v>
      </c>
      <c r="G194" t="s">
        <v>100</v>
      </c>
      <c r="J194" t="s">
        <v>1107</v>
      </c>
      <c r="K194" t="s">
        <v>1106</v>
      </c>
      <c r="L194" t="s">
        <v>1108</v>
      </c>
      <c r="P194" t="str">
        <v>企业应用与云通信→ PRIVATEDNS→ 私有域解析 Private DNS</v>
      </c>
    </row>
    <row r="195" spans="1:16">
      <c r="A195" s="48" t="str">
        <f>产品[[#This Row],[产品一级分类]]&amp;"→ "&amp;UPPER(产品[[#This Row],[产品标识]]) &amp; "→ " &amp; 产品[[#This Row],[产品名]]</f>
        <v>企业应用与云通信→ CSC→ 代码签名证书</v>
      </c>
      <c r="B195" t="s">
        <v>1075</v>
      </c>
      <c r="C195" t="s">
        <v>1076</v>
      </c>
      <c r="D195" t="s">
        <v>1109</v>
      </c>
      <c r="E195" t="s">
        <v>1110</v>
      </c>
      <c r="J195" t="s">
        <v>1111</v>
      </c>
      <c r="K195" t="s">
        <v>1110</v>
      </c>
      <c r="L195" t="s">
        <v>1112</v>
      </c>
      <c r="P195" t="str">
        <v>企业应用与云通信→ CSC→ 代码签名证书</v>
      </c>
    </row>
    <row r="196" spans="1:16">
      <c r="A196" s="48" t="str">
        <f>产品[[#This Row],[产品一级分类]]&amp;"→ "&amp;UPPER(产品[[#This Row],[产品标识]]) &amp; "→ " &amp; 产品[[#This Row],[产品名]]</f>
        <v>企业应用与云通信→ DISCUZ→ Discuz!</v>
      </c>
      <c r="B196" t="s">
        <v>1075</v>
      </c>
      <c r="C196" t="s">
        <v>1076</v>
      </c>
      <c r="D196" t="s">
        <v>1113</v>
      </c>
      <c r="E196" t="s">
        <v>1114</v>
      </c>
      <c r="J196" t="s">
        <v>1115</v>
      </c>
      <c r="K196" t="s">
        <v>1114</v>
      </c>
      <c r="L196" t="s">
        <v>1116</v>
      </c>
      <c r="P196" t="str">
        <v>企业应用与云通信→ DISCUZ→ Discuz!</v>
      </c>
    </row>
    <row r="197" spans="1:16">
      <c r="A197" s="48" t="str">
        <f>产品[[#This Row],[产品一级分类]]&amp;"→ "&amp;UPPER(产品[[#This Row],[产品标识]]) &amp; "→ " &amp; 产品[[#This Row],[产品名]]</f>
        <v>企业应用与云通信→ TDCP→ 云证通</v>
      </c>
      <c r="B197" t="s">
        <v>1075</v>
      </c>
      <c r="C197" t="s">
        <v>1076</v>
      </c>
      <c r="D197" t="s">
        <v>1117</v>
      </c>
      <c r="E197" t="s">
        <v>1118</v>
      </c>
      <c r="J197" t="s">
        <v>1119</v>
      </c>
      <c r="K197" t="s">
        <v>1118</v>
      </c>
      <c r="L197" t="s">
        <v>1120</v>
      </c>
      <c r="P197" t="str">
        <v>企业应用与云通信→ TDCP→ 云证通</v>
      </c>
    </row>
    <row r="198" spans="1:16">
      <c r="A198" s="48" t="str">
        <f>产品[[#This Row],[产品一级分类]]&amp;"→ "&amp;UPPER(产品[[#This Row],[产品标识]]) &amp; "→ " &amp; 产品[[#This Row],[产品名]]</f>
        <v>企业应用与云通信→ TBAAS→ TBaaS</v>
      </c>
      <c r="B198" t="s">
        <v>1075</v>
      </c>
      <c r="C198" t="s">
        <v>1150</v>
      </c>
      <c r="D198" t="s">
        <v>1151</v>
      </c>
      <c r="E198" t="s">
        <v>1152</v>
      </c>
      <c r="J198" t="s">
        <v>1153</v>
      </c>
      <c r="K198" t="s">
        <v>1152</v>
      </c>
      <c r="L198" t="s">
        <v>1154</v>
      </c>
      <c r="P198" t="str">
        <v>企业应用与云通信→ TBAAS→ TBaaS</v>
      </c>
    </row>
    <row r="199" spans="1:16">
      <c r="A199" s="48" t="str">
        <f>产品[[#This Row],[产品一级分类]]&amp;"→ "&amp;UPPER(产品[[#This Row],[产品标识]]) &amp; "→ " &amp; 产品[[#This Row],[产品名]]</f>
        <v>企业应用与云通信→ TBPR→ 动产质押区块链登记系统</v>
      </c>
      <c r="B199" t="s">
        <v>1075</v>
      </c>
      <c r="C199" t="s">
        <v>1150</v>
      </c>
      <c r="D199" t="s">
        <v>1155</v>
      </c>
      <c r="E199" t="s">
        <v>1156</v>
      </c>
      <c r="J199" t="s">
        <v>1157</v>
      </c>
      <c r="K199" t="s">
        <v>1156</v>
      </c>
      <c r="L199" t="s">
        <v>1158</v>
      </c>
      <c r="P199" t="str">
        <v>企业应用与云通信→ TBPR→ 动产质押区块链登记系统</v>
      </c>
    </row>
    <row r="200" spans="1:16">
      <c r="A200" s="48" t="str">
        <f>产品[[#This Row],[产品一级分类]]&amp;"→ "&amp;UPPER(产品[[#This Row],[产品标识]]) &amp; "→ " &amp; 产品[[#This Row],[产品名]]</f>
        <v>企业应用与云通信→ BTOE→ 区块链可信取证</v>
      </c>
      <c r="B200" t="s">
        <v>1075</v>
      </c>
      <c r="C200" t="s">
        <v>1150</v>
      </c>
      <c r="D200" t="s">
        <v>1159</v>
      </c>
      <c r="E200" t="s">
        <v>1160</v>
      </c>
      <c r="J200" t="s">
        <v>1161</v>
      </c>
      <c r="K200" t="s">
        <v>1160</v>
      </c>
      <c r="L200" t="s">
        <v>1162</v>
      </c>
      <c r="P200" t="str">
        <v>企业应用与云通信→ BTOE→ 区块链可信取证</v>
      </c>
    </row>
    <row r="201" spans="1:16">
      <c r="A201" s="48" t="str">
        <f>产品[[#This Row],[产品一级分类]]&amp;"→ "&amp;UPPER(产品[[#This Row],[产品标识]]) &amp; "→ " &amp; 产品[[#This Row],[产品名]]</f>
        <v>企业应用与云通信→ TDID→ 分布式身份</v>
      </c>
      <c r="B201" t="s">
        <v>1075</v>
      </c>
      <c r="C201" t="s">
        <v>1150</v>
      </c>
      <c r="D201" t="s">
        <v>1163</v>
      </c>
      <c r="E201" t="s">
        <v>1164</v>
      </c>
      <c r="J201" t="s">
        <v>1165</v>
      </c>
      <c r="K201" t="s">
        <v>1164</v>
      </c>
      <c r="L201" t="s">
        <v>1166</v>
      </c>
      <c r="P201" t="str">
        <v>企业应用与云通信→ TDID→ 分布式身份</v>
      </c>
    </row>
    <row r="202" spans="1:16">
      <c r="A202" s="48" t="str">
        <f>产品[[#This Row],[产品一级分类]]&amp;"→ "&amp;UPPER(产品[[#This Row],[产品标识]]) &amp; "→ " &amp; 产品[[#This Row],[产品名]]</f>
        <v>企业应用与云通信→ TCC→ 智慧会务</v>
      </c>
      <c r="B202" t="s">
        <v>1075</v>
      </c>
      <c r="C202" t="s">
        <v>1167</v>
      </c>
      <c r="D202" t="s">
        <v>1168</v>
      </c>
      <c r="E202" t="s">
        <v>1169</v>
      </c>
      <c r="J202" t="s">
        <v>1170</v>
      </c>
      <c r="K202" t="s">
        <v>1169</v>
      </c>
      <c r="L202" t="s">
        <v>1171</v>
      </c>
      <c r="P202" t="str">
        <v>企业应用与云通信→ TCC→ 智慧会务</v>
      </c>
    </row>
    <row r="203" spans="1:16">
      <c r="A203" s="48" t="str">
        <f>产品[[#This Row],[产品一级分类]]&amp;"→ "&amp;UPPER(产品[[#This Row],[产品标识]]) &amp; "→ " &amp; 产品[[#This Row],[产品名]]</f>
        <v>企业应用与云通信→ TCID→ 腾讯云 IDaaS</v>
      </c>
      <c r="B203" t="s">
        <v>1075</v>
      </c>
      <c r="C203" t="s">
        <v>1167</v>
      </c>
      <c r="D203" t="s">
        <v>1172</v>
      </c>
      <c r="E203" t="s">
        <v>1173</v>
      </c>
      <c r="J203" t="s">
        <v>1174</v>
      </c>
      <c r="K203" t="s">
        <v>1173</v>
      </c>
      <c r="L203" t="s">
        <v>1175</v>
      </c>
      <c r="P203" t="str">
        <v>企业应用与云通信→ TCID→ 腾讯云 IDaaS</v>
      </c>
    </row>
    <row r="204" spans="1:16">
      <c r="A204" s="48" t="str">
        <f>产品[[#This Row],[产品一级分类]]&amp;"→ "&amp;UPPER(产品[[#This Row],[产品标识]]) &amp; "→ " &amp; 产品[[#This Row],[产品名]]</f>
        <v>企业应用与云通信→ EIS→ 企业集成服务</v>
      </c>
      <c r="B204" t="s">
        <v>1075</v>
      </c>
      <c r="C204" t="s">
        <v>1167</v>
      </c>
      <c r="D204" t="s">
        <v>1176</v>
      </c>
      <c r="E204" t="s">
        <v>1177</v>
      </c>
      <c r="J204" t="s">
        <v>1178</v>
      </c>
      <c r="K204" t="s">
        <v>1177</v>
      </c>
      <c r="L204" t="s">
        <v>1179</v>
      </c>
      <c r="P204" t="str">
        <v>企业应用与云通信→ EIS→ 企业集成服务</v>
      </c>
    </row>
    <row r="205" spans="1:16">
      <c r="A205" s="48" t="str">
        <f>产品[[#This Row],[产品一级分类]]&amp;"→ "&amp;UPPER(产品[[#This Row],[产品标识]]) &amp; "→ " &amp; 产品[[#This Row],[产品名]]</f>
        <v>企业应用与云通信→ BMA→ 品牌经营管家</v>
      </c>
      <c r="B205" t="s">
        <v>1075</v>
      </c>
      <c r="C205" t="s">
        <v>1167</v>
      </c>
      <c r="D205" t="s">
        <v>1180</v>
      </c>
      <c r="E205" t="s">
        <v>1181</v>
      </c>
      <c r="J205" t="s">
        <v>1182</v>
      </c>
      <c r="K205" t="s">
        <v>1181</v>
      </c>
      <c r="L205" t="s">
        <v>1183</v>
      </c>
      <c r="P205" t="str">
        <v>企业应用与云通信→ BMA→ 品牌经营管家</v>
      </c>
    </row>
    <row r="206" spans="1:16">
      <c r="A206" s="48" t="str">
        <f>产品[[#This Row],[产品一级分类]]&amp;"→ "&amp;UPPER(产品[[#This Row],[产品标识]]) &amp; "→ " &amp; 产品[[#This Row],[产品名]]</f>
        <v>企业应用与云通信→ SHENBI→ 神笔低代码平台</v>
      </c>
      <c r="B206" t="s">
        <v>1075</v>
      </c>
      <c r="C206" t="s">
        <v>1167</v>
      </c>
      <c r="D206" t="s">
        <v>1184</v>
      </c>
      <c r="E206" t="s">
        <v>1185</v>
      </c>
      <c r="J206" t="s">
        <v>1186</v>
      </c>
      <c r="K206" t="s">
        <v>1185</v>
      </c>
      <c r="L206" t="s">
        <v>1187</v>
      </c>
      <c r="P206" t="str">
        <v>企业应用与云通信→ SHENBI→ 神笔低代码平台</v>
      </c>
    </row>
    <row r="207" spans="1:16">
      <c r="A207" s="48" t="str">
        <f>产品[[#This Row],[产品一级分类]]&amp;"→ "&amp;UPPER(产品[[#This Row],[产品标识]]) &amp; "→ " &amp; 产品[[#This Row],[产品名]]</f>
        <v>企业应用与云通信→ SURVEY→ 腾讯问卷</v>
      </c>
      <c r="B207" t="s">
        <v>1075</v>
      </c>
      <c r="C207" t="s">
        <v>1167</v>
      </c>
      <c r="D207" t="s">
        <v>1188</v>
      </c>
      <c r="E207" t="s">
        <v>1189</v>
      </c>
      <c r="J207" t="s">
        <v>1190</v>
      </c>
      <c r="K207" t="s">
        <v>1189</v>
      </c>
      <c r="L207" t="s">
        <v>1191</v>
      </c>
      <c r="P207" t="str">
        <v>企业应用与云通信→ SURVEY→ 腾讯问卷</v>
      </c>
    </row>
    <row r="208" spans="1:16">
      <c r="A208" s="48" t="str">
        <f>产品[[#This Row],[产品一级分类]]&amp;"→ "&amp;UPPER(产品[[#This Row],[产品标识]]) &amp; "→ " &amp; 产品[[#This Row],[产品名]]</f>
        <v>企业应用与云通信→ QIDIAN→ 腾讯企点</v>
      </c>
      <c r="B208" t="s">
        <v>1075</v>
      </c>
      <c r="C208" t="s">
        <v>1167</v>
      </c>
      <c r="D208" t="s">
        <v>1192</v>
      </c>
      <c r="E208" t="s">
        <v>1193</v>
      </c>
      <c r="J208" t="s">
        <v>1194</v>
      </c>
      <c r="K208" t="s">
        <v>1193</v>
      </c>
      <c r="L208" t="s">
        <v>1195</v>
      </c>
      <c r="P208" t="str">
        <v>企业应用与云通信→ QIDIAN→ 腾讯企点</v>
      </c>
    </row>
    <row r="209" spans="1:16">
      <c r="A209" s="48" t="str">
        <f>产品[[#This Row],[产品一级分类]]&amp;"→ "&amp;UPPER(产品[[#This Row],[产品标识]]) &amp; "→ " &amp; 产品[[#This Row],[产品名]]</f>
        <v>企业应用与云通信→ ESS→ 腾讯电子签 SaaS 版</v>
      </c>
      <c r="B209" t="s">
        <v>1075</v>
      </c>
      <c r="C209" t="s">
        <v>1167</v>
      </c>
      <c r="D209" t="s">
        <v>1196</v>
      </c>
      <c r="E209" t="s">
        <v>1197</v>
      </c>
      <c r="J209" t="s">
        <v>1198</v>
      </c>
      <c r="K209" t="s">
        <v>1197</v>
      </c>
      <c r="L209" t="s">
        <v>1199</v>
      </c>
      <c r="P209" t="str">
        <v>企业应用与云通信→ ESS→ 腾讯电子签 SaaS 版</v>
      </c>
    </row>
    <row r="210" spans="1:16">
      <c r="A210" s="48" t="str">
        <f>产品[[#This Row],[产品一级分类]]&amp;"→ "&amp;UPPER(产品[[#This Row],[产品标识]]) &amp; "→ " &amp; 产品[[#This Row],[产品名]]</f>
        <v>企业应用与云通信→ ESS-INTEGRATION→ 腾讯电子签集成版</v>
      </c>
      <c r="B210" t="s">
        <v>1075</v>
      </c>
      <c r="C210" t="s">
        <v>1167</v>
      </c>
      <c r="D210" t="s">
        <v>1200</v>
      </c>
      <c r="E210" t="s">
        <v>1201</v>
      </c>
      <c r="J210" t="s">
        <v>1202</v>
      </c>
      <c r="K210" t="s">
        <v>1201</v>
      </c>
      <c r="L210" t="s">
        <v>1203</v>
      </c>
      <c r="P210" t="str">
        <v>企业应用与云通信→ ESS-INTEGRATION→ 腾讯电子签集成版</v>
      </c>
    </row>
    <row r="211" spans="1:16">
      <c r="A211" s="48" t="str">
        <f>产品[[#This Row],[产品一级分类]]&amp;"→ "&amp;UPPER(产品[[#This Row],[产品标识]]) &amp; "→ " &amp; 产品[[#This Row],[产品名]]</f>
        <v>企业应用与云通信→ CCC→ 云呼叫中心</v>
      </c>
      <c r="B211" t="s">
        <v>1075</v>
      </c>
      <c r="C211" t="s">
        <v>1204</v>
      </c>
      <c r="D211" t="s">
        <v>1205</v>
      </c>
      <c r="E211" t="s">
        <v>1206</v>
      </c>
      <c r="J211" t="s">
        <v>1207</v>
      </c>
      <c r="K211" t="s">
        <v>1206</v>
      </c>
      <c r="L211" t="s">
        <v>1208</v>
      </c>
      <c r="P211" t="str">
        <v>企业应用与云通信→ CCC→ 云呼叫中心</v>
      </c>
    </row>
    <row r="212" spans="1:16">
      <c r="A212" s="48" t="str">
        <f>产品[[#This Row],[产品一级分类]]&amp;"→ "&amp;UPPER(产品[[#This Row],[产品标识]]) &amp; "→ " &amp; 产品[[#This Row],[产品名]]</f>
        <v>企业应用与云通信→ TMR→ 商标注册</v>
      </c>
      <c r="B212" t="s">
        <v>1075</v>
      </c>
      <c r="C212" t="s">
        <v>1234</v>
      </c>
      <c r="D212" t="s">
        <v>1235</v>
      </c>
      <c r="E212" t="s">
        <v>1236</v>
      </c>
      <c r="J212" t="s">
        <v>1237</v>
      </c>
      <c r="K212" t="s">
        <v>1236</v>
      </c>
      <c r="L212" t="s">
        <v>1238</v>
      </c>
      <c r="P212" t="str">
        <v>企业应用与云通信→ TMR→ 商标注册</v>
      </c>
    </row>
    <row r="213" spans="1:16">
      <c r="A213" s="48" t="str">
        <f>产品[[#This Row],[产品一级分类]]&amp;"→ "&amp;UPPER(产品[[#This Row],[产品标识]]) &amp; "→ " &amp; 产品[[#This Row],[产品名]]</f>
        <v>企业应用与云通信→ CRR→ 版权登记</v>
      </c>
      <c r="B213" t="s">
        <v>1075</v>
      </c>
      <c r="C213" t="s">
        <v>1234</v>
      </c>
      <c r="D213" t="s">
        <v>1239</v>
      </c>
      <c r="E213" t="s">
        <v>1240</v>
      </c>
      <c r="J213" t="s">
        <v>1241</v>
      </c>
      <c r="K213" t="s">
        <v>1240</v>
      </c>
      <c r="L213" t="s">
        <v>1242</v>
      </c>
      <c r="P213" t="str">
        <v>企业应用与云通信→ CRR→ 版权登记</v>
      </c>
    </row>
    <row r="214" spans="1:16">
      <c r="A214" s="48" t="str">
        <f>产品[[#This Row],[产品一级分类]]&amp;"→ "&amp;UPPER(产品[[#This Row],[产品标识]]) &amp; "→ " &amp; 产品[[#This Row],[产品名]]</f>
        <v>企业应用与云通信→ VAT→ 增值电信</v>
      </c>
      <c r="B214" t="s">
        <v>1075</v>
      </c>
      <c r="C214" t="s">
        <v>1234</v>
      </c>
      <c r="D214" t="s">
        <v>1243</v>
      </c>
      <c r="E214" t="s">
        <v>1244</v>
      </c>
      <c r="J214" t="s">
        <v>1245</v>
      </c>
      <c r="K214" t="s">
        <v>1244</v>
      </c>
      <c r="L214" t="s">
        <v>1246</v>
      </c>
      <c r="P214" t="str">
        <v>企业应用与云通信→ VAT→ 增值电信</v>
      </c>
    </row>
    <row r="215" spans="1:16">
      <c r="A215" s="48" t="str">
        <f>产品[[#This Row],[产品一级分类]]&amp;"→ "&amp;UPPER(产品[[#This Row],[产品标识]]) &amp; "→ " &amp; 产品[[#This Row],[产品名]]</f>
        <v>企业应用与云通信→ BR→ 工商注册</v>
      </c>
      <c r="B215" t="s">
        <v>1075</v>
      </c>
      <c r="C215" t="s">
        <v>1234</v>
      </c>
      <c r="D215" t="s">
        <v>1247</v>
      </c>
      <c r="E215" t="s">
        <v>1248</v>
      </c>
      <c r="J215" t="s">
        <v>1249</v>
      </c>
      <c r="K215" t="s">
        <v>1248</v>
      </c>
      <c r="L215" t="s">
        <v>1250</v>
      </c>
      <c r="P215" t="str">
        <v>企业应用与云通信→ BR→ 工商注册</v>
      </c>
    </row>
    <row r="216" spans="1:16">
      <c r="A216" s="48" t="str">
        <f>产品[[#This Row],[产品一级分类]]&amp;"→ "&amp;UPPER(产品[[#This Row],[产品标识]]) &amp; "→ " &amp; 产品[[#This Row],[产品名]]</f>
        <v>企业应用与云通信→ WDS→ 网站建设</v>
      </c>
      <c r="B216" t="s">
        <v>1075</v>
      </c>
      <c r="C216" t="s">
        <v>1234</v>
      </c>
      <c r="D216" t="s">
        <v>1251</v>
      </c>
      <c r="E216" t="s">
        <v>1252</v>
      </c>
      <c r="J216" t="s">
        <v>1253</v>
      </c>
      <c r="K216" t="s">
        <v>1252</v>
      </c>
      <c r="L216" t="s">
        <v>1254</v>
      </c>
      <c r="P216" t="str">
        <v>企业应用与云通信→ WDS→ 网站建设</v>
      </c>
    </row>
    <row r="217" spans="1:16">
      <c r="A217" s="48" t="str">
        <f>产品[[#This Row],[产品一级分类]]&amp;"→ "&amp;UPPER(产品[[#This Row],[产品标识]]) &amp; "→ " &amp; 产品[[#This Row],[产品名]]</f>
        <v>企业应用与云通信→ TM→ 腾讯会议</v>
      </c>
      <c r="B217" t="s">
        <v>1075</v>
      </c>
      <c r="C217" t="s">
        <v>1209</v>
      </c>
      <c r="D217" t="s">
        <v>1210</v>
      </c>
      <c r="E217" t="s">
        <v>1211</v>
      </c>
      <c r="J217" t="s">
        <v>1212</v>
      </c>
      <c r="K217" t="s">
        <v>1211</v>
      </c>
      <c r="L217" t="s">
        <v>1213</v>
      </c>
      <c r="P217" t="str">
        <v>企业应用与云通信→ TM→ 腾讯会议</v>
      </c>
    </row>
    <row r="218" spans="1:16">
      <c r="A218" s="48" t="str">
        <f>产品[[#This Row],[产品一级分类]]&amp;"→ "&amp;UPPER(产品[[#This Row],[产品标识]]) &amp; "→ " &amp; 产品[[#This Row],[产品名]]</f>
        <v>企业应用与云通信→ TDE→ 腾讯文档企业版</v>
      </c>
      <c r="B218" t="s">
        <v>1075</v>
      </c>
      <c r="C218" t="s">
        <v>1209</v>
      </c>
      <c r="D218" t="s">
        <v>1214</v>
      </c>
      <c r="E218" t="s">
        <v>1215</v>
      </c>
      <c r="J218" t="s">
        <v>1216</v>
      </c>
      <c r="K218" t="s">
        <v>1215</v>
      </c>
      <c r="L218" t="s">
        <v>1217</v>
      </c>
      <c r="P218" t="str">
        <v>企业应用与云通信→ TDE→ 腾讯文档企业版</v>
      </c>
    </row>
    <row r="219" spans="1:16">
      <c r="A219" s="48" t="str">
        <f>产品[[#This Row],[产品一级分类]]&amp;"→ "&amp;UPPER(产品[[#This Row],[产品标识]]) &amp; "→ " &amp; 产品[[#This Row],[产品名]]</f>
        <v>企业应用与云通信→ TAPD→ TAPD 敏捷项目管理</v>
      </c>
      <c r="B219" t="s">
        <v>1075</v>
      </c>
      <c r="C219" t="s">
        <v>1209</v>
      </c>
      <c r="D219" t="s">
        <v>1218</v>
      </c>
      <c r="E219" t="s">
        <v>1219</v>
      </c>
      <c r="J219" t="s">
        <v>1220</v>
      </c>
      <c r="K219" t="s">
        <v>1219</v>
      </c>
      <c r="L219" t="s">
        <v>1221</v>
      </c>
      <c r="P219" t="str">
        <v>企业应用与云通信→ TAPD→ TAPD 敏捷项目管理</v>
      </c>
    </row>
    <row r="220" spans="1:16">
      <c r="A220" s="48" t="str">
        <f>产品[[#This Row],[产品一级分类]]&amp;"→ "&amp;UPPER(产品[[#This Row],[产品标识]]) &amp; "→ " &amp; 产品[[#This Row],[产品名]]</f>
        <v>企业应用与云通信→ LEXIANG→ 腾讯乐享</v>
      </c>
      <c r="B220" t="s">
        <v>1075</v>
      </c>
      <c r="C220" t="s">
        <v>1209</v>
      </c>
      <c r="D220" t="s">
        <v>1222</v>
      </c>
      <c r="E220" t="s">
        <v>1223</v>
      </c>
      <c r="J220" t="s">
        <v>1224</v>
      </c>
      <c r="K220" t="s">
        <v>1223</v>
      </c>
      <c r="L220" t="s">
        <v>1225</v>
      </c>
      <c r="P220" t="str">
        <v>企业应用与云通信→ LEXIANG→ 腾讯乐享</v>
      </c>
    </row>
    <row r="221" spans="1:16">
      <c r="A221" s="48" t="str">
        <f>产品[[#This Row],[产品一级分类]]&amp;"→ "&amp;UPPER(产品[[#This Row],[产品标识]]) &amp; "→ " &amp; 产品[[#This Row],[产品名]]</f>
        <v>企业应用与云通信→ HRM→ 腾讯HR助手</v>
      </c>
      <c r="B221" t="s">
        <v>1075</v>
      </c>
      <c r="C221" t="s">
        <v>1209</v>
      </c>
      <c r="D221" t="s">
        <v>1226</v>
      </c>
      <c r="E221" t="s">
        <v>1227</v>
      </c>
      <c r="J221" t="s">
        <v>1228</v>
      </c>
      <c r="K221" t="s">
        <v>1227</v>
      </c>
      <c r="L221" t="s">
        <v>1229</v>
      </c>
      <c r="P221" t="str">
        <v>企业应用与云通信→ HRM→ 腾讯HR助手</v>
      </c>
    </row>
    <row r="222" spans="1:16">
      <c r="A222" s="48" t="str">
        <f>产品[[#This Row],[产品一级分类]]&amp;"→ "&amp;UPPER(产品[[#This Row],[产品标识]]) &amp; "→ " &amp; 产品[[#This Row],[产品名]]</f>
        <v>企业应用与云通信→ EXMAIL→ 腾讯企业邮</v>
      </c>
      <c r="B222" t="s">
        <v>1075</v>
      </c>
      <c r="C222" t="s">
        <v>1209</v>
      </c>
      <c r="D222" t="s">
        <v>1230</v>
      </c>
      <c r="E222" t="s">
        <v>1231</v>
      </c>
      <c r="J222" t="s">
        <v>1232</v>
      </c>
      <c r="K222" t="s">
        <v>1231</v>
      </c>
      <c r="L222" t="s">
        <v>1233</v>
      </c>
      <c r="P222" t="str">
        <v>企业应用与云通信→ EXMAIL→ 腾讯企业邮</v>
      </c>
    </row>
    <row r="223" spans="1:16">
      <c r="A223" s="48" t="str">
        <f>产品[[#This Row],[产品一级分类]]&amp;"→ "&amp;UPPER(产品[[#This Row],[产品标识]]) &amp; "→ " &amp; 产品[[#This Row],[产品名]]</f>
        <v>开发者服务→ TCA→ 腾讯云助手</v>
      </c>
      <c r="B223" t="s">
        <v>1474</v>
      </c>
      <c r="C223" t="s">
        <v>1519</v>
      </c>
      <c r="D223" t="s">
        <v>1520</v>
      </c>
      <c r="E223" t="s">
        <v>1521</v>
      </c>
      <c r="J223" t="s">
        <v>1522</v>
      </c>
      <c r="K223" t="s">
        <v>1521</v>
      </c>
      <c r="L223" t="s">
        <v>1523</v>
      </c>
      <c r="P223" t="str">
        <v>开发者服务→ TCA→ 腾讯云助手</v>
      </c>
    </row>
    <row r="224" spans="1:16">
      <c r="A224" s="48" t="str">
        <f>产品[[#This Row],[产品一级分类]]&amp;"→ "&amp;UPPER(产品[[#This Row],[产品标识]]) &amp; "→ " &amp; 产品[[#This Row],[产品名]]</f>
        <v>开发者服务→ API→ 云 API</v>
      </c>
      <c r="B224" t="s">
        <v>1474</v>
      </c>
      <c r="C224" t="s">
        <v>1519</v>
      </c>
      <c r="D224" t="s">
        <v>1524</v>
      </c>
      <c r="E224" t="s">
        <v>1525</v>
      </c>
      <c r="J224" t="s">
        <v>1526</v>
      </c>
      <c r="K224" t="s">
        <v>1525</v>
      </c>
      <c r="L224" t="s">
        <v>1527</v>
      </c>
      <c r="P224" t="str">
        <v>开发者服务→ API→ 云 API</v>
      </c>
    </row>
    <row r="225" spans="1:16">
      <c r="A225" s="48" t="str">
        <f>产品[[#This Row],[产品一级分类]]&amp;"→ "&amp;UPPER(产品[[#This Row],[产品标识]]) &amp; "→ " &amp; 产品[[#This Row],[产品名]]</f>
        <v>开发者服务→ CLI→ 命令行工具</v>
      </c>
      <c r="B225" t="s">
        <v>1474</v>
      </c>
      <c r="C225" t="s">
        <v>1519</v>
      </c>
      <c r="D225" t="s">
        <v>1528</v>
      </c>
      <c r="E225" t="s">
        <v>1529</v>
      </c>
      <c r="J225" t="s">
        <v>1530</v>
      </c>
      <c r="K225" t="s">
        <v>1529</v>
      </c>
      <c r="L225" t="s">
        <v>1531</v>
      </c>
      <c r="P225" t="str">
        <v>开发者服务→ CLI→ 命令行工具</v>
      </c>
    </row>
    <row r="226" spans="1:16">
      <c r="A226" s="48" t="str">
        <f>产品[[#This Row],[产品一级分类]]&amp;"→ "&amp;UPPER(产品[[#This Row],[产品标识]]) &amp; "→ " &amp; 产品[[#This Row],[产品名]]</f>
        <v>开发者服务→ TIC→ 资源编排 TIC</v>
      </c>
      <c r="B226" t="s">
        <v>1474</v>
      </c>
      <c r="C226" t="s">
        <v>1519</v>
      </c>
      <c r="D226" t="s">
        <v>1532</v>
      </c>
      <c r="E226" t="s">
        <v>1533</v>
      </c>
      <c r="J226" t="s">
        <v>1534</v>
      </c>
      <c r="K226" t="s">
        <v>1533</v>
      </c>
      <c r="L226" t="s">
        <v>1535</v>
      </c>
      <c r="P226" t="str">
        <v>开发者服务→ TIC→ 资源编排 TIC</v>
      </c>
    </row>
    <row r="227" spans="1:16">
      <c r="A227" s="48" t="str">
        <f>产品[[#This Row],[产品一级分类]]&amp;"→ "&amp;UPPER(产品[[#This Row],[产品标识]]) &amp; "→ " &amp; 产品[[#This Row],[产品名]]</f>
        <v>开发者服务→ ADVISOR→ 云顾问</v>
      </c>
      <c r="B227" t="s">
        <v>1474</v>
      </c>
      <c r="C227" t="s">
        <v>1519</v>
      </c>
      <c r="D227" t="s">
        <v>1536</v>
      </c>
      <c r="E227" t="s">
        <v>1537</v>
      </c>
      <c r="J227" t="s">
        <v>1538</v>
      </c>
      <c r="K227" t="s">
        <v>1537</v>
      </c>
      <c r="L227" t="s">
        <v>1539</v>
      </c>
      <c r="P227" t="str">
        <v>开发者服务→ ADVISOR→ 云顾问</v>
      </c>
    </row>
    <row r="228" spans="1:16">
      <c r="A228" s="48" t="str">
        <f>产品[[#This Row],[产品一级分类]]&amp;"→ "&amp;UPPER(产品[[#This Row],[产品标识]]) &amp; "→ " &amp; 产品[[#This Row],[产品名]]</f>
        <v>开发者服务→ ASW→ 应用与服务编排工作流</v>
      </c>
      <c r="B228" t="s">
        <v>1474</v>
      </c>
      <c r="C228" t="s">
        <v>1565</v>
      </c>
      <c r="D228" t="s">
        <v>1566</v>
      </c>
      <c r="E228" t="s">
        <v>1567</v>
      </c>
      <c r="J228" t="s">
        <v>1568</v>
      </c>
      <c r="K228" t="s">
        <v>1567</v>
      </c>
      <c r="L228" t="s">
        <v>1569</v>
      </c>
      <c r="P228" t="str">
        <v>开发者服务→ ASW→ 应用与服务编排工作流</v>
      </c>
    </row>
    <row r="229" spans="1:16">
      <c r="A229" s="48" t="str">
        <f>产品[[#This Row],[产品一级分类]]&amp;"→ "&amp;UPPER(产品[[#This Row],[产品标识]]) &amp; "→ " &amp; 产品[[#This Row],[产品名]]</f>
        <v>开发者服务→ CODESIGN→ 设计协作平台</v>
      </c>
      <c r="B229" t="s">
        <v>1474</v>
      </c>
      <c r="C229" t="s">
        <v>1570</v>
      </c>
      <c r="D229" t="s">
        <v>1571</v>
      </c>
      <c r="E229" t="s">
        <v>1572</v>
      </c>
      <c r="J229" t="s">
        <v>1573</v>
      </c>
      <c r="K229" t="s">
        <v>1572</v>
      </c>
      <c r="L229" t="s">
        <v>1574</v>
      </c>
      <c r="P229" t="str">
        <v>开发者服务→ CODESIGN→ 设计协作平台</v>
      </c>
    </row>
    <row r="230" spans="1:16">
      <c r="A230" s="48" t="str">
        <f>产品[[#This Row],[产品一级分类]]&amp;"→ "&amp;UPPER(产品[[#This Row],[产品标识]]) &amp; "→ " &amp; 产品[[#This Row],[产品名]]</f>
        <v>开发者服务→ TAIDC→ 泰山创意创作</v>
      </c>
      <c r="B230" t="s">
        <v>1474</v>
      </c>
      <c r="C230" t="s">
        <v>1570</v>
      </c>
      <c r="D230" t="s">
        <v>1575</v>
      </c>
      <c r="E230" t="s">
        <v>1576</v>
      </c>
      <c r="J230" t="s">
        <v>1577</v>
      </c>
      <c r="K230" t="s">
        <v>1576</v>
      </c>
      <c r="L230" t="s">
        <v>1578</v>
      </c>
      <c r="P230" t="str">
        <v>开发者服务→ TAIDC→ 泰山创意创作</v>
      </c>
    </row>
    <row r="231" spans="1:16">
      <c r="A231" s="48" t="str">
        <f>产品[[#This Row],[产品一级分类]]&amp;"→ "&amp;UPPER(产品[[#This Row],[产品标识]]) &amp; "→ " &amp; 产品[[#This Row],[产品名]]</f>
        <v>开发者服务→ LM→ 压测大师</v>
      </c>
      <c r="B231" t="s">
        <v>1474</v>
      </c>
      <c r="C231" t="s">
        <v>1502</v>
      </c>
      <c r="D231" t="s">
        <v>1503</v>
      </c>
      <c r="E231" t="s">
        <v>1504</v>
      </c>
      <c r="J231" t="s">
        <v>1505</v>
      </c>
      <c r="K231" t="s">
        <v>1504</v>
      </c>
      <c r="L231" t="s">
        <v>1506</v>
      </c>
      <c r="P231" t="str">
        <v>开发者服务→ LM→ 压测大师</v>
      </c>
    </row>
    <row r="232" spans="1:16">
      <c r="A232" s="48" t="str">
        <f>产品[[#This Row],[产品一级分类]]&amp;"→ "&amp;UPPER(产品[[#This Row],[产品标识]]) &amp; "→ " &amp; 产品[[#This Row],[产品名]]</f>
        <v>开发者服务→ TCAP→ 腾讯云代码分析</v>
      </c>
      <c r="B232" t="s">
        <v>1474</v>
      </c>
      <c r="C232" t="s">
        <v>1502</v>
      </c>
      <c r="D232" t="s">
        <v>1507</v>
      </c>
      <c r="E232" t="s">
        <v>1508</v>
      </c>
      <c r="J232" t="s">
        <v>1509</v>
      </c>
      <c r="K232" t="s">
        <v>1508</v>
      </c>
      <c r="L232" t="s">
        <v>1510</v>
      </c>
      <c r="P232" t="str">
        <v>开发者服务→ TCAP→ 腾讯云代码分析</v>
      </c>
    </row>
    <row r="233" spans="1:16">
      <c r="A233" s="48" t="str">
        <f>产品[[#This Row],[产品一级分类]]&amp;"→ "&amp;UPPER(产品[[#This Row],[产品标识]]) &amp; "→ " &amp; 产品[[#This Row],[产品名]]</f>
        <v>开发者服务→ WETEST→ 测试服务</v>
      </c>
      <c r="B233" t="s">
        <v>1474</v>
      </c>
      <c r="C233" t="s">
        <v>1502</v>
      </c>
      <c r="D233" t="s">
        <v>1511</v>
      </c>
      <c r="E233" t="s">
        <v>1512</v>
      </c>
      <c r="J233" t="s">
        <v>1513</v>
      </c>
      <c r="K233" t="s">
        <v>1512</v>
      </c>
      <c r="L233" t="s">
        <v>1514</v>
      </c>
      <c r="P233" t="str">
        <v>开发者服务→ WETEST→ 测试服务</v>
      </c>
    </row>
    <row r="234" spans="1:16">
      <c r="A234" s="48" t="str">
        <f>产品[[#This Row],[产品一级分类]]&amp;"→ "&amp;UPPER(产品[[#This Row],[产品标识]]) &amp; "→ " &amp; 产品[[#This Row],[产品名]]</f>
        <v>开发者服务→ CODING→ CODING DevOps</v>
      </c>
      <c r="B234" t="s">
        <v>1474</v>
      </c>
      <c r="C234" t="s">
        <v>1502</v>
      </c>
      <c r="D234" t="s">
        <v>1515</v>
      </c>
      <c r="E234" t="s">
        <v>1516</v>
      </c>
      <c r="J234" t="s">
        <v>1517</v>
      </c>
      <c r="K234" t="s">
        <v>1516</v>
      </c>
      <c r="L234" t="s">
        <v>1518</v>
      </c>
      <c r="P234" t="str">
        <v>开发者服务→ CODING→ CODING DevOps</v>
      </c>
    </row>
    <row r="235" spans="1:16">
      <c r="A235" s="48" t="str">
        <f>产品[[#This Row],[产品一级分类]]&amp;"→ "&amp;UPPER(产品[[#This Row],[产品标识]]) &amp; "→ " &amp; 产品[[#This Row],[产品名]]</f>
        <v>开发者服务→ CAT→ 云拨测</v>
      </c>
      <c r="B235" t="s">
        <v>1474</v>
      </c>
      <c r="C235" t="s">
        <v>1475</v>
      </c>
      <c r="D235" t="s">
        <v>1476</v>
      </c>
      <c r="E235" t="s">
        <v>1477</v>
      </c>
      <c r="G235" t="s">
        <v>100</v>
      </c>
      <c r="J235" t="s">
        <v>1478</v>
      </c>
      <c r="K235" t="s">
        <v>1477</v>
      </c>
      <c r="L235" t="s">
        <v>1479</v>
      </c>
      <c r="P235" t="str">
        <v>开发者服务→ CAT→ 云拨测</v>
      </c>
    </row>
    <row r="236" spans="1:16">
      <c r="A236" s="48" t="str">
        <f>产品[[#This Row],[产品一级分类]]&amp;"→ "&amp;UPPER(产品[[#This Row],[产品标识]]) &amp; "→ " &amp; 产品[[#This Row],[产品名]]</f>
        <v>开发者服务→ APM→ 应用性能观测</v>
      </c>
      <c r="B236" t="s">
        <v>1474</v>
      </c>
      <c r="C236" t="s">
        <v>1475</v>
      </c>
      <c r="D236" t="s">
        <v>1480</v>
      </c>
      <c r="E236" t="s">
        <v>1481</v>
      </c>
      <c r="F236" t="s">
        <v>1482</v>
      </c>
      <c r="G236" t="s">
        <v>100</v>
      </c>
      <c r="J236" t="s">
        <v>1483</v>
      </c>
      <c r="K236" t="s">
        <v>1481</v>
      </c>
      <c r="L236" t="s">
        <v>1484</v>
      </c>
      <c r="P236" t="str">
        <v>开发者服务→ APM→ 应用性能观测</v>
      </c>
    </row>
    <row r="237" spans="1:16">
      <c r="A237" s="48" t="str">
        <f>产品[[#This Row],[产品一级分类]]&amp;"→ "&amp;UPPER(产品[[#This Row],[产品标识]]) &amp; "→ " &amp; 产品[[#This Row],[产品名]]</f>
        <v>开发者服务→ RUM→ 前端性能监控</v>
      </c>
      <c r="B237" t="s">
        <v>1474</v>
      </c>
      <c r="C237" t="s">
        <v>1475</v>
      </c>
      <c r="D237" t="s">
        <v>1485</v>
      </c>
      <c r="E237" t="s">
        <v>1486</v>
      </c>
      <c r="F237" t="s">
        <v>468</v>
      </c>
      <c r="G237" t="s">
        <v>92</v>
      </c>
      <c r="J237" t="s">
        <v>1487</v>
      </c>
      <c r="K237" t="s">
        <v>1486</v>
      </c>
      <c r="L237" t="s">
        <v>1488</v>
      </c>
      <c r="P237" t="str">
        <v>开发者服务→ RUM→ 前端性能监控</v>
      </c>
    </row>
    <row r="238" spans="1:16">
      <c r="A238" s="48" t="str">
        <f>产品[[#This Row],[产品一级分类]]&amp;"→ "&amp;UPPER(产品[[#This Row],[产品标识]]) &amp; "→ " &amp; 产品[[#This Row],[产品名]]</f>
        <v>开发者服务→ CM→ 云监控</v>
      </c>
      <c r="B238" t="s">
        <v>1474</v>
      </c>
      <c r="C238" t="s">
        <v>1475</v>
      </c>
      <c r="D238" t="s">
        <v>1489</v>
      </c>
      <c r="E238" t="s">
        <v>1490</v>
      </c>
      <c r="F238" t="s">
        <v>400</v>
      </c>
      <c r="G238" t="s">
        <v>100</v>
      </c>
      <c r="J238" t="s">
        <v>1491</v>
      </c>
      <c r="K238" t="s">
        <v>1490</v>
      </c>
      <c r="L238" t="s">
        <v>1492</v>
      </c>
      <c r="P238" t="str">
        <v>开发者服务→ CM→ 云监控</v>
      </c>
    </row>
    <row r="239" spans="1:16">
      <c r="A239" s="48" t="str">
        <f>产品[[#This Row],[产品一级分类]]&amp;"→ "&amp;UPPER(产品[[#This Row],[产品标识]]) &amp; "→ " &amp; 产品[[#This Row],[产品名]]</f>
        <v>开发者服务→ TMP→ Prometheus 监控服务</v>
      </c>
      <c r="B239" t="s">
        <v>1474</v>
      </c>
      <c r="C239" t="s">
        <v>1475</v>
      </c>
      <c r="D239" t="s">
        <v>1493</v>
      </c>
      <c r="E239" t="s">
        <v>1494</v>
      </c>
      <c r="F239" t="s">
        <v>1495</v>
      </c>
      <c r="G239" t="s">
        <v>100</v>
      </c>
      <c r="H239" t="s">
        <v>101</v>
      </c>
      <c r="J239" t="s">
        <v>1496</v>
      </c>
      <c r="K239" t="s">
        <v>1494</v>
      </c>
      <c r="L239" t="s">
        <v>1497</v>
      </c>
      <c r="P239" t="str">
        <v>开发者服务→ TMP→ Prometheus 监控服务</v>
      </c>
    </row>
    <row r="240" spans="1:16">
      <c r="A240" s="48" t="str">
        <f>产品[[#This Row],[产品一级分类]]&amp;"→ "&amp;UPPER(产品[[#This Row],[产品标识]]) &amp; "→ " &amp; 产品[[#This Row],[产品名]]</f>
        <v>开发者服务→ CFG→ 混沌演练平台</v>
      </c>
      <c r="B240" t="s">
        <v>1474</v>
      </c>
      <c r="C240" t="s">
        <v>1475</v>
      </c>
      <c r="D240" t="s">
        <v>1498</v>
      </c>
      <c r="E240" t="s">
        <v>1499</v>
      </c>
      <c r="J240" t="s">
        <v>1500</v>
      </c>
      <c r="K240" t="s">
        <v>1499</v>
      </c>
      <c r="L240" t="s">
        <v>1501</v>
      </c>
      <c r="P240" t="str">
        <v>开发者服务→ CFG→ 混沌演练平台</v>
      </c>
    </row>
    <row r="241" spans="1:16">
      <c r="A241" s="48" t="str">
        <f>产品[[#This Row],[产品一级分类]]&amp;"→ "&amp;UPPER(产品[[#This Row],[产品标识]]) &amp; "→ " &amp; 产品[[#This Row],[产品名]]</f>
        <v>开发者服务→ CAM→ 访问管理</v>
      </c>
      <c r="B241" t="s">
        <v>1474</v>
      </c>
      <c r="C241" t="s">
        <v>1540</v>
      </c>
      <c r="D241" t="s">
        <v>1541</v>
      </c>
      <c r="E241" t="s">
        <v>1542</v>
      </c>
      <c r="F241" t="s">
        <v>126</v>
      </c>
      <c r="G241" t="s">
        <v>100</v>
      </c>
      <c r="J241" t="s">
        <v>1543</v>
      </c>
      <c r="K241" t="s">
        <v>1542</v>
      </c>
      <c r="L241" t="s">
        <v>1544</v>
      </c>
      <c r="P241" t="str">
        <v>开发者服务→ CAM→ 访问管理</v>
      </c>
    </row>
    <row r="242" spans="1:16">
      <c r="A242" s="48" t="str">
        <f>产品[[#This Row],[产品一级分类]]&amp;"→ "&amp;UPPER(产品[[#This Row],[产品标识]]) &amp; "→ " &amp; 产品[[#This Row],[产品名]]</f>
        <v>开发者服务→ ORGANIZATION→ 集团账号管理</v>
      </c>
      <c r="B242" t="s">
        <v>1474</v>
      </c>
      <c r="C242" t="s">
        <v>1540</v>
      </c>
      <c r="D242" t="s">
        <v>1545</v>
      </c>
      <c r="E242" t="s">
        <v>1546</v>
      </c>
      <c r="F242" t="s">
        <v>126</v>
      </c>
      <c r="G242" t="s">
        <v>100</v>
      </c>
      <c r="J242" t="s">
        <v>1547</v>
      </c>
      <c r="K242" t="s">
        <v>1546</v>
      </c>
      <c r="L242" t="s">
        <v>1548</v>
      </c>
      <c r="P242" t="str">
        <v>开发者服务→ ORGANIZATION→ 集团账号管理</v>
      </c>
    </row>
    <row r="243" spans="1:16">
      <c r="A243" s="48" t="str">
        <f>产品[[#This Row],[产品一级分类]]&amp;"→ "&amp;UPPER(产品[[#This Row],[产品标识]]) &amp; "→ " &amp; 产品[[#This Row],[产品名]]</f>
        <v>开发者服务→ BPAAS→ 商业流程服务</v>
      </c>
      <c r="B243" t="s">
        <v>1474</v>
      </c>
      <c r="C243" t="s">
        <v>1540</v>
      </c>
      <c r="D243" t="s">
        <v>1549</v>
      </c>
      <c r="E243" t="s">
        <v>1550</v>
      </c>
      <c r="J243" t="s">
        <v>1551</v>
      </c>
      <c r="K243" t="s">
        <v>1550</v>
      </c>
      <c r="L243" t="s">
        <v>1552</v>
      </c>
      <c r="P243" t="str">
        <v>开发者服务→ BPAAS→ 商业流程服务</v>
      </c>
    </row>
    <row r="244" spans="1:16">
      <c r="A244" s="48" t="str">
        <f>产品[[#This Row],[产品一级分类]]&amp;"→ "&amp;UPPER(产品[[#This Row],[产品标识]]) &amp; "→ " &amp; 产品[[#This Row],[产品名]]</f>
        <v>开发者服务→ ACSS→ 账号安全服务</v>
      </c>
      <c r="B244" t="s">
        <v>1474</v>
      </c>
      <c r="C244" t="s">
        <v>1540</v>
      </c>
      <c r="D244" t="s">
        <v>1553</v>
      </c>
      <c r="E244" t="s">
        <v>1554</v>
      </c>
      <c r="J244" t="s">
        <v>1555</v>
      </c>
      <c r="K244" t="s">
        <v>1554</v>
      </c>
      <c r="L244" t="s">
        <v>1556</v>
      </c>
      <c r="P244" t="str">
        <v>开发者服务→ ACSS→ 账号安全服务</v>
      </c>
    </row>
    <row r="245" spans="1:16">
      <c r="A245" s="48" t="str">
        <f>产品[[#This Row],[产品一级分类]]&amp;"→ "&amp;UPPER(产品[[#This Row],[产品标识]]) &amp; "→ " &amp; 产品[[#This Row],[产品名]]</f>
        <v>开发者服务→ CLOUDAUDIT→ 云审计</v>
      </c>
      <c r="B245" t="s">
        <v>1474</v>
      </c>
      <c r="C245" t="s">
        <v>1540</v>
      </c>
      <c r="D245" t="s">
        <v>1557</v>
      </c>
      <c r="E245" t="s">
        <v>1558</v>
      </c>
      <c r="F245" t="s">
        <v>126</v>
      </c>
      <c r="G245" t="s">
        <v>100</v>
      </c>
      <c r="J245" t="s">
        <v>1559</v>
      </c>
      <c r="K245" t="s">
        <v>1558</v>
      </c>
      <c r="L245" t="s">
        <v>1560</v>
      </c>
      <c r="P245" t="str">
        <v>开发者服务→ CLOUDAUDIT→ 云审计</v>
      </c>
    </row>
    <row r="246" spans="1:16">
      <c r="A246" s="48" t="str">
        <f>产品[[#This Row],[产品一级分类]]&amp;"→ "&amp;UPPER(产品[[#This Row],[产品标识]]) &amp; "→ " &amp; 产品[[#This Row],[产品名]]</f>
        <v>开发者服务→ ATD→ 账号威胁发现</v>
      </c>
      <c r="B246" t="s">
        <v>1474</v>
      </c>
      <c r="C246" t="s">
        <v>1540</v>
      </c>
      <c r="D246" t="s">
        <v>1561</v>
      </c>
      <c r="E246" t="s">
        <v>1562</v>
      </c>
      <c r="J246" t="s">
        <v>1563</v>
      </c>
      <c r="K246" t="s">
        <v>1562</v>
      </c>
      <c r="L246" t="s">
        <v>1564</v>
      </c>
      <c r="P246" t="str">
        <v>开发者服务→ ATD→ 账号威胁发现</v>
      </c>
    </row>
    <row r="247" spans="1:16">
      <c r="A247" s="48" t="str">
        <f>产品[[#This Row],[产品一级分类]]&amp;"→ "&amp;UPPER(产品[[#This Row],[产品标识]]) &amp; "→ " &amp; 产品[[#This Row],[产品名]]</f>
        <v>计算→ PQSS→ 抗量子签名服务</v>
      </c>
      <c r="B247" t="s">
        <v>97</v>
      </c>
      <c r="C247" t="s">
        <v>154</v>
      </c>
      <c r="D247" t="s">
        <v>155</v>
      </c>
      <c r="E247" t="s">
        <v>156</v>
      </c>
      <c r="J247" t="s">
        <v>157</v>
      </c>
      <c r="K247" t="s">
        <v>156</v>
      </c>
      <c r="L247" t="s">
        <v>158</v>
      </c>
      <c r="P247" t="str">
        <v>计算→ PQSS→ 抗量子签名服务</v>
      </c>
    </row>
    <row r="248" spans="1:16">
      <c r="A248" s="48" t="str">
        <f>产品[[#This Row],[产品一级分类]]&amp;"→ "&amp;UPPER(产品[[#This Row],[产品标识]]) &amp; "→ " &amp; 产品[[#This Row],[产品名]]</f>
        <v>计算→ CVM→ 云服务器</v>
      </c>
      <c r="B248" t="s">
        <v>97</v>
      </c>
      <c r="C248" t="s">
        <v>97</v>
      </c>
      <c r="D248" t="s">
        <v>98</v>
      </c>
      <c r="E248" t="s">
        <v>99</v>
      </c>
      <c r="G248" t="s">
        <v>100</v>
      </c>
      <c r="H248" t="s">
        <v>101</v>
      </c>
      <c r="J248" t="s">
        <v>102</v>
      </c>
      <c r="K248" t="s">
        <v>99</v>
      </c>
      <c r="L248" t="s">
        <v>103</v>
      </c>
      <c r="P248" t="str">
        <v>计算→ CVM→ 云服务器</v>
      </c>
    </row>
    <row r="249" spans="1:16">
      <c r="A249" s="48" t="str">
        <f>产品[[#This Row],[产品一级分类]]&amp;"→ "&amp;UPPER(产品[[#This Row],[产品标识]]) &amp; "→ " &amp; 产品[[#This Row],[产品名]]</f>
        <v>计算→ LIGHTHOUSE→ 轻量应用服务器</v>
      </c>
      <c r="B249" t="s">
        <v>97</v>
      </c>
      <c r="C249" t="s">
        <v>97</v>
      </c>
      <c r="D249" t="s">
        <v>104</v>
      </c>
      <c r="E249" t="s">
        <v>105</v>
      </c>
      <c r="J249" t="s">
        <v>106</v>
      </c>
      <c r="K249" t="s">
        <v>105</v>
      </c>
      <c r="L249" t="s">
        <v>107</v>
      </c>
      <c r="P249" t="str">
        <v>计算→ LIGHTHOUSE→ 轻量应用服务器</v>
      </c>
    </row>
    <row r="250" spans="1:16">
      <c r="A250" s="48" t="str">
        <f>产品[[#This Row],[产品一级分类]]&amp;"→ "&amp;UPPER(产品[[#This Row],[产品标识]]) &amp; "→ " &amp; 产品[[#This Row],[产品名]]</f>
        <v>计算→ GPU→ GPU 云服务器</v>
      </c>
      <c r="B250" t="s">
        <v>97</v>
      </c>
      <c r="C250" t="s">
        <v>97</v>
      </c>
      <c r="D250" t="s">
        <v>108</v>
      </c>
      <c r="E250" t="s">
        <v>109</v>
      </c>
      <c r="J250" t="s">
        <v>110</v>
      </c>
      <c r="K250" t="s">
        <v>109</v>
      </c>
      <c r="L250" t="s">
        <v>111</v>
      </c>
      <c r="P250" t="str">
        <v>计算→ GPU→ GPU 云服务器</v>
      </c>
    </row>
    <row r="251" spans="1:16">
      <c r="A251" s="48" t="str">
        <f>产品[[#This Row],[产品一级分类]]&amp;"→ "&amp;UPPER(产品[[#This Row],[产品标识]]) &amp; "→ " &amp; 产品[[#This Row],[产品名]]</f>
        <v>计算→ CDH→ 专用宿主机</v>
      </c>
      <c r="B251" t="s">
        <v>97</v>
      </c>
      <c r="C251" t="s">
        <v>97</v>
      </c>
      <c r="D251" t="s">
        <v>112</v>
      </c>
      <c r="E251" t="s">
        <v>113</v>
      </c>
      <c r="J251" t="s">
        <v>114</v>
      </c>
      <c r="K251" t="s">
        <v>113</v>
      </c>
      <c r="L251" t="s">
        <v>115</v>
      </c>
      <c r="P251" t="str">
        <v>计算→ CDH→ 专用宿主机</v>
      </c>
    </row>
    <row r="252" spans="1:16">
      <c r="A252" s="48" t="str">
        <f>产品[[#This Row],[产品一级分类]]&amp;"→ "&amp;UPPER(产品[[#This Row],[产品标识]]) &amp; "→ " &amp; 产品[[#This Row],[产品名]]</f>
        <v>计算→ CPM→ 黑石物理服务器2.0</v>
      </c>
      <c r="B252" t="s">
        <v>97</v>
      </c>
      <c r="C252" t="s">
        <v>97</v>
      </c>
      <c r="D252" t="s">
        <v>116</v>
      </c>
      <c r="E252" t="s">
        <v>117</v>
      </c>
      <c r="J252" t="s">
        <v>118</v>
      </c>
      <c r="K252" t="s">
        <v>117</v>
      </c>
      <c r="L252" t="s">
        <v>119</v>
      </c>
      <c r="P252" t="str">
        <v>计算→ CPM→ 黑石物理服务器2.0</v>
      </c>
    </row>
    <row r="253" spans="1:16">
      <c r="A253" s="48" t="str">
        <f>产品[[#This Row],[产品一级分类]]&amp;"→ "&amp;UPPER(产品[[#This Row],[产品标识]]) &amp; "→ " &amp; 产品[[#This Row],[产品名]]</f>
        <v>计算→ CHC→ 云托付物理服务器</v>
      </c>
      <c r="B253" t="s">
        <v>97</v>
      </c>
      <c r="C253" t="s">
        <v>97</v>
      </c>
      <c r="D253" t="s">
        <v>120</v>
      </c>
      <c r="E253" t="s">
        <v>121</v>
      </c>
      <c r="J253" t="s">
        <v>122</v>
      </c>
      <c r="K253" t="s">
        <v>121</v>
      </c>
      <c r="L253" t="s">
        <v>123</v>
      </c>
      <c r="P253" t="str">
        <v>计算→ CHC→ 云托付物理服务器</v>
      </c>
    </row>
    <row r="254" spans="1:16">
      <c r="A254" s="48" t="str">
        <f>产品[[#This Row],[产品一级分类]]&amp;"→ "&amp;UPPER(产品[[#This Row],[产品标识]]) &amp; "→ " &amp; 产品[[#This Row],[产品名]]</f>
        <v>计算→ AS→ 弹性伸缩</v>
      </c>
      <c r="B254" t="s">
        <v>97</v>
      </c>
      <c r="C254" t="s">
        <v>97</v>
      </c>
      <c r="D254" t="s">
        <v>124</v>
      </c>
      <c r="E254" t="s">
        <v>125</v>
      </c>
      <c r="F254" t="s">
        <v>126</v>
      </c>
      <c r="G254" t="s">
        <v>100</v>
      </c>
      <c r="J254" t="s">
        <v>127</v>
      </c>
      <c r="K254" t="s">
        <v>125</v>
      </c>
      <c r="L254" t="s">
        <v>128</v>
      </c>
      <c r="P254" t="str">
        <v>计算→ AS→ 弹性伸缩</v>
      </c>
    </row>
    <row r="255" spans="1:16">
      <c r="A255" s="48" t="str">
        <f>产品[[#This Row],[产品一级分类]]&amp;"→ "&amp;UPPER(产品[[#This Row],[产品标识]]) &amp; "→ " &amp; 产品[[#This Row],[产品名]]</f>
        <v>计算→ BATCH→ 批量计算</v>
      </c>
      <c r="B255" t="s">
        <v>97</v>
      </c>
      <c r="C255" t="s">
        <v>97</v>
      </c>
      <c r="D255" t="s">
        <v>129</v>
      </c>
      <c r="E255" t="s">
        <v>130</v>
      </c>
      <c r="J255" t="s">
        <v>131</v>
      </c>
      <c r="K255" t="s">
        <v>130</v>
      </c>
      <c r="L255" t="s">
        <v>132</v>
      </c>
      <c r="P255" t="str">
        <v>计算→ BATCH→ 批量计算</v>
      </c>
    </row>
    <row r="256" spans="1:16">
      <c r="A256" s="48" t="str">
        <f>产品[[#This Row],[产品一级分类]]&amp;"→ "&amp;UPPER(产品[[#This Row],[产品标识]]) &amp; "→ " &amp; 产品[[#This Row],[产品名]]</f>
        <v>计算→ CDC→ 本地专用集群</v>
      </c>
      <c r="B256" t="s">
        <v>97</v>
      </c>
      <c r="C256" t="s">
        <v>97</v>
      </c>
      <c r="D256" t="s">
        <v>133</v>
      </c>
      <c r="E256" t="s">
        <v>134</v>
      </c>
      <c r="J256" t="s">
        <v>135</v>
      </c>
      <c r="K256" t="s">
        <v>134</v>
      </c>
      <c r="L256" t="s">
        <v>136</v>
      </c>
      <c r="P256" t="str">
        <v>计算→ CDC→ 本地专用集群</v>
      </c>
    </row>
    <row r="257" spans="1:16">
      <c r="A257" s="48" t="str">
        <f>产品[[#This Row],[产品一级分类]]&amp;"→ "&amp;UPPER(产品[[#This Row],[产品标识]]) &amp; "→ " &amp; 产品[[#This Row],[产品名]]</f>
        <v>计算→ EDGEZONE→ 边缘可用区</v>
      </c>
      <c r="B257" t="s">
        <v>97</v>
      </c>
      <c r="C257" t="s">
        <v>97</v>
      </c>
      <c r="D257" t="s">
        <v>137</v>
      </c>
      <c r="E257" t="s">
        <v>138</v>
      </c>
      <c r="J257" t="s">
        <v>139</v>
      </c>
      <c r="K257" t="s">
        <v>138</v>
      </c>
      <c r="L257" t="s">
        <v>140</v>
      </c>
      <c r="P257" t="str">
        <v>计算→ EDGEZONE→ 边缘可用区</v>
      </c>
    </row>
    <row r="258" spans="1:16">
      <c r="A258" s="48" t="str">
        <f>产品[[#This Row],[产品一级分类]]&amp;"→ "&amp;UPPER(产品[[#This Row],[产品标识]]) &amp; "→ " &amp; 产品[[#This Row],[产品名]]</f>
        <v>计算→ TAT→ 自动化助手</v>
      </c>
      <c r="B258" t="s">
        <v>97</v>
      </c>
      <c r="C258" t="s">
        <v>97</v>
      </c>
      <c r="D258" t="s">
        <v>141</v>
      </c>
      <c r="E258" t="s">
        <v>142</v>
      </c>
      <c r="F258" t="s">
        <v>126</v>
      </c>
      <c r="J258" t="s">
        <v>143</v>
      </c>
      <c r="K258" t="s">
        <v>142</v>
      </c>
      <c r="L258" t="s">
        <v>144</v>
      </c>
      <c r="P258" t="str">
        <v>计算→ TAT→ 自动化助手</v>
      </c>
    </row>
    <row r="259" spans="1:16">
      <c r="A259" s="48" t="str">
        <f>产品[[#This Row],[产品一级分类]]&amp;"→ "&amp;UPPER(产品[[#This Row],[产品标识]]) &amp; "→ " &amp; 产品[[#This Row],[产品名]]</f>
        <v>计算→ ECM→ 边缘计算机器</v>
      </c>
      <c r="B259" t="s">
        <v>97</v>
      </c>
      <c r="C259" t="s">
        <v>145</v>
      </c>
      <c r="D259" t="s">
        <v>146</v>
      </c>
      <c r="E259" t="s">
        <v>147</v>
      </c>
      <c r="J259" t="s">
        <v>148</v>
      </c>
      <c r="K259" t="s">
        <v>147</v>
      </c>
      <c r="L259" t="s">
        <v>149</v>
      </c>
      <c r="P259" t="str">
        <v>计算→ ECM→ 边缘计算机器</v>
      </c>
    </row>
    <row r="260" spans="1:16">
      <c r="A260" s="48" t="str">
        <f>产品[[#This Row],[产品一级分类]]&amp;"→ "&amp;UPPER(产品[[#This Row],[产品标识]]) &amp; "→ " &amp; 产品[[#This Row],[产品名]]</f>
        <v>计算→ IECP→ 物联网边缘计算平台</v>
      </c>
      <c r="B260" t="s">
        <v>97</v>
      </c>
      <c r="C260" t="s">
        <v>145</v>
      </c>
      <c r="D260" t="s">
        <v>150</v>
      </c>
      <c r="E260" t="s">
        <v>151</v>
      </c>
      <c r="J260" t="s">
        <v>152</v>
      </c>
      <c r="K260" t="s">
        <v>151</v>
      </c>
      <c r="L260" t="s">
        <v>153</v>
      </c>
      <c r="P260" t="str">
        <v>计算→ IECP→ 物联网边缘计算平台</v>
      </c>
    </row>
    <row r="261" spans="1:16">
      <c r="A261" s="48" t="str">
        <f>产品[[#This Row],[产品一级分类]]&amp;"→ "&amp;UPPER(产品[[#This Row],[产品标识]]) &amp; "→ " &amp; 产品[[#This Row],[产品名]]</f>
        <v>大数据→ EP→ 企业画像</v>
      </c>
      <c r="B261" t="s">
        <v>774</v>
      </c>
      <c r="C261" t="s">
        <v>821</v>
      </c>
      <c r="D261" t="s">
        <v>822</v>
      </c>
      <c r="E261" t="s">
        <v>823</v>
      </c>
      <c r="J261" t="s">
        <v>824</v>
      </c>
      <c r="K261" t="s">
        <v>823</v>
      </c>
      <c r="L261" t="s">
        <v>825</v>
      </c>
      <c r="P261" t="str">
        <v>大数据→ EP→ 企业画像</v>
      </c>
    </row>
    <row r="262" spans="1:16">
      <c r="A262" s="48" t="str">
        <f>产品[[#This Row],[产品一级分类]]&amp;"→ "&amp;UPPER(产品[[#This Row],[产品标识]]) &amp; "→ " &amp; 产品[[#This Row],[产品名]]</f>
        <v>大数据→ POA→ 腾讯文智公众趋势分析</v>
      </c>
      <c r="B262" t="s">
        <v>774</v>
      </c>
      <c r="C262" t="s">
        <v>821</v>
      </c>
      <c r="D262" t="s">
        <v>826</v>
      </c>
      <c r="E262" t="s">
        <v>827</v>
      </c>
      <c r="J262" t="s">
        <v>828</v>
      </c>
      <c r="K262" t="s">
        <v>827</v>
      </c>
      <c r="L262" t="s">
        <v>829</v>
      </c>
      <c r="P262" t="str">
        <v>大数据→ POA→ 腾讯文智公众趋势分析</v>
      </c>
    </row>
    <row r="263" spans="1:16">
      <c r="A263" s="48" t="str">
        <f>产品[[#This Row],[产品一级分类]]&amp;"→ "&amp;UPPER(产品[[#This Row],[产品标识]]) &amp; "→ " &amp; 产品[[#This Row],[产品名]]</f>
        <v>大数据→ TGP→ 腾讯增长平台</v>
      </c>
      <c r="B263" t="s">
        <v>774</v>
      </c>
      <c r="C263" t="s">
        <v>821</v>
      </c>
      <c r="D263" t="s">
        <v>830</v>
      </c>
      <c r="E263" t="s">
        <v>831</v>
      </c>
      <c r="J263" t="s">
        <v>832</v>
      </c>
      <c r="K263" t="s">
        <v>831</v>
      </c>
      <c r="L263" t="s">
        <v>833</v>
      </c>
      <c r="P263" t="str">
        <v>大数据→ TGP→ 腾讯增长平台</v>
      </c>
    </row>
    <row r="264" spans="1:16">
      <c r="A264" s="48" t="str">
        <f>产品[[#This Row],[产品一级分类]]&amp;"→ "&amp;UPPER(产品[[#This Row],[产品标识]]) &amp; "→ " &amp; 产品[[#This Row],[产品名]]</f>
        <v>大数据→ TCSPC→ 云安全隐私计算</v>
      </c>
      <c r="B264" t="s">
        <v>774</v>
      </c>
      <c r="C264" t="s">
        <v>821</v>
      </c>
      <c r="D264" t="s">
        <v>834</v>
      </c>
      <c r="E264" t="s">
        <v>835</v>
      </c>
      <c r="J264" t="s">
        <v>836</v>
      </c>
      <c r="K264" t="s">
        <v>835</v>
      </c>
      <c r="L264" t="s">
        <v>837</v>
      </c>
      <c r="P264" t="str">
        <v>大数据→ TCSPC→ 云安全隐私计算</v>
      </c>
    </row>
    <row r="265" spans="1:16">
      <c r="A265" s="48" t="str">
        <f>产品[[#This Row],[产品一级分类]]&amp;"→ "&amp;UPPER(产品[[#This Row],[产品标识]]) &amp; "→ " &amp; 产品[[#This Row],[产品名]]</f>
        <v>大数据→ TCS→ 腾讯云搜</v>
      </c>
      <c r="B265" t="s">
        <v>774</v>
      </c>
      <c r="C265" t="s">
        <v>821</v>
      </c>
      <c r="D265" t="s">
        <v>838</v>
      </c>
      <c r="E265" t="s">
        <v>839</v>
      </c>
      <c r="J265" t="s">
        <v>840</v>
      </c>
      <c r="K265" t="s">
        <v>839</v>
      </c>
      <c r="L265" t="s">
        <v>841</v>
      </c>
      <c r="P265" t="str">
        <v>大数据→ TCS→ 腾讯云搜</v>
      </c>
    </row>
    <row r="266" spans="1:16">
      <c r="A266" s="48" t="str">
        <f>产品[[#This Row],[产品一级分类]]&amp;"→ "&amp;UPPER(产品[[#This Row],[产品标识]]) &amp; "→ " &amp; 产品[[#This Row],[产品名]]</f>
        <v>大数据→ RAYDATA→ 大数据可视交互系统</v>
      </c>
      <c r="B266" t="s">
        <v>774</v>
      </c>
      <c r="C266" t="s">
        <v>821</v>
      </c>
      <c r="D266" t="s">
        <v>842</v>
      </c>
      <c r="E266" t="s">
        <v>843</v>
      </c>
      <c r="J266" t="s">
        <v>844</v>
      </c>
      <c r="K266" t="s">
        <v>843</v>
      </c>
      <c r="L266" t="s">
        <v>845</v>
      </c>
      <c r="P266" t="str">
        <v>大数据→ RAYDATA→ 大数据可视交互系统</v>
      </c>
    </row>
    <row r="267" spans="1:16">
      <c r="A267" s="48" t="str">
        <f>产品[[#This Row],[产品一级分类]]&amp;"→ "&amp;UPPER(产品[[#This Row],[产品标识]]) &amp; "→ " &amp; 产品[[#This Row],[产品名]]</f>
        <v>大数据→ EPO→ 企业舆情</v>
      </c>
      <c r="B267" t="s">
        <v>774</v>
      </c>
      <c r="C267" t="s">
        <v>821</v>
      </c>
      <c r="D267" t="s">
        <v>846</v>
      </c>
      <c r="E267" t="s">
        <v>847</v>
      </c>
      <c r="J267" t="s">
        <v>848</v>
      </c>
      <c r="K267" t="s">
        <v>847</v>
      </c>
      <c r="L267" t="s">
        <v>849</v>
      </c>
      <c r="P267" t="str">
        <v>大数据→ EPO→ 企业舆情</v>
      </c>
    </row>
    <row r="268" spans="1:16">
      <c r="A268" s="48" t="str">
        <f>产品[[#This Row],[产品一级分类]]&amp;"→ "&amp;UPPER(产品[[#This Row],[产品标识]]) &amp; "→ " &amp; 产品[[#This Row],[产品名]]</f>
        <v>大数据→ IDA→ 智能数据分析</v>
      </c>
      <c r="B268" t="s">
        <v>774</v>
      </c>
      <c r="C268" t="s">
        <v>850</v>
      </c>
      <c r="D268" t="s">
        <v>851</v>
      </c>
      <c r="E268" t="s">
        <v>852</v>
      </c>
      <c r="J268" t="s">
        <v>853</v>
      </c>
      <c r="K268" t="s">
        <v>852</v>
      </c>
      <c r="L268" t="s">
        <v>854</v>
      </c>
      <c r="P268" t="str">
        <v>大数据→ IDA→ 智能数据分析</v>
      </c>
    </row>
    <row r="269" spans="1:16">
      <c r="A269" s="48" t="str">
        <f>产品[[#This Row],[产品一级分类]]&amp;"→ "&amp;UPPER(产品[[#This Row],[产品标识]]) &amp; "→ " &amp; 产品[[#This Row],[产品名]]</f>
        <v>大数据→ IEA→ 产业分析</v>
      </c>
      <c r="B269" t="s">
        <v>774</v>
      </c>
      <c r="C269" t="s">
        <v>850</v>
      </c>
      <c r="D269" t="s">
        <v>855</v>
      </c>
      <c r="E269" t="s">
        <v>856</v>
      </c>
      <c r="J269" t="s">
        <v>857</v>
      </c>
      <c r="K269" t="s">
        <v>856</v>
      </c>
      <c r="L269" t="s">
        <v>858</v>
      </c>
      <c r="P269" t="str">
        <v>大数据→ IEA→ 产业分析</v>
      </c>
    </row>
    <row r="270" spans="1:16">
      <c r="A270" s="48" t="str">
        <f>产品[[#This Row],[产品一级分类]]&amp;"→ "&amp;UPPER(产品[[#This Row],[产品标识]]) &amp; "→ " &amp; 产品[[#This Row],[产品名]]</f>
        <v>大数据→ BCDM→ 商机魔方</v>
      </c>
      <c r="B270" t="s">
        <v>774</v>
      </c>
      <c r="C270" t="s">
        <v>850</v>
      </c>
      <c r="D270" t="s">
        <v>859</v>
      </c>
      <c r="E270" t="s">
        <v>860</v>
      </c>
      <c r="J270" t="s">
        <v>861</v>
      </c>
      <c r="K270" t="s">
        <v>860</v>
      </c>
      <c r="L270" t="s">
        <v>862</v>
      </c>
      <c r="P270" t="str">
        <v>大数据→ BCDM→ 商机魔方</v>
      </c>
    </row>
    <row r="271" spans="1:16">
      <c r="A271" s="48" t="str">
        <f>产品[[#This Row],[产品一级分类]]&amp;"→ "&amp;UPPER(产品[[#This Row],[产品标识]]) &amp; "→ " &amp; 产品[[#This Row],[产品名]]</f>
        <v>大数据→ BRDM→ 商机雷达</v>
      </c>
      <c r="B271" t="s">
        <v>774</v>
      </c>
      <c r="C271" t="s">
        <v>850</v>
      </c>
      <c r="D271" t="s">
        <v>863</v>
      </c>
      <c r="E271" t="s">
        <v>864</v>
      </c>
      <c r="J271" t="s">
        <v>861</v>
      </c>
      <c r="K271" t="s">
        <v>864</v>
      </c>
      <c r="L271" t="s">
        <v>865</v>
      </c>
      <c r="P271" t="str">
        <v>大数据→ BRDM→ 商机雷达</v>
      </c>
    </row>
    <row r="272" spans="1:16">
      <c r="A272" s="48" t="str">
        <f>产品[[#This Row],[产品一级分类]]&amp;"→ "&amp;UPPER(产品[[#This Row],[产品标识]]) &amp; "→ " &amp; 产品[[#This Row],[产品名]]</f>
        <v>大数据→ TBDS→ 大数据处理套件</v>
      </c>
      <c r="B272" t="s">
        <v>774</v>
      </c>
      <c r="C272" t="s">
        <v>812</v>
      </c>
      <c r="D272" t="s">
        <v>813</v>
      </c>
      <c r="E272" t="s">
        <v>814</v>
      </c>
      <c r="J272" t="s">
        <v>815</v>
      </c>
      <c r="K272" t="s">
        <v>814</v>
      </c>
      <c r="L272" t="s">
        <v>816</v>
      </c>
      <c r="P272" t="str">
        <v>大数据→ TBDS→ 大数据处理套件</v>
      </c>
    </row>
    <row r="273" spans="1:16">
      <c r="A273" s="48" t="str">
        <f>产品[[#This Row],[产品一级分类]]&amp;"→ "&amp;UPPER(产品[[#This Row],[产品标识]]) &amp; "→ " &amp; 产品[[#This Row],[产品名]]</f>
        <v>大数据→ WEDATA→ 数据开发平台 WeData</v>
      </c>
      <c r="B273" t="s">
        <v>774</v>
      </c>
      <c r="C273" t="s">
        <v>812</v>
      </c>
      <c r="D273" t="s">
        <v>817</v>
      </c>
      <c r="E273" t="s">
        <v>818</v>
      </c>
      <c r="J273" t="s">
        <v>819</v>
      </c>
      <c r="K273" t="s">
        <v>818</v>
      </c>
      <c r="L273" t="s">
        <v>820</v>
      </c>
      <c r="P273" t="str">
        <v>大数据→ WEDATA→ 数据开发平台 WeData</v>
      </c>
    </row>
    <row r="274" spans="1:16">
      <c r="A274" s="48" t="str">
        <f>产品[[#This Row],[产品一级分类]]&amp;"→ "&amp;UPPER(产品[[#This Row],[产品标识]]) &amp; "→ " &amp; 产品[[#This Row],[产品名]]</f>
        <v>大数据→ EMR→ 弹性 MapReduce</v>
      </c>
      <c r="B274" t="s">
        <v>774</v>
      </c>
      <c r="C274" t="s">
        <v>775</v>
      </c>
      <c r="D274" t="s">
        <v>776</v>
      </c>
      <c r="E274" t="s">
        <v>777</v>
      </c>
      <c r="G274" t="s">
        <v>100</v>
      </c>
      <c r="H274" t="s">
        <v>2344</v>
      </c>
      <c r="I274" t="s">
        <v>2346</v>
      </c>
      <c r="J274" t="s">
        <v>778</v>
      </c>
      <c r="K274" t="s">
        <v>777</v>
      </c>
      <c r="L274" t="s">
        <v>779</v>
      </c>
      <c r="P274" t="str">
        <v>大数据→ EMR→ 弹性 MapReduce</v>
      </c>
    </row>
    <row r="275" spans="1:16">
      <c r="A275" s="48" t="str">
        <f>产品[[#This Row],[产品一级分类]]&amp;"→ "&amp;UPPER(产品[[#This Row],[产品标识]]) &amp; "→ " &amp; 产品[[#This Row],[产品名]]</f>
        <v>大数据→ ES→ Elasticsearch Service</v>
      </c>
      <c r="B275" t="s">
        <v>774</v>
      </c>
      <c r="C275" t="s">
        <v>775</v>
      </c>
      <c r="D275" t="s">
        <v>780</v>
      </c>
      <c r="E275" t="s">
        <v>781</v>
      </c>
      <c r="G275" t="s">
        <v>100</v>
      </c>
      <c r="J275" t="s">
        <v>782</v>
      </c>
      <c r="K275" t="s">
        <v>781</v>
      </c>
      <c r="L275" t="s">
        <v>783</v>
      </c>
      <c r="P275" t="str">
        <v>大数据→ ES→ Elasticsearch Service</v>
      </c>
    </row>
    <row r="276" spans="1:16">
      <c r="A276" s="48" t="str">
        <f>产品[[#This Row],[产品一级分类]]&amp;"→ "&amp;UPPER(产品[[#This Row],[产品标识]]) &amp; "→ " &amp; 产品[[#This Row],[产品名]]</f>
        <v>大数据→ OCEANUS→ 流计算 Oceanus</v>
      </c>
      <c r="B276" t="s">
        <v>774</v>
      </c>
      <c r="C276" t="s">
        <v>775</v>
      </c>
      <c r="D276" t="s">
        <v>784</v>
      </c>
      <c r="E276" t="s">
        <v>785</v>
      </c>
      <c r="G276" t="s">
        <v>100</v>
      </c>
      <c r="J276" t="s">
        <v>786</v>
      </c>
      <c r="K276" t="s">
        <v>785</v>
      </c>
      <c r="L276" t="s">
        <v>787</v>
      </c>
      <c r="P276" t="str">
        <v>大数据→ OCEANUS→ 流计算 Oceanus</v>
      </c>
    </row>
    <row r="277" spans="1:16">
      <c r="A277" s="48" t="str">
        <f>产品[[#This Row],[产品一级分类]]&amp;"→ "&amp;UPPER(产品[[#This Row],[产品标识]]) &amp; "→ " &amp; 产品[[#This Row],[产品名]]</f>
        <v>大数据→ CDWPG→ 云数据仓库 PostgreSQL</v>
      </c>
      <c r="B277" t="s">
        <v>774</v>
      </c>
      <c r="C277" t="s">
        <v>775</v>
      </c>
      <c r="D277" t="s">
        <v>788</v>
      </c>
      <c r="E277" t="s">
        <v>789</v>
      </c>
      <c r="G277" t="s">
        <v>100</v>
      </c>
      <c r="J277" t="s">
        <v>790</v>
      </c>
      <c r="K277" t="s">
        <v>789</v>
      </c>
      <c r="L277" t="s">
        <v>791</v>
      </c>
      <c r="P277" t="str">
        <v>大数据→ CDWPG→ 云数据仓库 PostgreSQL</v>
      </c>
    </row>
    <row r="278" spans="1:16">
      <c r="A278" s="48" t="str">
        <f>产品[[#This Row],[产品一级分类]]&amp;"→ "&amp;UPPER(产品[[#This Row],[产品标识]]) &amp; "→ " &amp; 产品[[#This Row],[产品名]]</f>
        <v>大数据→ CDWCH→ 云数据仓库 ClickHouse</v>
      </c>
      <c r="B278" t="s">
        <v>774</v>
      </c>
      <c r="C278" t="s">
        <v>775</v>
      </c>
      <c r="D278" t="s">
        <v>792</v>
      </c>
      <c r="E278" t="s">
        <v>793</v>
      </c>
      <c r="G278" t="s">
        <v>100</v>
      </c>
      <c r="J278" t="s">
        <v>794</v>
      </c>
      <c r="K278" t="s">
        <v>793</v>
      </c>
      <c r="L278" t="s">
        <v>795</v>
      </c>
      <c r="P278" t="str">
        <v>大数据→ CDWCH→ 云数据仓库 ClickHouse</v>
      </c>
    </row>
    <row r="279" spans="1:16">
      <c r="A279" s="48" t="str">
        <f>产品[[#This Row],[产品一级分类]]&amp;"→ "&amp;UPPER(产品[[#This Row],[产品标识]]) &amp; "→ " &amp; 产品[[#This Row],[产品名]]</f>
        <v>大数据→ CDWDORIS→ 云数据仓库 Doris</v>
      </c>
      <c r="B279" t="s">
        <v>774</v>
      </c>
      <c r="C279" t="s">
        <v>775</v>
      </c>
      <c r="D279" t="s">
        <v>796</v>
      </c>
      <c r="E279" t="s">
        <v>797</v>
      </c>
      <c r="J279" t="s">
        <v>798</v>
      </c>
      <c r="K279" t="s">
        <v>797</v>
      </c>
      <c r="L279" t="s">
        <v>799</v>
      </c>
      <c r="P279" t="str">
        <v>大数据→ CDWDORIS→ 云数据仓库 Doris</v>
      </c>
    </row>
    <row r="280" spans="1:16">
      <c r="A280" s="48" t="str">
        <f>产品[[#This Row],[产品一级分类]]&amp;"→ "&amp;UPPER(产品[[#This Row],[产品标识]]) &amp; "→ " &amp; 产品[[#This Row],[产品名]]</f>
        <v>大数据→ DLC→ 数据湖计算 DLC</v>
      </c>
      <c r="B280" t="s">
        <v>774</v>
      </c>
      <c r="C280" t="s">
        <v>775</v>
      </c>
      <c r="D280" t="s">
        <v>800</v>
      </c>
      <c r="E280" t="s">
        <v>801</v>
      </c>
      <c r="J280" t="s">
        <v>802</v>
      </c>
      <c r="K280" t="s">
        <v>801</v>
      </c>
      <c r="L280" t="s">
        <v>803</v>
      </c>
      <c r="P280" t="str">
        <v>大数据→ DLC→ 数据湖计算 DLC</v>
      </c>
    </row>
    <row r="281" spans="1:16">
      <c r="A281" s="48" t="str">
        <f>产品[[#This Row],[产品一级分类]]&amp;"→ "&amp;UPPER(产品[[#This Row],[产品标识]]) &amp; "→ " &amp; 产品[[#This Row],[产品名]]</f>
        <v>大数据→ DLF→ 数据湖构建 DLF</v>
      </c>
      <c r="B281" t="s">
        <v>774</v>
      </c>
      <c r="C281" t="s">
        <v>775</v>
      </c>
      <c r="D281" t="s">
        <v>804</v>
      </c>
      <c r="E281" t="s">
        <v>805</v>
      </c>
      <c r="J281" t="s">
        <v>806</v>
      </c>
      <c r="K281" t="s">
        <v>805</v>
      </c>
      <c r="L281" t="s">
        <v>807</v>
      </c>
      <c r="P281" t="str">
        <v>大数据→ DLF→ 数据湖构建 DLF</v>
      </c>
    </row>
    <row r="282" spans="1:16">
      <c r="A282" s="48" t="str">
        <f>产品[[#This Row],[产品一级分类]]&amp;"→ "&amp;UPPER(产品[[#This Row],[产品标识]]) &amp; "→ " &amp; 产品[[#This Row],[产品名]]</f>
        <v>大数据→ BI→ 商业智能分析 BI</v>
      </c>
      <c r="B282" t="s">
        <v>774</v>
      </c>
      <c r="C282" t="s">
        <v>775</v>
      </c>
      <c r="D282" t="s">
        <v>808</v>
      </c>
      <c r="E282" t="s">
        <v>809</v>
      </c>
      <c r="J282" t="s">
        <v>810</v>
      </c>
      <c r="K282" t="s">
        <v>809</v>
      </c>
      <c r="L282" t="s">
        <v>811</v>
      </c>
      <c r="P282" t="str">
        <v>大数据→ BI→ 商业智能分析 BI</v>
      </c>
    </row>
    <row r="283" spans="1:16">
      <c r="A283" s="48" t="str">
        <f>产品[[#This Row],[产品一级分类]]&amp;"→ "&amp;UPPER(产品[[#This Row],[产品标识]]) &amp; "→ " &amp; 产品[[#This Row],[产品名]]</f>
        <v>存储→ ISS→ 明瞳智控</v>
      </c>
      <c r="B283" t="s">
        <v>249</v>
      </c>
      <c r="C283" t="s">
        <v>311</v>
      </c>
      <c r="D283" t="s">
        <v>312</v>
      </c>
      <c r="E283" t="s">
        <v>313</v>
      </c>
      <c r="J283" t="s">
        <v>314</v>
      </c>
      <c r="K283" t="s">
        <v>313</v>
      </c>
      <c r="L283" t="s">
        <v>315</v>
      </c>
      <c r="P283" t="str">
        <v>存储→ ISS→ 明瞳智控</v>
      </c>
    </row>
    <row r="284" spans="1:16">
      <c r="A284" s="48" t="str">
        <f>产品[[#This Row],[产品一级分类]]&amp;"→ "&amp;UPPER(产品[[#This Row],[产品标识]]) &amp; "→ " &amp; 产品[[#This Row],[产品名]]</f>
        <v>存储→ MSP→ 迁移服务平台</v>
      </c>
      <c r="B284" t="s">
        <v>249</v>
      </c>
      <c r="C284" t="s">
        <v>289</v>
      </c>
      <c r="D284" t="s">
        <v>290</v>
      </c>
      <c r="E284" t="s">
        <v>291</v>
      </c>
      <c r="G284" t="s">
        <v>100</v>
      </c>
      <c r="J284" t="s">
        <v>292</v>
      </c>
      <c r="K284" t="s">
        <v>291</v>
      </c>
      <c r="L284" t="s">
        <v>293</v>
      </c>
      <c r="P284" t="str">
        <v>存储→ MSP→ 迁移服务平台</v>
      </c>
    </row>
    <row r="285" spans="1:16">
      <c r="A285" s="48" t="str">
        <f>产品[[#This Row],[产品一级分类]]&amp;"→ "&amp;UPPER(产品[[#This Row],[产品标识]]) &amp; "→ " &amp; 产品[[#This Row],[产品名]]</f>
        <v>存储→ CDM→ 云数据迁移</v>
      </c>
      <c r="B285" t="s">
        <v>249</v>
      </c>
      <c r="C285" t="s">
        <v>289</v>
      </c>
      <c r="D285" t="s">
        <v>294</v>
      </c>
      <c r="E285" t="s">
        <v>295</v>
      </c>
      <c r="J285" t="s">
        <v>296</v>
      </c>
      <c r="K285" t="s">
        <v>295</v>
      </c>
      <c r="L285" t="s">
        <v>297</v>
      </c>
      <c r="P285" t="str">
        <v>存储→ CDM→ 云数据迁移</v>
      </c>
    </row>
    <row r="286" spans="1:16">
      <c r="A286" s="48" t="str">
        <f>产品[[#This Row],[产品一级分类]]&amp;"→ "&amp;UPPER(产品[[#This Row],[产品标识]]) &amp; "→ " &amp; 产品[[#This Row],[产品名]]</f>
        <v>存储→ CI→ 数据万象</v>
      </c>
      <c r="B286" t="s">
        <v>249</v>
      </c>
      <c r="C286" t="s">
        <v>280</v>
      </c>
      <c r="D286" t="s">
        <v>281</v>
      </c>
      <c r="E286" t="s">
        <v>282</v>
      </c>
      <c r="G286" t="s">
        <v>100</v>
      </c>
      <c r="J286" t="s">
        <v>283</v>
      </c>
      <c r="K286" t="s">
        <v>282</v>
      </c>
      <c r="L286" t="s">
        <v>284</v>
      </c>
      <c r="P286" t="str">
        <v>存储→ CI→ 数据万象</v>
      </c>
    </row>
    <row r="287" spans="1:16">
      <c r="A287" s="48" t="str">
        <f>产品[[#This Row],[产品一级分类]]&amp;"→ "&amp;UPPER(产品[[#This Row],[产品标识]]) &amp; "→ " &amp; 产品[[#This Row],[产品名]]</f>
        <v>存储→ CLS→ 日志服务</v>
      </c>
      <c r="B287" t="s">
        <v>249</v>
      </c>
      <c r="C287" t="s">
        <v>280</v>
      </c>
      <c r="D287" t="s">
        <v>285</v>
      </c>
      <c r="E287" t="s">
        <v>286</v>
      </c>
      <c r="G287" t="s">
        <v>100</v>
      </c>
      <c r="J287" t="s">
        <v>287</v>
      </c>
      <c r="K287" t="s">
        <v>286</v>
      </c>
      <c r="L287" t="s">
        <v>288</v>
      </c>
      <c r="P287" t="str">
        <v>存储→ CLS→ 日志服务</v>
      </c>
    </row>
    <row r="288" spans="1:16">
      <c r="A288" s="48" t="str">
        <f>产品[[#This Row],[产品一级分类]]&amp;"→ "&amp;UPPER(产品[[#This Row],[产品标识]]) &amp; "→ " &amp; 产品[[#This Row],[产品名]]</f>
        <v>存储→ COS→ 对象存储</v>
      </c>
      <c r="B288" t="s">
        <v>249</v>
      </c>
      <c r="C288" t="s">
        <v>250</v>
      </c>
      <c r="D288" t="s">
        <v>251</v>
      </c>
      <c r="E288" t="s">
        <v>252</v>
      </c>
      <c r="G288" t="s">
        <v>100</v>
      </c>
      <c r="J288" t="s">
        <v>253</v>
      </c>
      <c r="K288" t="s">
        <v>252</v>
      </c>
      <c r="L288" t="s">
        <v>254</v>
      </c>
      <c r="P288" t="str">
        <v>存储→ COS→ 对象存储</v>
      </c>
    </row>
    <row r="289" spans="1:16">
      <c r="A289" s="48" t="str">
        <f>产品[[#This Row],[产品一级分类]]&amp;"→ "&amp;UPPER(产品[[#This Row],[产品标识]]) &amp; "→ " &amp; 产品[[#This Row],[产品名]]</f>
        <v>存储→ CBS→ 云硬盘</v>
      </c>
      <c r="B289" t="s">
        <v>249</v>
      </c>
      <c r="C289" t="s">
        <v>250</v>
      </c>
      <c r="D289" t="s">
        <v>255</v>
      </c>
      <c r="E289" t="s">
        <v>256</v>
      </c>
      <c r="G289" t="s">
        <v>100</v>
      </c>
      <c r="J289" t="s">
        <v>257</v>
      </c>
      <c r="K289" t="s">
        <v>256</v>
      </c>
      <c r="L289" t="s">
        <v>258</v>
      </c>
      <c r="P289" t="str">
        <v>存储→ CBS→ 云硬盘</v>
      </c>
    </row>
    <row r="290" spans="1:16">
      <c r="A290" s="48" t="str">
        <f>产品[[#This Row],[产品一级分类]]&amp;"→ "&amp;UPPER(产品[[#This Row],[产品标识]]) &amp; "→ " &amp; 产品[[#This Row],[产品名]]</f>
        <v>存储→ CFS→ 文件存储</v>
      </c>
      <c r="B290" t="s">
        <v>249</v>
      </c>
      <c r="C290" t="s">
        <v>250</v>
      </c>
      <c r="D290" t="s">
        <v>259</v>
      </c>
      <c r="E290" t="s">
        <v>260</v>
      </c>
      <c r="J290" t="s">
        <v>261</v>
      </c>
      <c r="K290" t="s">
        <v>260</v>
      </c>
      <c r="L290" t="s">
        <v>262</v>
      </c>
      <c r="P290" t="str">
        <v>存储→ CFS→ 文件存储</v>
      </c>
    </row>
    <row r="291" spans="1:16">
      <c r="A291" s="48" t="str">
        <f>产品[[#This Row],[产品一级分类]]&amp;"→ "&amp;UPPER(产品[[#This Row],[产品标识]]) &amp; "→ " &amp; 产品[[#This Row],[产品名]]</f>
        <v>存储→ CAS→ 归档存储</v>
      </c>
      <c r="B291" t="s">
        <v>249</v>
      </c>
      <c r="C291" t="s">
        <v>250</v>
      </c>
      <c r="D291" t="s">
        <v>263</v>
      </c>
      <c r="E291" t="s">
        <v>264</v>
      </c>
      <c r="J291" t="s">
        <v>265</v>
      </c>
      <c r="K291" t="s">
        <v>264</v>
      </c>
      <c r="L291" t="s">
        <v>266</v>
      </c>
      <c r="P291" t="str">
        <v>存储→ CAS→ 归档存储</v>
      </c>
    </row>
    <row r="292" spans="1:16">
      <c r="A292" s="48" t="str">
        <f>产品[[#This Row],[产品一级分类]]&amp;"→ "&amp;UPPER(产品[[#This Row],[产品标识]]) &amp; "→ " &amp; 产品[[#This Row],[产品名]]</f>
        <v>存储→ CHDFS→ 云 HDFS</v>
      </c>
      <c r="B292" t="s">
        <v>249</v>
      </c>
      <c r="C292" t="s">
        <v>250</v>
      </c>
      <c r="D292" t="s">
        <v>267</v>
      </c>
      <c r="E292" t="s">
        <v>268</v>
      </c>
      <c r="G292" t="s">
        <v>100</v>
      </c>
      <c r="J292" t="s">
        <v>269</v>
      </c>
      <c r="K292" t="s">
        <v>268</v>
      </c>
      <c r="L292" t="s">
        <v>270</v>
      </c>
      <c r="P292" t="str">
        <v>存储→ CHDFS→ 云 HDFS</v>
      </c>
    </row>
    <row r="293" spans="1:16">
      <c r="A293" s="48" t="str">
        <f>产品[[#This Row],[产品一级分类]]&amp;"→ "&amp;UPPER(产品[[#This Row],[产品标识]]) &amp; "→ " &amp; 产品[[#This Row],[产品名]]</f>
        <v>存储→ CSG→ 存储网关</v>
      </c>
      <c r="B293" t="s">
        <v>249</v>
      </c>
      <c r="C293" t="s">
        <v>298</v>
      </c>
      <c r="D293" t="s">
        <v>299</v>
      </c>
      <c r="E293" t="s">
        <v>300</v>
      </c>
      <c r="J293" t="s">
        <v>301</v>
      </c>
      <c r="K293" t="s">
        <v>300</v>
      </c>
      <c r="L293" t="s">
        <v>302</v>
      </c>
      <c r="P293" t="str">
        <v>存储→ CSG→ 存储网关</v>
      </c>
    </row>
    <row r="294" spans="1:16">
      <c r="A294" s="48" t="str">
        <f>产品[[#This Row],[产品一级分类]]&amp;"→ "&amp;UPPER(产品[[#This Row],[产品标识]]) &amp; "→ " &amp; 产品[[#This Row],[产品名]]</f>
        <v>存储→ TSTOR→ 存储一体机</v>
      </c>
      <c r="B294" t="s">
        <v>249</v>
      </c>
      <c r="C294" t="s">
        <v>298</v>
      </c>
      <c r="D294" t="s">
        <v>303</v>
      </c>
      <c r="E294" t="s">
        <v>304</v>
      </c>
      <c r="J294" t="s">
        <v>305</v>
      </c>
      <c r="K294" t="s">
        <v>304</v>
      </c>
      <c r="L294" t="s">
        <v>306</v>
      </c>
      <c r="P294" t="str">
        <v>存储→ TSTOR→ 存储一体机</v>
      </c>
    </row>
    <row r="295" spans="1:16">
      <c r="A295" s="48" t="str">
        <f>产品[[#This Row],[产品一级分类]]&amp;"→ "&amp;UPPER(产品[[#This Row],[产品标识]]) &amp; "→ " &amp; 产品[[#This Row],[产品名]]</f>
        <v>存储→ TSTORB2000→ 备份一体机</v>
      </c>
      <c r="B295" t="s">
        <v>249</v>
      </c>
      <c r="C295" t="s">
        <v>298</v>
      </c>
      <c r="D295" t="s">
        <v>307</v>
      </c>
      <c r="E295" t="s">
        <v>308</v>
      </c>
      <c r="J295" t="s">
        <v>309</v>
      </c>
      <c r="K295" t="s">
        <v>308</v>
      </c>
      <c r="L295" t="s">
        <v>310</v>
      </c>
      <c r="P295" t="str">
        <v>存储→ TSTORB2000→ 备份一体机</v>
      </c>
    </row>
    <row r="296" spans="1:16">
      <c r="A296" s="48" t="str">
        <f>产品[[#This Row],[产品一级分类]]&amp;"→ "&amp;UPPER(产品[[#This Row],[产品标识]]) &amp; "→ " &amp; 产品[[#This Row],[产品名]]</f>
        <v>存储→ SMH→ 智能媒资托管</v>
      </c>
      <c r="B296" t="s">
        <v>249</v>
      </c>
      <c r="C296" t="s">
        <v>271</v>
      </c>
      <c r="D296" t="s">
        <v>272</v>
      </c>
      <c r="E296" t="s">
        <v>273</v>
      </c>
      <c r="J296" t="s">
        <v>274</v>
      </c>
      <c r="K296" t="s">
        <v>273</v>
      </c>
      <c r="L296" t="s">
        <v>275</v>
      </c>
      <c r="P296" t="str">
        <v>存储→ SMH→ 智能媒资托管</v>
      </c>
    </row>
    <row r="297" spans="1:16">
      <c r="A297" s="48" t="str">
        <f>产品[[#This Row],[产品一级分类]]&amp;"→ "&amp;UPPER(产品[[#This Row],[产品标识]]) &amp; "→ " &amp; 产品[[#This Row],[产品名]]</f>
        <v>存储→ DSP→ 数据协作平台</v>
      </c>
      <c r="B297" t="s">
        <v>249</v>
      </c>
      <c r="C297" t="s">
        <v>271</v>
      </c>
      <c r="D297" t="s">
        <v>276</v>
      </c>
      <c r="E297" t="s">
        <v>277</v>
      </c>
      <c r="J297" t="s">
        <v>278</v>
      </c>
      <c r="K297" t="s">
        <v>277</v>
      </c>
      <c r="L297" t="s">
        <v>279</v>
      </c>
      <c r="P297" t="str">
        <v>存储→ DSP→ 数据协作平台</v>
      </c>
    </row>
    <row r="298" spans="1:16">
      <c r="A298" s="48" t="str">
        <f>产品[[#This Row],[产品一级分类]]&amp;"→ "&amp;UPPER(产品[[#This Row],[产品标识]]) &amp; "→ " &amp; 产品[[#This Row],[产品名]]</f>
        <v>安全→ CWP→ 主机安全</v>
      </c>
      <c r="B298" t="s">
        <v>547</v>
      </c>
      <c r="C298" t="s">
        <v>569</v>
      </c>
      <c r="D298" t="s">
        <v>570</v>
      </c>
      <c r="E298" t="s">
        <v>571</v>
      </c>
      <c r="G298" t="s">
        <v>100</v>
      </c>
      <c r="J298" t="s">
        <v>572</v>
      </c>
      <c r="K298" t="s">
        <v>571</v>
      </c>
      <c r="L298" t="s">
        <v>573</v>
      </c>
      <c r="P298" t="str">
        <v>安全→ CWP→ 主机安全</v>
      </c>
    </row>
    <row r="299" spans="1:16">
      <c r="A299" s="48" t="str">
        <f>产品[[#This Row],[产品一级分类]]&amp;"→ "&amp;UPPER(产品[[#This Row],[产品标识]]) &amp; "→ " &amp; 产品[[#This Row],[产品名]]</f>
        <v>安全→ ANTIVIRUS→ 反病毒引擎</v>
      </c>
      <c r="B299" t="s">
        <v>547</v>
      </c>
      <c r="C299" t="s">
        <v>569</v>
      </c>
      <c r="D299" t="s">
        <v>574</v>
      </c>
      <c r="E299" t="s">
        <v>575</v>
      </c>
      <c r="J299" t="s">
        <v>576</v>
      </c>
      <c r="K299" t="s">
        <v>575</v>
      </c>
      <c r="L299" t="s">
        <v>577</v>
      </c>
      <c r="P299" t="str">
        <v>安全→ ANTIVIRUS→ 反病毒引擎</v>
      </c>
    </row>
    <row r="300" spans="1:16">
      <c r="A300" s="48" t="str">
        <f>产品[[#This Row],[产品一级分类]]&amp;"→ "&amp;UPPER(产品[[#This Row],[产品标识]]) &amp; "→ " &amp; 产品[[#This Row],[产品名]]</f>
        <v>安全→ IOA→ 零信任无边界访问控制系统</v>
      </c>
      <c r="B300" t="s">
        <v>547</v>
      </c>
      <c r="C300" t="s">
        <v>569</v>
      </c>
      <c r="D300" t="s">
        <v>578</v>
      </c>
      <c r="E300" t="s">
        <v>579</v>
      </c>
      <c r="J300" t="s">
        <v>580</v>
      </c>
      <c r="K300" t="s">
        <v>579</v>
      </c>
      <c r="L300" t="s">
        <v>581</v>
      </c>
      <c r="P300" t="str">
        <v>安全→ IOA→ 零信任无边界访问控制系统</v>
      </c>
    </row>
    <row r="301" spans="1:16">
      <c r="A301" s="48" t="str">
        <f>产品[[#This Row],[产品一级分类]]&amp;"→ "&amp;UPPER(产品[[#This Row],[产品标识]]) &amp; "→ " &amp; 产品[[#This Row],[产品名]]</f>
        <v>安全→ EMM→ 企业移动管理</v>
      </c>
      <c r="B301" t="s">
        <v>547</v>
      </c>
      <c r="C301" t="s">
        <v>569</v>
      </c>
      <c r="D301" t="s">
        <v>582</v>
      </c>
      <c r="E301" t="s">
        <v>583</v>
      </c>
      <c r="J301" t="s">
        <v>584</v>
      </c>
      <c r="K301" t="s">
        <v>583</v>
      </c>
      <c r="L301" t="s">
        <v>585</v>
      </c>
      <c r="P301" t="str">
        <v>安全→ EMM→ 企业移动管理</v>
      </c>
    </row>
    <row r="302" spans="1:16">
      <c r="A302" s="48" t="str">
        <f>产品[[#This Row],[产品一级分类]]&amp;"→ "&amp;UPPER(产品[[#This Row],[产品标识]]) &amp; "→ " &amp; 产品[[#This Row],[产品名]]</f>
        <v>安全→ TCSS→ 容器安全服务</v>
      </c>
      <c r="B302" t="s">
        <v>547</v>
      </c>
      <c r="C302" t="s">
        <v>569</v>
      </c>
      <c r="D302" t="s">
        <v>586</v>
      </c>
      <c r="E302" t="s">
        <v>587</v>
      </c>
      <c r="J302" t="s">
        <v>588</v>
      </c>
      <c r="K302" t="s">
        <v>587</v>
      </c>
      <c r="L302" t="s">
        <v>589</v>
      </c>
      <c r="P302" t="str">
        <v>安全→ TCSS→ 容器安全服务</v>
      </c>
    </row>
    <row r="303" spans="1:16">
      <c r="A303" s="48" t="str">
        <f>产品[[#This Row],[产品一级分类]]&amp;"→ "&amp;UPPER(产品[[#This Row],[产品标识]]) &amp; "→ " &amp; 产品[[#This Row],[产品名]]</f>
        <v>安全→ WAF→ Web 应用防火墙</v>
      </c>
      <c r="B303" t="s">
        <v>547</v>
      </c>
      <c r="C303" t="s">
        <v>736</v>
      </c>
      <c r="D303" t="s">
        <v>737</v>
      </c>
      <c r="E303" t="s">
        <v>738</v>
      </c>
      <c r="G303" t="s">
        <v>100</v>
      </c>
      <c r="J303" t="s">
        <v>739</v>
      </c>
      <c r="K303" t="s">
        <v>738</v>
      </c>
      <c r="L303" t="s">
        <v>740</v>
      </c>
      <c r="P303" t="str">
        <v>安全→ WAF→ Web 应用防火墙</v>
      </c>
    </row>
    <row r="304" spans="1:16">
      <c r="A304" s="48" t="str">
        <f>产品[[#This Row],[产品一级分类]]&amp;"→ "&amp;UPPER(产品[[#This Row],[产品标识]]) &amp; "→ " &amp; 产品[[#This Row],[产品名]]</f>
        <v>安全→ SASE→ iOA 应用安全访问服务</v>
      </c>
      <c r="B304" t="s">
        <v>547</v>
      </c>
      <c r="C304" t="s">
        <v>736</v>
      </c>
      <c r="D304" t="s">
        <v>741</v>
      </c>
      <c r="E304" t="s">
        <v>742</v>
      </c>
      <c r="J304" t="s">
        <v>743</v>
      </c>
      <c r="K304" t="s">
        <v>742</v>
      </c>
      <c r="L304" t="s">
        <v>744</v>
      </c>
      <c r="P304" t="str">
        <v>安全→ SASE→ iOA 应用安全访问服务</v>
      </c>
    </row>
    <row r="305" spans="1:16">
      <c r="A305" s="48" t="str">
        <f>产品[[#This Row],[产品一级分类]]&amp;"→ "&amp;UPPER(产品[[#This Row],[产品标识]]) &amp; "→ " &amp; 产品[[#This Row],[产品名]]</f>
        <v>安全→ VSS→ 漏洞扫描服务</v>
      </c>
      <c r="B305" t="s">
        <v>547</v>
      </c>
      <c r="C305" t="s">
        <v>736</v>
      </c>
      <c r="D305" t="s">
        <v>745</v>
      </c>
      <c r="E305" t="s">
        <v>746</v>
      </c>
      <c r="J305" t="s">
        <v>747</v>
      </c>
      <c r="K305" t="s">
        <v>746</v>
      </c>
      <c r="L305" t="s">
        <v>748</v>
      </c>
      <c r="P305" t="str">
        <v>安全→ VSS→ 漏洞扫描服务</v>
      </c>
    </row>
    <row r="306" spans="1:16">
      <c r="A306" s="48" t="str">
        <f>产品[[#This Row],[产品一级分类]]&amp;"→ "&amp;UPPER(产品[[#This Row],[产品标识]]) &amp; "→ " &amp; 产品[[#This Row],[产品名]]</f>
        <v>安全→ MS→ 移动应用安全</v>
      </c>
      <c r="B306" t="s">
        <v>547</v>
      </c>
      <c r="C306" t="s">
        <v>736</v>
      </c>
      <c r="D306" t="s">
        <v>749</v>
      </c>
      <c r="E306" t="s">
        <v>750</v>
      </c>
      <c r="J306" t="s">
        <v>751</v>
      </c>
      <c r="K306" t="s">
        <v>750</v>
      </c>
      <c r="L306" t="s">
        <v>752</v>
      </c>
      <c r="P306" t="str">
        <v>安全→ MS→ 移动应用安全</v>
      </c>
    </row>
    <row r="307" spans="1:16">
      <c r="A307" s="48" t="str">
        <f>产品[[#This Row],[产品一级分类]]&amp;"→ "&amp;UPPER(产品[[#This Row],[产品标识]]) &amp; "→ " &amp; 产品[[#This Row],[产品名]]</f>
        <v>安全→ ACE→ 手游安全</v>
      </c>
      <c r="B307" t="s">
        <v>547</v>
      </c>
      <c r="C307" t="s">
        <v>736</v>
      </c>
      <c r="D307" t="s">
        <v>753</v>
      </c>
      <c r="E307" t="s">
        <v>754</v>
      </c>
      <c r="J307" t="s">
        <v>755</v>
      </c>
      <c r="K307" t="s">
        <v>754</v>
      </c>
      <c r="L307" t="s">
        <v>756</v>
      </c>
      <c r="P307" t="str">
        <v>安全→ ACE→ 手游安全</v>
      </c>
    </row>
    <row r="308" spans="1:16">
      <c r="A308" s="48" t="str">
        <f>产品[[#This Row],[产品一级分类]]&amp;"→ "&amp;UPPER(产品[[#This Row],[产品标识]]) &amp; "→ " &amp; 产品[[#This Row],[产品名]]</f>
        <v>安全→ MMPS→ 小程序安全</v>
      </c>
      <c r="B308" t="s">
        <v>547</v>
      </c>
      <c r="C308" t="s">
        <v>736</v>
      </c>
      <c r="D308" t="s">
        <v>757</v>
      </c>
      <c r="E308" t="s">
        <v>758</v>
      </c>
      <c r="J308" t="s">
        <v>759</v>
      </c>
      <c r="K308" t="s">
        <v>758</v>
      </c>
      <c r="L308" t="s">
        <v>760</v>
      </c>
      <c r="P308" t="str">
        <v>安全→ MMPS→ 小程序安全</v>
      </c>
    </row>
    <row r="309" spans="1:16">
      <c r="A309" s="48" t="str">
        <f>产品[[#This Row],[产品一级分类]]&amp;"→ "&amp;UPPER(产品[[#This Row],[产品标识]]) &amp; "→ " &amp; 产品[[#This Row],[产品名]]</f>
        <v>安全→ SDP→ 软件定义边界</v>
      </c>
      <c r="B309" t="s">
        <v>547</v>
      </c>
      <c r="C309" t="s">
        <v>736</v>
      </c>
      <c r="D309" t="s">
        <v>761</v>
      </c>
      <c r="E309" t="s">
        <v>762</v>
      </c>
      <c r="J309" t="s">
        <v>763</v>
      </c>
      <c r="K309" t="s">
        <v>762</v>
      </c>
      <c r="L309" t="s">
        <v>764</v>
      </c>
      <c r="P309" t="str">
        <v>安全→ SDP→ 软件定义边界</v>
      </c>
    </row>
    <row r="310" spans="1:16">
      <c r="A310" s="48" t="str">
        <f>产品[[#This Row],[产品一级分类]]&amp;"→ "&amp;UPPER(产品[[#This Row],[产品标识]]) &amp; "→ " &amp; 产品[[#This Row],[产品名]]</f>
        <v>安全→ ASD→ 应用安全开发</v>
      </c>
      <c r="B310" t="s">
        <v>547</v>
      </c>
      <c r="C310" t="s">
        <v>736</v>
      </c>
      <c r="D310" t="s">
        <v>765</v>
      </c>
      <c r="E310" t="s">
        <v>766</v>
      </c>
      <c r="J310" t="s">
        <v>767</v>
      </c>
      <c r="K310" t="s">
        <v>766</v>
      </c>
      <c r="L310" t="s">
        <v>768</v>
      </c>
      <c r="P310" t="str">
        <v>安全→ ASD→ 应用安全开发</v>
      </c>
    </row>
    <row r="311" spans="1:16">
      <c r="A311" s="48" t="str">
        <f>产品[[#This Row],[产品一级分类]]&amp;"→ "&amp;UPPER(产品[[#This Row],[产品标识]]) &amp; "→ " &amp; 产品[[#This Row],[产品名]]</f>
        <v>安全→ AF→ 借贷反欺诈</v>
      </c>
      <c r="B311" t="s">
        <v>547</v>
      </c>
      <c r="C311" t="s">
        <v>627</v>
      </c>
      <c r="D311" t="s">
        <v>628</v>
      </c>
      <c r="E311" t="s">
        <v>629</v>
      </c>
      <c r="J311" t="s">
        <v>630</v>
      </c>
      <c r="K311" t="s">
        <v>629</v>
      </c>
      <c r="L311" t="s">
        <v>631</v>
      </c>
      <c r="P311" t="str">
        <v>安全→ AF→ 借贷反欺诈</v>
      </c>
    </row>
    <row r="312" spans="1:16">
      <c r="A312" s="48" t="str">
        <f>产品[[#This Row],[产品一级分类]]&amp;"→ "&amp;UPPER(产品[[#This Row],[产品标识]]) &amp; "→ " &amp; 产品[[#This Row],[产品名]]</f>
        <v>安全→ IAF→ 保险反欺诈</v>
      </c>
      <c r="B312" t="s">
        <v>547</v>
      </c>
      <c r="C312" t="s">
        <v>627</v>
      </c>
      <c r="D312" t="s">
        <v>632</v>
      </c>
      <c r="E312" t="s">
        <v>633</v>
      </c>
      <c r="J312" t="s">
        <v>634</v>
      </c>
      <c r="K312" t="s">
        <v>633</v>
      </c>
      <c r="L312" t="s">
        <v>635</v>
      </c>
      <c r="P312" t="str">
        <v>安全→ IAF→ 保险反欺诈</v>
      </c>
    </row>
    <row r="313" spans="1:16">
      <c r="A313" s="48" t="str">
        <f>产品[[#This Row],[产品一级分类]]&amp;"→ "&amp;UPPER(产品[[#This Row],[产品标识]]) &amp; "→ " &amp; 产品[[#This Row],[产品名]]</f>
        <v>安全→ AFC→ 定制建模</v>
      </c>
      <c r="B313" t="s">
        <v>547</v>
      </c>
      <c r="C313" t="s">
        <v>627</v>
      </c>
      <c r="D313" t="s">
        <v>636</v>
      </c>
      <c r="E313" t="s">
        <v>637</v>
      </c>
      <c r="J313" t="s">
        <v>638</v>
      </c>
      <c r="K313" t="s">
        <v>637</v>
      </c>
      <c r="L313" t="s">
        <v>639</v>
      </c>
      <c r="P313" t="str">
        <v>安全→ AFC→ 定制建模</v>
      </c>
    </row>
    <row r="314" spans="1:16">
      <c r="A314" s="48" t="str">
        <f>产品[[#This Row],[产品一级分类]]&amp;"→ "&amp;UPPER(产品[[#This Row],[产品标识]]) &amp; "→ " &amp; 产品[[#This Row],[产品名]]</f>
        <v>安全→ RCP→ 风控平台</v>
      </c>
      <c r="B314" t="s">
        <v>547</v>
      </c>
      <c r="C314" t="s">
        <v>627</v>
      </c>
      <c r="D314" t="s">
        <v>640</v>
      </c>
      <c r="E314" t="s">
        <v>641</v>
      </c>
      <c r="J314" t="s">
        <v>642</v>
      </c>
      <c r="K314" t="s">
        <v>641</v>
      </c>
      <c r="L314" t="s">
        <v>643</v>
      </c>
      <c r="P314" t="str">
        <v>安全→ RCP→ 风控平台</v>
      </c>
    </row>
    <row r="315" spans="1:16">
      <c r="A315" s="48" t="str">
        <f>产品[[#This Row],[产品一级分类]]&amp;"→ "&amp;UPPER(产品[[#This Row],[产品标识]]) &amp; "→ " &amp; 产品[[#This Row],[产品名]]</f>
        <v>安全→ TAF→ 流量反欺诈</v>
      </c>
      <c r="B315" t="s">
        <v>547</v>
      </c>
      <c r="C315" t="s">
        <v>627</v>
      </c>
      <c r="D315" t="s">
        <v>644</v>
      </c>
      <c r="E315" t="s">
        <v>645</v>
      </c>
      <c r="J315" t="s">
        <v>646</v>
      </c>
      <c r="K315" t="s">
        <v>645</v>
      </c>
      <c r="L315" t="s">
        <v>647</v>
      </c>
      <c r="P315" t="str">
        <v>安全→ TAF→ 流量反欺诈</v>
      </c>
    </row>
    <row r="316" spans="1:16">
      <c r="A316" s="48" t="str">
        <f>产品[[#This Row],[产品一级分类]]&amp;"→ "&amp;UPPER(产品[[#This Row],[产品标识]]) &amp; "→ " &amp; 产品[[#This Row],[产品名]]</f>
        <v>安全→ AA→ 活动防刷</v>
      </c>
      <c r="B316" t="s">
        <v>547</v>
      </c>
      <c r="C316" t="s">
        <v>627</v>
      </c>
      <c r="D316" t="s">
        <v>648</v>
      </c>
      <c r="E316" t="s">
        <v>649</v>
      </c>
      <c r="J316" t="s">
        <v>650</v>
      </c>
      <c r="K316" t="s">
        <v>649</v>
      </c>
      <c r="L316" t="s">
        <v>651</v>
      </c>
      <c r="P316" t="str">
        <v>安全→ AA→ 活动防刷</v>
      </c>
    </row>
    <row r="317" spans="1:16">
      <c r="A317" s="48" t="str">
        <f>产品[[#This Row],[产品一级分类]]&amp;"→ "&amp;UPPER(产品[[#This Row],[产品标识]]) &amp; "→ " &amp; 产品[[#This Row],[产品名]]</f>
        <v>安全→ RP→ 注册保护</v>
      </c>
      <c r="B317" t="s">
        <v>547</v>
      </c>
      <c r="C317" t="s">
        <v>627</v>
      </c>
      <c r="D317" t="s">
        <v>652</v>
      </c>
      <c r="E317" t="s">
        <v>653</v>
      </c>
      <c r="J317" t="s">
        <v>654</v>
      </c>
      <c r="K317" t="s">
        <v>653</v>
      </c>
      <c r="L317" t="s">
        <v>655</v>
      </c>
      <c r="P317" t="str">
        <v>安全→ RP→ 注册保护</v>
      </c>
    </row>
    <row r="318" spans="1:16">
      <c r="A318" s="48" t="str">
        <f>产品[[#This Row],[产品一级分类]]&amp;"→ "&amp;UPPER(产品[[#This Row],[产品标识]]) &amp; "→ " &amp; 产品[[#This Row],[产品名]]</f>
        <v>安全→ LP→ 登录保护</v>
      </c>
      <c r="B318" t="s">
        <v>547</v>
      </c>
      <c r="C318" t="s">
        <v>627</v>
      </c>
      <c r="D318" t="s">
        <v>656</v>
      </c>
      <c r="E318" t="s">
        <v>657</v>
      </c>
      <c r="J318" t="s">
        <v>658</v>
      </c>
      <c r="K318" t="s">
        <v>657</v>
      </c>
      <c r="L318" t="s">
        <v>659</v>
      </c>
      <c r="P318" t="str">
        <v>安全→ LP→ 登录保护</v>
      </c>
    </row>
    <row r="319" spans="1:16">
      <c r="A319" s="48" t="str">
        <f>产品[[#This Row],[产品一级分类]]&amp;"→ "&amp;UPPER(产品[[#This Row],[产品标识]]) &amp; "→ " &amp; 产品[[#This Row],[产品名]]</f>
        <v>安全→ MRM→ 营销风控</v>
      </c>
      <c r="B319" t="s">
        <v>547</v>
      </c>
      <c r="C319" t="s">
        <v>627</v>
      </c>
      <c r="D319" t="s">
        <v>660</v>
      </c>
      <c r="E319" t="s">
        <v>661</v>
      </c>
      <c r="J319" t="s">
        <v>662</v>
      </c>
      <c r="K319" t="s">
        <v>661</v>
      </c>
      <c r="L319" t="s">
        <v>663</v>
      </c>
      <c r="P319" t="str">
        <v>安全→ MRM→ 营销风控</v>
      </c>
    </row>
    <row r="320" spans="1:16">
      <c r="A320" s="48" t="str">
        <f>产品[[#This Row],[产品一级分类]]&amp;"→ "&amp;UPPER(产品[[#This Row],[产品标识]]) &amp; "→ " &amp; 产品[[#This Row],[产品名]]</f>
        <v>安全→ CAPTCHA→ 验证码</v>
      </c>
      <c r="B320" t="s">
        <v>547</v>
      </c>
      <c r="C320" t="s">
        <v>627</v>
      </c>
      <c r="D320" t="s">
        <v>664</v>
      </c>
      <c r="E320" t="s">
        <v>665</v>
      </c>
      <c r="J320" t="s">
        <v>666</v>
      </c>
      <c r="K320" t="s">
        <v>665</v>
      </c>
      <c r="L320" t="s">
        <v>667</v>
      </c>
      <c r="P320" t="str">
        <v>安全→ CAPTCHA→ 验证码</v>
      </c>
    </row>
    <row r="321" spans="1:16">
      <c r="A321" s="48" t="str">
        <f>产品[[#This Row],[产品一级分类]]&amp;"→ "&amp;UPPER(产品[[#This Row],[产品标识]]) &amp; "→ " &amp; 产品[[#This Row],[产品名]]</f>
        <v>安全→ TMS→ 文本内容安全</v>
      </c>
      <c r="B321" t="s">
        <v>547</v>
      </c>
      <c r="C321" t="s">
        <v>627</v>
      </c>
      <c r="D321" t="s">
        <v>668</v>
      </c>
      <c r="E321" t="s">
        <v>669</v>
      </c>
      <c r="J321" t="s">
        <v>670</v>
      </c>
      <c r="K321" t="s">
        <v>669</v>
      </c>
      <c r="L321" t="s">
        <v>671</v>
      </c>
      <c r="P321" t="str">
        <v>安全→ TMS→ 文本内容安全</v>
      </c>
    </row>
    <row r="322" spans="1:16">
      <c r="A322" s="48" t="str">
        <f>产品[[#This Row],[产品一级分类]]&amp;"→ "&amp;UPPER(产品[[#This Row],[产品标识]]) &amp; "→ " &amp; 产品[[#This Row],[产品名]]</f>
        <v>安全→ IMS→ 图片内容安全</v>
      </c>
      <c r="B322" t="s">
        <v>547</v>
      </c>
      <c r="C322" t="s">
        <v>627</v>
      </c>
      <c r="D322" t="s">
        <v>672</v>
      </c>
      <c r="E322" t="s">
        <v>673</v>
      </c>
      <c r="J322" t="s">
        <v>670</v>
      </c>
      <c r="K322" t="s">
        <v>673</v>
      </c>
      <c r="L322" t="s">
        <v>674</v>
      </c>
      <c r="P322" t="str">
        <v>安全→ IMS→ 图片内容安全</v>
      </c>
    </row>
    <row r="323" spans="1:16">
      <c r="A323" s="48" t="str">
        <f>产品[[#This Row],[产品一级分类]]&amp;"→ "&amp;UPPER(产品[[#This Row],[产品标识]]) &amp; "→ " &amp; 产品[[#This Row],[产品名]]</f>
        <v>安全→ AMS→ 音频内容安全</v>
      </c>
      <c r="B323" t="s">
        <v>547</v>
      </c>
      <c r="C323" t="s">
        <v>627</v>
      </c>
      <c r="D323" t="s">
        <v>675</v>
      </c>
      <c r="E323" t="s">
        <v>676</v>
      </c>
      <c r="J323" t="s">
        <v>677</v>
      </c>
      <c r="K323" t="s">
        <v>676</v>
      </c>
      <c r="L323" t="s">
        <v>678</v>
      </c>
      <c r="P323" t="str">
        <v>安全→ AMS→ 音频内容安全</v>
      </c>
    </row>
    <row r="324" spans="1:16">
      <c r="A324" s="48" t="str">
        <f>产品[[#This Row],[产品一级分类]]&amp;"→ "&amp;UPPER(产品[[#This Row],[产品标识]]) &amp; "→ " &amp; 产品[[#This Row],[产品名]]</f>
        <v>安全→ VM→ 视频内容安全</v>
      </c>
      <c r="B324" t="s">
        <v>547</v>
      </c>
      <c r="C324" t="s">
        <v>627</v>
      </c>
      <c r="D324" t="s">
        <v>679</v>
      </c>
      <c r="E324" t="s">
        <v>680</v>
      </c>
      <c r="J324" t="s">
        <v>681</v>
      </c>
      <c r="K324" t="s">
        <v>680</v>
      </c>
      <c r="L324" t="s">
        <v>682</v>
      </c>
      <c r="P324" t="str">
        <v>安全→ VM→ 视频内容安全</v>
      </c>
    </row>
    <row r="325" spans="1:16">
      <c r="A325" s="48" t="str">
        <f>产品[[#This Row],[产品一级分类]]&amp;"→ "&amp;UPPER(产品[[#This Row],[产品标识]]) &amp; "→ " &amp; 产品[[#This Row],[产品名]]</f>
        <v>安全→ SMPN→ 营销号码安全</v>
      </c>
      <c r="B325" t="s">
        <v>547</v>
      </c>
      <c r="C325" t="s">
        <v>627</v>
      </c>
      <c r="D325" t="s">
        <v>683</v>
      </c>
      <c r="E325" t="s">
        <v>684</v>
      </c>
      <c r="J325" t="s">
        <v>685</v>
      </c>
      <c r="K325" t="s">
        <v>684</v>
      </c>
      <c r="L325" t="s">
        <v>686</v>
      </c>
      <c r="P325" t="str">
        <v>安全→ SMPN→ 营销号码安全</v>
      </c>
    </row>
    <row r="326" spans="1:16">
      <c r="A326" s="48" t="str">
        <f>产品[[#This Row],[产品一级分类]]&amp;"→ "&amp;UPPER(产品[[#This Row],[产品标识]]) &amp; "→ " &amp; 产品[[#This Row],[产品名]]</f>
        <v>安全→ BRI→ 业务风险情报</v>
      </c>
      <c r="B326" t="s">
        <v>547</v>
      </c>
      <c r="C326" t="s">
        <v>627</v>
      </c>
      <c r="D326" t="s">
        <v>687</v>
      </c>
      <c r="E326" t="s">
        <v>688</v>
      </c>
      <c r="J326" t="s">
        <v>689</v>
      </c>
      <c r="K326" t="s">
        <v>688</v>
      </c>
      <c r="L326" t="s">
        <v>690</v>
      </c>
      <c r="P326" t="str">
        <v>安全→ BRI→ 业务风险情报</v>
      </c>
    </row>
    <row r="327" spans="1:16">
      <c r="A327" s="48" t="str">
        <f>产品[[#This Row],[产品一级分类]]&amp;"→ "&amp;UPPER(产品[[#This Row],[产品标识]]) &amp; "→ " &amp; 产品[[#This Row],[产品名]]</f>
        <v>安全→ FELE→ 联邦学习</v>
      </c>
      <c r="B327" t="s">
        <v>547</v>
      </c>
      <c r="C327" t="s">
        <v>627</v>
      </c>
      <c r="D327" t="s">
        <v>691</v>
      </c>
      <c r="E327" t="s">
        <v>692</v>
      </c>
      <c r="J327" t="s">
        <v>693</v>
      </c>
      <c r="K327" t="s">
        <v>692</v>
      </c>
      <c r="L327" t="s">
        <v>694</v>
      </c>
      <c r="P327" t="str">
        <v>安全→ FELE→ 联邦学习</v>
      </c>
    </row>
    <row r="328" spans="1:16">
      <c r="A328" s="48" t="str">
        <f>产品[[#This Row],[产品一级分类]]&amp;"→ "&amp;UPPER(产品[[#This Row],[产品标识]]) &amp; "→ " &amp; 产品[[#This Row],[产品名]]</f>
        <v>安全→ ESC→ 邮件证书</v>
      </c>
      <c r="B328" t="s">
        <v>547</v>
      </c>
      <c r="C328" t="s">
        <v>627</v>
      </c>
      <c r="D328" t="s">
        <v>695</v>
      </c>
      <c r="E328" t="s">
        <v>696</v>
      </c>
      <c r="J328" t="s">
        <v>697</v>
      </c>
      <c r="K328" t="s">
        <v>696</v>
      </c>
      <c r="L328" t="s">
        <v>698</v>
      </c>
      <c r="P328" t="str">
        <v>安全→ ESC→ 邮件证书</v>
      </c>
    </row>
    <row r="329" spans="1:16">
      <c r="A329" s="48" t="str">
        <f>产品[[#This Row],[产品一级分类]]&amp;"→ "&amp;UPPER(产品[[#This Row],[产品标识]]) &amp; "→ " &amp; 产品[[#This Row],[产品名]]</f>
        <v>安全→ RCE→ 全栈式风控引擎</v>
      </c>
      <c r="B329" t="s">
        <v>547</v>
      </c>
      <c r="C329" t="s">
        <v>627</v>
      </c>
      <c r="D329" t="s">
        <v>699</v>
      </c>
      <c r="E329" t="s">
        <v>700</v>
      </c>
      <c r="J329" t="s">
        <v>650</v>
      </c>
      <c r="K329" t="s">
        <v>700</v>
      </c>
      <c r="L329" t="s">
        <v>701</v>
      </c>
      <c r="P329" t="str">
        <v>安全→ RCE→ 全栈式风控引擎</v>
      </c>
    </row>
    <row r="330" spans="1:16">
      <c r="A330" s="48" t="str">
        <f>产品[[#This Row],[产品一级分类]]&amp;"→ "&amp;UPPER(产品[[#This Row],[产品标识]]) &amp; "→ " &amp; 产品[[#This Row],[产品名]]</f>
        <v>安全→ SMOP→ 安全营销运营平台</v>
      </c>
      <c r="B330" t="s">
        <v>547</v>
      </c>
      <c r="C330" t="s">
        <v>627</v>
      </c>
      <c r="D330" t="s">
        <v>702</v>
      </c>
      <c r="E330" t="s">
        <v>703</v>
      </c>
      <c r="J330" t="s">
        <v>704</v>
      </c>
      <c r="K330" t="s">
        <v>703</v>
      </c>
      <c r="L330" t="s">
        <v>705</v>
      </c>
      <c r="P330" t="str">
        <v>安全→ SMOP→ 安全营销运营平台</v>
      </c>
    </row>
    <row r="331" spans="1:16">
      <c r="A331" s="48" t="str">
        <f>产品[[#This Row],[产品一级分类]]&amp;"→ "&amp;UPPER(产品[[#This Row],[产品标识]]) &amp; "→ " &amp; 产品[[#This Row],[产品名]]</f>
        <v>安全→ PDS→ 私域安全</v>
      </c>
      <c r="B331" t="s">
        <v>547</v>
      </c>
      <c r="C331" t="s">
        <v>627</v>
      </c>
      <c r="D331" t="s">
        <v>706</v>
      </c>
      <c r="E331" t="s">
        <v>707</v>
      </c>
      <c r="J331" t="s">
        <v>708</v>
      </c>
      <c r="K331" t="s">
        <v>707</v>
      </c>
      <c r="L331" t="s">
        <v>709</v>
      </c>
      <c r="P331" t="str">
        <v>安全→ PDS→ 私域安全</v>
      </c>
    </row>
    <row r="332" spans="1:16">
      <c r="A332" s="48" t="str">
        <f>产品[[#This Row],[产品一级分类]]&amp;"→ "&amp;UPPER(产品[[#This Row],[产品标识]]) &amp; "→ " &amp; 产品[[#This Row],[产品名]]</f>
        <v>安全→ DDOS→ DDoS 防护</v>
      </c>
      <c r="B332" t="s">
        <v>547</v>
      </c>
      <c r="C332" t="s">
        <v>548</v>
      </c>
      <c r="D332" t="s">
        <v>549</v>
      </c>
      <c r="E332" t="s">
        <v>550</v>
      </c>
      <c r="G332" t="s">
        <v>100</v>
      </c>
      <c r="J332" t="s">
        <v>551</v>
      </c>
      <c r="K332" t="s">
        <v>550</v>
      </c>
      <c r="L332" t="s">
        <v>552</v>
      </c>
      <c r="P332" t="str">
        <v>安全→ DDOS→ DDoS 防护</v>
      </c>
    </row>
    <row r="333" spans="1:16">
      <c r="A333" s="48" t="str">
        <f>产品[[#This Row],[产品一级分类]]&amp;"→ "&amp;UPPER(产品[[#This Row],[产品标识]]) &amp; "→ " &amp; 产品[[#This Row],[产品名]]</f>
        <v>安全→ CFW→ 云防火墙</v>
      </c>
      <c r="B333" t="s">
        <v>547</v>
      </c>
      <c r="C333" t="s">
        <v>548</v>
      </c>
      <c r="D333" t="s">
        <v>553</v>
      </c>
      <c r="E333" t="s">
        <v>554</v>
      </c>
      <c r="G333" t="s">
        <v>100</v>
      </c>
      <c r="J333" t="s">
        <v>555</v>
      </c>
      <c r="K333" t="s">
        <v>554</v>
      </c>
      <c r="L333" t="s">
        <v>556</v>
      </c>
      <c r="P333" t="str">
        <v>安全→ CFW→ 云防火墙</v>
      </c>
    </row>
    <row r="334" spans="1:16">
      <c r="A334" s="48" t="str">
        <f>产品[[#This Row],[产品一级分类]]&amp;"→ "&amp;UPPER(产品[[#This Row],[产品标识]]) &amp; "→ " &amp; 产品[[#This Row],[产品名]]</f>
        <v>安全→ NIPS→ 网络入侵防护系统</v>
      </c>
      <c r="B334" t="s">
        <v>547</v>
      </c>
      <c r="C334" t="s">
        <v>548</v>
      </c>
      <c r="D334" t="s">
        <v>557</v>
      </c>
      <c r="E334" t="s">
        <v>558</v>
      </c>
      <c r="J334" t="s">
        <v>559</v>
      </c>
      <c r="K334" t="s">
        <v>558</v>
      </c>
      <c r="L334" t="s">
        <v>560</v>
      </c>
      <c r="P334" t="str">
        <v>安全→ NIPS→ 网络入侵防护系统</v>
      </c>
    </row>
    <row r="335" spans="1:16">
      <c r="A335" s="48" t="str">
        <f>产品[[#This Row],[产品一级分类]]&amp;"→ "&amp;UPPER(产品[[#This Row],[产品标识]]) &amp; "→ " &amp; 产品[[#This Row],[产品名]]</f>
        <v>安全→ AMA-SANDBOX→ 样本智能分析平台</v>
      </c>
      <c r="B335" t="s">
        <v>547</v>
      </c>
      <c r="C335" t="s">
        <v>548</v>
      </c>
      <c r="D335" t="s">
        <v>561</v>
      </c>
      <c r="E335" t="s">
        <v>562</v>
      </c>
      <c r="J335" t="s">
        <v>563</v>
      </c>
      <c r="K335" t="s">
        <v>562</v>
      </c>
      <c r="L335" t="s">
        <v>564</v>
      </c>
      <c r="P335" t="str">
        <v>安全→ AMA-SANDBOX→ 样本智能分析平台</v>
      </c>
    </row>
    <row r="336" spans="1:16">
      <c r="A336" s="48" t="str">
        <f>产品[[#This Row],[产品一级分类]]&amp;"→ "&amp;UPPER(产品[[#This Row],[产品标识]]) &amp; "→ " &amp; 产品[[#This Row],[产品名]]</f>
        <v>安全→ NTA→ 高级威胁检测系统</v>
      </c>
      <c r="B336" t="s">
        <v>547</v>
      </c>
      <c r="C336" t="s">
        <v>548</v>
      </c>
      <c r="D336" t="s">
        <v>565</v>
      </c>
      <c r="E336" t="s">
        <v>566</v>
      </c>
      <c r="J336" t="s">
        <v>567</v>
      </c>
      <c r="K336" t="s">
        <v>566</v>
      </c>
      <c r="L336" t="s">
        <v>568</v>
      </c>
      <c r="P336" t="str">
        <v>安全→ NTA→ 高级威胁检测系统</v>
      </c>
    </row>
    <row r="337" spans="1:16">
      <c r="A337" s="48" t="str">
        <f>产品[[#This Row],[产品一级分类]]&amp;"→ "&amp;UPPER(产品[[#This Row],[产品标识]]) &amp; "→ " &amp; 产品[[#This Row],[产品名]]</f>
        <v>安全→ DSGC→ 数据安全中心</v>
      </c>
      <c r="B337" t="s">
        <v>547</v>
      </c>
      <c r="C337" t="s">
        <v>590</v>
      </c>
      <c r="D337" t="s">
        <v>591</v>
      </c>
      <c r="E337" t="s">
        <v>592</v>
      </c>
      <c r="J337" t="s">
        <v>593</v>
      </c>
      <c r="K337" t="s">
        <v>592</v>
      </c>
      <c r="L337" t="s">
        <v>594</v>
      </c>
      <c r="P337" t="str">
        <v>安全→ DSGC→ 数据安全中心</v>
      </c>
    </row>
    <row r="338" spans="1:16">
      <c r="A338" s="48" t="str">
        <f>产品[[#This Row],[产品一级分类]]&amp;"→ "&amp;UPPER(产品[[#This Row],[产品标识]]) &amp; "→ " &amp; 产品[[#This Row],[产品名]]</f>
        <v>安全→ BH→ 堡垒机</v>
      </c>
      <c r="B338" t="s">
        <v>547</v>
      </c>
      <c r="C338" t="s">
        <v>590</v>
      </c>
      <c r="D338" t="s">
        <v>595</v>
      </c>
      <c r="E338" t="s">
        <v>596</v>
      </c>
      <c r="G338" t="s">
        <v>100</v>
      </c>
      <c r="J338" t="s">
        <v>597</v>
      </c>
      <c r="K338" t="s">
        <v>596</v>
      </c>
      <c r="L338" t="s">
        <v>598</v>
      </c>
      <c r="P338" t="str">
        <v>安全→ BH→ 堡垒机</v>
      </c>
    </row>
    <row r="339" spans="1:16">
      <c r="A339" s="48" t="str">
        <f>产品[[#This Row],[产品一级分类]]&amp;"→ "&amp;UPPER(产品[[#This Row],[产品标识]]) &amp; "→ " &amp; 产品[[#This Row],[产品名]]</f>
        <v>安全→ DSAUDIT→ 数据安全审计</v>
      </c>
      <c r="B339" t="s">
        <v>547</v>
      </c>
      <c r="C339" t="s">
        <v>590</v>
      </c>
      <c r="D339" t="s">
        <v>599</v>
      </c>
      <c r="E339" t="s">
        <v>600</v>
      </c>
      <c r="J339" t="s">
        <v>601</v>
      </c>
      <c r="K339" t="s">
        <v>600</v>
      </c>
      <c r="L339" t="s">
        <v>602</v>
      </c>
      <c r="P339" t="str">
        <v>安全→ DSAUDIT→ 数据安全审计</v>
      </c>
    </row>
    <row r="340" spans="1:16">
      <c r="A340" s="48" t="str">
        <f>产品[[#This Row],[产品一级分类]]&amp;"→ "&amp;UPPER(产品[[#This Row],[产品标识]]) &amp; "→ " &amp; 产品[[#This Row],[产品名]]</f>
        <v>安全→ DMASK→ 数据脱敏</v>
      </c>
      <c r="B340" t="s">
        <v>547</v>
      </c>
      <c r="C340" t="s">
        <v>590</v>
      </c>
      <c r="D340" t="s">
        <v>603</v>
      </c>
      <c r="E340" t="s">
        <v>604</v>
      </c>
      <c r="G340" t="s">
        <v>100</v>
      </c>
      <c r="J340" t="s">
        <v>605</v>
      </c>
      <c r="K340" t="s">
        <v>604</v>
      </c>
      <c r="L340" t="s">
        <v>606</v>
      </c>
      <c r="P340" t="str">
        <v>安全→ DMASK→ 数据脱敏</v>
      </c>
    </row>
    <row r="341" spans="1:16">
      <c r="A341" s="48" t="str">
        <f>产品[[#This Row],[产品一级分类]]&amp;"→ "&amp;UPPER(产品[[#This Row],[产品标识]]) &amp; "→ " &amp; 产品[[#This Row],[产品名]]</f>
        <v>安全→ CLOUDHSM→ 云加密机</v>
      </c>
      <c r="B341" t="s">
        <v>547</v>
      </c>
      <c r="C341" t="s">
        <v>590</v>
      </c>
      <c r="D341" t="s">
        <v>607</v>
      </c>
      <c r="E341" t="s">
        <v>608</v>
      </c>
      <c r="G341" t="s">
        <v>100</v>
      </c>
      <c r="J341" t="s">
        <v>609</v>
      </c>
      <c r="K341" t="s">
        <v>608</v>
      </c>
      <c r="L341" t="s">
        <v>610</v>
      </c>
      <c r="P341" t="str">
        <v>安全→ CLOUDHSM→ 云加密机</v>
      </c>
    </row>
    <row r="342" spans="1:16">
      <c r="A342" s="48" t="str">
        <f>产品[[#This Row],[产品一级分类]]&amp;"→ "&amp;UPPER(产品[[#This Row],[产品标识]]) &amp; "→ " &amp; 产品[[#This Row],[产品名]]</f>
        <v>安全→ KMS→ 密钥管理系统</v>
      </c>
      <c r="B342" t="s">
        <v>547</v>
      </c>
      <c r="C342" t="s">
        <v>590</v>
      </c>
      <c r="D342" t="s">
        <v>611</v>
      </c>
      <c r="E342" t="s">
        <v>612</v>
      </c>
      <c r="J342" t="s">
        <v>613</v>
      </c>
      <c r="K342" t="s">
        <v>612</v>
      </c>
      <c r="L342" t="s">
        <v>614</v>
      </c>
      <c r="P342" t="str">
        <v>安全→ KMS→ 密钥管理系统</v>
      </c>
    </row>
    <row r="343" spans="1:16">
      <c r="A343" s="48" t="str">
        <f>产品[[#This Row],[产品一级分类]]&amp;"→ "&amp;UPPER(产品[[#This Row],[产品标识]]) &amp; "→ " &amp; 产品[[#This Row],[产品名]]</f>
        <v>安全→ SSM→ 凭据管理系统</v>
      </c>
      <c r="B343" t="s">
        <v>547</v>
      </c>
      <c r="C343" t="s">
        <v>590</v>
      </c>
      <c r="D343" t="s">
        <v>615</v>
      </c>
      <c r="E343" t="s">
        <v>616</v>
      </c>
      <c r="J343" t="s">
        <v>617</v>
      </c>
      <c r="K343" t="s">
        <v>616</v>
      </c>
      <c r="L343" t="s">
        <v>618</v>
      </c>
      <c r="P343" t="str">
        <v>安全→ SSM→ 凭据管理系统</v>
      </c>
    </row>
    <row r="344" spans="1:16">
      <c r="A344" s="48" t="str">
        <f>产品[[#This Row],[产品一级分类]]&amp;"→ "&amp;UPPER(产品[[#This Row],[产品标识]]) &amp; "→ " &amp; 产品[[#This Row],[产品名]]</f>
        <v>安全→ CDCS→ 数据保险箱</v>
      </c>
      <c r="B344" t="s">
        <v>547</v>
      </c>
      <c r="C344" t="s">
        <v>590</v>
      </c>
      <c r="D344" t="s">
        <v>619</v>
      </c>
      <c r="E344" t="s">
        <v>620</v>
      </c>
      <c r="J344" t="s">
        <v>621</v>
      </c>
      <c r="K344" t="s">
        <v>620</v>
      </c>
      <c r="L344" t="s">
        <v>622</v>
      </c>
      <c r="P344" t="str">
        <v>安全→ CDCS→ 数据保险箱</v>
      </c>
    </row>
    <row r="345" spans="1:16">
      <c r="A345" s="48" t="str">
        <f>产品[[#This Row],[产品一级分类]]&amp;"→ "&amp;UPPER(产品[[#This Row],[产品标识]]) &amp; "→ " &amp; 产品[[#This Row],[产品名]]</f>
        <v>安全→ CASB→ 云访问安全代理</v>
      </c>
      <c r="B345" t="s">
        <v>547</v>
      </c>
      <c r="C345" t="s">
        <v>590</v>
      </c>
      <c r="D345" t="s">
        <v>623</v>
      </c>
      <c r="E345" t="s">
        <v>624</v>
      </c>
      <c r="J345" t="s">
        <v>625</v>
      </c>
      <c r="K345" t="s">
        <v>624</v>
      </c>
      <c r="L345" t="s">
        <v>626</v>
      </c>
      <c r="P345" t="str">
        <v>安全→ CASB→ 云访问安全代理</v>
      </c>
    </row>
    <row r="346" spans="1:16">
      <c r="A346" s="48" t="str">
        <f>产品[[#This Row],[产品一级分类]]&amp;"→ "&amp;UPPER(产品[[#This Row],[产品标识]]) &amp; "→ " &amp; 产品[[#This Row],[产品名]]</f>
        <v>安全→ MFAS→ 多因子身份认证</v>
      </c>
      <c r="B346" t="s">
        <v>547</v>
      </c>
      <c r="C346" t="s">
        <v>769</v>
      </c>
      <c r="D346" t="s">
        <v>770</v>
      </c>
      <c r="E346" t="s">
        <v>771</v>
      </c>
      <c r="J346" t="s">
        <v>772</v>
      </c>
      <c r="K346" t="s">
        <v>771</v>
      </c>
      <c r="L346" t="s">
        <v>773</v>
      </c>
      <c r="P346" t="str">
        <v>安全→ MFAS→ 多因子身份认证</v>
      </c>
    </row>
    <row r="347" spans="1:16">
      <c r="A347" s="48" t="str">
        <f>产品[[#This Row],[产品一级分类]]&amp;"→ "&amp;UPPER(产品[[#This Row],[产品标识]]) &amp; "→ " &amp; 产品[[#This Row],[产品名]]</f>
        <v>安全→ SOC→ 安全运营中心</v>
      </c>
      <c r="B347" t="s">
        <v>547</v>
      </c>
      <c r="C347" t="s">
        <v>731</v>
      </c>
      <c r="D347" t="s">
        <v>732</v>
      </c>
      <c r="E347" t="s">
        <v>733</v>
      </c>
      <c r="J347" t="s">
        <v>734</v>
      </c>
      <c r="K347" t="s">
        <v>733</v>
      </c>
      <c r="L347" t="s">
        <v>735</v>
      </c>
      <c r="P347" t="str">
        <v>安全→ SOC→ 安全运营中心</v>
      </c>
    </row>
    <row r="348" spans="1:16">
      <c r="A348" s="48" t="str">
        <f>产品[[#This Row],[产品一级分类]]&amp;"→ "&amp;UPPER(产品[[#This Row],[产品标识]]) &amp; "→ " &amp; 产品[[#This Row],[产品名]]</f>
        <v>安全→ EXPERT-SERVICE→ 安全专家服务</v>
      </c>
      <c r="B348" t="s">
        <v>547</v>
      </c>
      <c r="C348" t="s">
        <v>710</v>
      </c>
      <c r="D348" t="s">
        <v>711</v>
      </c>
      <c r="E348" t="s">
        <v>712</v>
      </c>
      <c r="J348" t="s">
        <v>713</v>
      </c>
      <c r="K348" t="s">
        <v>712</v>
      </c>
      <c r="L348" t="s">
        <v>714</v>
      </c>
      <c r="P348" t="str">
        <v>安全→ EXPERT-SERVICE→ 安全专家服务</v>
      </c>
    </row>
    <row r="349" spans="1:16">
      <c r="A349" s="48" t="str">
        <f>产品[[#This Row],[产品一级分类]]&amp;"→ "&amp;UPPER(产品[[#This Row],[产品标识]]) &amp; "→ " &amp; 产品[[#This Row],[产品名]]</f>
        <v>安全→ ATTS→ 高级威胁追溯系统</v>
      </c>
      <c r="B349" t="s">
        <v>547</v>
      </c>
      <c r="C349" t="s">
        <v>710</v>
      </c>
      <c r="D349" t="s">
        <v>715</v>
      </c>
      <c r="E349" t="s">
        <v>716</v>
      </c>
      <c r="J349" t="s">
        <v>717</v>
      </c>
      <c r="K349" t="s">
        <v>716</v>
      </c>
      <c r="L349" t="s">
        <v>718</v>
      </c>
      <c r="P349" t="str">
        <v>安全→ ATTS→ 高级威胁追溯系统</v>
      </c>
    </row>
    <row r="350" spans="1:16">
      <c r="A350" s="48" t="str">
        <f>产品[[#This Row],[产品一级分类]]&amp;"→ "&amp;UPPER(产品[[#This Row],[产品标识]]) &amp; "→ " &amp; 产品[[#This Row],[产品名]]</f>
        <v>安全→ TICS→ 威胁情报云查服务</v>
      </c>
      <c r="B350" t="s">
        <v>547</v>
      </c>
      <c r="C350" t="s">
        <v>710</v>
      </c>
      <c r="D350" t="s">
        <v>719</v>
      </c>
      <c r="E350" t="s">
        <v>720</v>
      </c>
      <c r="J350" t="s">
        <v>721</v>
      </c>
      <c r="K350" t="s">
        <v>720</v>
      </c>
      <c r="L350" t="s">
        <v>722</v>
      </c>
      <c r="P350" t="str">
        <v>安全→ TICS→ 威胁情报云查服务</v>
      </c>
    </row>
    <row r="351" spans="1:16">
      <c r="A351" s="48" t="str">
        <f>产品[[#This Row],[产品一级分类]]&amp;"→ "&amp;UPPER(产品[[#This Row],[产品标识]]) &amp; "→ " &amp; 产品[[#This Row],[产品名]]</f>
        <v>安全→ MSS→ 安全托管服务</v>
      </c>
      <c r="B351" t="s">
        <v>547</v>
      </c>
      <c r="C351" t="s">
        <v>710</v>
      </c>
      <c r="D351" t="s">
        <v>723</v>
      </c>
      <c r="E351" t="s">
        <v>724</v>
      </c>
      <c r="J351" t="s">
        <v>725</v>
      </c>
      <c r="K351" t="s">
        <v>724</v>
      </c>
      <c r="L351" t="s">
        <v>726</v>
      </c>
      <c r="P351" t="str">
        <v>安全→ MSS→ 安全托管服务</v>
      </c>
    </row>
    <row r="352" spans="1:16">
      <c r="A352" s="48" t="str">
        <f>产品[[#This Row],[产品一级分类]]&amp;"→ "&amp;UPPER(产品[[#This Row],[产品标识]]) &amp; "→ " &amp; 产品[[#This Row],[产品名]]</f>
        <v>安全→ CCMS→ 网络空间云监测系统</v>
      </c>
      <c r="B352" t="s">
        <v>547</v>
      </c>
      <c r="C352" t="s">
        <v>710</v>
      </c>
      <c r="D352" t="s">
        <v>727</v>
      </c>
      <c r="E352" t="s">
        <v>728</v>
      </c>
      <c r="J352" t="s">
        <v>729</v>
      </c>
      <c r="K352" t="s">
        <v>728</v>
      </c>
      <c r="L352" t="s">
        <v>730</v>
      </c>
      <c r="P352" t="str">
        <v>安全→ CCMS→ 网络空间云监测系统</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20</v>
      </c>
      <c r="B1" t="s">
        <v>1579</v>
      </c>
      <c r="C1" t="s">
        <v>1580</v>
      </c>
      <c r="D1" t="s">
        <v>1581</v>
      </c>
      <c r="E1" t="s">
        <v>1582</v>
      </c>
      <c r="F1" t="s">
        <v>1583</v>
      </c>
      <c r="H1" s="1" t="s">
        <v>1584</v>
      </c>
    </row>
    <row r="2" spans="1:8">
      <c r="A2" t="s">
        <v>1585</v>
      </c>
      <c r="B2" t="s">
        <v>1586</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65</v>
      </c>
      <c r="B3" t="s">
        <v>1587</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1588</v>
      </c>
      <c r="B4" t="s">
        <v>1589</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2242</v>
      </c>
      <c r="B1" t="s">
        <v>2243</v>
      </c>
      <c r="C1" t="s">
        <v>2244</v>
      </c>
      <c r="D1" t="s">
        <v>2245</v>
      </c>
      <c r="E1" t="s">
        <v>2246</v>
      </c>
      <c r="F1" t="s">
        <v>2247</v>
      </c>
      <c r="G1" s="2" t="s">
        <v>2248</v>
      </c>
      <c r="H1" t="s">
        <v>2249</v>
      </c>
      <c r="I1" t="s">
        <v>2250</v>
      </c>
      <c r="J1" t="s">
        <v>20</v>
      </c>
      <c r="M1" s="4" t="s">
        <v>37</v>
      </c>
    </row>
    <row r="2" spans="1:13">
      <c r="A2" t="s">
        <v>2251</v>
      </c>
      <c r="B2" t="s">
        <v>2252</v>
      </c>
      <c r="C2" t="s">
        <v>2253</v>
      </c>
      <c r="D2">
        <v>0.14000000000000001</v>
      </c>
      <c r="E2">
        <v>0.11</v>
      </c>
      <c r="F2">
        <v>7.0000000000000007E-2</v>
      </c>
      <c r="G2" s="2">
        <v>51</v>
      </c>
      <c r="H2">
        <v>507.96</v>
      </c>
      <c r="I2">
        <v>918</v>
      </c>
      <c r="J2" t="s">
        <v>65</v>
      </c>
      <c r="M2" t="str" cm="1">
        <f t="array" ref="M2:M14">cdb价格[实例规格]</f>
        <v>1核1000MB内存</v>
      </c>
    </row>
    <row r="3" spans="1:13">
      <c r="A3" t="s">
        <v>2251</v>
      </c>
      <c r="B3" t="s">
        <v>2252</v>
      </c>
      <c r="C3" t="s">
        <v>68</v>
      </c>
      <c r="D3">
        <v>0.28000000000000003</v>
      </c>
      <c r="E3">
        <v>0.21</v>
      </c>
      <c r="F3">
        <v>0.14000000000000001</v>
      </c>
      <c r="G3" s="2">
        <v>102</v>
      </c>
      <c r="H3">
        <v>1015.92</v>
      </c>
      <c r="I3">
        <v>1836</v>
      </c>
      <c r="J3" t="s">
        <v>65</v>
      </c>
      <c r="M3" t="str">
        <v>1核2000MB内存</v>
      </c>
    </row>
    <row r="4" spans="1:13">
      <c r="A4" t="s">
        <v>2251</v>
      </c>
      <c r="B4" t="s">
        <v>2252</v>
      </c>
      <c r="C4" t="s">
        <v>73</v>
      </c>
      <c r="D4">
        <v>0.56999999999999995</v>
      </c>
      <c r="E4">
        <v>0.43</v>
      </c>
      <c r="F4">
        <v>0.28000000000000003</v>
      </c>
      <c r="G4" s="2">
        <v>204</v>
      </c>
      <c r="H4">
        <v>2031.84</v>
      </c>
      <c r="I4">
        <v>3672</v>
      </c>
      <c r="J4" t="s">
        <v>65</v>
      </c>
      <c r="M4" t="str">
        <v>2核4000MB内存</v>
      </c>
    </row>
    <row r="5" spans="1:13">
      <c r="A5" t="s">
        <v>2251</v>
      </c>
      <c r="B5" t="s">
        <v>2252</v>
      </c>
      <c r="C5" t="s">
        <v>76</v>
      </c>
      <c r="D5">
        <v>1.1299999999999999</v>
      </c>
      <c r="E5">
        <v>0.85</v>
      </c>
      <c r="F5">
        <v>0.56999999999999995</v>
      </c>
      <c r="G5" s="2">
        <v>408</v>
      </c>
      <c r="H5">
        <v>4063.68</v>
      </c>
      <c r="I5">
        <v>7344</v>
      </c>
      <c r="J5" t="s">
        <v>65</v>
      </c>
      <c r="M5" t="str">
        <v>4核8000MB内存</v>
      </c>
    </row>
    <row r="6" spans="1:13">
      <c r="A6" t="s">
        <v>2251</v>
      </c>
      <c r="B6" t="s">
        <v>2252</v>
      </c>
      <c r="C6" t="s">
        <v>2254</v>
      </c>
      <c r="D6">
        <v>2.71</v>
      </c>
      <c r="E6">
        <v>1.8</v>
      </c>
      <c r="F6">
        <v>1.35</v>
      </c>
      <c r="G6" s="2">
        <v>974</v>
      </c>
      <c r="H6">
        <v>9701.0400000000009</v>
      </c>
      <c r="I6">
        <v>17532</v>
      </c>
      <c r="J6" t="s">
        <v>65</v>
      </c>
      <c r="M6" t="str">
        <v>8核16000MB内存</v>
      </c>
    </row>
    <row r="7" spans="1:13">
      <c r="A7" t="s">
        <v>2251</v>
      </c>
      <c r="B7" t="s">
        <v>2252</v>
      </c>
      <c r="C7" t="s">
        <v>2255</v>
      </c>
      <c r="D7">
        <v>2.27</v>
      </c>
      <c r="E7">
        <v>1.7</v>
      </c>
      <c r="F7">
        <v>1.1299999999999999</v>
      </c>
      <c r="G7" s="2">
        <v>816</v>
      </c>
      <c r="H7">
        <v>8127.36</v>
      </c>
      <c r="I7">
        <v>14688</v>
      </c>
      <c r="J7" t="s">
        <v>65</v>
      </c>
      <c r="M7" t="str">
        <v>4核16000MB内存</v>
      </c>
    </row>
    <row r="8" spans="1:13">
      <c r="A8" t="s">
        <v>2251</v>
      </c>
      <c r="B8" t="s">
        <v>2252</v>
      </c>
      <c r="C8" t="s">
        <v>2256</v>
      </c>
      <c r="D8">
        <v>4.53</v>
      </c>
      <c r="E8">
        <v>3.4</v>
      </c>
      <c r="F8">
        <v>2.27</v>
      </c>
      <c r="G8" s="2">
        <v>1632</v>
      </c>
      <c r="H8">
        <v>16254.72</v>
      </c>
      <c r="I8">
        <v>29376</v>
      </c>
      <c r="J8" t="s">
        <v>65</v>
      </c>
      <c r="M8" t="str">
        <v>8核32000MB内存</v>
      </c>
    </row>
    <row r="9" spans="1:13">
      <c r="A9" t="s">
        <v>2251</v>
      </c>
      <c r="B9" t="s">
        <v>2252</v>
      </c>
      <c r="C9" t="s">
        <v>2257</v>
      </c>
      <c r="D9">
        <v>5.97</v>
      </c>
      <c r="E9">
        <v>3.98</v>
      </c>
      <c r="F9">
        <v>2.98</v>
      </c>
      <c r="G9" s="2">
        <v>2148</v>
      </c>
      <c r="H9">
        <v>21394.080000000002</v>
      </c>
      <c r="I9">
        <v>38664</v>
      </c>
      <c r="J9" t="s">
        <v>65</v>
      </c>
      <c r="M9" t="str">
        <v>16核32000MB内存</v>
      </c>
    </row>
    <row r="10" spans="1:13">
      <c r="A10" t="s">
        <v>2251</v>
      </c>
      <c r="B10" t="s">
        <v>2252</v>
      </c>
      <c r="C10" t="s">
        <v>2258</v>
      </c>
      <c r="D10">
        <v>9.07</v>
      </c>
      <c r="E10">
        <v>6.8</v>
      </c>
      <c r="F10">
        <v>4.53</v>
      </c>
      <c r="G10" s="2">
        <v>3264</v>
      </c>
      <c r="H10">
        <v>32509.439999999999</v>
      </c>
      <c r="I10">
        <v>58752</v>
      </c>
      <c r="J10" t="s">
        <v>65</v>
      </c>
      <c r="M10" t="str">
        <v>16核64000MB内存</v>
      </c>
    </row>
    <row r="11" spans="1:13">
      <c r="A11" t="s">
        <v>2251</v>
      </c>
      <c r="B11" t="s">
        <v>2252</v>
      </c>
      <c r="C11" t="s">
        <v>2259</v>
      </c>
      <c r="D11">
        <v>13.6</v>
      </c>
      <c r="E11">
        <v>10.199999999999999</v>
      </c>
      <c r="F11">
        <v>6.8</v>
      </c>
      <c r="G11" s="2">
        <v>4342</v>
      </c>
      <c r="H11">
        <v>43246.32</v>
      </c>
      <c r="I11">
        <v>78156</v>
      </c>
      <c r="J11" t="s">
        <v>65</v>
      </c>
      <c r="M11" t="str">
        <v>16核96000MB内存</v>
      </c>
    </row>
    <row r="12" spans="1:13">
      <c r="A12" t="s">
        <v>2251</v>
      </c>
      <c r="B12" t="s">
        <v>2252</v>
      </c>
      <c r="C12" t="s">
        <v>2260</v>
      </c>
      <c r="D12">
        <v>18.13</v>
      </c>
      <c r="E12">
        <v>13.6</v>
      </c>
      <c r="F12">
        <v>9.07</v>
      </c>
      <c r="G12" s="2">
        <v>6528</v>
      </c>
      <c r="H12">
        <v>65018.879999999997</v>
      </c>
      <c r="I12">
        <v>117504</v>
      </c>
      <c r="J12" t="s">
        <v>65</v>
      </c>
      <c r="M12" t="str">
        <v>16核128000MB内存</v>
      </c>
    </row>
    <row r="13" spans="1:13">
      <c r="A13" t="s">
        <v>2251</v>
      </c>
      <c r="B13" t="s">
        <v>2252</v>
      </c>
      <c r="C13" t="s">
        <v>2261</v>
      </c>
      <c r="D13">
        <v>34.57</v>
      </c>
      <c r="E13">
        <v>25.93</v>
      </c>
      <c r="F13">
        <v>17.28</v>
      </c>
      <c r="G13" s="2">
        <v>12444</v>
      </c>
      <c r="H13">
        <v>123942.24</v>
      </c>
      <c r="I13">
        <v>223992</v>
      </c>
      <c r="J13" t="s">
        <v>65</v>
      </c>
      <c r="M13" t="str">
        <v>24核244000MB内存</v>
      </c>
    </row>
    <row r="14" spans="1:13">
      <c r="A14" t="s">
        <v>2251</v>
      </c>
      <c r="B14" t="s">
        <v>2252</v>
      </c>
      <c r="C14" t="s">
        <v>2262</v>
      </c>
      <c r="D14">
        <v>69.13</v>
      </c>
      <c r="E14">
        <v>51.85</v>
      </c>
      <c r="F14">
        <v>34.57</v>
      </c>
      <c r="G14" s="2">
        <v>24888</v>
      </c>
      <c r="H14">
        <v>247884.48</v>
      </c>
      <c r="I14">
        <v>447984</v>
      </c>
      <c r="J14" t="s">
        <v>65</v>
      </c>
      <c r="M14" t="str">
        <v>48核488000MB内存</v>
      </c>
    </row>
    <row r="30" spans="1:3">
      <c r="A30" t="s">
        <v>2243</v>
      </c>
      <c r="B30" t="s">
        <v>2263</v>
      </c>
      <c r="C30" t="s">
        <v>2264</v>
      </c>
    </row>
    <row r="31" spans="1:3">
      <c r="A31" t="s">
        <v>2265</v>
      </c>
      <c r="B31">
        <v>1.5E-3</v>
      </c>
      <c r="C31">
        <v>0.72</v>
      </c>
    </row>
    <row r="32" spans="1:3">
      <c r="A32" t="s">
        <v>2266</v>
      </c>
      <c r="B32">
        <v>2.3E-3</v>
      </c>
      <c r="C32">
        <v>1.08</v>
      </c>
    </row>
    <row r="33" spans="1:3">
      <c r="A33" t="s">
        <v>2252</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E2" sqref="E2"/>
    </sheetView>
  </sheetViews>
  <sheetFormatPr defaultRowHeight="13.9"/>
  <cols>
    <col min="1" max="1" width="10.1328125" bestFit="1" customWidth="1"/>
  </cols>
  <sheetData>
    <row r="1" spans="1:5">
      <c r="A1" t="s">
        <v>2347</v>
      </c>
      <c r="B1" t="s">
        <v>2221</v>
      </c>
    </row>
    <row r="2" spans="1:5">
      <c r="A2" s="48" t="s">
        <v>2348</v>
      </c>
      <c r="B2">
        <v>1800</v>
      </c>
      <c r="E2" t="str" cm="1">
        <f t="array" ref="E2:E59">dc_cas[带宽]</f>
        <v>同城 2M</v>
      </c>
    </row>
    <row r="3" spans="1:5">
      <c r="A3" s="48" t="s">
        <v>2349</v>
      </c>
      <c r="B3">
        <v>2800</v>
      </c>
      <c r="E3" t="str">
        <v>同城 4M</v>
      </c>
    </row>
    <row r="4" spans="1:5">
      <c r="A4" s="48" t="s">
        <v>2350</v>
      </c>
      <c r="B4">
        <v>3800</v>
      </c>
      <c r="E4" t="str">
        <v>同城 6M</v>
      </c>
    </row>
    <row r="5" spans="1:5">
      <c r="A5" s="48" t="s">
        <v>2351</v>
      </c>
      <c r="B5">
        <v>4800</v>
      </c>
      <c r="E5" t="str">
        <v>同城 8M</v>
      </c>
    </row>
    <row r="6" spans="1:5">
      <c r="A6" s="48" t="s">
        <v>2352</v>
      </c>
      <c r="B6">
        <v>5800</v>
      </c>
      <c r="E6" t="str">
        <v>同城 10M</v>
      </c>
    </row>
    <row r="7" spans="1:5">
      <c r="A7" s="48" t="s">
        <v>2353</v>
      </c>
      <c r="B7">
        <v>7800</v>
      </c>
      <c r="E7" t="str">
        <v>同城 20M</v>
      </c>
    </row>
    <row r="8" spans="1:5">
      <c r="A8" s="48" t="s">
        <v>2354</v>
      </c>
      <c r="B8">
        <v>9800</v>
      </c>
      <c r="E8" t="str">
        <v>同城 30M</v>
      </c>
    </row>
    <row r="9" spans="1:5">
      <c r="A9" s="48" t="s">
        <v>2355</v>
      </c>
      <c r="B9">
        <v>11800</v>
      </c>
      <c r="E9" t="str">
        <v>同城 40M</v>
      </c>
    </row>
    <row r="10" spans="1:5">
      <c r="A10" s="48" t="s">
        <v>2356</v>
      </c>
      <c r="B10">
        <v>13800</v>
      </c>
      <c r="E10" t="str">
        <v>同城 50M</v>
      </c>
    </row>
    <row r="11" spans="1:5">
      <c r="A11" s="48" t="s">
        <v>2357</v>
      </c>
      <c r="B11">
        <v>15800</v>
      </c>
      <c r="E11" t="str">
        <v>同城 60M</v>
      </c>
    </row>
    <row r="12" spans="1:5">
      <c r="A12" s="48" t="s">
        <v>2358</v>
      </c>
      <c r="B12">
        <v>17800</v>
      </c>
      <c r="E12" t="str">
        <v>同城 70M</v>
      </c>
    </row>
    <row r="13" spans="1:5">
      <c r="A13" s="48" t="s">
        <v>2359</v>
      </c>
      <c r="B13">
        <v>18800</v>
      </c>
      <c r="E13" t="str">
        <v>同城 80M</v>
      </c>
    </row>
    <row r="14" spans="1:5">
      <c r="A14" s="48" t="s">
        <v>2360</v>
      </c>
      <c r="B14">
        <v>19800</v>
      </c>
      <c r="E14" t="str">
        <v>同城 90M</v>
      </c>
    </row>
    <row r="15" spans="1:5">
      <c r="A15" s="48" t="s">
        <v>2361</v>
      </c>
      <c r="B15">
        <v>20800</v>
      </c>
      <c r="E15" t="str">
        <v>同城 100M</v>
      </c>
    </row>
    <row r="16" spans="1:5">
      <c r="A16" s="48" t="s">
        <v>2362</v>
      </c>
      <c r="B16">
        <v>28800</v>
      </c>
      <c r="E16" t="str">
        <v>同城 200M</v>
      </c>
    </row>
    <row r="17" spans="1:5">
      <c r="A17" s="48" t="s">
        <v>2363</v>
      </c>
      <c r="B17">
        <v>36800</v>
      </c>
      <c r="E17" t="str">
        <v>同城 300M</v>
      </c>
    </row>
    <row r="18" spans="1:5">
      <c r="A18" s="48" t="s">
        <v>2364</v>
      </c>
      <c r="B18">
        <v>43800</v>
      </c>
      <c r="E18" t="str">
        <v>同城 400M</v>
      </c>
    </row>
    <row r="19" spans="1:5">
      <c r="A19" s="48" t="s">
        <v>2365</v>
      </c>
      <c r="B19">
        <v>50800</v>
      </c>
      <c r="E19" t="str">
        <v>同城 500M</v>
      </c>
    </row>
    <row r="20" spans="1:5">
      <c r="A20" s="48" t="s">
        <v>2366</v>
      </c>
      <c r="B20">
        <v>56800</v>
      </c>
      <c r="E20" t="str">
        <v>同城 600M</v>
      </c>
    </row>
    <row r="21" spans="1:5">
      <c r="A21" s="48" t="s">
        <v>2367</v>
      </c>
      <c r="B21">
        <v>62800</v>
      </c>
      <c r="E21" t="str">
        <v>同城 700M</v>
      </c>
    </row>
    <row r="22" spans="1:5">
      <c r="A22" s="48" t="s">
        <v>2368</v>
      </c>
      <c r="B22">
        <v>68800</v>
      </c>
      <c r="E22" t="str">
        <v>同城 800M</v>
      </c>
    </row>
    <row r="23" spans="1:5">
      <c r="A23" s="48" t="s">
        <v>2369</v>
      </c>
      <c r="B23">
        <v>74800</v>
      </c>
      <c r="E23" t="str">
        <v>同城 900M</v>
      </c>
    </row>
    <row r="24" spans="1:5">
      <c r="A24" s="48" t="s">
        <v>2370</v>
      </c>
      <c r="B24">
        <v>80800</v>
      </c>
      <c r="E24" t="str">
        <v>同城 1G</v>
      </c>
    </row>
    <row r="25" spans="1:5">
      <c r="A25" s="48" t="s">
        <v>2371</v>
      </c>
      <c r="B25">
        <v>93000</v>
      </c>
      <c r="E25" t="str">
        <v>同城 2G</v>
      </c>
    </row>
    <row r="26" spans="1:5">
      <c r="A26" s="48" t="s">
        <v>2372</v>
      </c>
      <c r="B26">
        <v>108000</v>
      </c>
      <c r="E26" t="str">
        <v>同城 3G</v>
      </c>
    </row>
    <row r="27" spans="1:5">
      <c r="A27" s="48" t="s">
        <v>2373</v>
      </c>
      <c r="B27">
        <v>123000</v>
      </c>
      <c r="E27" t="str">
        <v>同城 4G</v>
      </c>
    </row>
    <row r="28" spans="1:5">
      <c r="A28" s="48" t="s">
        <v>2374</v>
      </c>
      <c r="B28">
        <v>138000</v>
      </c>
      <c r="E28" t="str">
        <v>同城 5G</v>
      </c>
    </row>
    <row r="29" spans="1:5">
      <c r="A29" s="48" t="s">
        <v>2375</v>
      </c>
      <c r="B29">
        <v>188000</v>
      </c>
      <c r="E29" t="str">
        <v>同城 10G</v>
      </c>
    </row>
    <row r="30" spans="1:5">
      <c r="A30" s="48" t="s">
        <v>2376</v>
      </c>
      <c r="B30">
        <v>938000</v>
      </c>
      <c r="E30" t="str">
        <v>同城 100G</v>
      </c>
    </row>
    <row r="31" spans="1:5">
      <c r="A31" s="48" t="s">
        <v>2377</v>
      </c>
      <c r="B31">
        <v>8600</v>
      </c>
      <c r="E31" t="str">
        <v>跨城 2M</v>
      </c>
    </row>
    <row r="32" spans="1:5">
      <c r="A32" s="48" t="s">
        <v>2378</v>
      </c>
      <c r="B32">
        <v>14600</v>
      </c>
      <c r="E32" t="str">
        <v>跨城 4M</v>
      </c>
    </row>
    <row r="33" spans="1:5">
      <c r="A33" s="48" t="s">
        <v>2379</v>
      </c>
      <c r="B33">
        <v>20600</v>
      </c>
      <c r="E33" t="str">
        <v>跨城 6M</v>
      </c>
    </row>
    <row r="34" spans="1:5">
      <c r="A34" s="48" t="s">
        <v>2380</v>
      </c>
      <c r="B34">
        <v>26600</v>
      </c>
      <c r="E34" t="str">
        <v>跨城 8M</v>
      </c>
    </row>
    <row r="35" spans="1:5">
      <c r="A35" s="48" t="s">
        <v>2381</v>
      </c>
      <c r="B35">
        <v>32600</v>
      </c>
      <c r="E35" t="str">
        <v>跨城 10M</v>
      </c>
    </row>
    <row r="36" spans="1:5">
      <c r="A36" s="48" t="s">
        <v>2382</v>
      </c>
      <c r="B36">
        <v>38600</v>
      </c>
      <c r="E36" t="str">
        <v>跨城 20M</v>
      </c>
    </row>
    <row r="37" spans="1:5">
      <c r="A37" s="48" t="s">
        <v>2383</v>
      </c>
      <c r="B37">
        <v>44600</v>
      </c>
      <c r="E37" t="str">
        <v>跨城 30M</v>
      </c>
    </row>
    <row r="38" spans="1:5">
      <c r="A38" s="48" t="s">
        <v>2384</v>
      </c>
      <c r="B38">
        <v>50600</v>
      </c>
      <c r="E38" t="str">
        <v>跨城 40M</v>
      </c>
    </row>
    <row r="39" spans="1:5">
      <c r="A39" s="48" t="s">
        <v>2385</v>
      </c>
      <c r="B39">
        <v>56600</v>
      </c>
      <c r="E39" t="str">
        <v>跨城 50M</v>
      </c>
    </row>
    <row r="40" spans="1:5">
      <c r="A40" s="48" t="s">
        <v>2386</v>
      </c>
      <c r="B40">
        <v>62600</v>
      </c>
      <c r="E40" t="str">
        <v>跨城 60M</v>
      </c>
    </row>
    <row r="41" spans="1:5">
      <c r="A41" s="48" t="s">
        <v>2387</v>
      </c>
      <c r="B41">
        <v>68600</v>
      </c>
      <c r="E41" t="str">
        <v>跨城 70M</v>
      </c>
    </row>
    <row r="42" spans="1:5">
      <c r="A42" s="48" t="s">
        <v>2388</v>
      </c>
      <c r="B42">
        <v>74600</v>
      </c>
      <c r="E42" t="str">
        <v>跨城 80M</v>
      </c>
    </row>
    <row r="43" spans="1:5">
      <c r="A43" s="48" t="s">
        <v>2389</v>
      </c>
      <c r="B43">
        <v>80600</v>
      </c>
      <c r="E43" t="str">
        <v>跨城 90M</v>
      </c>
    </row>
    <row r="44" spans="1:5">
      <c r="A44" s="48" t="s">
        <v>2390</v>
      </c>
      <c r="B44">
        <v>86600</v>
      </c>
      <c r="E44" t="str">
        <v>跨城 100M</v>
      </c>
    </row>
    <row r="45" spans="1:5">
      <c r="A45" s="48" t="s">
        <v>2391</v>
      </c>
      <c r="B45">
        <v>136000</v>
      </c>
      <c r="E45" t="str">
        <v>跨城 200M</v>
      </c>
    </row>
    <row r="46" spans="1:5">
      <c r="A46" s="48" t="s">
        <v>2392</v>
      </c>
      <c r="B46">
        <v>166000</v>
      </c>
      <c r="E46" t="str">
        <v>跨城 300M</v>
      </c>
    </row>
    <row r="47" spans="1:5">
      <c r="A47" s="48" t="s">
        <v>2393</v>
      </c>
      <c r="B47">
        <v>196000</v>
      </c>
      <c r="E47" t="str">
        <v>跨城 400M</v>
      </c>
    </row>
    <row r="48" spans="1:5">
      <c r="A48" s="48" t="s">
        <v>2394</v>
      </c>
      <c r="B48">
        <v>236000</v>
      </c>
      <c r="E48" t="str">
        <v>跨城 500M</v>
      </c>
    </row>
    <row r="49" spans="1:5">
      <c r="A49" s="48" t="s">
        <v>2395</v>
      </c>
      <c r="B49">
        <v>266000</v>
      </c>
      <c r="E49" t="str">
        <v>跨城 600M</v>
      </c>
    </row>
    <row r="50" spans="1:5">
      <c r="A50" s="48" t="s">
        <v>2396</v>
      </c>
      <c r="B50">
        <v>296000</v>
      </c>
      <c r="E50" t="str">
        <v>跨城 700M</v>
      </c>
    </row>
    <row r="51" spans="1:5">
      <c r="A51" s="48" t="s">
        <v>2397</v>
      </c>
      <c r="B51">
        <v>306000</v>
      </c>
      <c r="E51" t="str">
        <v>跨城 800M</v>
      </c>
    </row>
    <row r="52" spans="1:5">
      <c r="A52" s="48" t="s">
        <v>2398</v>
      </c>
      <c r="B52">
        <v>316000</v>
      </c>
      <c r="E52" t="str">
        <v>跨城 900M</v>
      </c>
    </row>
    <row r="53" spans="1:5">
      <c r="A53" s="48" t="s">
        <v>2399</v>
      </c>
      <c r="B53">
        <v>326000</v>
      </c>
      <c r="E53" t="str">
        <v>跨城 1G</v>
      </c>
    </row>
    <row r="54" spans="1:5">
      <c r="A54" s="48" t="s">
        <v>2400</v>
      </c>
      <c r="B54">
        <v>486000</v>
      </c>
      <c r="E54" t="str">
        <v>跨城 2G</v>
      </c>
    </row>
    <row r="55" spans="1:5">
      <c r="A55" s="48" t="s">
        <v>2401</v>
      </c>
      <c r="B55">
        <v>586000</v>
      </c>
      <c r="E55" t="str">
        <v>跨城 3G</v>
      </c>
    </row>
    <row r="56" spans="1:5">
      <c r="A56" s="48" t="s">
        <v>2402</v>
      </c>
      <c r="B56">
        <v>686000</v>
      </c>
      <c r="E56" t="str">
        <v>跨城 4G</v>
      </c>
    </row>
    <row r="57" spans="1:5">
      <c r="A57" s="48" t="s">
        <v>2403</v>
      </c>
      <c r="B57">
        <v>786000</v>
      </c>
      <c r="E57" t="str">
        <v>跨城 5G</v>
      </c>
    </row>
    <row r="58" spans="1:5">
      <c r="A58" s="48" t="s">
        <v>2404</v>
      </c>
      <c r="B58">
        <v>1086000</v>
      </c>
      <c r="E58" t="str">
        <v>跨城 10G</v>
      </c>
    </row>
    <row r="59" spans="1:5">
      <c r="A59" s="48" t="s">
        <v>2405</v>
      </c>
      <c r="B59">
        <v>2388000</v>
      </c>
      <c r="E59" t="str">
        <v>跨城 100G</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5" sqref="A5:H3068"/>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20</v>
      </c>
      <c r="B5" s="15" t="s">
        <v>1590</v>
      </c>
      <c r="C5" s="15" t="s">
        <v>1591</v>
      </c>
      <c r="D5" s="15" t="s">
        <v>1592</v>
      </c>
      <c r="E5" s="15" t="s">
        <v>1593</v>
      </c>
      <c r="F5" s="15" t="s">
        <v>1594</v>
      </c>
      <c r="G5" t="s">
        <v>1595</v>
      </c>
      <c r="H5" t="s">
        <v>1596</v>
      </c>
      <c r="I5" s="15"/>
      <c r="J5" t="s">
        <v>20</v>
      </c>
      <c r="K5" t="s">
        <v>1590</v>
      </c>
      <c r="L5" s="15" t="s">
        <v>1597</v>
      </c>
      <c r="M5" s="15"/>
      <c r="N5" t="s">
        <v>20</v>
      </c>
      <c r="O5" t="s">
        <v>1590</v>
      </c>
      <c r="P5" t="s">
        <v>1591</v>
      </c>
      <c r="Q5" s="15" t="s">
        <v>1598</v>
      </c>
      <c r="S5" s="9" t="s">
        <v>1599</v>
      </c>
      <c r="T5" s="9" t="s">
        <v>1600</v>
      </c>
    </row>
    <row r="6" spans="1:63">
      <c r="A6" t="s">
        <v>1585</v>
      </c>
      <c r="B6" t="s">
        <v>1601</v>
      </c>
      <c r="C6">
        <v>1</v>
      </c>
      <c r="D6">
        <v>1</v>
      </c>
      <c r="E6" t="s">
        <v>1602</v>
      </c>
      <c r="F6">
        <v>29.7</v>
      </c>
      <c r="G6">
        <v>1</v>
      </c>
      <c r="H6" t="s">
        <v>1603</v>
      </c>
      <c r="J6" t="s">
        <v>1585</v>
      </c>
      <c r="K6" t="s">
        <v>1604</v>
      </c>
      <c r="L6" t="str">
        <f t="shared" ref="L6:L69" si="0">"cvm!"&amp;ADDRESS(ROW(U19),COLUMN(U19))&amp;"#"</f>
        <v>cvm!$U$19#</v>
      </c>
      <c r="N6" t="s">
        <v>1585</v>
      </c>
      <c r="O6" t="s">
        <v>1604</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1585</v>
      </c>
      <c r="B7" t="s">
        <v>1601</v>
      </c>
      <c r="C7">
        <v>1</v>
      </c>
      <c r="D7">
        <v>2</v>
      </c>
      <c r="E7" t="s">
        <v>1605</v>
      </c>
      <c r="F7">
        <v>35.1</v>
      </c>
      <c r="G7">
        <v>1</v>
      </c>
      <c r="H7" t="s">
        <v>1606</v>
      </c>
      <c r="J7" t="s">
        <v>65</v>
      </c>
      <c r="K7" t="s">
        <v>1604</v>
      </c>
      <c r="L7" t="str">
        <f t="shared" si="0"/>
        <v>cvm!$U$20#</v>
      </c>
      <c r="N7" t="s">
        <v>1585</v>
      </c>
      <c r="O7" t="s">
        <v>1604</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1585</v>
      </c>
      <c r="B8" t="s">
        <v>1601</v>
      </c>
      <c r="C8">
        <v>1</v>
      </c>
      <c r="D8">
        <v>4</v>
      </c>
      <c r="E8" t="s">
        <v>1607</v>
      </c>
      <c r="F8">
        <v>130.5</v>
      </c>
      <c r="G8">
        <v>1</v>
      </c>
      <c r="H8" t="s">
        <v>1608</v>
      </c>
      <c r="J8" t="s">
        <v>1588</v>
      </c>
      <c r="K8" t="s">
        <v>1604</v>
      </c>
      <c r="L8" t="str">
        <f t="shared" si="0"/>
        <v>cvm!$U$21#</v>
      </c>
      <c r="N8" t="s">
        <v>1585</v>
      </c>
      <c r="O8" t="s">
        <v>1604</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1585</v>
      </c>
      <c r="B9" t="s">
        <v>1601</v>
      </c>
      <c r="C9">
        <v>2</v>
      </c>
      <c r="D9">
        <v>4</v>
      </c>
      <c r="E9" t="s">
        <v>1609</v>
      </c>
      <c r="F9">
        <v>132.30000000000001</v>
      </c>
      <c r="G9">
        <v>1</v>
      </c>
      <c r="H9" t="s">
        <v>1610</v>
      </c>
      <c r="J9" t="s">
        <v>1585</v>
      </c>
      <c r="K9" t="s">
        <v>1611</v>
      </c>
      <c r="L9" t="str">
        <f t="shared" si="0"/>
        <v>cvm!$U$22#</v>
      </c>
      <c r="N9" t="s">
        <v>1585</v>
      </c>
      <c r="O9" t="s">
        <v>1604</v>
      </c>
      <c r="P9">
        <v>16</v>
      </c>
      <c r="Q9" t="str">
        <f t="shared" si="1"/>
        <v>cvm!$BC$21#</v>
      </c>
    </row>
    <row r="10" spans="1:63">
      <c r="A10" t="s">
        <v>1585</v>
      </c>
      <c r="B10" t="s">
        <v>1601</v>
      </c>
      <c r="C10">
        <v>2</v>
      </c>
      <c r="D10">
        <v>8</v>
      </c>
      <c r="E10" t="s">
        <v>1612</v>
      </c>
      <c r="F10">
        <v>261</v>
      </c>
      <c r="G10">
        <v>1</v>
      </c>
      <c r="H10" t="s">
        <v>1613</v>
      </c>
      <c r="J10" t="s">
        <v>65</v>
      </c>
      <c r="K10" t="s">
        <v>1611</v>
      </c>
      <c r="L10" t="str">
        <f t="shared" si="0"/>
        <v>cvm!$U$23#</v>
      </c>
      <c r="N10" t="s">
        <v>1585</v>
      </c>
      <c r="O10" t="s">
        <v>1604</v>
      </c>
      <c r="P10">
        <v>32</v>
      </c>
      <c r="Q10" t="str">
        <f t="shared" si="1"/>
        <v>cvm!$BC$22#</v>
      </c>
    </row>
    <row r="11" spans="1:63">
      <c r="A11" t="s">
        <v>1585</v>
      </c>
      <c r="B11" t="s">
        <v>1601</v>
      </c>
      <c r="C11">
        <v>4</v>
      </c>
      <c r="D11">
        <v>8</v>
      </c>
      <c r="E11" t="s">
        <v>1614</v>
      </c>
      <c r="F11">
        <v>348</v>
      </c>
      <c r="G11">
        <v>1</v>
      </c>
      <c r="H11" t="s">
        <v>1615</v>
      </c>
      <c r="J11" t="s">
        <v>1588</v>
      </c>
      <c r="K11" t="s">
        <v>1611</v>
      </c>
      <c r="L11" t="str">
        <f t="shared" si="0"/>
        <v>cvm!$U$24#</v>
      </c>
      <c r="N11" t="s">
        <v>1585</v>
      </c>
      <c r="O11" t="s">
        <v>1604</v>
      </c>
      <c r="P11">
        <v>48</v>
      </c>
      <c r="Q11" t="str">
        <f t="shared" si="1"/>
        <v>cvm!$BC$23#</v>
      </c>
    </row>
    <row r="12" spans="1:63">
      <c r="A12" t="s">
        <v>1585</v>
      </c>
      <c r="B12" t="s">
        <v>1601</v>
      </c>
      <c r="C12">
        <v>4</v>
      </c>
      <c r="D12">
        <v>16</v>
      </c>
      <c r="E12" t="s">
        <v>1616</v>
      </c>
      <c r="F12">
        <v>522</v>
      </c>
      <c r="G12">
        <v>1</v>
      </c>
      <c r="H12" t="s">
        <v>1617</v>
      </c>
      <c r="J12" t="s">
        <v>1585</v>
      </c>
      <c r="K12" t="s">
        <v>1618</v>
      </c>
      <c r="L12" t="str">
        <f t="shared" si="0"/>
        <v>cvm!$U$25#</v>
      </c>
      <c r="N12" t="s">
        <v>65</v>
      </c>
      <c r="O12" t="s">
        <v>1604</v>
      </c>
      <c r="P12">
        <v>1</v>
      </c>
      <c r="Q12" t="str">
        <f t="shared" si="1"/>
        <v>cvm!$BC$24#</v>
      </c>
    </row>
    <row r="13" spans="1:63">
      <c r="A13" t="s">
        <v>1585</v>
      </c>
      <c r="B13" t="s">
        <v>1601</v>
      </c>
      <c r="C13">
        <v>8</v>
      </c>
      <c r="D13">
        <v>16</v>
      </c>
      <c r="E13" t="s">
        <v>1619</v>
      </c>
      <c r="F13">
        <v>696</v>
      </c>
      <c r="G13">
        <v>1</v>
      </c>
      <c r="H13" t="s">
        <v>1620</v>
      </c>
      <c r="J13" t="s">
        <v>65</v>
      </c>
      <c r="K13" t="s">
        <v>1618</v>
      </c>
      <c r="L13" t="str">
        <f t="shared" si="0"/>
        <v>cvm!$U$26#</v>
      </c>
      <c r="N13" t="s">
        <v>65</v>
      </c>
      <c r="O13" t="s">
        <v>1604</v>
      </c>
      <c r="P13">
        <v>4</v>
      </c>
      <c r="Q13" t="str">
        <f t="shared" si="1"/>
        <v>cvm!$BC$25#</v>
      </c>
    </row>
    <row r="14" spans="1:63">
      <c r="A14" t="s">
        <v>1585</v>
      </c>
      <c r="B14" t="s">
        <v>1601</v>
      </c>
      <c r="C14">
        <v>8</v>
      </c>
      <c r="D14">
        <v>32</v>
      </c>
      <c r="E14" t="s">
        <v>1621</v>
      </c>
      <c r="F14">
        <v>1044</v>
      </c>
      <c r="G14">
        <v>1</v>
      </c>
      <c r="H14" t="s">
        <v>1622</v>
      </c>
      <c r="J14" t="s">
        <v>1623</v>
      </c>
      <c r="K14" t="s">
        <v>1618</v>
      </c>
      <c r="L14" t="str">
        <f t="shared" si="0"/>
        <v>cvm!$U$27#</v>
      </c>
      <c r="N14" t="s">
        <v>65</v>
      </c>
      <c r="O14" t="s">
        <v>1604</v>
      </c>
      <c r="P14">
        <v>8</v>
      </c>
      <c r="Q14" t="str">
        <f t="shared" si="1"/>
        <v>cvm!$BC$26#</v>
      </c>
    </row>
    <row r="15" spans="1:63">
      <c r="A15" t="s">
        <v>1585</v>
      </c>
      <c r="B15" t="s">
        <v>1601</v>
      </c>
      <c r="C15">
        <v>16</v>
      </c>
      <c r="D15">
        <v>32</v>
      </c>
      <c r="E15" t="s">
        <v>1624</v>
      </c>
      <c r="F15">
        <v>1392</v>
      </c>
      <c r="G15">
        <v>1</v>
      </c>
      <c r="H15" t="s">
        <v>1625</v>
      </c>
      <c r="J15" t="s">
        <v>1588</v>
      </c>
      <c r="K15" t="s">
        <v>1618</v>
      </c>
      <c r="L15" t="str">
        <f t="shared" si="0"/>
        <v>cvm!$U$28#</v>
      </c>
      <c r="N15" t="s">
        <v>65</v>
      </c>
      <c r="O15" t="s">
        <v>1604</v>
      </c>
      <c r="P15">
        <v>16</v>
      </c>
      <c r="Q15" t="str">
        <f t="shared" si="1"/>
        <v>cvm!$BC$27#</v>
      </c>
    </row>
    <row r="16" spans="1:63">
      <c r="A16" t="s">
        <v>1585</v>
      </c>
      <c r="B16" t="s">
        <v>1601</v>
      </c>
      <c r="C16">
        <v>16</v>
      </c>
      <c r="D16">
        <v>64</v>
      </c>
      <c r="E16" t="s">
        <v>1626</v>
      </c>
      <c r="F16">
        <v>2088</v>
      </c>
      <c r="G16">
        <v>1</v>
      </c>
      <c r="H16" t="s">
        <v>1627</v>
      </c>
      <c r="J16" t="s">
        <v>1628</v>
      </c>
      <c r="K16" t="s">
        <v>1618</v>
      </c>
      <c r="L16" t="str">
        <f t="shared" si="0"/>
        <v>cvm!$U$29#</v>
      </c>
      <c r="N16" t="s">
        <v>65</v>
      </c>
      <c r="O16" t="s">
        <v>1604</v>
      </c>
      <c r="P16">
        <v>32</v>
      </c>
      <c r="Q16" t="str">
        <f t="shared" si="1"/>
        <v>cvm!$BC$28#</v>
      </c>
      <c r="AZ16" s="10"/>
      <c r="BA16" s="10"/>
      <c r="BB16" s="22"/>
      <c r="BC16" s="22"/>
    </row>
    <row r="17" spans="1:55">
      <c r="A17" t="s">
        <v>1585</v>
      </c>
      <c r="B17" t="s">
        <v>1601</v>
      </c>
      <c r="C17">
        <v>32</v>
      </c>
      <c r="D17">
        <v>64</v>
      </c>
      <c r="E17" t="s">
        <v>1629</v>
      </c>
      <c r="F17">
        <v>2784</v>
      </c>
      <c r="G17">
        <v>1</v>
      </c>
      <c r="H17" t="s">
        <v>1630</v>
      </c>
      <c r="J17" t="s">
        <v>1631</v>
      </c>
      <c r="K17" t="s">
        <v>1618</v>
      </c>
      <c r="L17" t="str">
        <f t="shared" si="0"/>
        <v>cvm!$U$30#</v>
      </c>
      <c r="N17" t="s">
        <v>65</v>
      </c>
      <c r="O17" t="s">
        <v>1604</v>
      </c>
      <c r="P17">
        <v>48</v>
      </c>
      <c r="Q17" t="str">
        <f t="shared" si="1"/>
        <v>cvm!$BC$29#</v>
      </c>
      <c r="S17" s="10"/>
      <c r="T17" s="10"/>
      <c r="U17" s="10"/>
      <c r="AZ17" s="9" t="s">
        <v>1632</v>
      </c>
      <c r="BA17" s="9"/>
      <c r="BB17" s="9" t="s">
        <v>1633</v>
      </c>
      <c r="BC17" s="21" t="s">
        <v>1634</v>
      </c>
    </row>
    <row r="18" spans="1:55">
      <c r="A18" t="s">
        <v>1585</v>
      </c>
      <c r="B18" t="s">
        <v>1601</v>
      </c>
      <c r="C18">
        <v>32</v>
      </c>
      <c r="D18">
        <v>128</v>
      </c>
      <c r="E18" t="s">
        <v>1635</v>
      </c>
      <c r="F18">
        <v>4176</v>
      </c>
      <c r="G18">
        <v>1</v>
      </c>
      <c r="H18" t="s">
        <v>1636</v>
      </c>
      <c r="J18" t="s">
        <v>1637</v>
      </c>
      <c r="K18" t="s">
        <v>1618</v>
      </c>
      <c r="L18" t="str">
        <f t="shared" si="0"/>
        <v>cvm!$U$31#</v>
      </c>
      <c r="N18" t="s">
        <v>1588</v>
      </c>
      <c r="O18" t="s">
        <v>1604</v>
      </c>
      <c r="P18">
        <v>1</v>
      </c>
      <c r="Q18" t="str">
        <f t="shared" si="1"/>
        <v>cvm!$BC$30#</v>
      </c>
      <c r="S18" s="9" t="s">
        <v>1638</v>
      </c>
      <c r="T18" s="9"/>
      <c r="U18" s="9" t="s">
        <v>1639</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1585</v>
      </c>
      <c r="B19" t="s">
        <v>1601</v>
      </c>
      <c r="C19">
        <v>48</v>
      </c>
      <c r="D19">
        <v>96</v>
      </c>
      <c r="E19" t="s">
        <v>1640</v>
      </c>
      <c r="F19">
        <v>4176</v>
      </c>
      <c r="G19">
        <v>1</v>
      </c>
      <c r="H19" t="s">
        <v>1641</v>
      </c>
      <c r="J19" t="s">
        <v>1642</v>
      </c>
      <c r="K19" t="s">
        <v>1618</v>
      </c>
      <c r="L19" t="str">
        <f t="shared" si="0"/>
        <v>cvm!$U$32#</v>
      </c>
      <c r="N19" t="s">
        <v>1588</v>
      </c>
      <c r="O19" t="s">
        <v>1604</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1585</v>
      </c>
      <c r="B20" t="s">
        <v>1601</v>
      </c>
      <c r="C20">
        <v>48</v>
      </c>
      <c r="D20">
        <v>192</v>
      </c>
      <c r="E20" t="s">
        <v>1643</v>
      </c>
      <c r="F20">
        <v>6264</v>
      </c>
      <c r="G20">
        <v>1</v>
      </c>
      <c r="H20" t="s">
        <v>1644</v>
      </c>
      <c r="J20" t="s">
        <v>1645</v>
      </c>
      <c r="K20" t="s">
        <v>1618</v>
      </c>
      <c r="L20" t="str">
        <f t="shared" si="0"/>
        <v>cvm!$U$33#</v>
      </c>
      <c r="N20" t="s">
        <v>1588</v>
      </c>
      <c r="O20" t="s">
        <v>1604</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1585</v>
      </c>
      <c r="B21" t="s">
        <v>1601</v>
      </c>
      <c r="C21">
        <v>62</v>
      </c>
      <c r="D21">
        <v>216</v>
      </c>
      <c r="E21" t="s">
        <v>1646</v>
      </c>
      <c r="F21">
        <v>7395</v>
      </c>
      <c r="G21">
        <v>1</v>
      </c>
      <c r="H21" t="s">
        <v>1647</v>
      </c>
      <c r="J21" t="s">
        <v>1648</v>
      </c>
      <c r="K21" t="s">
        <v>1618</v>
      </c>
      <c r="L21" t="str">
        <f t="shared" si="0"/>
        <v>cvm!$U$34#</v>
      </c>
      <c r="N21" t="s">
        <v>1588</v>
      </c>
      <c r="O21" t="s">
        <v>1604</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1585</v>
      </c>
      <c r="B22" t="s">
        <v>1601</v>
      </c>
      <c r="C22">
        <v>64</v>
      </c>
      <c r="D22">
        <v>256</v>
      </c>
      <c r="E22" t="s">
        <v>1649</v>
      </c>
      <c r="F22">
        <v>8352</v>
      </c>
      <c r="G22">
        <v>1</v>
      </c>
      <c r="H22" t="s">
        <v>1650</v>
      </c>
      <c r="J22" t="s">
        <v>1651</v>
      </c>
      <c r="K22" t="s">
        <v>1618</v>
      </c>
      <c r="L22" t="str">
        <f t="shared" si="0"/>
        <v>cvm!$U$35#</v>
      </c>
      <c r="N22" t="s">
        <v>1588</v>
      </c>
      <c r="O22" t="s">
        <v>1604</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1585</v>
      </c>
      <c r="B23" t="s">
        <v>1601</v>
      </c>
      <c r="C23">
        <v>124</v>
      </c>
      <c r="D23">
        <v>432</v>
      </c>
      <c r="E23" t="s">
        <v>1652</v>
      </c>
      <c r="F23">
        <v>14790</v>
      </c>
      <c r="G23">
        <v>1</v>
      </c>
      <c r="H23" t="s">
        <v>1653</v>
      </c>
      <c r="J23" t="s">
        <v>1654</v>
      </c>
      <c r="K23" t="s">
        <v>1618</v>
      </c>
      <c r="L23" t="str">
        <f t="shared" si="0"/>
        <v>cvm!$U$36#</v>
      </c>
      <c r="N23" t="s">
        <v>1588</v>
      </c>
      <c r="O23" t="s">
        <v>1604</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1585</v>
      </c>
      <c r="B24" t="s">
        <v>1655</v>
      </c>
      <c r="C24">
        <v>1</v>
      </c>
      <c r="D24">
        <v>1</v>
      </c>
      <c r="E24" t="s">
        <v>1602</v>
      </c>
      <c r="F24">
        <v>29</v>
      </c>
      <c r="G24">
        <v>1</v>
      </c>
      <c r="H24" t="s">
        <v>1656</v>
      </c>
      <c r="J24" t="s">
        <v>1657</v>
      </c>
      <c r="K24" t="s">
        <v>1618</v>
      </c>
      <c r="L24" t="str">
        <f t="shared" si="0"/>
        <v>cvm!$U$37#</v>
      </c>
      <c r="N24" t="s">
        <v>1585</v>
      </c>
      <c r="O24" t="s">
        <v>1611</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1585</v>
      </c>
      <c r="B25" t="s">
        <v>1655</v>
      </c>
      <c r="C25">
        <v>1</v>
      </c>
      <c r="D25">
        <v>2</v>
      </c>
      <c r="E25" t="s">
        <v>1605</v>
      </c>
      <c r="F25">
        <v>32</v>
      </c>
      <c r="G25">
        <v>1</v>
      </c>
      <c r="H25" t="s">
        <v>1658</v>
      </c>
      <c r="J25" t="s">
        <v>1659</v>
      </c>
      <c r="K25" t="s">
        <v>1618</v>
      </c>
      <c r="L25" t="str">
        <f t="shared" si="0"/>
        <v>cvm!$U$38#</v>
      </c>
      <c r="N25" t="s">
        <v>1585</v>
      </c>
      <c r="O25" t="s">
        <v>1611</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1585</v>
      </c>
      <c r="B26" t="s">
        <v>1655</v>
      </c>
      <c r="C26">
        <v>1</v>
      </c>
      <c r="D26">
        <v>4</v>
      </c>
      <c r="E26" t="s">
        <v>1607</v>
      </c>
      <c r="F26">
        <v>96</v>
      </c>
      <c r="G26">
        <v>1</v>
      </c>
      <c r="H26" t="s">
        <v>1660</v>
      </c>
      <c r="J26" t="s">
        <v>1661</v>
      </c>
      <c r="K26" t="s">
        <v>1618</v>
      </c>
      <c r="L26" t="str">
        <f t="shared" si="0"/>
        <v>cvm!$U$39#</v>
      </c>
      <c r="N26" t="s">
        <v>1585</v>
      </c>
      <c r="O26" t="s">
        <v>1611</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1585</v>
      </c>
      <c r="B27" t="s">
        <v>1655</v>
      </c>
      <c r="C27">
        <v>2</v>
      </c>
      <c r="D27">
        <v>4</v>
      </c>
      <c r="E27" t="s">
        <v>1609</v>
      </c>
      <c r="F27">
        <v>136</v>
      </c>
      <c r="G27">
        <v>1</v>
      </c>
      <c r="H27" t="s">
        <v>1662</v>
      </c>
      <c r="J27" t="s">
        <v>1663</v>
      </c>
      <c r="K27" t="s">
        <v>1618</v>
      </c>
      <c r="L27" t="str">
        <f t="shared" si="0"/>
        <v>cvm!$U$40#</v>
      </c>
      <c r="N27" t="s">
        <v>1585</v>
      </c>
      <c r="O27" t="s">
        <v>1611</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1585</v>
      </c>
      <c r="B28" t="s">
        <v>1655</v>
      </c>
      <c r="C28">
        <v>2</v>
      </c>
      <c r="D28">
        <v>8</v>
      </c>
      <c r="E28" t="s">
        <v>1612</v>
      </c>
      <c r="F28">
        <v>192</v>
      </c>
      <c r="G28">
        <v>1</v>
      </c>
      <c r="H28" t="s">
        <v>1664</v>
      </c>
      <c r="J28" t="s">
        <v>1585</v>
      </c>
      <c r="K28" t="s">
        <v>1665</v>
      </c>
      <c r="L28" t="str">
        <f t="shared" si="0"/>
        <v>cvm!$U$41#</v>
      </c>
      <c r="N28" t="s">
        <v>1585</v>
      </c>
      <c r="O28" t="s">
        <v>1611</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1585</v>
      </c>
      <c r="B29" t="s">
        <v>1655</v>
      </c>
      <c r="C29">
        <v>4</v>
      </c>
      <c r="D29">
        <v>8</v>
      </c>
      <c r="E29" t="s">
        <v>1614</v>
      </c>
      <c r="F29">
        <v>256</v>
      </c>
      <c r="G29">
        <v>1</v>
      </c>
      <c r="H29" t="s">
        <v>1666</v>
      </c>
      <c r="J29" t="s">
        <v>65</v>
      </c>
      <c r="K29" t="s">
        <v>1665</v>
      </c>
      <c r="L29" t="str">
        <f t="shared" si="0"/>
        <v>cvm!$U$42#</v>
      </c>
      <c r="N29" t="s">
        <v>1585</v>
      </c>
      <c r="O29" t="s">
        <v>1611</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1585</v>
      </c>
      <c r="B30" t="s">
        <v>1655</v>
      </c>
      <c r="C30">
        <v>4</v>
      </c>
      <c r="D30">
        <v>16</v>
      </c>
      <c r="E30" t="s">
        <v>1616</v>
      </c>
      <c r="F30">
        <v>384</v>
      </c>
      <c r="G30">
        <v>1</v>
      </c>
      <c r="H30" t="s">
        <v>1667</v>
      </c>
      <c r="J30" t="s">
        <v>1623</v>
      </c>
      <c r="K30" t="s">
        <v>1665</v>
      </c>
      <c r="L30" t="str">
        <f t="shared" si="0"/>
        <v>cvm!$U$43#</v>
      </c>
      <c r="N30" t="s">
        <v>1585</v>
      </c>
      <c r="O30" t="s">
        <v>1611</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1585</v>
      </c>
      <c r="B31" t="s">
        <v>1655</v>
      </c>
      <c r="C31">
        <v>8</v>
      </c>
      <c r="D31">
        <v>16</v>
      </c>
      <c r="E31" t="s">
        <v>1619</v>
      </c>
      <c r="F31">
        <v>512</v>
      </c>
      <c r="G31">
        <v>1</v>
      </c>
      <c r="H31" t="s">
        <v>1668</v>
      </c>
      <c r="J31" t="s">
        <v>1588</v>
      </c>
      <c r="K31" t="s">
        <v>1665</v>
      </c>
      <c r="L31" t="str">
        <f t="shared" si="0"/>
        <v>cvm!$U$44#</v>
      </c>
      <c r="N31" t="s">
        <v>1585</v>
      </c>
      <c r="O31" t="s">
        <v>1611</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1585</v>
      </c>
      <c r="B32" t="s">
        <v>1655</v>
      </c>
      <c r="C32">
        <v>8</v>
      </c>
      <c r="D32">
        <v>32</v>
      </c>
      <c r="E32" t="s">
        <v>1621</v>
      </c>
      <c r="F32">
        <v>768</v>
      </c>
      <c r="G32">
        <v>1</v>
      </c>
      <c r="H32" t="s">
        <v>1669</v>
      </c>
      <c r="J32" t="s">
        <v>1585</v>
      </c>
      <c r="K32" t="s">
        <v>1670</v>
      </c>
      <c r="L32" t="str">
        <f t="shared" si="0"/>
        <v>cvm!$U$45#</v>
      </c>
      <c r="N32" t="s">
        <v>1585</v>
      </c>
      <c r="O32" t="s">
        <v>1611</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1585</v>
      </c>
      <c r="B33" t="s">
        <v>1655</v>
      </c>
      <c r="C33">
        <v>16</v>
      </c>
      <c r="D33">
        <v>32</v>
      </c>
      <c r="E33" t="s">
        <v>1624</v>
      </c>
      <c r="F33">
        <v>1024</v>
      </c>
      <c r="G33">
        <v>1</v>
      </c>
      <c r="H33" t="s">
        <v>1671</v>
      </c>
      <c r="J33" t="s">
        <v>65</v>
      </c>
      <c r="K33" t="s">
        <v>1670</v>
      </c>
      <c r="L33" t="str">
        <f t="shared" si="0"/>
        <v>cvm!$U$46#</v>
      </c>
      <c r="N33" t="s">
        <v>65</v>
      </c>
      <c r="O33" t="s">
        <v>1611</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1585</v>
      </c>
      <c r="B34" t="s">
        <v>1655</v>
      </c>
      <c r="C34">
        <v>16</v>
      </c>
      <c r="D34">
        <v>64</v>
      </c>
      <c r="E34" t="s">
        <v>1626</v>
      </c>
      <c r="F34">
        <v>1536</v>
      </c>
      <c r="G34">
        <v>1</v>
      </c>
      <c r="H34" t="s">
        <v>1672</v>
      </c>
      <c r="J34" t="s">
        <v>1673</v>
      </c>
      <c r="K34" t="s">
        <v>1670</v>
      </c>
      <c r="L34" t="str">
        <f t="shared" si="0"/>
        <v>cvm!$U$47#</v>
      </c>
      <c r="N34" t="s">
        <v>65</v>
      </c>
      <c r="O34" t="s">
        <v>1611</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1585</v>
      </c>
      <c r="B35" t="s">
        <v>1655</v>
      </c>
      <c r="C35">
        <v>32</v>
      </c>
      <c r="D35">
        <v>64</v>
      </c>
      <c r="E35" t="s">
        <v>1629</v>
      </c>
      <c r="F35">
        <v>2048</v>
      </c>
      <c r="G35">
        <v>1</v>
      </c>
      <c r="H35" t="s">
        <v>1674</v>
      </c>
      <c r="J35" t="s">
        <v>1637</v>
      </c>
      <c r="K35" t="s">
        <v>1670</v>
      </c>
      <c r="L35" t="str">
        <f t="shared" si="0"/>
        <v>cvm!$U$48#</v>
      </c>
      <c r="N35" t="s">
        <v>65</v>
      </c>
      <c r="O35" t="s">
        <v>1611</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1585</v>
      </c>
      <c r="B36" t="s">
        <v>1655</v>
      </c>
      <c r="C36">
        <v>32</v>
      </c>
      <c r="D36">
        <v>128</v>
      </c>
      <c r="E36" t="s">
        <v>1635</v>
      </c>
      <c r="F36">
        <v>2764.8</v>
      </c>
      <c r="G36">
        <v>1</v>
      </c>
      <c r="H36" t="s">
        <v>1675</v>
      </c>
      <c r="J36" t="s">
        <v>1648</v>
      </c>
      <c r="K36" t="s">
        <v>1670</v>
      </c>
      <c r="L36" t="str">
        <f t="shared" si="0"/>
        <v>cvm!$U$49#</v>
      </c>
      <c r="N36" t="s">
        <v>65</v>
      </c>
      <c r="O36" t="s">
        <v>1611</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1585</v>
      </c>
      <c r="B37" t="s">
        <v>1655</v>
      </c>
      <c r="C37">
        <v>48</v>
      </c>
      <c r="D37">
        <v>96</v>
      </c>
      <c r="E37" t="s">
        <v>1640</v>
      </c>
      <c r="F37">
        <v>3072</v>
      </c>
      <c r="G37">
        <v>1</v>
      </c>
      <c r="H37" t="s">
        <v>1676</v>
      </c>
      <c r="J37" t="s">
        <v>1651</v>
      </c>
      <c r="K37" t="s">
        <v>1670</v>
      </c>
      <c r="L37" t="str">
        <f t="shared" si="0"/>
        <v>cvm!$U$50#</v>
      </c>
      <c r="N37" t="s">
        <v>65</v>
      </c>
      <c r="O37" t="s">
        <v>1611</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1585</v>
      </c>
      <c r="B38" t="s">
        <v>1655</v>
      </c>
      <c r="C38">
        <v>64</v>
      </c>
      <c r="D38">
        <v>128</v>
      </c>
      <c r="E38" t="s">
        <v>1677</v>
      </c>
      <c r="F38">
        <v>4096</v>
      </c>
      <c r="G38">
        <v>1</v>
      </c>
      <c r="H38" t="s">
        <v>1678</v>
      </c>
      <c r="J38" t="s">
        <v>1657</v>
      </c>
      <c r="K38" t="s">
        <v>1670</v>
      </c>
      <c r="L38" t="str">
        <f t="shared" si="0"/>
        <v>cvm!$U$51#</v>
      </c>
      <c r="N38" t="s">
        <v>65</v>
      </c>
      <c r="O38" t="s">
        <v>1611</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1585</v>
      </c>
      <c r="B39" t="s">
        <v>1655</v>
      </c>
      <c r="C39">
        <v>64</v>
      </c>
      <c r="D39">
        <v>256</v>
      </c>
      <c r="E39" t="s">
        <v>1649</v>
      </c>
      <c r="F39">
        <v>6144</v>
      </c>
      <c r="G39">
        <v>1</v>
      </c>
      <c r="H39" t="s">
        <v>1679</v>
      </c>
      <c r="J39" t="s">
        <v>1659</v>
      </c>
      <c r="K39" t="s">
        <v>1670</v>
      </c>
      <c r="L39" t="str">
        <f t="shared" si="0"/>
        <v>cvm!$U$52#</v>
      </c>
      <c r="N39" t="s">
        <v>65</v>
      </c>
      <c r="O39" t="s">
        <v>1611</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1585</v>
      </c>
      <c r="B40" t="s">
        <v>1655</v>
      </c>
      <c r="C40">
        <v>80</v>
      </c>
      <c r="D40">
        <v>160</v>
      </c>
      <c r="E40" t="s">
        <v>1680</v>
      </c>
      <c r="F40">
        <v>5120</v>
      </c>
      <c r="G40">
        <v>1</v>
      </c>
      <c r="H40" t="s">
        <v>1681</v>
      </c>
      <c r="J40" t="s">
        <v>1682</v>
      </c>
      <c r="K40" t="s">
        <v>1670</v>
      </c>
      <c r="L40" t="str">
        <f t="shared" si="0"/>
        <v>cvm!$U$53#</v>
      </c>
      <c r="N40" t="s">
        <v>65</v>
      </c>
      <c r="O40" t="s">
        <v>1611</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1585</v>
      </c>
      <c r="B41" t="s">
        <v>1655</v>
      </c>
      <c r="C41">
        <v>90</v>
      </c>
      <c r="D41">
        <v>224</v>
      </c>
      <c r="E41" t="s">
        <v>1683</v>
      </c>
      <c r="F41">
        <v>6464</v>
      </c>
      <c r="G41">
        <v>1</v>
      </c>
      <c r="H41" t="s">
        <v>1684</v>
      </c>
      <c r="J41" t="s">
        <v>1661</v>
      </c>
      <c r="K41" t="s">
        <v>1670</v>
      </c>
      <c r="L41" t="str">
        <f t="shared" si="0"/>
        <v>cvm!$U$54#</v>
      </c>
      <c r="N41" t="s">
        <v>65</v>
      </c>
      <c r="O41" t="s">
        <v>1611</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1585</v>
      </c>
      <c r="B42" t="s">
        <v>1655</v>
      </c>
      <c r="C42">
        <v>128</v>
      </c>
      <c r="D42">
        <v>256</v>
      </c>
      <c r="E42" t="s">
        <v>1685</v>
      </c>
      <c r="F42">
        <v>8192</v>
      </c>
      <c r="G42">
        <v>1</v>
      </c>
      <c r="H42" t="s">
        <v>1686</v>
      </c>
      <c r="J42" t="s">
        <v>1585</v>
      </c>
      <c r="K42" t="s">
        <v>1687</v>
      </c>
      <c r="L42" t="str">
        <f t="shared" si="0"/>
        <v>cvm!$U$55#</v>
      </c>
      <c r="N42" t="s">
        <v>1588</v>
      </c>
      <c r="O42" t="s">
        <v>1611</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1585</v>
      </c>
      <c r="B43" t="s">
        <v>1655</v>
      </c>
      <c r="C43">
        <v>160</v>
      </c>
      <c r="D43">
        <v>320</v>
      </c>
      <c r="E43" t="s">
        <v>1688</v>
      </c>
      <c r="F43">
        <v>10240</v>
      </c>
      <c r="G43">
        <v>1</v>
      </c>
      <c r="H43" t="s">
        <v>1689</v>
      </c>
      <c r="J43" t="s">
        <v>65</v>
      </c>
      <c r="K43" t="s">
        <v>1687</v>
      </c>
      <c r="L43" t="str">
        <f t="shared" si="0"/>
        <v>cvm!$U$56#</v>
      </c>
      <c r="N43" t="s">
        <v>1588</v>
      </c>
      <c r="O43" t="s">
        <v>1611</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1585</v>
      </c>
      <c r="B44" t="s">
        <v>1655</v>
      </c>
      <c r="C44">
        <v>180</v>
      </c>
      <c r="D44">
        <v>464</v>
      </c>
      <c r="E44" t="s">
        <v>1690</v>
      </c>
      <c r="F44">
        <v>13184</v>
      </c>
      <c r="G44">
        <v>1</v>
      </c>
      <c r="H44" t="s">
        <v>1691</v>
      </c>
      <c r="J44" t="s">
        <v>1588</v>
      </c>
      <c r="K44" t="s">
        <v>1687</v>
      </c>
      <c r="L44" t="str">
        <f t="shared" si="0"/>
        <v>cvm!$U$57#</v>
      </c>
      <c r="N44" t="s">
        <v>1588</v>
      </c>
      <c r="O44" t="s">
        <v>1611</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1585</v>
      </c>
      <c r="B45" t="s">
        <v>1692</v>
      </c>
      <c r="C45">
        <v>1</v>
      </c>
      <c r="D45">
        <v>2</v>
      </c>
      <c r="E45" t="s">
        <v>1605</v>
      </c>
      <c r="F45">
        <v>45</v>
      </c>
      <c r="G45">
        <v>1</v>
      </c>
      <c r="H45" t="s">
        <v>1693</v>
      </c>
      <c r="J45" t="s">
        <v>1628</v>
      </c>
      <c r="K45" t="s">
        <v>1687</v>
      </c>
      <c r="L45" t="str">
        <f t="shared" si="0"/>
        <v>cvm!$U$58#</v>
      </c>
      <c r="N45" t="s">
        <v>1588</v>
      </c>
      <c r="O45" t="s">
        <v>1611</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1585</v>
      </c>
      <c r="B46" t="s">
        <v>1692</v>
      </c>
      <c r="C46">
        <v>1</v>
      </c>
      <c r="D46">
        <v>4</v>
      </c>
      <c r="E46" t="s">
        <v>1607</v>
      </c>
      <c r="F46">
        <v>138</v>
      </c>
      <c r="G46">
        <v>1</v>
      </c>
      <c r="H46" t="s">
        <v>1694</v>
      </c>
      <c r="J46" t="s">
        <v>1631</v>
      </c>
      <c r="K46" t="s">
        <v>1687</v>
      </c>
      <c r="L46" t="str">
        <f t="shared" si="0"/>
        <v>cvm!$U$59#</v>
      </c>
      <c r="N46" t="s">
        <v>1588</v>
      </c>
      <c r="O46" t="s">
        <v>1611</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1585</v>
      </c>
      <c r="B47" t="s">
        <v>1692</v>
      </c>
      <c r="C47">
        <v>2</v>
      </c>
      <c r="D47">
        <v>4</v>
      </c>
      <c r="E47" t="s">
        <v>1609</v>
      </c>
      <c r="F47">
        <v>170</v>
      </c>
      <c r="G47">
        <v>1</v>
      </c>
      <c r="H47" t="s">
        <v>1695</v>
      </c>
      <c r="J47" t="s">
        <v>1637</v>
      </c>
      <c r="K47" t="s">
        <v>1687</v>
      </c>
      <c r="L47" t="str">
        <f t="shared" si="0"/>
        <v>cvm!$U$60#</v>
      </c>
      <c r="N47" t="s">
        <v>1588</v>
      </c>
      <c r="O47" t="s">
        <v>1611</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1585</v>
      </c>
      <c r="B48" t="s">
        <v>1692</v>
      </c>
      <c r="C48">
        <v>2</v>
      </c>
      <c r="D48">
        <v>8</v>
      </c>
      <c r="E48" t="s">
        <v>1612</v>
      </c>
      <c r="F48">
        <v>276</v>
      </c>
      <c r="G48">
        <v>1</v>
      </c>
      <c r="H48" t="s">
        <v>1696</v>
      </c>
      <c r="J48" t="s">
        <v>1642</v>
      </c>
      <c r="K48" t="s">
        <v>1687</v>
      </c>
      <c r="L48" t="str">
        <f t="shared" si="0"/>
        <v>cvm!$U$61#</v>
      </c>
      <c r="N48" t="s">
        <v>1588</v>
      </c>
      <c r="O48" t="s">
        <v>1611</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1585</v>
      </c>
      <c r="B49" t="s">
        <v>1692</v>
      </c>
      <c r="C49">
        <v>4</v>
      </c>
      <c r="D49">
        <v>8</v>
      </c>
      <c r="E49" t="s">
        <v>1614</v>
      </c>
      <c r="F49">
        <v>368</v>
      </c>
      <c r="G49">
        <v>1</v>
      </c>
      <c r="H49" t="s">
        <v>1697</v>
      </c>
      <c r="J49" t="s">
        <v>1648</v>
      </c>
      <c r="K49" t="s">
        <v>1687</v>
      </c>
      <c r="L49" t="str">
        <f t="shared" si="0"/>
        <v>cvm!$U$62#</v>
      </c>
      <c r="N49" t="s">
        <v>1588</v>
      </c>
      <c r="O49" t="s">
        <v>1611</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1585</v>
      </c>
      <c r="B50" t="s">
        <v>1692</v>
      </c>
      <c r="C50">
        <v>4</v>
      </c>
      <c r="D50">
        <v>16</v>
      </c>
      <c r="E50" t="s">
        <v>1616</v>
      </c>
      <c r="F50">
        <v>552</v>
      </c>
      <c r="G50">
        <v>1</v>
      </c>
      <c r="H50" t="s">
        <v>1698</v>
      </c>
      <c r="J50" t="s">
        <v>1651</v>
      </c>
      <c r="K50" t="s">
        <v>1687</v>
      </c>
      <c r="L50" t="str">
        <f t="shared" si="0"/>
        <v>cvm!$U$63#</v>
      </c>
      <c r="N50" t="s">
        <v>1588</v>
      </c>
      <c r="O50" t="s">
        <v>1611</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1585</v>
      </c>
      <c r="B51" t="s">
        <v>1692</v>
      </c>
      <c r="C51">
        <v>8</v>
      </c>
      <c r="D51">
        <v>16</v>
      </c>
      <c r="E51" t="s">
        <v>1619</v>
      </c>
      <c r="F51">
        <v>736</v>
      </c>
      <c r="G51">
        <v>1</v>
      </c>
      <c r="H51" t="s">
        <v>1699</v>
      </c>
      <c r="J51" t="s">
        <v>1654</v>
      </c>
      <c r="K51" t="s">
        <v>1687</v>
      </c>
      <c r="L51" t="str">
        <f t="shared" si="0"/>
        <v>cvm!$U$64#</v>
      </c>
      <c r="N51" t="s">
        <v>1585</v>
      </c>
      <c r="O51" t="s">
        <v>1618</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1585</v>
      </c>
      <c r="B52" t="s">
        <v>1692</v>
      </c>
      <c r="C52">
        <v>8</v>
      </c>
      <c r="D52">
        <v>32</v>
      </c>
      <c r="E52" t="s">
        <v>1621</v>
      </c>
      <c r="F52">
        <v>1104</v>
      </c>
      <c r="G52">
        <v>1</v>
      </c>
      <c r="H52" t="s">
        <v>1700</v>
      </c>
      <c r="J52" t="s">
        <v>1657</v>
      </c>
      <c r="K52" t="s">
        <v>1687</v>
      </c>
      <c r="L52" t="str">
        <f t="shared" si="0"/>
        <v>cvm!$U$65#</v>
      </c>
      <c r="N52" t="s">
        <v>1585</v>
      </c>
      <c r="O52" t="s">
        <v>1618</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1585</v>
      </c>
      <c r="B53" t="s">
        <v>1692</v>
      </c>
      <c r="C53">
        <v>16</v>
      </c>
      <c r="D53">
        <v>32</v>
      </c>
      <c r="E53" t="s">
        <v>1624</v>
      </c>
      <c r="F53">
        <v>1472</v>
      </c>
      <c r="G53">
        <v>1</v>
      </c>
      <c r="H53" t="s">
        <v>1701</v>
      </c>
      <c r="J53" t="s">
        <v>1659</v>
      </c>
      <c r="K53" t="s">
        <v>1687</v>
      </c>
      <c r="L53" t="str">
        <f t="shared" si="0"/>
        <v>cvm!$U$66#</v>
      </c>
      <c r="N53" t="s">
        <v>1585</v>
      </c>
      <c r="O53" t="s">
        <v>1618</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1585</v>
      </c>
      <c r="B54" t="s">
        <v>1692</v>
      </c>
      <c r="C54">
        <v>16</v>
      </c>
      <c r="D54">
        <v>64</v>
      </c>
      <c r="E54" t="s">
        <v>1626</v>
      </c>
      <c r="F54">
        <v>2208</v>
      </c>
      <c r="G54">
        <v>1</v>
      </c>
      <c r="H54" t="s">
        <v>1702</v>
      </c>
      <c r="J54" t="s">
        <v>1682</v>
      </c>
      <c r="K54" t="s">
        <v>1687</v>
      </c>
      <c r="L54" t="str">
        <f t="shared" si="0"/>
        <v>cvm!$U$67#</v>
      </c>
      <c r="N54" t="s">
        <v>1585</v>
      </c>
      <c r="O54" t="s">
        <v>1618</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1585</v>
      </c>
      <c r="B55" t="s">
        <v>1692</v>
      </c>
      <c r="C55">
        <v>24</v>
      </c>
      <c r="D55">
        <v>48</v>
      </c>
      <c r="E55" t="s">
        <v>1703</v>
      </c>
      <c r="F55">
        <v>2208</v>
      </c>
      <c r="G55">
        <v>1</v>
      </c>
      <c r="H55" t="s">
        <v>1704</v>
      </c>
      <c r="J55" t="s">
        <v>1661</v>
      </c>
      <c r="K55" t="s">
        <v>1687</v>
      </c>
      <c r="L55" t="str">
        <f t="shared" si="0"/>
        <v>cvm!$U$68#</v>
      </c>
      <c r="N55" t="s">
        <v>1585</v>
      </c>
      <c r="O55" t="s">
        <v>1618</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1585</v>
      </c>
      <c r="B56" t="s">
        <v>1692</v>
      </c>
      <c r="C56">
        <v>24</v>
      </c>
      <c r="D56">
        <v>96</v>
      </c>
      <c r="E56" t="s">
        <v>1705</v>
      </c>
      <c r="F56">
        <v>3312</v>
      </c>
      <c r="G56">
        <v>1</v>
      </c>
      <c r="H56" t="s">
        <v>1706</v>
      </c>
      <c r="J56" t="s">
        <v>1663</v>
      </c>
      <c r="K56" t="s">
        <v>1687</v>
      </c>
      <c r="L56" t="str">
        <f t="shared" si="0"/>
        <v>cvm!$U$69#</v>
      </c>
      <c r="N56" t="s">
        <v>1585</v>
      </c>
      <c r="O56" t="s">
        <v>1618</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1585</v>
      </c>
      <c r="B57" t="s">
        <v>1692</v>
      </c>
      <c r="C57">
        <v>32</v>
      </c>
      <c r="D57">
        <v>64</v>
      </c>
      <c r="E57" t="s">
        <v>1629</v>
      </c>
      <c r="F57">
        <v>2944</v>
      </c>
      <c r="G57">
        <v>1</v>
      </c>
      <c r="H57" t="s">
        <v>1707</v>
      </c>
      <c r="J57" t="s">
        <v>1585</v>
      </c>
      <c r="K57" t="s">
        <v>1708</v>
      </c>
      <c r="L57" t="str">
        <f t="shared" si="0"/>
        <v>cvm!$U$70#</v>
      </c>
      <c r="N57" t="s">
        <v>1585</v>
      </c>
      <c r="O57" t="s">
        <v>1618</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1585</v>
      </c>
      <c r="B58" t="s">
        <v>1692</v>
      </c>
      <c r="C58">
        <v>32</v>
      </c>
      <c r="D58">
        <v>128</v>
      </c>
      <c r="E58" t="s">
        <v>1635</v>
      </c>
      <c r="F58">
        <v>4416</v>
      </c>
      <c r="G58">
        <v>1</v>
      </c>
      <c r="H58" t="s">
        <v>1709</v>
      </c>
      <c r="J58" t="s">
        <v>1588</v>
      </c>
      <c r="K58" t="s">
        <v>1708</v>
      </c>
      <c r="L58" t="str">
        <f t="shared" si="0"/>
        <v>cvm!$U$71#</v>
      </c>
      <c r="N58" t="s">
        <v>1585</v>
      </c>
      <c r="O58" t="s">
        <v>1618</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1585</v>
      </c>
      <c r="B59" t="s">
        <v>1692</v>
      </c>
      <c r="C59">
        <v>48</v>
      </c>
      <c r="D59">
        <v>96</v>
      </c>
      <c r="E59" t="s">
        <v>1640</v>
      </c>
      <c r="F59">
        <v>4416</v>
      </c>
      <c r="G59">
        <v>1</v>
      </c>
      <c r="H59" t="s">
        <v>1710</v>
      </c>
      <c r="J59" t="s">
        <v>1585</v>
      </c>
      <c r="K59" t="s">
        <v>1711</v>
      </c>
      <c r="L59" t="str">
        <f t="shared" si="0"/>
        <v>cvm!$U$72#</v>
      </c>
      <c r="N59" t="s">
        <v>65</v>
      </c>
      <c r="O59" t="s">
        <v>1618</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1585</v>
      </c>
      <c r="B60" t="s">
        <v>1692</v>
      </c>
      <c r="C60">
        <v>48</v>
      </c>
      <c r="D60">
        <v>192</v>
      </c>
      <c r="E60" t="s">
        <v>1643</v>
      </c>
      <c r="F60">
        <v>6624</v>
      </c>
      <c r="G60">
        <v>1</v>
      </c>
      <c r="H60" t="s">
        <v>1712</v>
      </c>
      <c r="J60" t="s">
        <v>1588</v>
      </c>
      <c r="K60" t="s">
        <v>1711</v>
      </c>
      <c r="L60" t="str">
        <f t="shared" si="0"/>
        <v>cvm!$U$73#</v>
      </c>
      <c r="N60" t="s">
        <v>65</v>
      </c>
      <c r="O60" t="s">
        <v>1618</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1585</v>
      </c>
      <c r="B61" t="s">
        <v>1692</v>
      </c>
      <c r="C61">
        <v>64</v>
      </c>
      <c r="D61">
        <v>256</v>
      </c>
      <c r="E61" t="s">
        <v>1649</v>
      </c>
      <c r="F61">
        <v>8832</v>
      </c>
      <c r="G61">
        <v>1</v>
      </c>
      <c r="H61" t="s">
        <v>1713</v>
      </c>
      <c r="J61" t="s">
        <v>1585</v>
      </c>
      <c r="K61" t="s">
        <v>1714</v>
      </c>
      <c r="L61" t="str">
        <f t="shared" si="0"/>
        <v>cvm!$U$74#</v>
      </c>
      <c r="N61" t="s">
        <v>65</v>
      </c>
      <c r="O61" t="s">
        <v>1618</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1585</v>
      </c>
      <c r="B62" t="s">
        <v>1715</v>
      </c>
      <c r="C62">
        <v>4</v>
      </c>
      <c r="D62">
        <v>16</v>
      </c>
      <c r="E62" t="s">
        <v>1616</v>
      </c>
      <c r="F62">
        <v>607.20000000000005</v>
      </c>
      <c r="G62">
        <v>1</v>
      </c>
      <c r="H62" t="s">
        <v>1716</v>
      </c>
      <c r="J62" t="s">
        <v>65</v>
      </c>
      <c r="K62" t="s">
        <v>1714</v>
      </c>
      <c r="L62" t="str">
        <f t="shared" si="0"/>
        <v>cvm!$U$75#</v>
      </c>
      <c r="N62" t="s">
        <v>65</v>
      </c>
      <c r="O62" t="s">
        <v>1618</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1585</v>
      </c>
      <c r="B63" t="s">
        <v>1715</v>
      </c>
      <c r="C63">
        <v>8</v>
      </c>
      <c r="D63">
        <v>16</v>
      </c>
      <c r="E63" t="s">
        <v>1619</v>
      </c>
      <c r="F63">
        <v>809.6</v>
      </c>
      <c r="G63">
        <v>1</v>
      </c>
      <c r="H63" t="s">
        <v>1717</v>
      </c>
      <c r="J63" t="s">
        <v>1623</v>
      </c>
      <c r="K63" t="s">
        <v>1714</v>
      </c>
      <c r="L63" t="str">
        <f t="shared" si="0"/>
        <v>cvm!$U$76#</v>
      </c>
      <c r="N63" t="s">
        <v>65</v>
      </c>
      <c r="O63" t="s">
        <v>1618</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1585</v>
      </c>
      <c r="B64" t="s">
        <v>1715</v>
      </c>
      <c r="C64">
        <v>8</v>
      </c>
      <c r="D64">
        <v>32</v>
      </c>
      <c r="E64" t="s">
        <v>1621</v>
      </c>
      <c r="F64">
        <v>1214.4000000000001</v>
      </c>
      <c r="G64">
        <v>1</v>
      </c>
      <c r="H64" t="s">
        <v>1718</v>
      </c>
      <c r="J64" t="s">
        <v>1588</v>
      </c>
      <c r="K64" t="s">
        <v>1714</v>
      </c>
      <c r="L64" t="str">
        <f t="shared" si="0"/>
        <v>cvm!$U$77#</v>
      </c>
      <c r="N64" t="s">
        <v>65</v>
      </c>
      <c r="O64" t="s">
        <v>1618</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1585</v>
      </c>
      <c r="B65" t="s">
        <v>1715</v>
      </c>
      <c r="C65">
        <v>16</v>
      </c>
      <c r="D65">
        <v>32</v>
      </c>
      <c r="E65" t="s">
        <v>1624</v>
      </c>
      <c r="F65">
        <v>1619.2</v>
      </c>
      <c r="G65">
        <v>1</v>
      </c>
      <c r="H65" t="s">
        <v>1719</v>
      </c>
      <c r="J65" t="s">
        <v>1628</v>
      </c>
      <c r="K65" t="s">
        <v>1714</v>
      </c>
      <c r="L65" t="str">
        <f t="shared" si="0"/>
        <v>cvm!$U$78#</v>
      </c>
      <c r="N65" t="s">
        <v>65</v>
      </c>
      <c r="O65" t="s">
        <v>1618</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1585</v>
      </c>
      <c r="B66" t="s">
        <v>1715</v>
      </c>
      <c r="C66">
        <v>16</v>
      </c>
      <c r="D66">
        <v>64</v>
      </c>
      <c r="E66" t="s">
        <v>1626</v>
      </c>
      <c r="F66">
        <v>2428.8000000000002</v>
      </c>
      <c r="G66">
        <v>1</v>
      </c>
      <c r="H66" t="s">
        <v>1720</v>
      </c>
      <c r="J66" t="s">
        <v>1585</v>
      </c>
      <c r="K66" t="s">
        <v>1721</v>
      </c>
      <c r="L66" t="str">
        <f t="shared" si="0"/>
        <v>cvm!$U$79#</v>
      </c>
      <c r="N66" t="s">
        <v>65</v>
      </c>
      <c r="O66" t="s">
        <v>1618</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1585</v>
      </c>
      <c r="B67" t="s">
        <v>1715</v>
      </c>
      <c r="C67">
        <v>32</v>
      </c>
      <c r="D67">
        <v>64</v>
      </c>
      <c r="E67" t="s">
        <v>1629</v>
      </c>
      <c r="F67">
        <v>3238.4</v>
      </c>
      <c r="G67">
        <v>1</v>
      </c>
      <c r="H67" t="s">
        <v>1722</v>
      </c>
      <c r="J67" t="s">
        <v>65</v>
      </c>
      <c r="K67" t="s">
        <v>1721</v>
      </c>
      <c r="L67" t="str">
        <f t="shared" si="0"/>
        <v>cvm!$U$80#</v>
      </c>
      <c r="N67" t="s">
        <v>1623</v>
      </c>
      <c r="O67" t="s">
        <v>1618</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1585</v>
      </c>
      <c r="B68" t="s">
        <v>1715</v>
      </c>
      <c r="C68">
        <v>32</v>
      </c>
      <c r="D68">
        <v>128</v>
      </c>
      <c r="E68" t="s">
        <v>1635</v>
      </c>
      <c r="F68">
        <v>4857.6000000000004</v>
      </c>
      <c r="G68">
        <v>1</v>
      </c>
      <c r="H68" t="s">
        <v>1723</v>
      </c>
      <c r="J68" t="s">
        <v>1588</v>
      </c>
      <c r="K68" t="s">
        <v>1721</v>
      </c>
      <c r="L68" t="str">
        <f t="shared" si="0"/>
        <v>cvm!$U$81#</v>
      </c>
      <c r="N68" t="s">
        <v>1623</v>
      </c>
      <c r="O68" t="s">
        <v>1618</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1585</v>
      </c>
      <c r="B69" t="s">
        <v>1715</v>
      </c>
      <c r="C69">
        <v>68</v>
      </c>
      <c r="D69">
        <v>316</v>
      </c>
      <c r="E69" t="s">
        <v>1724</v>
      </c>
      <c r="F69">
        <v>11435.6</v>
      </c>
      <c r="G69">
        <v>1</v>
      </c>
      <c r="H69" t="s">
        <v>1725</v>
      </c>
      <c r="J69" t="s">
        <v>1631</v>
      </c>
      <c r="K69" t="s">
        <v>1721</v>
      </c>
      <c r="L69" t="str">
        <f t="shared" si="0"/>
        <v>cvm!$U$82#</v>
      </c>
      <c r="N69" t="s">
        <v>1623</v>
      </c>
      <c r="O69" t="s">
        <v>1618</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1585</v>
      </c>
      <c r="B70" t="s">
        <v>72</v>
      </c>
      <c r="C70">
        <v>1</v>
      </c>
      <c r="D70">
        <v>1</v>
      </c>
      <c r="E70" t="s">
        <v>1602</v>
      </c>
      <c r="F70">
        <v>18</v>
      </c>
      <c r="G70">
        <v>1</v>
      </c>
      <c r="H70" t="s">
        <v>1726</v>
      </c>
      <c r="J70" t="s">
        <v>1645</v>
      </c>
      <c r="K70" t="s">
        <v>1721</v>
      </c>
      <c r="L70" t="str">
        <f t="shared" ref="L70:L133" si="2">"cvm!"&amp;ADDRESS(ROW(U83),COLUMN(U83))&amp;"#"</f>
        <v>cvm!$U$83#</v>
      </c>
      <c r="N70" t="s">
        <v>1623</v>
      </c>
      <c r="O70" t="s">
        <v>1618</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1585</v>
      </c>
      <c r="B71" t="s">
        <v>72</v>
      </c>
      <c r="C71">
        <v>1</v>
      </c>
      <c r="D71">
        <v>2</v>
      </c>
      <c r="E71" t="s">
        <v>1605</v>
      </c>
      <c r="F71">
        <v>28</v>
      </c>
      <c r="G71">
        <v>1</v>
      </c>
      <c r="H71" t="s">
        <v>1727</v>
      </c>
      <c r="J71" t="s">
        <v>1654</v>
      </c>
      <c r="K71" t="s">
        <v>1721</v>
      </c>
      <c r="L71" t="str">
        <f t="shared" si="2"/>
        <v>cvm!$U$84#</v>
      </c>
      <c r="N71" t="s">
        <v>1623</v>
      </c>
      <c r="O71" t="s">
        <v>1618</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1585</v>
      </c>
      <c r="B72" t="s">
        <v>72</v>
      </c>
      <c r="C72">
        <v>1</v>
      </c>
      <c r="D72">
        <v>4</v>
      </c>
      <c r="E72" t="s">
        <v>1607</v>
      </c>
      <c r="F72">
        <v>90.6</v>
      </c>
      <c r="G72">
        <v>1</v>
      </c>
      <c r="H72" t="s">
        <v>1728</v>
      </c>
      <c r="J72" t="s">
        <v>1657</v>
      </c>
      <c r="K72" t="s">
        <v>1721</v>
      </c>
      <c r="L72" t="str">
        <f t="shared" si="2"/>
        <v>cvm!$U$85#</v>
      </c>
      <c r="N72" t="s">
        <v>1623</v>
      </c>
      <c r="O72" t="s">
        <v>1618</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1585</v>
      </c>
      <c r="B73" t="s">
        <v>72</v>
      </c>
      <c r="C73">
        <v>2</v>
      </c>
      <c r="D73">
        <v>4</v>
      </c>
      <c r="E73" t="s">
        <v>1609</v>
      </c>
      <c r="F73">
        <v>110</v>
      </c>
      <c r="G73">
        <v>1</v>
      </c>
      <c r="H73" t="s">
        <v>1729</v>
      </c>
      <c r="J73" t="s">
        <v>1661</v>
      </c>
      <c r="K73" t="s">
        <v>1721</v>
      </c>
      <c r="L73" t="str">
        <f t="shared" si="2"/>
        <v>cvm!$U$86#</v>
      </c>
      <c r="N73" t="s">
        <v>1623</v>
      </c>
      <c r="O73" t="s">
        <v>1618</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1585</v>
      </c>
      <c r="B74" t="s">
        <v>72</v>
      </c>
      <c r="C74">
        <v>2</v>
      </c>
      <c r="D74">
        <v>8</v>
      </c>
      <c r="E74" t="s">
        <v>1612</v>
      </c>
      <c r="F74">
        <v>181.2</v>
      </c>
      <c r="G74">
        <v>1</v>
      </c>
      <c r="H74" t="s">
        <v>1730</v>
      </c>
      <c r="J74" t="s">
        <v>1663</v>
      </c>
      <c r="K74" t="s">
        <v>1721</v>
      </c>
      <c r="L74" t="str">
        <f t="shared" si="2"/>
        <v>cvm!$U$87#</v>
      </c>
      <c r="N74" t="s">
        <v>1623</v>
      </c>
      <c r="O74" t="s">
        <v>1618</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1585</v>
      </c>
      <c r="B75" t="s">
        <v>72</v>
      </c>
      <c r="C75">
        <v>4</v>
      </c>
      <c r="D75">
        <v>8</v>
      </c>
      <c r="E75" t="s">
        <v>1614</v>
      </c>
      <c r="F75">
        <v>241.6</v>
      </c>
      <c r="G75">
        <v>1</v>
      </c>
      <c r="H75" t="s">
        <v>1731</v>
      </c>
      <c r="J75" t="s">
        <v>1585</v>
      </c>
      <c r="K75" t="s">
        <v>1732</v>
      </c>
      <c r="L75" t="str">
        <f t="shared" si="2"/>
        <v>cvm!$U$88#</v>
      </c>
      <c r="N75" t="s">
        <v>1588</v>
      </c>
      <c r="O75" t="s">
        <v>1618</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1585</v>
      </c>
      <c r="B76" t="s">
        <v>72</v>
      </c>
      <c r="C76">
        <v>4</v>
      </c>
      <c r="D76">
        <v>16</v>
      </c>
      <c r="E76" t="s">
        <v>1616</v>
      </c>
      <c r="F76">
        <v>362.4</v>
      </c>
      <c r="G76">
        <v>1</v>
      </c>
      <c r="H76" t="s">
        <v>1733</v>
      </c>
      <c r="J76" t="s">
        <v>65</v>
      </c>
      <c r="K76" t="s">
        <v>1732</v>
      </c>
      <c r="L76" t="str">
        <f t="shared" si="2"/>
        <v>cvm!$U$89#</v>
      </c>
      <c r="N76" t="s">
        <v>1588</v>
      </c>
      <c r="O76" t="s">
        <v>1618</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1585</v>
      </c>
      <c r="B77" t="s">
        <v>72</v>
      </c>
      <c r="C77">
        <v>8</v>
      </c>
      <c r="D77">
        <v>16</v>
      </c>
      <c r="E77" t="s">
        <v>1619</v>
      </c>
      <c r="F77">
        <v>483.2</v>
      </c>
      <c r="G77">
        <v>1</v>
      </c>
      <c r="H77" t="s">
        <v>1734</v>
      </c>
      <c r="J77" t="s">
        <v>1623</v>
      </c>
      <c r="K77" t="s">
        <v>1732</v>
      </c>
      <c r="L77" t="str">
        <f t="shared" si="2"/>
        <v>cvm!$U$90#</v>
      </c>
      <c r="N77" t="s">
        <v>1588</v>
      </c>
      <c r="O77" t="s">
        <v>1618</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1585</v>
      </c>
      <c r="B78" t="s">
        <v>72</v>
      </c>
      <c r="C78">
        <v>8</v>
      </c>
      <c r="D78">
        <v>32</v>
      </c>
      <c r="E78" t="s">
        <v>1621</v>
      </c>
      <c r="F78">
        <v>724.8</v>
      </c>
      <c r="G78">
        <v>1</v>
      </c>
      <c r="H78" t="s">
        <v>1735</v>
      </c>
      <c r="J78" t="s">
        <v>1588</v>
      </c>
      <c r="K78" t="s">
        <v>1732</v>
      </c>
      <c r="L78" t="str">
        <f t="shared" si="2"/>
        <v>cvm!$U$91#</v>
      </c>
      <c r="N78" t="s">
        <v>1588</v>
      </c>
      <c r="O78" t="s">
        <v>1618</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1585</v>
      </c>
      <c r="B79" t="s">
        <v>72</v>
      </c>
      <c r="C79">
        <v>16</v>
      </c>
      <c r="D79">
        <v>32</v>
      </c>
      <c r="E79" t="s">
        <v>1624</v>
      </c>
      <c r="F79">
        <v>966.4</v>
      </c>
      <c r="G79">
        <v>1</v>
      </c>
      <c r="H79" t="s">
        <v>1736</v>
      </c>
      <c r="J79" t="s">
        <v>1628</v>
      </c>
      <c r="K79" t="s">
        <v>1732</v>
      </c>
      <c r="L79" t="str">
        <f t="shared" si="2"/>
        <v>cvm!$U$92#</v>
      </c>
      <c r="N79" t="s">
        <v>1588</v>
      </c>
      <c r="O79" t="s">
        <v>1618</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1585</v>
      </c>
      <c r="B80" t="s">
        <v>72</v>
      </c>
      <c r="C80">
        <v>16</v>
      </c>
      <c r="D80">
        <v>64</v>
      </c>
      <c r="E80" t="s">
        <v>1626</v>
      </c>
      <c r="F80">
        <v>1449.6</v>
      </c>
      <c r="G80">
        <v>1</v>
      </c>
      <c r="H80" t="s">
        <v>1737</v>
      </c>
      <c r="J80" t="s">
        <v>1673</v>
      </c>
      <c r="K80" t="s">
        <v>1732</v>
      </c>
      <c r="L80" t="str">
        <f t="shared" si="2"/>
        <v>cvm!$U$93#</v>
      </c>
      <c r="N80" t="s">
        <v>1588</v>
      </c>
      <c r="O80" t="s">
        <v>1618</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1585</v>
      </c>
      <c r="B81" t="s">
        <v>72</v>
      </c>
      <c r="C81">
        <v>32</v>
      </c>
      <c r="D81">
        <v>64</v>
      </c>
      <c r="E81" t="s">
        <v>1629</v>
      </c>
      <c r="F81">
        <v>1932.8</v>
      </c>
      <c r="G81">
        <v>1</v>
      </c>
      <c r="H81" t="s">
        <v>1738</v>
      </c>
      <c r="J81" t="s">
        <v>1631</v>
      </c>
      <c r="K81" t="s">
        <v>1732</v>
      </c>
      <c r="L81" t="str">
        <f t="shared" si="2"/>
        <v>cvm!$U$94#</v>
      </c>
      <c r="N81" t="s">
        <v>1588</v>
      </c>
      <c r="O81" t="s">
        <v>1618</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1585</v>
      </c>
      <c r="B82" t="s">
        <v>72</v>
      </c>
      <c r="C82">
        <v>32</v>
      </c>
      <c r="D82">
        <v>128</v>
      </c>
      <c r="E82" t="s">
        <v>1635</v>
      </c>
      <c r="F82">
        <v>2899.2</v>
      </c>
      <c r="G82">
        <v>1</v>
      </c>
      <c r="H82" t="s">
        <v>1739</v>
      </c>
      <c r="J82" t="s">
        <v>1637</v>
      </c>
      <c r="K82" t="s">
        <v>1732</v>
      </c>
      <c r="L82" t="str">
        <f t="shared" si="2"/>
        <v>cvm!$U$95#</v>
      </c>
      <c r="N82" t="s">
        <v>1588</v>
      </c>
      <c r="O82" t="s">
        <v>1618</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1585</v>
      </c>
      <c r="B83" t="s">
        <v>72</v>
      </c>
      <c r="C83">
        <v>48</v>
      </c>
      <c r="D83">
        <v>96</v>
      </c>
      <c r="E83" t="s">
        <v>1640</v>
      </c>
      <c r="F83">
        <v>2899.2</v>
      </c>
      <c r="G83">
        <v>1</v>
      </c>
      <c r="H83" t="s">
        <v>1740</v>
      </c>
      <c r="J83" t="s">
        <v>1642</v>
      </c>
      <c r="K83" t="s">
        <v>1732</v>
      </c>
      <c r="L83" t="str">
        <f t="shared" si="2"/>
        <v>cvm!$U$96#</v>
      </c>
      <c r="N83" t="s">
        <v>1588</v>
      </c>
      <c r="O83" t="s">
        <v>1618</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1585</v>
      </c>
      <c r="B84" t="s">
        <v>72</v>
      </c>
      <c r="C84">
        <v>48</v>
      </c>
      <c r="D84">
        <v>192</v>
      </c>
      <c r="E84" t="s">
        <v>1643</v>
      </c>
      <c r="F84">
        <v>4348.8</v>
      </c>
      <c r="G84">
        <v>1</v>
      </c>
      <c r="H84" t="s">
        <v>1741</v>
      </c>
      <c r="J84" t="s">
        <v>1648</v>
      </c>
      <c r="K84" t="s">
        <v>1732</v>
      </c>
      <c r="L84" t="str">
        <f t="shared" si="2"/>
        <v>cvm!$U$97#</v>
      </c>
      <c r="N84" t="s">
        <v>1588</v>
      </c>
      <c r="O84" t="s">
        <v>1618</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1585</v>
      </c>
      <c r="B85" t="s">
        <v>72</v>
      </c>
      <c r="C85">
        <v>64</v>
      </c>
      <c r="D85">
        <v>128</v>
      </c>
      <c r="E85" t="s">
        <v>1677</v>
      </c>
      <c r="F85">
        <v>3865.6</v>
      </c>
      <c r="G85">
        <v>1</v>
      </c>
      <c r="H85" t="s">
        <v>1742</v>
      </c>
      <c r="J85" t="s">
        <v>1651</v>
      </c>
      <c r="K85" t="s">
        <v>1732</v>
      </c>
      <c r="L85" t="str">
        <f t="shared" si="2"/>
        <v>cvm!$U$98#</v>
      </c>
      <c r="N85" t="s">
        <v>1628</v>
      </c>
      <c r="O85" t="s">
        <v>1618</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1585</v>
      </c>
      <c r="B86" t="s">
        <v>72</v>
      </c>
      <c r="C86">
        <v>64</v>
      </c>
      <c r="D86">
        <v>256</v>
      </c>
      <c r="E86" t="s">
        <v>1649</v>
      </c>
      <c r="F86">
        <v>5798.4</v>
      </c>
      <c r="G86">
        <v>1</v>
      </c>
      <c r="H86" t="s">
        <v>1743</v>
      </c>
      <c r="J86" t="s">
        <v>1657</v>
      </c>
      <c r="K86" t="s">
        <v>1732</v>
      </c>
      <c r="L86" t="str">
        <f t="shared" si="2"/>
        <v>cvm!$U$99#</v>
      </c>
      <c r="N86" t="s">
        <v>1628</v>
      </c>
      <c r="O86" t="s">
        <v>1618</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1585</v>
      </c>
      <c r="B87" t="s">
        <v>72</v>
      </c>
      <c r="C87">
        <v>80</v>
      </c>
      <c r="D87">
        <v>160</v>
      </c>
      <c r="E87" t="s">
        <v>1680</v>
      </c>
      <c r="F87">
        <v>4832</v>
      </c>
      <c r="G87">
        <v>1</v>
      </c>
      <c r="H87" t="s">
        <v>1744</v>
      </c>
      <c r="J87" t="s">
        <v>1659</v>
      </c>
      <c r="K87" t="s">
        <v>1732</v>
      </c>
      <c r="L87" t="str">
        <f t="shared" si="2"/>
        <v>cvm!$U$100#</v>
      </c>
      <c r="N87" t="s">
        <v>1628</v>
      </c>
      <c r="O87" t="s">
        <v>1618</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1585</v>
      </c>
      <c r="B88" t="s">
        <v>72</v>
      </c>
      <c r="C88">
        <v>80</v>
      </c>
      <c r="D88">
        <v>320</v>
      </c>
      <c r="E88" t="s">
        <v>1745</v>
      </c>
      <c r="F88">
        <v>7248</v>
      </c>
      <c r="G88">
        <v>1</v>
      </c>
      <c r="H88" t="s">
        <v>1746</v>
      </c>
      <c r="J88" t="s">
        <v>1661</v>
      </c>
      <c r="K88" t="s">
        <v>1732</v>
      </c>
      <c r="L88" t="str">
        <f t="shared" si="2"/>
        <v>cvm!$U$101#</v>
      </c>
      <c r="N88" t="s">
        <v>1628</v>
      </c>
      <c r="O88" t="s">
        <v>1618</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1585</v>
      </c>
      <c r="B89" t="s">
        <v>72</v>
      </c>
      <c r="C89">
        <v>96</v>
      </c>
      <c r="D89">
        <v>192</v>
      </c>
      <c r="E89" t="s">
        <v>1747</v>
      </c>
      <c r="F89">
        <v>5798.4</v>
      </c>
      <c r="G89">
        <v>1</v>
      </c>
      <c r="H89" t="s">
        <v>1748</v>
      </c>
      <c r="J89" t="s">
        <v>1663</v>
      </c>
      <c r="K89" t="s">
        <v>1732</v>
      </c>
      <c r="L89" t="str">
        <f t="shared" si="2"/>
        <v>cvm!$U$102#</v>
      </c>
      <c r="N89" t="s">
        <v>1628</v>
      </c>
      <c r="O89" t="s">
        <v>1618</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1585</v>
      </c>
      <c r="B90" t="s">
        <v>72</v>
      </c>
      <c r="C90">
        <v>96</v>
      </c>
      <c r="D90">
        <v>384</v>
      </c>
      <c r="E90" t="s">
        <v>1749</v>
      </c>
      <c r="F90">
        <v>8697.6</v>
      </c>
      <c r="G90">
        <v>1</v>
      </c>
      <c r="H90" t="s">
        <v>1750</v>
      </c>
      <c r="J90" t="s">
        <v>1585</v>
      </c>
      <c r="K90" t="s">
        <v>1751</v>
      </c>
      <c r="L90" t="str">
        <f t="shared" si="2"/>
        <v>cvm!$U$103#</v>
      </c>
      <c r="N90" t="s">
        <v>1628</v>
      </c>
      <c r="O90" t="s">
        <v>1618</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1585</v>
      </c>
      <c r="B91" t="s">
        <v>72</v>
      </c>
      <c r="C91">
        <v>116</v>
      </c>
      <c r="D91">
        <v>216</v>
      </c>
      <c r="E91" t="s">
        <v>1752</v>
      </c>
      <c r="F91">
        <v>6764.8</v>
      </c>
      <c r="G91">
        <v>1</v>
      </c>
      <c r="H91" t="s">
        <v>1753</v>
      </c>
      <c r="J91" t="s">
        <v>65</v>
      </c>
      <c r="K91" t="s">
        <v>1751</v>
      </c>
      <c r="L91" t="str">
        <f t="shared" si="2"/>
        <v>cvm!$U$104#</v>
      </c>
      <c r="N91" t="s">
        <v>1628</v>
      </c>
      <c r="O91" t="s">
        <v>1618</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1585</v>
      </c>
      <c r="B92" t="s">
        <v>72</v>
      </c>
      <c r="C92">
        <v>116</v>
      </c>
      <c r="D92">
        <v>470</v>
      </c>
      <c r="E92" t="s">
        <v>1754</v>
      </c>
      <c r="F92">
        <v>10600.2</v>
      </c>
      <c r="G92">
        <v>1</v>
      </c>
      <c r="H92" t="s">
        <v>1755</v>
      </c>
      <c r="J92" t="s">
        <v>1588</v>
      </c>
      <c r="K92" t="s">
        <v>1751</v>
      </c>
      <c r="L92" t="str">
        <f t="shared" si="2"/>
        <v>cvm!$U$105#</v>
      </c>
      <c r="N92" t="s">
        <v>1628</v>
      </c>
      <c r="O92" t="s">
        <v>1618</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1585</v>
      </c>
      <c r="B93" t="s">
        <v>72</v>
      </c>
      <c r="C93">
        <v>128</v>
      </c>
      <c r="D93">
        <v>215</v>
      </c>
      <c r="E93" t="s">
        <v>1756</v>
      </c>
      <c r="F93">
        <v>7112.1</v>
      </c>
      <c r="G93">
        <v>1</v>
      </c>
      <c r="H93" t="s">
        <v>1757</v>
      </c>
      <c r="J93" t="s">
        <v>1628</v>
      </c>
      <c r="K93" t="s">
        <v>1751</v>
      </c>
      <c r="L93" t="str">
        <f t="shared" si="2"/>
        <v>cvm!$U$106#</v>
      </c>
      <c r="N93" t="s">
        <v>1631</v>
      </c>
      <c r="O93" t="s">
        <v>1618</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1585</v>
      </c>
      <c r="B94" t="s">
        <v>72</v>
      </c>
      <c r="C94">
        <v>128</v>
      </c>
      <c r="D94">
        <v>256</v>
      </c>
      <c r="E94" t="s">
        <v>1685</v>
      </c>
      <c r="F94">
        <v>7731.2</v>
      </c>
      <c r="G94">
        <v>1</v>
      </c>
      <c r="H94" t="s">
        <v>1758</v>
      </c>
      <c r="J94" t="s">
        <v>1631</v>
      </c>
      <c r="K94" t="s">
        <v>1751</v>
      </c>
      <c r="L94" t="str">
        <f t="shared" si="2"/>
        <v>cvm!$U$107#</v>
      </c>
      <c r="N94" t="s">
        <v>1631</v>
      </c>
      <c r="O94" t="s">
        <v>1618</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1585</v>
      </c>
      <c r="B95" t="s">
        <v>72</v>
      </c>
      <c r="C95">
        <v>160</v>
      </c>
      <c r="D95">
        <v>320</v>
      </c>
      <c r="E95" t="s">
        <v>1688</v>
      </c>
      <c r="F95">
        <v>9664</v>
      </c>
      <c r="G95">
        <v>1</v>
      </c>
      <c r="H95" t="s">
        <v>1759</v>
      </c>
      <c r="J95" t="s">
        <v>1637</v>
      </c>
      <c r="K95" t="s">
        <v>1751</v>
      </c>
      <c r="L95" t="str">
        <f t="shared" si="2"/>
        <v>cvm!$U$108#</v>
      </c>
      <c r="N95" t="s">
        <v>1631</v>
      </c>
      <c r="O95" t="s">
        <v>1618</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1585</v>
      </c>
      <c r="B96" t="s">
        <v>72</v>
      </c>
      <c r="C96">
        <v>160</v>
      </c>
      <c r="D96">
        <v>640</v>
      </c>
      <c r="E96" t="s">
        <v>1760</v>
      </c>
      <c r="F96">
        <v>14496</v>
      </c>
      <c r="G96">
        <v>1</v>
      </c>
      <c r="H96" t="s">
        <v>1761</v>
      </c>
      <c r="J96" t="s">
        <v>1642</v>
      </c>
      <c r="K96" t="s">
        <v>1751</v>
      </c>
      <c r="L96" t="str">
        <f t="shared" si="2"/>
        <v>cvm!$U$109#</v>
      </c>
      <c r="N96" t="s">
        <v>1631</v>
      </c>
      <c r="O96" t="s">
        <v>1618</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1585</v>
      </c>
      <c r="B97" t="s">
        <v>72</v>
      </c>
      <c r="C97">
        <v>232</v>
      </c>
      <c r="D97">
        <v>432</v>
      </c>
      <c r="E97" t="s">
        <v>1762</v>
      </c>
      <c r="F97">
        <v>13529.6</v>
      </c>
      <c r="G97">
        <v>1</v>
      </c>
      <c r="H97" t="s">
        <v>1763</v>
      </c>
      <c r="J97" t="s">
        <v>1648</v>
      </c>
      <c r="K97" t="s">
        <v>1751</v>
      </c>
      <c r="L97" t="str">
        <f t="shared" si="2"/>
        <v>cvm!$U$110#</v>
      </c>
      <c r="N97" t="s">
        <v>1631</v>
      </c>
      <c r="O97" t="s">
        <v>1618</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1585</v>
      </c>
      <c r="B98" t="s">
        <v>72</v>
      </c>
      <c r="C98">
        <v>232</v>
      </c>
      <c r="D98">
        <v>940</v>
      </c>
      <c r="E98" t="s">
        <v>1764</v>
      </c>
      <c r="F98">
        <v>21200.400000000001</v>
      </c>
      <c r="G98">
        <v>1</v>
      </c>
      <c r="H98" t="s">
        <v>1765</v>
      </c>
      <c r="J98" t="s">
        <v>1651</v>
      </c>
      <c r="K98" t="s">
        <v>1751</v>
      </c>
      <c r="L98" t="str">
        <f t="shared" si="2"/>
        <v>cvm!$U$111#</v>
      </c>
      <c r="N98" t="s">
        <v>1631</v>
      </c>
      <c r="O98" t="s">
        <v>1618</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1585</v>
      </c>
      <c r="B99" t="s">
        <v>1766</v>
      </c>
      <c r="C99">
        <v>1</v>
      </c>
      <c r="D99">
        <v>1</v>
      </c>
      <c r="E99" t="s">
        <v>1602</v>
      </c>
      <c r="F99">
        <v>60</v>
      </c>
      <c r="G99">
        <v>1</v>
      </c>
      <c r="H99" t="s">
        <v>1767</v>
      </c>
      <c r="J99" t="s">
        <v>1654</v>
      </c>
      <c r="K99" t="s">
        <v>1751</v>
      </c>
      <c r="L99" t="str">
        <f t="shared" si="2"/>
        <v>cvm!$U$112#</v>
      </c>
      <c r="N99" t="s">
        <v>1631</v>
      </c>
      <c r="O99" t="s">
        <v>1618</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1585</v>
      </c>
      <c r="B100" t="s">
        <v>1766</v>
      </c>
      <c r="C100">
        <v>1</v>
      </c>
      <c r="D100">
        <v>2</v>
      </c>
      <c r="E100" t="s">
        <v>1605</v>
      </c>
      <c r="F100">
        <v>88</v>
      </c>
      <c r="G100">
        <v>1</v>
      </c>
      <c r="H100" t="s">
        <v>1768</v>
      </c>
      <c r="J100" t="s">
        <v>1657</v>
      </c>
      <c r="K100" t="s">
        <v>1751</v>
      </c>
      <c r="L100" t="str">
        <f t="shared" si="2"/>
        <v>cvm!$U$113#</v>
      </c>
      <c r="N100" t="s">
        <v>1631</v>
      </c>
      <c r="O100" t="s">
        <v>1618</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1585</v>
      </c>
      <c r="B101" t="s">
        <v>1766</v>
      </c>
      <c r="C101">
        <v>1</v>
      </c>
      <c r="D101">
        <v>4</v>
      </c>
      <c r="E101" t="s">
        <v>1607</v>
      </c>
      <c r="F101">
        <v>138</v>
      </c>
      <c r="G101">
        <v>1</v>
      </c>
      <c r="H101" t="s">
        <v>1769</v>
      </c>
      <c r="J101" t="s">
        <v>1659</v>
      </c>
      <c r="K101" t="s">
        <v>1751</v>
      </c>
      <c r="L101" t="str">
        <f t="shared" si="2"/>
        <v>cvm!$U$114#</v>
      </c>
      <c r="N101" t="s">
        <v>1631</v>
      </c>
      <c r="O101" t="s">
        <v>1618</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1585</v>
      </c>
      <c r="B102" t="s">
        <v>1766</v>
      </c>
      <c r="C102">
        <v>2</v>
      </c>
      <c r="D102">
        <v>4</v>
      </c>
      <c r="E102" t="s">
        <v>1609</v>
      </c>
      <c r="F102">
        <v>184</v>
      </c>
      <c r="G102">
        <v>1</v>
      </c>
      <c r="H102" t="s">
        <v>1770</v>
      </c>
      <c r="J102" t="s">
        <v>1661</v>
      </c>
      <c r="K102" t="s">
        <v>1751</v>
      </c>
      <c r="L102" t="str">
        <f t="shared" si="2"/>
        <v>cvm!$U$115#</v>
      </c>
      <c r="N102" t="s">
        <v>1631</v>
      </c>
      <c r="O102" t="s">
        <v>1618</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1585</v>
      </c>
      <c r="B103" t="s">
        <v>1766</v>
      </c>
      <c r="C103">
        <v>2</v>
      </c>
      <c r="D103">
        <v>8</v>
      </c>
      <c r="E103" t="s">
        <v>1612</v>
      </c>
      <c r="F103">
        <v>276</v>
      </c>
      <c r="G103">
        <v>1</v>
      </c>
      <c r="H103" t="s">
        <v>1771</v>
      </c>
      <c r="J103" t="s">
        <v>1585</v>
      </c>
      <c r="K103" t="s">
        <v>1772</v>
      </c>
      <c r="L103" t="str">
        <f t="shared" si="2"/>
        <v>cvm!$U$116#</v>
      </c>
      <c r="N103" t="s">
        <v>1637</v>
      </c>
      <c r="O103" t="s">
        <v>1618</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1585</v>
      </c>
      <c r="B104" t="s">
        <v>1766</v>
      </c>
      <c r="C104">
        <v>4</v>
      </c>
      <c r="D104">
        <v>8</v>
      </c>
      <c r="E104" t="s">
        <v>1614</v>
      </c>
      <c r="F104">
        <v>368</v>
      </c>
      <c r="G104">
        <v>1</v>
      </c>
      <c r="H104" t="s">
        <v>1773</v>
      </c>
      <c r="J104" t="s">
        <v>65</v>
      </c>
      <c r="K104" t="s">
        <v>1772</v>
      </c>
      <c r="L104" t="str">
        <f t="shared" si="2"/>
        <v>cvm!$U$117#</v>
      </c>
      <c r="N104" t="s">
        <v>1637</v>
      </c>
      <c r="O104" t="s">
        <v>1618</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1585</v>
      </c>
      <c r="B105" t="s">
        <v>1766</v>
      </c>
      <c r="C105">
        <v>4</v>
      </c>
      <c r="D105">
        <v>16</v>
      </c>
      <c r="E105" t="s">
        <v>1616</v>
      </c>
      <c r="F105">
        <v>552</v>
      </c>
      <c r="G105">
        <v>1</v>
      </c>
      <c r="H105" t="s">
        <v>1774</v>
      </c>
      <c r="J105" t="s">
        <v>1588</v>
      </c>
      <c r="K105" t="s">
        <v>1772</v>
      </c>
      <c r="L105" t="str">
        <f t="shared" si="2"/>
        <v>cvm!$U$118#</v>
      </c>
      <c r="N105" t="s">
        <v>1637</v>
      </c>
      <c r="O105" t="s">
        <v>1618</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1585</v>
      </c>
      <c r="B106" t="s">
        <v>1766</v>
      </c>
      <c r="C106">
        <v>8</v>
      </c>
      <c r="D106">
        <v>16</v>
      </c>
      <c r="E106" t="s">
        <v>1619</v>
      </c>
      <c r="F106">
        <v>736</v>
      </c>
      <c r="G106">
        <v>1</v>
      </c>
      <c r="H106" t="s">
        <v>1775</v>
      </c>
      <c r="J106" t="s">
        <v>1628</v>
      </c>
      <c r="K106" t="s">
        <v>1772</v>
      </c>
      <c r="L106" t="str">
        <f t="shared" si="2"/>
        <v>cvm!$U$119#</v>
      </c>
      <c r="N106" t="s">
        <v>1637</v>
      </c>
      <c r="O106" t="s">
        <v>1618</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1585</v>
      </c>
      <c r="B107" t="s">
        <v>1766</v>
      </c>
      <c r="C107">
        <v>8</v>
      </c>
      <c r="D107">
        <v>32</v>
      </c>
      <c r="E107" t="s">
        <v>1621</v>
      </c>
      <c r="F107">
        <v>1104</v>
      </c>
      <c r="G107">
        <v>1</v>
      </c>
      <c r="H107" t="s">
        <v>1776</v>
      </c>
      <c r="J107" t="s">
        <v>1673</v>
      </c>
      <c r="K107" t="s">
        <v>1772</v>
      </c>
      <c r="L107" t="str">
        <f t="shared" si="2"/>
        <v>cvm!$U$120#</v>
      </c>
      <c r="N107" t="s">
        <v>1637</v>
      </c>
      <c r="O107" t="s">
        <v>1618</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1585</v>
      </c>
      <c r="B108" t="s">
        <v>1766</v>
      </c>
      <c r="C108">
        <v>16</v>
      </c>
      <c r="D108">
        <v>32</v>
      </c>
      <c r="E108" t="s">
        <v>1624</v>
      </c>
      <c r="F108">
        <v>1472</v>
      </c>
      <c r="G108">
        <v>1</v>
      </c>
      <c r="H108" t="s">
        <v>1777</v>
      </c>
      <c r="J108" t="s">
        <v>1637</v>
      </c>
      <c r="K108" t="s">
        <v>1772</v>
      </c>
      <c r="L108" t="str">
        <f t="shared" si="2"/>
        <v>cvm!$U$121#</v>
      </c>
      <c r="N108" t="s">
        <v>1637</v>
      </c>
      <c r="O108" t="s">
        <v>1618</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1585</v>
      </c>
      <c r="B109" t="s">
        <v>1766</v>
      </c>
      <c r="C109">
        <v>16</v>
      </c>
      <c r="D109">
        <v>64</v>
      </c>
      <c r="E109" t="s">
        <v>1626</v>
      </c>
      <c r="F109">
        <v>2208</v>
      </c>
      <c r="G109">
        <v>1</v>
      </c>
      <c r="H109" t="s">
        <v>1778</v>
      </c>
      <c r="J109" t="s">
        <v>1651</v>
      </c>
      <c r="K109" t="s">
        <v>1772</v>
      </c>
      <c r="L109" t="str">
        <f t="shared" si="2"/>
        <v>cvm!$U$122#</v>
      </c>
      <c r="N109" t="s">
        <v>1637</v>
      </c>
      <c r="O109" t="s">
        <v>1618</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1585</v>
      </c>
      <c r="B110" t="s">
        <v>1766</v>
      </c>
      <c r="C110">
        <v>24</v>
      </c>
      <c r="D110">
        <v>48</v>
      </c>
      <c r="E110" t="s">
        <v>1703</v>
      </c>
      <c r="F110">
        <v>2208</v>
      </c>
      <c r="G110">
        <v>1</v>
      </c>
      <c r="H110" t="s">
        <v>1779</v>
      </c>
      <c r="J110" t="s">
        <v>1659</v>
      </c>
      <c r="K110" t="s">
        <v>1772</v>
      </c>
      <c r="L110" t="str">
        <f t="shared" si="2"/>
        <v>cvm!$U$123#</v>
      </c>
      <c r="N110" t="s">
        <v>1637</v>
      </c>
      <c r="O110" t="s">
        <v>1618</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1585</v>
      </c>
      <c r="B111" t="s">
        <v>1766</v>
      </c>
      <c r="C111">
        <v>24</v>
      </c>
      <c r="D111">
        <v>96</v>
      </c>
      <c r="E111" t="s">
        <v>1705</v>
      </c>
      <c r="F111">
        <v>3312</v>
      </c>
      <c r="G111">
        <v>1</v>
      </c>
      <c r="H111" t="s">
        <v>1780</v>
      </c>
      <c r="J111" t="s">
        <v>1661</v>
      </c>
      <c r="K111" t="s">
        <v>1772</v>
      </c>
      <c r="L111" t="str">
        <f t="shared" si="2"/>
        <v>cvm!$U$124#</v>
      </c>
      <c r="N111" t="s">
        <v>1637</v>
      </c>
      <c r="O111" t="s">
        <v>1618</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1585</v>
      </c>
      <c r="B112" t="s">
        <v>1766</v>
      </c>
      <c r="C112">
        <v>32</v>
      </c>
      <c r="D112">
        <v>64</v>
      </c>
      <c r="E112" t="s">
        <v>1629</v>
      </c>
      <c r="F112">
        <v>2944</v>
      </c>
      <c r="G112">
        <v>1</v>
      </c>
      <c r="H112" t="s">
        <v>1781</v>
      </c>
      <c r="J112" t="s">
        <v>1585</v>
      </c>
      <c r="K112" t="s">
        <v>1782</v>
      </c>
      <c r="L112" t="str">
        <f t="shared" si="2"/>
        <v>cvm!$U$125#</v>
      </c>
      <c r="N112" t="s">
        <v>1637</v>
      </c>
      <c r="O112" t="s">
        <v>1618</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1585</v>
      </c>
      <c r="B113" t="s">
        <v>1766</v>
      </c>
      <c r="C113">
        <v>32</v>
      </c>
      <c r="D113">
        <v>128</v>
      </c>
      <c r="E113" t="s">
        <v>1635</v>
      </c>
      <c r="F113">
        <v>4416</v>
      </c>
      <c r="G113">
        <v>1</v>
      </c>
      <c r="H113" t="s">
        <v>1783</v>
      </c>
      <c r="J113" t="s">
        <v>65</v>
      </c>
      <c r="K113" t="s">
        <v>1782</v>
      </c>
      <c r="L113" t="str">
        <f t="shared" si="2"/>
        <v>cvm!$U$126#</v>
      </c>
      <c r="N113" t="s">
        <v>1637</v>
      </c>
      <c r="O113" t="s">
        <v>1618</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1585</v>
      </c>
      <c r="B114" t="s">
        <v>1766</v>
      </c>
      <c r="C114">
        <v>48</v>
      </c>
      <c r="D114">
        <v>96</v>
      </c>
      <c r="E114" t="s">
        <v>1640</v>
      </c>
      <c r="F114">
        <v>4416</v>
      </c>
      <c r="G114">
        <v>1</v>
      </c>
      <c r="H114" t="s">
        <v>1784</v>
      </c>
      <c r="J114" t="s">
        <v>1623</v>
      </c>
      <c r="K114" t="s">
        <v>1782</v>
      </c>
      <c r="L114" t="str">
        <f t="shared" si="2"/>
        <v>cvm!$U$127#</v>
      </c>
      <c r="N114" t="s">
        <v>1642</v>
      </c>
      <c r="O114" t="s">
        <v>1618</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1585</v>
      </c>
      <c r="B115" t="s">
        <v>1766</v>
      </c>
      <c r="C115">
        <v>48</v>
      </c>
      <c r="D115">
        <v>192</v>
      </c>
      <c r="E115" t="s">
        <v>1643</v>
      </c>
      <c r="F115">
        <v>6624</v>
      </c>
      <c r="G115">
        <v>1</v>
      </c>
      <c r="H115" t="s">
        <v>1785</v>
      </c>
      <c r="J115" t="s">
        <v>1588</v>
      </c>
      <c r="K115" t="s">
        <v>1782</v>
      </c>
      <c r="L115" t="str">
        <f t="shared" si="2"/>
        <v>cvm!$U$128#</v>
      </c>
      <c r="N115" t="s">
        <v>1642</v>
      </c>
      <c r="O115" t="s">
        <v>1618</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1585</v>
      </c>
      <c r="B116" t="s">
        <v>1766</v>
      </c>
      <c r="C116">
        <v>64</v>
      </c>
      <c r="D116">
        <v>192</v>
      </c>
      <c r="E116" t="s">
        <v>1786</v>
      </c>
      <c r="F116">
        <v>7360</v>
      </c>
      <c r="G116">
        <v>1</v>
      </c>
      <c r="H116" t="s">
        <v>1787</v>
      </c>
      <c r="J116" t="s">
        <v>1673</v>
      </c>
      <c r="K116" t="s">
        <v>1782</v>
      </c>
      <c r="L116" t="str">
        <f t="shared" si="2"/>
        <v>cvm!$U$129#</v>
      </c>
      <c r="N116" t="s">
        <v>1642</v>
      </c>
      <c r="O116" t="s">
        <v>1618</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1585</v>
      </c>
      <c r="B117" t="s">
        <v>1766</v>
      </c>
      <c r="C117">
        <v>64</v>
      </c>
      <c r="D117">
        <v>256</v>
      </c>
      <c r="E117" t="s">
        <v>1649</v>
      </c>
      <c r="F117">
        <v>8832</v>
      </c>
      <c r="G117">
        <v>1</v>
      </c>
      <c r="H117" t="s">
        <v>1788</v>
      </c>
      <c r="J117" t="s">
        <v>1631</v>
      </c>
      <c r="K117" t="s">
        <v>1782</v>
      </c>
      <c r="L117" t="str">
        <f t="shared" si="2"/>
        <v>cvm!$U$130#</v>
      </c>
      <c r="N117" t="s">
        <v>1642</v>
      </c>
      <c r="O117" t="s">
        <v>1618</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1585</v>
      </c>
      <c r="B118" t="s">
        <v>1766</v>
      </c>
      <c r="C118">
        <v>72</v>
      </c>
      <c r="D118">
        <v>288</v>
      </c>
      <c r="E118" t="s">
        <v>1789</v>
      </c>
      <c r="F118">
        <v>9936</v>
      </c>
      <c r="G118">
        <v>1</v>
      </c>
      <c r="H118" t="s">
        <v>1790</v>
      </c>
      <c r="J118" t="s">
        <v>1637</v>
      </c>
      <c r="K118" t="s">
        <v>1782</v>
      </c>
      <c r="L118" t="str">
        <f t="shared" si="2"/>
        <v>cvm!$U$131#</v>
      </c>
      <c r="N118" t="s">
        <v>1642</v>
      </c>
      <c r="O118" t="s">
        <v>1618</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1585</v>
      </c>
      <c r="B119" t="s">
        <v>1791</v>
      </c>
      <c r="C119">
        <v>1</v>
      </c>
      <c r="D119">
        <v>2</v>
      </c>
      <c r="E119" t="s">
        <v>1605</v>
      </c>
      <c r="F119">
        <v>88</v>
      </c>
      <c r="G119">
        <v>1</v>
      </c>
      <c r="H119" t="s">
        <v>1792</v>
      </c>
      <c r="J119" t="s">
        <v>1642</v>
      </c>
      <c r="K119" t="s">
        <v>1782</v>
      </c>
      <c r="L119" t="str">
        <f t="shared" si="2"/>
        <v>cvm!$U$132#</v>
      </c>
      <c r="N119" t="s">
        <v>1642</v>
      </c>
      <c r="O119" t="s">
        <v>1618</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1585</v>
      </c>
      <c r="B120" t="s">
        <v>1791</v>
      </c>
      <c r="C120">
        <v>2</v>
      </c>
      <c r="D120">
        <v>4</v>
      </c>
      <c r="E120" t="s">
        <v>1609</v>
      </c>
      <c r="F120">
        <v>184</v>
      </c>
      <c r="G120">
        <v>1</v>
      </c>
      <c r="H120" t="s">
        <v>1793</v>
      </c>
      <c r="J120" t="s">
        <v>1651</v>
      </c>
      <c r="K120" t="s">
        <v>1782</v>
      </c>
      <c r="L120" t="str">
        <f t="shared" si="2"/>
        <v>cvm!$U$133#</v>
      </c>
      <c r="N120" t="s">
        <v>1642</v>
      </c>
      <c r="O120" t="s">
        <v>1618</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1585</v>
      </c>
      <c r="B121" t="s">
        <v>1791</v>
      </c>
      <c r="C121">
        <v>4</v>
      </c>
      <c r="D121">
        <v>8</v>
      </c>
      <c r="E121" t="s">
        <v>1614</v>
      </c>
      <c r="F121">
        <v>368</v>
      </c>
      <c r="G121">
        <v>1</v>
      </c>
      <c r="H121" t="s">
        <v>1794</v>
      </c>
      <c r="J121" t="s">
        <v>1657</v>
      </c>
      <c r="K121" t="s">
        <v>1782</v>
      </c>
      <c r="L121" t="str">
        <f t="shared" si="2"/>
        <v>cvm!$U$134#</v>
      </c>
      <c r="N121" t="s">
        <v>1642</v>
      </c>
      <c r="O121" t="s">
        <v>1618</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1585</v>
      </c>
      <c r="B122" t="s">
        <v>1791</v>
      </c>
      <c r="C122">
        <v>4</v>
      </c>
      <c r="D122">
        <v>16</v>
      </c>
      <c r="E122" t="s">
        <v>1616</v>
      </c>
      <c r="F122">
        <v>552</v>
      </c>
      <c r="G122">
        <v>1</v>
      </c>
      <c r="H122" t="s">
        <v>1795</v>
      </c>
      <c r="J122" t="s">
        <v>1659</v>
      </c>
      <c r="K122" t="s">
        <v>1782</v>
      </c>
      <c r="L122" t="str">
        <f t="shared" si="2"/>
        <v>cvm!$U$135#</v>
      </c>
      <c r="N122" t="s">
        <v>1645</v>
      </c>
      <c r="O122" t="s">
        <v>1618</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1585</v>
      </c>
      <c r="B123" t="s">
        <v>1791</v>
      </c>
      <c r="C123">
        <v>8</v>
      </c>
      <c r="D123">
        <v>16</v>
      </c>
      <c r="E123" t="s">
        <v>1619</v>
      </c>
      <c r="F123">
        <v>736</v>
      </c>
      <c r="G123">
        <v>1</v>
      </c>
      <c r="H123" t="s">
        <v>1796</v>
      </c>
      <c r="J123" t="s">
        <v>1663</v>
      </c>
      <c r="K123" t="s">
        <v>1782</v>
      </c>
      <c r="L123" t="str">
        <f t="shared" si="2"/>
        <v>cvm!$U$136#</v>
      </c>
      <c r="N123" t="s">
        <v>1645</v>
      </c>
      <c r="O123" t="s">
        <v>1618</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1585</v>
      </c>
      <c r="B124" t="s">
        <v>1791</v>
      </c>
      <c r="C124">
        <v>8</v>
      </c>
      <c r="D124">
        <v>32</v>
      </c>
      <c r="E124" t="s">
        <v>1621</v>
      </c>
      <c r="F124">
        <v>1104</v>
      </c>
      <c r="G124">
        <v>1</v>
      </c>
      <c r="H124" t="s">
        <v>1797</v>
      </c>
      <c r="J124" t="s">
        <v>1585</v>
      </c>
      <c r="K124" t="s">
        <v>1798</v>
      </c>
      <c r="L124" t="str">
        <f t="shared" si="2"/>
        <v>cvm!$U$137#</v>
      </c>
      <c r="N124" t="s">
        <v>1645</v>
      </c>
      <c r="O124" t="s">
        <v>1618</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1585</v>
      </c>
      <c r="B125" t="s">
        <v>1791</v>
      </c>
      <c r="C125">
        <v>12</v>
      </c>
      <c r="D125">
        <v>24</v>
      </c>
      <c r="E125" t="s">
        <v>1799</v>
      </c>
      <c r="F125">
        <v>1104</v>
      </c>
      <c r="G125">
        <v>1</v>
      </c>
      <c r="H125" t="s">
        <v>1800</v>
      </c>
      <c r="J125" t="s">
        <v>65</v>
      </c>
      <c r="K125" t="s">
        <v>1798</v>
      </c>
      <c r="L125" t="str">
        <f t="shared" si="2"/>
        <v>cvm!$U$138#</v>
      </c>
      <c r="N125" t="s">
        <v>1645</v>
      </c>
      <c r="O125" t="s">
        <v>1618</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1585</v>
      </c>
      <c r="B126" t="s">
        <v>1791</v>
      </c>
      <c r="C126">
        <v>16</v>
      </c>
      <c r="D126">
        <v>32</v>
      </c>
      <c r="E126" t="s">
        <v>1624</v>
      </c>
      <c r="F126">
        <v>1472</v>
      </c>
      <c r="G126">
        <v>1</v>
      </c>
      <c r="H126" t="s">
        <v>1801</v>
      </c>
      <c r="J126" t="s">
        <v>1623</v>
      </c>
      <c r="K126" t="s">
        <v>1798</v>
      </c>
      <c r="L126" t="str">
        <f t="shared" si="2"/>
        <v>cvm!$U$139#</v>
      </c>
      <c r="N126" t="s">
        <v>1645</v>
      </c>
      <c r="O126" t="s">
        <v>1618</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1585</v>
      </c>
      <c r="B127" t="s">
        <v>1791</v>
      </c>
      <c r="C127">
        <v>16</v>
      </c>
      <c r="D127">
        <v>64</v>
      </c>
      <c r="E127" t="s">
        <v>1626</v>
      </c>
      <c r="F127">
        <v>2208</v>
      </c>
      <c r="G127">
        <v>1</v>
      </c>
      <c r="H127" t="s">
        <v>1802</v>
      </c>
      <c r="J127" t="s">
        <v>1588</v>
      </c>
      <c r="K127" t="s">
        <v>1798</v>
      </c>
      <c r="L127" t="str">
        <f t="shared" si="2"/>
        <v>cvm!$U$140#</v>
      </c>
      <c r="N127" t="s">
        <v>1645</v>
      </c>
      <c r="O127" t="s">
        <v>1618</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1585</v>
      </c>
      <c r="B128" t="s">
        <v>1791</v>
      </c>
      <c r="C128">
        <v>24</v>
      </c>
      <c r="D128">
        <v>48</v>
      </c>
      <c r="E128" t="s">
        <v>1703</v>
      </c>
      <c r="F128">
        <v>2208</v>
      </c>
      <c r="G128">
        <v>1</v>
      </c>
      <c r="H128" t="s">
        <v>1803</v>
      </c>
      <c r="J128" t="s">
        <v>1628</v>
      </c>
      <c r="K128" t="s">
        <v>1798</v>
      </c>
      <c r="L128" t="str">
        <f t="shared" si="2"/>
        <v>cvm!$U$141#</v>
      </c>
      <c r="N128" t="s">
        <v>1645</v>
      </c>
      <c r="O128" t="s">
        <v>1618</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1585</v>
      </c>
      <c r="B129" t="s">
        <v>1791</v>
      </c>
      <c r="C129">
        <v>24</v>
      </c>
      <c r="D129">
        <v>96</v>
      </c>
      <c r="E129" t="s">
        <v>1705</v>
      </c>
      <c r="F129">
        <v>3312</v>
      </c>
      <c r="G129">
        <v>1</v>
      </c>
      <c r="H129" t="s">
        <v>1804</v>
      </c>
      <c r="J129" t="s">
        <v>1673</v>
      </c>
      <c r="K129" t="s">
        <v>1798</v>
      </c>
      <c r="L129" t="str">
        <f t="shared" si="2"/>
        <v>cvm!$U$142#</v>
      </c>
      <c r="N129" t="s">
        <v>1645</v>
      </c>
      <c r="O129" t="s">
        <v>1618</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1585</v>
      </c>
      <c r="B130" t="s">
        <v>1791</v>
      </c>
      <c r="C130">
        <v>32</v>
      </c>
      <c r="D130">
        <v>64</v>
      </c>
      <c r="E130" t="s">
        <v>1629</v>
      </c>
      <c r="F130">
        <v>2944</v>
      </c>
      <c r="G130">
        <v>1</v>
      </c>
      <c r="H130" t="s">
        <v>1805</v>
      </c>
      <c r="J130" t="s">
        <v>1631</v>
      </c>
      <c r="K130" t="s">
        <v>1798</v>
      </c>
      <c r="L130" t="str">
        <f t="shared" si="2"/>
        <v>cvm!$U$143#</v>
      </c>
      <c r="N130" t="s">
        <v>1645</v>
      </c>
      <c r="O130" t="s">
        <v>1618</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1585</v>
      </c>
      <c r="B131" t="s">
        <v>1791</v>
      </c>
      <c r="C131">
        <v>32</v>
      </c>
      <c r="D131">
        <v>128</v>
      </c>
      <c r="E131" t="s">
        <v>1635</v>
      </c>
      <c r="F131">
        <v>4416</v>
      </c>
      <c r="G131">
        <v>1</v>
      </c>
      <c r="H131" t="s">
        <v>1806</v>
      </c>
      <c r="J131" t="s">
        <v>1657</v>
      </c>
      <c r="K131" t="s">
        <v>1798</v>
      </c>
      <c r="L131" t="str">
        <f t="shared" si="2"/>
        <v>cvm!$U$144#</v>
      </c>
      <c r="N131" t="s">
        <v>1645</v>
      </c>
      <c r="O131" t="s">
        <v>1618</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1585</v>
      </c>
      <c r="B132" t="s">
        <v>1791</v>
      </c>
      <c r="C132">
        <v>48</v>
      </c>
      <c r="D132">
        <v>96</v>
      </c>
      <c r="E132" t="s">
        <v>1640</v>
      </c>
      <c r="F132">
        <v>4416</v>
      </c>
      <c r="G132">
        <v>1</v>
      </c>
      <c r="H132" t="s">
        <v>1807</v>
      </c>
      <c r="J132" t="s">
        <v>1585</v>
      </c>
      <c r="K132" t="s">
        <v>1808</v>
      </c>
      <c r="L132" t="str">
        <f t="shared" si="2"/>
        <v>cvm!$U$145#</v>
      </c>
      <c r="N132" t="s">
        <v>1648</v>
      </c>
      <c r="O132" t="s">
        <v>1618</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1585</v>
      </c>
      <c r="B133" t="s">
        <v>1791</v>
      </c>
      <c r="C133">
        <v>48</v>
      </c>
      <c r="D133">
        <v>192</v>
      </c>
      <c r="E133" t="s">
        <v>1643</v>
      </c>
      <c r="F133">
        <v>6624</v>
      </c>
      <c r="G133">
        <v>1</v>
      </c>
      <c r="H133" t="s">
        <v>1809</v>
      </c>
      <c r="J133" t="s">
        <v>65</v>
      </c>
      <c r="K133" t="s">
        <v>1808</v>
      </c>
      <c r="L133" t="str">
        <f t="shared" si="2"/>
        <v>cvm!$U$146#</v>
      </c>
      <c r="N133" t="s">
        <v>1648</v>
      </c>
      <c r="O133" t="s">
        <v>1618</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1585</v>
      </c>
      <c r="B134" t="s">
        <v>1791</v>
      </c>
      <c r="C134">
        <v>64</v>
      </c>
      <c r="D134">
        <v>128</v>
      </c>
      <c r="E134" t="s">
        <v>1677</v>
      </c>
      <c r="F134">
        <v>5888</v>
      </c>
      <c r="G134">
        <v>1</v>
      </c>
      <c r="H134" t="s">
        <v>1810</v>
      </c>
      <c r="J134" t="s">
        <v>1623</v>
      </c>
      <c r="K134" t="s">
        <v>1808</v>
      </c>
      <c r="L134" t="str">
        <f t="shared" ref="L134:L197" si="4">"cvm!"&amp;ADDRESS(ROW(U147),COLUMN(U147))&amp;"#"</f>
        <v>cvm!$U$147#</v>
      </c>
      <c r="N134" t="s">
        <v>1648</v>
      </c>
      <c r="O134" t="s">
        <v>1618</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1585</v>
      </c>
      <c r="B135" t="s">
        <v>1791</v>
      </c>
      <c r="C135">
        <v>64</v>
      </c>
      <c r="D135">
        <v>256</v>
      </c>
      <c r="E135" t="s">
        <v>1649</v>
      </c>
      <c r="F135">
        <v>8832</v>
      </c>
      <c r="G135">
        <v>1</v>
      </c>
      <c r="H135" t="s">
        <v>1811</v>
      </c>
      <c r="J135" t="s">
        <v>1588</v>
      </c>
      <c r="K135" t="s">
        <v>1808</v>
      </c>
      <c r="L135" t="str">
        <f t="shared" si="4"/>
        <v>cvm!$U$148#</v>
      </c>
      <c r="N135" t="s">
        <v>1648</v>
      </c>
      <c r="O135" t="s">
        <v>1618</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1585</v>
      </c>
      <c r="B136" t="s">
        <v>1791</v>
      </c>
      <c r="C136">
        <v>72</v>
      </c>
      <c r="D136">
        <v>288</v>
      </c>
      <c r="E136" t="s">
        <v>1789</v>
      </c>
      <c r="F136">
        <v>9936</v>
      </c>
      <c r="G136">
        <v>1</v>
      </c>
      <c r="H136" t="s">
        <v>1812</v>
      </c>
      <c r="J136" t="s">
        <v>1628</v>
      </c>
      <c r="K136" t="s">
        <v>1808</v>
      </c>
      <c r="L136" t="str">
        <f t="shared" si="4"/>
        <v>cvm!$U$149#</v>
      </c>
      <c r="N136" t="s">
        <v>1648</v>
      </c>
      <c r="O136" t="s">
        <v>1618</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1585</v>
      </c>
      <c r="B137" t="s">
        <v>1813</v>
      </c>
      <c r="C137">
        <v>1</v>
      </c>
      <c r="D137">
        <v>1</v>
      </c>
      <c r="E137" t="s">
        <v>1602</v>
      </c>
      <c r="F137">
        <v>57</v>
      </c>
      <c r="G137">
        <v>1</v>
      </c>
      <c r="H137" t="s">
        <v>1814</v>
      </c>
      <c r="J137" t="s">
        <v>1673</v>
      </c>
      <c r="K137" t="s">
        <v>1808</v>
      </c>
      <c r="L137" t="str">
        <f t="shared" si="4"/>
        <v>cvm!$U$150#</v>
      </c>
      <c r="N137" t="s">
        <v>1648</v>
      </c>
      <c r="O137" t="s">
        <v>1618</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1585</v>
      </c>
      <c r="B138" t="s">
        <v>1813</v>
      </c>
      <c r="C138">
        <v>1</v>
      </c>
      <c r="D138">
        <v>2</v>
      </c>
      <c r="E138" t="s">
        <v>1605</v>
      </c>
      <c r="F138">
        <v>83.6</v>
      </c>
      <c r="G138">
        <v>1</v>
      </c>
      <c r="H138" t="s">
        <v>1815</v>
      </c>
      <c r="J138" t="s">
        <v>1585</v>
      </c>
      <c r="K138" t="s">
        <v>1816</v>
      </c>
      <c r="L138" t="str">
        <f t="shared" si="4"/>
        <v>cvm!$U$151#</v>
      </c>
      <c r="N138" t="s">
        <v>1648</v>
      </c>
      <c r="O138" t="s">
        <v>1618</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1585</v>
      </c>
      <c r="B139" t="s">
        <v>1813</v>
      </c>
      <c r="C139">
        <v>1</v>
      </c>
      <c r="D139">
        <v>4</v>
      </c>
      <c r="E139" t="s">
        <v>1607</v>
      </c>
      <c r="F139">
        <v>136.5</v>
      </c>
      <c r="G139">
        <v>1</v>
      </c>
      <c r="H139" t="s">
        <v>1817</v>
      </c>
      <c r="J139" t="s">
        <v>65</v>
      </c>
      <c r="K139" t="s">
        <v>1816</v>
      </c>
      <c r="L139" t="str">
        <f t="shared" si="4"/>
        <v>cvm!$U$152#</v>
      </c>
      <c r="N139" t="s">
        <v>1648</v>
      </c>
      <c r="O139" t="s">
        <v>1618</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1585</v>
      </c>
      <c r="B140" t="s">
        <v>1813</v>
      </c>
      <c r="C140">
        <v>2</v>
      </c>
      <c r="D140">
        <v>4</v>
      </c>
      <c r="E140" t="s">
        <v>1609</v>
      </c>
      <c r="F140">
        <v>180</v>
      </c>
      <c r="G140">
        <v>1</v>
      </c>
      <c r="H140" t="s">
        <v>1818</v>
      </c>
      <c r="J140" t="s">
        <v>1588</v>
      </c>
      <c r="K140" t="s">
        <v>1816</v>
      </c>
      <c r="L140" t="str">
        <f t="shared" si="4"/>
        <v>cvm!$U$153#</v>
      </c>
      <c r="N140" t="s">
        <v>1651</v>
      </c>
      <c r="O140" t="s">
        <v>1618</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1585</v>
      </c>
      <c r="B141" t="s">
        <v>1813</v>
      </c>
      <c r="C141">
        <v>2</v>
      </c>
      <c r="D141">
        <v>8</v>
      </c>
      <c r="E141" t="s">
        <v>1612</v>
      </c>
      <c r="F141">
        <v>273</v>
      </c>
      <c r="G141">
        <v>1</v>
      </c>
      <c r="H141" t="s">
        <v>1819</v>
      </c>
      <c r="J141" t="s">
        <v>65</v>
      </c>
      <c r="K141" t="s">
        <v>1820</v>
      </c>
      <c r="L141" t="str">
        <f t="shared" si="4"/>
        <v>cvm!$U$154#</v>
      </c>
      <c r="N141" t="s">
        <v>1651</v>
      </c>
      <c r="O141" t="s">
        <v>1618</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1585</v>
      </c>
      <c r="B142" t="s">
        <v>1813</v>
      </c>
      <c r="C142">
        <v>4</v>
      </c>
      <c r="D142">
        <v>8</v>
      </c>
      <c r="E142" t="s">
        <v>1614</v>
      </c>
      <c r="F142">
        <v>364</v>
      </c>
      <c r="G142">
        <v>1</v>
      </c>
      <c r="H142" t="s">
        <v>1821</v>
      </c>
      <c r="J142" t="s">
        <v>1623</v>
      </c>
      <c r="K142" t="s">
        <v>1820</v>
      </c>
      <c r="L142" t="str">
        <f t="shared" si="4"/>
        <v>cvm!$U$155#</v>
      </c>
      <c r="N142" t="s">
        <v>1651</v>
      </c>
      <c r="O142" t="s">
        <v>1618</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1585</v>
      </c>
      <c r="B143" t="s">
        <v>1813</v>
      </c>
      <c r="C143">
        <v>4</v>
      </c>
      <c r="D143">
        <v>16</v>
      </c>
      <c r="E143" t="s">
        <v>1616</v>
      </c>
      <c r="F143">
        <v>546</v>
      </c>
      <c r="G143">
        <v>1</v>
      </c>
      <c r="H143" t="s">
        <v>1822</v>
      </c>
      <c r="J143" t="s">
        <v>1588</v>
      </c>
      <c r="K143" t="s">
        <v>1820</v>
      </c>
      <c r="L143" t="str">
        <f t="shared" si="4"/>
        <v>cvm!$U$156#</v>
      </c>
      <c r="N143" t="s">
        <v>1651</v>
      </c>
      <c r="O143" t="s">
        <v>1618</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1585</v>
      </c>
      <c r="B144" t="s">
        <v>1813</v>
      </c>
      <c r="C144">
        <v>8</v>
      </c>
      <c r="D144">
        <v>16</v>
      </c>
      <c r="E144" t="s">
        <v>1619</v>
      </c>
      <c r="F144">
        <v>728</v>
      </c>
      <c r="G144">
        <v>1</v>
      </c>
      <c r="H144" t="s">
        <v>1823</v>
      </c>
      <c r="J144" t="s">
        <v>1585</v>
      </c>
      <c r="K144" t="s">
        <v>1824</v>
      </c>
      <c r="L144" t="str">
        <f t="shared" si="4"/>
        <v>cvm!$U$157#</v>
      </c>
      <c r="N144" t="s">
        <v>1651</v>
      </c>
      <c r="O144" t="s">
        <v>1618</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1585</v>
      </c>
      <c r="B145" t="s">
        <v>1813</v>
      </c>
      <c r="C145">
        <v>8</v>
      </c>
      <c r="D145">
        <v>32</v>
      </c>
      <c r="E145" t="s">
        <v>1621</v>
      </c>
      <c r="F145">
        <v>1092</v>
      </c>
      <c r="G145">
        <v>1</v>
      </c>
      <c r="H145" t="s">
        <v>1825</v>
      </c>
      <c r="J145" t="s">
        <v>65</v>
      </c>
      <c r="K145" t="s">
        <v>1824</v>
      </c>
      <c r="L145" t="str">
        <f t="shared" si="4"/>
        <v>cvm!$U$158#</v>
      </c>
      <c r="N145" t="s">
        <v>1651</v>
      </c>
      <c r="O145" t="s">
        <v>1618</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1585</v>
      </c>
      <c r="B146" t="s">
        <v>1813</v>
      </c>
      <c r="C146">
        <v>12</v>
      </c>
      <c r="D146">
        <v>24</v>
      </c>
      <c r="E146" t="s">
        <v>1799</v>
      </c>
      <c r="F146">
        <v>1092</v>
      </c>
      <c r="G146">
        <v>1</v>
      </c>
      <c r="H146" t="s">
        <v>1826</v>
      </c>
      <c r="J146" t="s">
        <v>1623</v>
      </c>
      <c r="K146" t="s">
        <v>1824</v>
      </c>
      <c r="L146" t="str">
        <f t="shared" si="4"/>
        <v>cvm!$U$159#</v>
      </c>
      <c r="N146" t="s">
        <v>1651</v>
      </c>
      <c r="O146" t="s">
        <v>1618</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1585</v>
      </c>
      <c r="B147" t="s">
        <v>1813</v>
      </c>
      <c r="C147">
        <v>12</v>
      </c>
      <c r="D147">
        <v>48</v>
      </c>
      <c r="E147" t="s">
        <v>1827</v>
      </c>
      <c r="F147">
        <v>1638</v>
      </c>
      <c r="G147">
        <v>1</v>
      </c>
      <c r="H147" t="s">
        <v>1828</v>
      </c>
      <c r="J147" t="s">
        <v>1588</v>
      </c>
      <c r="K147" t="s">
        <v>1824</v>
      </c>
      <c r="L147" t="str">
        <f t="shared" si="4"/>
        <v>cvm!$U$160#</v>
      </c>
      <c r="N147" t="s">
        <v>1651</v>
      </c>
      <c r="O147" t="s">
        <v>1618</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1585</v>
      </c>
      <c r="B148" t="s">
        <v>1813</v>
      </c>
      <c r="C148">
        <v>16</v>
      </c>
      <c r="D148">
        <v>32</v>
      </c>
      <c r="E148" t="s">
        <v>1624</v>
      </c>
      <c r="F148">
        <v>1456</v>
      </c>
      <c r="G148">
        <v>1</v>
      </c>
      <c r="H148" t="s">
        <v>1829</v>
      </c>
      <c r="J148" t="s">
        <v>1673</v>
      </c>
      <c r="K148" t="s">
        <v>1824</v>
      </c>
      <c r="L148" t="str">
        <f t="shared" si="4"/>
        <v>cvm!$U$161#</v>
      </c>
      <c r="N148" t="s">
        <v>1651</v>
      </c>
      <c r="O148" t="s">
        <v>1618</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1585</v>
      </c>
      <c r="B149" t="s">
        <v>1813</v>
      </c>
      <c r="C149">
        <v>16</v>
      </c>
      <c r="D149">
        <v>64</v>
      </c>
      <c r="E149" t="s">
        <v>1626</v>
      </c>
      <c r="F149">
        <v>2184</v>
      </c>
      <c r="G149">
        <v>1</v>
      </c>
      <c r="H149" t="s">
        <v>1830</v>
      </c>
      <c r="J149" t="s">
        <v>1585</v>
      </c>
      <c r="K149" t="s">
        <v>1831</v>
      </c>
      <c r="L149" t="str">
        <f t="shared" si="4"/>
        <v>cvm!$U$162#</v>
      </c>
      <c r="N149" t="s">
        <v>1651</v>
      </c>
      <c r="O149" t="s">
        <v>1618</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1585</v>
      </c>
      <c r="B150" t="s">
        <v>1813</v>
      </c>
      <c r="C150">
        <v>24</v>
      </c>
      <c r="D150">
        <v>48</v>
      </c>
      <c r="E150" t="s">
        <v>1703</v>
      </c>
      <c r="F150">
        <v>2184</v>
      </c>
      <c r="G150">
        <v>1</v>
      </c>
      <c r="H150" t="s">
        <v>1832</v>
      </c>
      <c r="J150" t="s">
        <v>65</v>
      </c>
      <c r="K150" t="s">
        <v>1831</v>
      </c>
      <c r="L150" t="str">
        <f t="shared" si="4"/>
        <v>cvm!$U$163#</v>
      </c>
      <c r="N150" t="s">
        <v>1654</v>
      </c>
      <c r="O150" t="s">
        <v>1618</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1585</v>
      </c>
      <c r="B151" t="s">
        <v>1813</v>
      </c>
      <c r="C151">
        <v>24</v>
      </c>
      <c r="D151">
        <v>96</v>
      </c>
      <c r="E151" t="s">
        <v>1705</v>
      </c>
      <c r="F151">
        <v>3276</v>
      </c>
      <c r="G151">
        <v>1</v>
      </c>
      <c r="H151" t="s">
        <v>1833</v>
      </c>
      <c r="J151" t="s">
        <v>1623</v>
      </c>
      <c r="K151" t="s">
        <v>1831</v>
      </c>
      <c r="L151" t="str">
        <f t="shared" si="4"/>
        <v>cvm!$U$164#</v>
      </c>
      <c r="N151" t="s">
        <v>1654</v>
      </c>
      <c r="O151" t="s">
        <v>1618</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1585</v>
      </c>
      <c r="B152" t="s">
        <v>1813</v>
      </c>
      <c r="C152">
        <v>32</v>
      </c>
      <c r="D152">
        <v>64</v>
      </c>
      <c r="E152" t="s">
        <v>1629</v>
      </c>
      <c r="F152">
        <v>2912</v>
      </c>
      <c r="G152">
        <v>1</v>
      </c>
      <c r="H152" t="s">
        <v>1834</v>
      </c>
      <c r="J152" t="s">
        <v>1588</v>
      </c>
      <c r="K152" t="s">
        <v>1831</v>
      </c>
      <c r="L152" t="str">
        <f t="shared" si="4"/>
        <v>cvm!$U$165#</v>
      </c>
      <c r="N152" t="s">
        <v>1654</v>
      </c>
      <c r="O152" t="s">
        <v>1618</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1585</v>
      </c>
      <c r="B153" t="s">
        <v>1813</v>
      </c>
      <c r="C153">
        <v>32</v>
      </c>
      <c r="D153">
        <v>128</v>
      </c>
      <c r="E153" t="s">
        <v>1635</v>
      </c>
      <c r="F153">
        <v>4368</v>
      </c>
      <c r="G153">
        <v>1</v>
      </c>
      <c r="H153" t="s">
        <v>1835</v>
      </c>
      <c r="J153" t="s">
        <v>1628</v>
      </c>
      <c r="K153" t="s">
        <v>1831</v>
      </c>
      <c r="L153" t="str">
        <f t="shared" si="4"/>
        <v>cvm!$U$166#</v>
      </c>
      <c r="N153" t="s">
        <v>1654</v>
      </c>
      <c r="O153" t="s">
        <v>1618</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1585</v>
      </c>
      <c r="B154" t="s">
        <v>1813</v>
      </c>
      <c r="C154">
        <v>48</v>
      </c>
      <c r="D154">
        <v>96</v>
      </c>
      <c r="E154" t="s">
        <v>1640</v>
      </c>
      <c r="F154">
        <v>4368</v>
      </c>
      <c r="G154">
        <v>1</v>
      </c>
      <c r="H154" t="s">
        <v>1836</v>
      </c>
      <c r="J154" t="s">
        <v>1673</v>
      </c>
      <c r="K154" t="s">
        <v>1831</v>
      </c>
      <c r="L154" t="str">
        <f t="shared" si="4"/>
        <v>cvm!$U$167#</v>
      </c>
      <c r="N154" t="s">
        <v>1654</v>
      </c>
      <c r="O154" t="s">
        <v>1618</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1585</v>
      </c>
      <c r="B155" t="s">
        <v>1813</v>
      </c>
      <c r="C155">
        <v>48</v>
      </c>
      <c r="D155">
        <v>192</v>
      </c>
      <c r="E155" t="s">
        <v>1643</v>
      </c>
      <c r="F155">
        <v>6552</v>
      </c>
      <c r="G155">
        <v>1</v>
      </c>
      <c r="H155" t="s">
        <v>1837</v>
      </c>
      <c r="J155" t="s">
        <v>1637</v>
      </c>
      <c r="K155" t="s">
        <v>1831</v>
      </c>
      <c r="L155" t="str">
        <f t="shared" si="4"/>
        <v>cvm!$U$168#</v>
      </c>
      <c r="N155" t="s">
        <v>1654</v>
      </c>
      <c r="O155" t="s">
        <v>1618</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1585</v>
      </c>
      <c r="B156" t="s">
        <v>1813</v>
      </c>
      <c r="C156">
        <v>64</v>
      </c>
      <c r="D156">
        <v>256</v>
      </c>
      <c r="E156" t="s">
        <v>1649</v>
      </c>
      <c r="F156">
        <v>8736</v>
      </c>
      <c r="G156">
        <v>1</v>
      </c>
      <c r="H156" t="s">
        <v>1838</v>
      </c>
      <c r="J156" t="s">
        <v>1585</v>
      </c>
      <c r="K156" t="s">
        <v>1839</v>
      </c>
      <c r="L156" t="str">
        <f t="shared" si="4"/>
        <v>cvm!$U$169#</v>
      </c>
      <c r="N156" t="s">
        <v>1654</v>
      </c>
      <c r="O156" t="s">
        <v>1618</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1585</v>
      </c>
      <c r="B157" t="s">
        <v>1813</v>
      </c>
      <c r="C157">
        <v>80</v>
      </c>
      <c r="D157">
        <v>320</v>
      </c>
      <c r="E157" t="s">
        <v>1745</v>
      </c>
      <c r="F157">
        <v>10920</v>
      </c>
      <c r="G157">
        <v>1</v>
      </c>
      <c r="H157" t="s">
        <v>1840</v>
      </c>
      <c r="J157" t="s">
        <v>65</v>
      </c>
      <c r="K157" t="s">
        <v>1839</v>
      </c>
      <c r="L157" t="str">
        <f t="shared" si="4"/>
        <v>cvm!$U$170#</v>
      </c>
      <c r="N157" t="s">
        <v>1654</v>
      </c>
      <c r="O157" t="s">
        <v>1618</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1585</v>
      </c>
      <c r="B158" t="s">
        <v>1841</v>
      </c>
      <c r="C158">
        <v>1</v>
      </c>
      <c r="D158">
        <v>1</v>
      </c>
      <c r="E158" t="s">
        <v>1602</v>
      </c>
      <c r="F158">
        <v>32</v>
      </c>
      <c r="G158">
        <v>1</v>
      </c>
      <c r="H158" t="s">
        <v>1842</v>
      </c>
      <c r="J158" t="s">
        <v>1623</v>
      </c>
      <c r="K158" t="s">
        <v>1839</v>
      </c>
      <c r="L158" t="str">
        <f t="shared" si="4"/>
        <v>cvm!$U$171#</v>
      </c>
      <c r="N158" t="s">
        <v>1654</v>
      </c>
      <c r="O158" t="s">
        <v>1618</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1585</v>
      </c>
      <c r="B159" t="s">
        <v>1841</v>
      </c>
      <c r="C159">
        <v>1</v>
      </c>
      <c r="D159">
        <v>2</v>
      </c>
      <c r="E159" t="s">
        <v>1605</v>
      </c>
      <c r="F159">
        <v>64</v>
      </c>
      <c r="G159">
        <v>1</v>
      </c>
      <c r="H159" t="s">
        <v>1843</v>
      </c>
      <c r="J159" t="s">
        <v>1588</v>
      </c>
      <c r="K159" t="s">
        <v>1839</v>
      </c>
      <c r="L159" t="str">
        <f t="shared" si="4"/>
        <v>cvm!$U$172#</v>
      </c>
      <c r="N159" t="s">
        <v>1654</v>
      </c>
      <c r="O159" t="s">
        <v>1618</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1585</v>
      </c>
      <c r="B160" t="s">
        <v>1841</v>
      </c>
      <c r="C160">
        <v>1</v>
      </c>
      <c r="D160">
        <v>4</v>
      </c>
      <c r="E160" t="s">
        <v>1607</v>
      </c>
      <c r="F160">
        <v>96</v>
      </c>
      <c r="G160">
        <v>1</v>
      </c>
      <c r="H160" t="s">
        <v>1844</v>
      </c>
      <c r="J160" t="s">
        <v>1673</v>
      </c>
      <c r="K160" t="s">
        <v>1839</v>
      </c>
      <c r="L160" t="str">
        <f t="shared" si="4"/>
        <v>cvm!$U$173#</v>
      </c>
      <c r="N160" t="s">
        <v>1657</v>
      </c>
      <c r="O160" t="s">
        <v>1618</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1585</v>
      </c>
      <c r="B161" t="s">
        <v>1841</v>
      </c>
      <c r="C161">
        <v>2</v>
      </c>
      <c r="D161">
        <v>4</v>
      </c>
      <c r="E161" t="s">
        <v>1609</v>
      </c>
      <c r="F161">
        <v>128</v>
      </c>
      <c r="G161">
        <v>1</v>
      </c>
      <c r="H161" t="s">
        <v>1845</v>
      </c>
      <c r="J161" t="s">
        <v>65</v>
      </c>
      <c r="K161" t="s">
        <v>1846</v>
      </c>
      <c r="L161" t="str">
        <f t="shared" si="4"/>
        <v>cvm!$U$174#</v>
      </c>
      <c r="N161" t="s">
        <v>1657</v>
      </c>
      <c r="O161" t="s">
        <v>1618</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1585</v>
      </c>
      <c r="B162" t="s">
        <v>1841</v>
      </c>
      <c r="C162">
        <v>2</v>
      </c>
      <c r="D162">
        <v>8</v>
      </c>
      <c r="E162" t="s">
        <v>1612</v>
      </c>
      <c r="F162">
        <v>192</v>
      </c>
      <c r="G162">
        <v>1</v>
      </c>
      <c r="H162" t="s">
        <v>1847</v>
      </c>
      <c r="J162" t="s">
        <v>1588</v>
      </c>
      <c r="K162" t="s">
        <v>1846</v>
      </c>
      <c r="L162" t="str">
        <f t="shared" si="4"/>
        <v>cvm!$U$175#</v>
      </c>
      <c r="N162" t="s">
        <v>1657</v>
      </c>
      <c r="O162" t="s">
        <v>1618</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1585</v>
      </c>
      <c r="B163" t="s">
        <v>1841</v>
      </c>
      <c r="C163">
        <v>4</v>
      </c>
      <c r="D163">
        <v>8</v>
      </c>
      <c r="E163" t="s">
        <v>1614</v>
      </c>
      <c r="F163">
        <v>256</v>
      </c>
      <c r="G163">
        <v>1</v>
      </c>
      <c r="H163" t="s">
        <v>1848</v>
      </c>
      <c r="J163" t="s">
        <v>1631</v>
      </c>
      <c r="K163" t="s">
        <v>1846</v>
      </c>
      <c r="L163" t="str">
        <f t="shared" si="4"/>
        <v>cvm!$U$176#</v>
      </c>
      <c r="N163" t="s">
        <v>1657</v>
      </c>
      <c r="O163" t="s">
        <v>1618</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1585</v>
      </c>
      <c r="B164" t="s">
        <v>1841</v>
      </c>
      <c r="C164">
        <v>4</v>
      </c>
      <c r="D164">
        <v>16</v>
      </c>
      <c r="E164" t="s">
        <v>1616</v>
      </c>
      <c r="F164">
        <v>384</v>
      </c>
      <c r="G164">
        <v>1</v>
      </c>
      <c r="H164" t="s">
        <v>1849</v>
      </c>
      <c r="J164" t="s">
        <v>1637</v>
      </c>
      <c r="K164" t="s">
        <v>1846</v>
      </c>
      <c r="L164" t="str">
        <f t="shared" si="4"/>
        <v>cvm!$U$177#</v>
      </c>
      <c r="N164" t="s">
        <v>1657</v>
      </c>
      <c r="O164" t="s">
        <v>1618</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1585</v>
      </c>
      <c r="B165" t="s">
        <v>1841</v>
      </c>
      <c r="C165">
        <v>8</v>
      </c>
      <c r="D165">
        <v>16</v>
      </c>
      <c r="E165" t="s">
        <v>1619</v>
      </c>
      <c r="F165">
        <v>512</v>
      </c>
      <c r="G165">
        <v>1</v>
      </c>
      <c r="H165" t="s">
        <v>1850</v>
      </c>
      <c r="J165" t="s">
        <v>1657</v>
      </c>
      <c r="K165" t="s">
        <v>1846</v>
      </c>
      <c r="L165" t="str">
        <f t="shared" si="4"/>
        <v>cvm!$U$178#</v>
      </c>
      <c r="N165" t="s">
        <v>1657</v>
      </c>
      <c r="O165" t="s">
        <v>1618</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1585</v>
      </c>
      <c r="B166" t="s">
        <v>1841</v>
      </c>
      <c r="C166">
        <v>8</v>
      </c>
      <c r="D166">
        <v>32</v>
      </c>
      <c r="E166" t="s">
        <v>1621</v>
      </c>
      <c r="F166">
        <v>768</v>
      </c>
      <c r="G166">
        <v>1</v>
      </c>
      <c r="H166" t="s">
        <v>1851</v>
      </c>
      <c r="J166" t="s">
        <v>1585</v>
      </c>
      <c r="K166" t="s">
        <v>1852</v>
      </c>
      <c r="L166" t="str">
        <f t="shared" si="4"/>
        <v>cvm!$U$179#</v>
      </c>
      <c r="N166" t="s">
        <v>1657</v>
      </c>
      <c r="O166" t="s">
        <v>1618</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1585</v>
      </c>
      <c r="B167" t="s">
        <v>1841</v>
      </c>
      <c r="C167">
        <v>16</v>
      </c>
      <c r="D167">
        <v>32</v>
      </c>
      <c r="E167" t="s">
        <v>1624</v>
      </c>
      <c r="F167">
        <v>1024</v>
      </c>
      <c r="G167">
        <v>1</v>
      </c>
      <c r="H167" t="s">
        <v>1853</v>
      </c>
      <c r="J167" t="s">
        <v>65</v>
      </c>
      <c r="K167" t="s">
        <v>1852</v>
      </c>
      <c r="L167" t="str">
        <f t="shared" si="4"/>
        <v>cvm!$U$180#</v>
      </c>
      <c r="N167" t="s">
        <v>1657</v>
      </c>
      <c r="O167" t="s">
        <v>1618</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1585</v>
      </c>
      <c r="B168" t="s">
        <v>1841</v>
      </c>
      <c r="C168">
        <v>16</v>
      </c>
      <c r="D168">
        <v>64</v>
      </c>
      <c r="E168" t="s">
        <v>1626</v>
      </c>
      <c r="F168">
        <v>1536</v>
      </c>
      <c r="G168">
        <v>1</v>
      </c>
      <c r="H168" t="s">
        <v>1854</v>
      </c>
      <c r="J168" t="s">
        <v>1623</v>
      </c>
      <c r="K168" t="s">
        <v>1852</v>
      </c>
      <c r="L168" t="str">
        <f t="shared" si="4"/>
        <v>cvm!$U$181#</v>
      </c>
      <c r="N168" t="s">
        <v>1657</v>
      </c>
      <c r="O168" t="s">
        <v>1618</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1585</v>
      </c>
      <c r="B169" t="s">
        <v>1841</v>
      </c>
      <c r="C169">
        <v>32</v>
      </c>
      <c r="D169">
        <v>64</v>
      </c>
      <c r="E169" t="s">
        <v>1629</v>
      </c>
      <c r="F169">
        <v>2048</v>
      </c>
      <c r="G169">
        <v>1</v>
      </c>
      <c r="H169" t="s">
        <v>1855</v>
      </c>
      <c r="J169" t="s">
        <v>1588</v>
      </c>
      <c r="K169" t="s">
        <v>1852</v>
      </c>
      <c r="L169" t="str">
        <f t="shared" si="4"/>
        <v>cvm!$U$182#</v>
      </c>
      <c r="N169" t="s">
        <v>1657</v>
      </c>
      <c r="O169" t="s">
        <v>1618</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1585</v>
      </c>
      <c r="B170" t="s">
        <v>1841</v>
      </c>
      <c r="C170">
        <v>32</v>
      </c>
      <c r="D170">
        <v>128</v>
      </c>
      <c r="E170" t="s">
        <v>1635</v>
      </c>
      <c r="F170">
        <v>3072</v>
      </c>
      <c r="G170">
        <v>1</v>
      </c>
      <c r="H170" t="s">
        <v>1856</v>
      </c>
      <c r="J170" t="s">
        <v>1628</v>
      </c>
      <c r="K170" t="s">
        <v>1852</v>
      </c>
      <c r="L170" t="str">
        <f t="shared" si="4"/>
        <v>cvm!$U$183#</v>
      </c>
      <c r="N170" t="s">
        <v>1659</v>
      </c>
      <c r="O170" t="s">
        <v>1618</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1585</v>
      </c>
      <c r="B171" t="s">
        <v>1841</v>
      </c>
      <c r="C171">
        <v>64</v>
      </c>
      <c r="D171">
        <v>128</v>
      </c>
      <c r="E171" t="s">
        <v>1677</v>
      </c>
      <c r="F171">
        <v>4096</v>
      </c>
      <c r="G171">
        <v>1</v>
      </c>
      <c r="H171" t="s">
        <v>1857</v>
      </c>
      <c r="J171" t="s">
        <v>1673</v>
      </c>
      <c r="K171" t="s">
        <v>1852</v>
      </c>
      <c r="L171" t="str">
        <f t="shared" si="4"/>
        <v>cvm!$U$184#</v>
      </c>
      <c r="N171" t="s">
        <v>1659</v>
      </c>
      <c r="O171" t="s">
        <v>1618</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1585</v>
      </c>
      <c r="B172" t="s">
        <v>1841</v>
      </c>
      <c r="C172">
        <v>64</v>
      </c>
      <c r="D172">
        <v>256</v>
      </c>
      <c r="E172" t="s">
        <v>1649</v>
      </c>
      <c r="F172">
        <v>6144</v>
      </c>
      <c r="G172">
        <v>1</v>
      </c>
      <c r="H172" t="s">
        <v>1858</v>
      </c>
      <c r="J172" t="s">
        <v>1585</v>
      </c>
      <c r="K172" t="s">
        <v>72</v>
      </c>
      <c r="L172" t="str">
        <f t="shared" si="4"/>
        <v>cvm!$U$185#</v>
      </c>
      <c r="N172" t="s">
        <v>1659</v>
      </c>
      <c r="O172" t="s">
        <v>1618</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1585</v>
      </c>
      <c r="B173" t="s">
        <v>1841</v>
      </c>
      <c r="C173">
        <v>128</v>
      </c>
      <c r="D173">
        <v>448</v>
      </c>
      <c r="E173" t="s">
        <v>1859</v>
      </c>
      <c r="F173">
        <v>11264</v>
      </c>
      <c r="G173">
        <v>1</v>
      </c>
      <c r="H173" t="s">
        <v>1860</v>
      </c>
      <c r="J173" t="s">
        <v>65</v>
      </c>
      <c r="K173" t="s">
        <v>72</v>
      </c>
      <c r="L173" t="str">
        <f t="shared" si="4"/>
        <v>cvm!$U$186#</v>
      </c>
      <c r="N173" t="s">
        <v>1659</v>
      </c>
      <c r="O173" t="s">
        <v>1618</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1585</v>
      </c>
      <c r="B174" t="s">
        <v>1861</v>
      </c>
      <c r="C174">
        <v>1</v>
      </c>
      <c r="D174">
        <v>1</v>
      </c>
      <c r="E174" t="s">
        <v>1602</v>
      </c>
      <c r="F174">
        <v>42</v>
      </c>
      <c r="G174">
        <v>1</v>
      </c>
      <c r="H174" t="s">
        <v>1862</v>
      </c>
      <c r="J174" t="s">
        <v>1623</v>
      </c>
      <c r="K174" t="s">
        <v>72</v>
      </c>
      <c r="L174" t="str">
        <f t="shared" si="4"/>
        <v>cvm!$U$187#</v>
      </c>
      <c r="N174" t="s">
        <v>1659</v>
      </c>
      <c r="O174" t="s">
        <v>1618</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1585</v>
      </c>
      <c r="B175" t="s">
        <v>1861</v>
      </c>
      <c r="C175">
        <v>1</v>
      </c>
      <c r="D175">
        <v>2</v>
      </c>
      <c r="E175" t="s">
        <v>1605</v>
      </c>
      <c r="F175">
        <v>79</v>
      </c>
      <c r="G175">
        <v>1</v>
      </c>
      <c r="H175" t="s">
        <v>1863</v>
      </c>
      <c r="J175" t="s">
        <v>1588</v>
      </c>
      <c r="K175" t="s">
        <v>72</v>
      </c>
      <c r="L175" t="str">
        <f t="shared" si="4"/>
        <v>cvm!$U$188#</v>
      </c>
      <c r="N175" t="s">
        <v>1659</v>
      </c>
      <c r="O175" t="s">
        <v>1618</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1585</v>
      </c>
      <c r="B176" t="s">
        <v>1861</v>
      </c>
      <c r="C176">
        <v>1</v>
      </c>
      <c r="D176">
        <v>4</v>
      </c>
      <c r="E176" t="s">
        <v>1607</v>
      </c>
      <c r="F176">
        <v>135</v>
      </c>
      <c r="G176">
        <v>1</v>
      </c>
      <c r="H176" t="s">
        <v>1864</v>
      </c>
      <c r="J176" t="s">
        <v>1585</v>
      </c>
      <c r="K176" t="s">
        <v>1655</v>
      </c>
      <c r="L176" t="str">
        <f t="shared" si="4"/>
        <v>cvm!$U$189#</v>
      </c>
      <c r="N176" t="s">
        <v>1659</v>
      </c>
      <c r="O176" t="s">
        <v>1618</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1585</v>
      </c>
      <c r="B177" t="s">
        <v>1861</v>
      </c>
      <c r="C177">
        <v>2</v>
      </c>
      <c r="D177">
        <v>2</v>
      </c>
      <c r="E177" t="s">
        <v>1865</v>
      </c>
      <c r="F177">
        <v>135</v>
      </c>
      <c r="G177">
        <v>1</v>
      </c>
      <c r="H177" t="s">
        <v>1866</v>
      </c>
      <c r="J177" t="s">
        <v>65</v>
      </c>
      <c r="K177" t="s">
        <v>1655</v>
      </c>
      <c r="L177" t="str">
        <f t="shared" si="4"/>
        <v>cvm!$U$190#</v>
      </c>
      <c r="N177" t="s">
        <v>1659</v>
      </c>
      <c r="O177" t="s">
        <v>1618</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1585</v>
      </c>
      <c r="B178" t="s">
        <v>1861</v>
      </c>
      <c r="C178">
        <v>2</v>
      </c>
      <c r="D178">
        <v>4</v>
      </c>
      <c r="E178" t="s">
        <v>1609</v>
      </c>
      <c r="F178">
        <v>179</v>
      </c>
      <c r="G178">
        <v>1</v>
      </c>
      <c r="H178" t="s">
        <v>1867</v>
      </c>
      <c r="J178" t="s">
        <v>1623</v>
      </c>
      <c r="K178" t="s">
        <v>1655</v>
      </c>
      <c r="L178" t="str">
        <f t="shared" si="4"/>
        <v>cvm!$U$191#</v>
      </c>
      <c r="N178" t="s">
        <v>1661</v>
      </c>
      <c r="O178" t="s">
        <v>1618</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1585</v>
      </c>
      <c r="B179" t="s">
        <v>1861</v>
      </c>
      <c r="C179">
        <v>2</v>
      </c>
      <c r="D179">
        <v>8</v>
      </c>
      <c r="E179" t="s">
        <v>1612</v>
      </c>
      <c r="F179">
        <v>270</v>
      </c>
      <c r="G179">
        <v>1</v>
      </c>
      <c r="H179" t="s">
        <v>1868</v>
      </c>
      <c r="J179" t="s">
        <v>1588</v>
      </c>
      <c r="K179" t="s">
        <v>1655</v>
      </c>
      <c r="L179" t="str">
        <f t="shared" si="4"/>
        <v>cvm!$U$192#</v>
      </c>
      <c r="N179" t="s">
        <v>1661</v>
      </c>
      <c r="O179" t="s">
        <v>1618</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1585</v>
      </c>
      <c r="B180" t="s">
        <v>1861</v>
      </c>
      <c r="C180">
        <v>4</v>
      </c>
      <c r="D180">
        <v>8</v>
      </c>
      <c r="E180" t="s">
        <v>1614</v>
      </c>
      <c r="F180">
        <v>360</v>
      </c>
      <c r="G180">
        <v>1</v>
      </c>
      <c r="H180" t="s">
        <v>1869</v>
      </c>
      <c r="J180" t="s">
        <v>1628</v>
      </c>
      <c r="K180" t="s">
        <v>1655</v>
      </c>
      <c r="L180" t="str">
        <f t="shared" si="4"/>
        <v>cvm!$U$193#</v>
      </c>
      <c r="N180" t="s">
        <v>1661</v>
      </c>
      <c r="O180" t="s">
        <v>1618</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1585</v>
      </c>
      <c r="B181" t="s">
        <v>1861</v>
      </c>
      <c r="C181">
        <v>4</v>
      </c>
      <c r="D181">
        <v>16</v>
      </c>
      <c r="E181" t="s">
        <v>1616</v>
      </c>
      <c r="F181">
        <v>540</v>
      </c>
      <c r="G181">
        <v>1</v>
      </c>
      <c r="H181" t="s">
        <v>1870</v>
      </c>
      <c r="J181" t="s">
        <v>1673</v>
      </c>
      <c r="K181" t="s">
        <v>1655</v>
      </c>
      <c r="L181" t="str">
        <f t="shared" si="4"/>
        <v>cvm!$U$194#</v>
      </c>
      <c r="N181" t="s">
        <v>1661</v>
      </c>
      <c r="O181" t="s">
        <v>1618</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1585</v>
      </c>
      <c r="B182" t="s">
        <v>1861</v>
      </c>
      <c r="C182">
        <v>8</v>
      </c>
      <c r="D182">
        <v>16</v>
      </c>
      <c r="E182" t="s">
        <v>1619</v>
      </c>
      <c r="F182">
        <v>720</v>
      </c>
      <c r="G182">
        <v>1</v>
      </c>
      <c r="H182" t="s">
        <v>1871</v>
      </c>
      <c r="J182" t="s">
        <v>1631</v>
      </c>
      <c r="K182" t="s">
        <v>1655</v>
      </c>
      <c r="L182" t="str">
        <f t="shared" si="4"/>
        <v>cvm!$U$195#</v>
      </c>
      <c r="N182" t="s">
        <v>1661</v>
      </c>
      <c r="O182" t="s">
        <v>1618</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1585</v>
      </c>
      <c r="B183" t="s">
        <v>1861</v>
      </c>
      <c r="C183">
        <v>8</v>
      </c>
      <c r="D183">
        <v>32</v>
      </c>
      <c r="E183" t="s">
        <v>1621</v>
      </c>
      <c r="F183">
        <v>1080</v>
      </c>
      <c r="G183">
        <v>1</v>
      </c>
      <c r="H183" t="s">
        <v>1872</v>
      </c>
      <c r="J183" t="s">
        <v>1637</v>
      </c>
      <c r="K183" t="s">
        <v>1655</v>
      </c>
      <c r="L183" t="str">
        <f t="shared" si="4"/>
        <v>cvm!$U$196#</v>
      </c>
      <c r="N183" t="s">
        <v>1661</v>
      </c>
      <c r="O183" t="s">
        <v>1618</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1585</v>
      </c>
      <c r="B184" t="s">
        <v>1861</v>
      </c>
      <c r="C184">
        <v>12</v>
      </c>
      <c r="D184">
        <v>24</v>
      </c>
      <c r="E184" t="s">
        <v>1799</v>
      </c>
      <c r="F184">
        <v>1080</v>
      </c>
      <c r="G184">
        <v>1</v>
      </c>
      <c r="H184" t="s">
        <v>1873</v>
      </c>
      <c r="J184" t="s">
        <v>1651</v>
      </c>
      <c r="K184" t="s">
        <v>1655</v>
      </c>
      <c r="L184" t="str">
        <f t="shared" si="4"/>
        <v>cvm!$U$197#</v>
      </c>
      <c r="N184" t="s">
        <v>1661</v>
      </c>
      <c r="O184" t="s">
        <v>1618</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1585</v>
      </c>
      <c r="B185" t="s">
        <v>1861</v>
      </c>
      <c r="C185">
        <v>12</v>
      </c>
      <c r="D185">
        <v>48</v>
      </c>
      <c r="E185" t="s">
        <v>1827</v>
      </c>
      <c r="F185">
        <v>1620</v>
      </c>
      <c r="G185">
        <v>1</v>
      </c>
      <c r="H185" t="s">
        <v>1874</v>
      </c>
      <c r="J185" t="s">
        <v>1657</v>
      </c>
      <c r="K185" t="s">
        <v>1655</v>
      </c>
      <c r="L185" t="str">
        <f t="shared" si="4"/>
        <v>cvm!$U$198#</v>
      </c>
      <c r="N185" t="s">
        <v>1661</v>
      </c>
      <c r="O185" t="s">
        <v>1618</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1585</v>
      </c>
      <c r="B186" t="s">
        <v>1861</v>
      </c>
      <c r="C186">
        <v>16</v>
      </c>
      <c r="D186">
        <v>32</v>
      </c>
      <c r="E186" t="s">
        <v>1624</v>
      </c>
      <c r="F186">
        <v>1440</v>
      </c>
      <c r="G186">
        <v>1</v>
      </c>
      <c r="H186" t="s">
        <v>1875</v>
      </c>
      <c r="J186" t="s">
        <v>1661</v>
      </c>
      <c r="K186" t="s">
        <v>1655</v>
      </c>
      <c r="L186" t="str">
        <f t="shared" si="4"/>
        <v>cvm!$U$199#</v>
      </c>
      <c r="N186" t="s">
        <v>1661</v>
      </c>
      <c r="O186" t="s">
        <v>1618</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1585</v>
      </c>
      <c r="B187" t="s">
        <v>1861</v>
      </c>
      <c r="C187">
        <v>16</v>
      </c>
      <c r="D187">
        <v>64</v>
      </c>
      <c r="E187" t="s">
        <v>1626</v>
      </c>
      <c r="F187">
        <v>2160</v>
      </c>
      <c r="G187">
        <v>1</v>
      </c>
      <c r="H187" t="s">
        <v>1876</v>
      </c>
      <c r="J187" t="s">
        <v>1585</v>
      </c>
      <c r="K187" t="s">
        <v>1841</v>
      </c>
      <c r="L187" t="str">
        <f t="shared" si="4"/>
        <v>cvm!$U$200#</v>
      </c>
      <c r="N187" t="s">
        <v>1661</v>
      </c>
      <c r="O187" t="s">
        <v>1618</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1585</v>
      </c>
      <c r="B188" t="s">
        <v>1861</v>
      </c>
      <c r="C188">
        <v>24</v>
      </c>
      <c r="D188">
        <v>48</v>
      </c>
      <c r="E188" t="s">
        <v>1703</v>
      </c>
      <c r="F188">
        <v>2160</v>
      </c>
      <c r="G188">
        <v>1</v>
      </c>
      <c r="H188" t="s">
        <v>1877</v>
      </c>
      <c r="J188" t="s">
        <v>65</v>
      </c>
      <c r="K188" t="s">
        <v>1841</v>
      </c>
      <c r="L188" t="str">
        <f t="shared" si="4"/>
        <v>cvm!$U$201#</v>
      </c>
      <c r="N188" t="s">
        <v>1663</v>
      </c>
      <c r="O188" t="s">
        <v>1618</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1585</v>
      </c>
      <c r="B189" t="s">
        <v>1861</v>
      </c>
      <c r="C189">
        <v>24</v>
      </c>
      <c r="D189">
        <v>96</v>
      </c>
      <c r="E189" t="s">
        <v>1705</v>
      </c>
      <c r="F189">
        <v>3240</v>
      </c>
      <c r="G189">
        <v>1</v>
      </c>
      <c r="H189" t="s">
        <v>1878</v>
      </c>
      <c r="J189" t="s">
        <v>1588</v>
      </c>
      <c r="K189" t="s">
        <v>1841</v>
      </c>
      <c r="L189" t="str">
        <f t="shared" si="4"/>
        <v>cvm!$U$202#</v>
      </c>
      <c r="N189" t="s">
        <v>1663</v>
      </c>
      <c r="O189" t="s">
        <v>1618</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1585</v>
      </c>
      <c r="B190" t="s">
        <v>1861</v>
      </c>
      <c r="C190">
        <v>32</v>
      </c>
      <c r="D190">
        <v>64</v>
      </c>
      <c r="E190" t="s">
        <v>1629</v>
      </c>
      <c r="F190">
        <v>2880</v>
      </c>
      <c r="G190">
        <v>1</v>
      </c>
      <c r="H190" t="s">
        <v>1879</v>
      </c>
      <c r="J190" t="s">
        <v>1628</v>
      </c>
      <c r="K190" t="s">
        <v>1841</v>
      </c>
      <c r="L190" t="str">
        <f t="shared" si="4"/>
        <v>cvm!$U$203#</v>
      </c>
      <c r="N190" t="s">
        <v>1663</v>
      </c>
      <c r="O190" t="s">
        <v>1618</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1585</v>
      </c>
      <c r="B191" t="s">
        <v>1861</v>
      </c>
      <c r="C191">
        <v>32</v>
      </c>
      <c r="D191">
        <v>128</v>
      </c>
      <c r="E191" t="s">
        <v>1635</v>
      </c>
      <c r="F191">
        <v>4320</v>
      </c>
      <c r="G191">
        <v>1</v>
      </c>
      <c r="H191" t="s">
        <v>1880</v>
      </c>
      <c r="J191" t="s">
        <v>1673</v>
      </c>
      <c r="K191" t="s">
        <v>1841</v>
      </c>
      <c r="L191" t="str">
        <f t="shared" si="4"/>
        <v>cvm!$U$204#</v>
      </c>
      <c r="N191" t="s">
        <v>1663</v>
      </c>
      <c r="O191" t="s">
        <v>1618</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1585</v>
      </c>
      <c r="B192" t="s">
        <v>1861</v>
      </c>
      <c r="C192">
        <v>56</v>
      </c>
      <c r="D192">
        <v>224</v>
      </c>
      <c r="E192" t="s">
        <v>1881</v>
      </c>
      <c r="F192">
        <v>7560</v>
      </c>
      <c r="G192">
        <v>1</v>
      </c>
      <c r="H192" t="s">
        <v>1882</v>
      </c>
      <c r="J192" t="s">
        <v>1585</v>
      </c>
      <c r="K192" t="s">
        <v>1601</v>
      </c>
      <c r="L192" t="str">
        <f t="shared" si="4"/>
        <v>cvm!$U$205#</v>
      </c>
      <c r="N192" t="s">
        <v>1663</v>
      </c>
      <c r="O192" t="s">
        <v>1618</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1585</v>
      </c>
      <c r="B193" t="s">
        <v>1883</v>
      </c>
      <c r="C193">
        <v>1</v>
      </c>
      <c r="D193">
        <v>1</v>
      </c>
      <c r="E193" t="s">
        <v>1602</v>
      </c>
      <c r="F193">
        <v>30</v>
      </c>
      <c r="G193">
        <v>1</v>
      </c>
      <c r="H193" t="s">
        <v>1884</v>
      </c>
      <c r="J193" t="s">
        <v>65</v>
      </c>
      <c r="K193" t="s">
        <v>1601</v>
      </c>
      <c r="L193" t="str">
        <f t="shared" si="4"/>
        <v>cvm!$U$206#</v>
      </c>
      <c r="N193" t="s">
        <v>1663</v>
      </c>
      <c r="O193" t="s">
        <v>1618</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1585</v>
      </c>
      <c r="B194" t="s">
        <v>1883</v>
      </c>
      <c r="C194">
        <v>1</v>
      </c>
      <c r="D194">
        <v>2</v>
      </c>
      <c r="E194" t="s">
        <v>1605</v>
      </c>
      <c r="F194">
        <v>70</v>
      </c>
      <c r="G194">
        <v>1</v>
      </c>
      <c r="H194" t="s">
        <v>1885</v>
      </c>
      <c r="J194" t="s">
        <v>1588</v>
      </c>
      <c r="K194" t="s">
        <v>1601</v>
      </c>
      <c r="L194" t="str">
        <f t="shared" si="4"/>
        <v>cvm!$U$207#</v>
      </c>
      <c r="N194" t="s">
        <v>1663</v>
      </c>
      <c r="O194" t="s">
        <v>1618</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1585</v>
      </c>
      <c r="B195" t="s">
        <v>1883</v>
      </c>
      <c r="C195">
        <v>1</v>
      </c>
      <c r="D195">
        <v>4</v>
      </c>
      <c r="E195" t="s">
        <v>1607</v>
      </c>
      <c r="F195">
        <v>132</v>
      </c>
      <c r="G195">
        <v>1</v>
      </c>
      <c r="H195" t="s">
        <v>1886</v>
      </c>
      <c r="J195" t="s">
        <v>1585</v>
      </c>
      <c r="K195" t="s">
        <v>1692</v>
      </c>
      <c r="L195" t="str">
        <f t="shared" si="4"/>
        <v>cvm!$U$208#</v>
      </c>
      <c r="N195" t="s">
        <v>1663</v>
      </c>
      <c r="O195" t="s">
        <v>1618</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1585</v>
      </c>
      <c r="B196" t="s">
        <v>1883</v>
      </c>
      <c r="C196">
        <v>2</v>
      </c>
      <c r="D196">
        <v>2</v>
      </c>
      <c r="E196" t="s">
        <v>1865</v>
      </c>
      <c r="F196">
        <v>132</v>
      </c>
      <c r="G196">
        <v>1</v>
      </c>
      <c r="H196" t="s">
        <v>1887</v>
      </c>
      <c r="J196" t="s">
        <v>65</v>
      </c>
      <c r="K196" t="s">
        <v>1692</v>
      </c>
      <c r="L196" t="str">
        <f t="shared" si="4"/>
        <v>cvm!$U$209#</v>
      </c>
      <c r="N196" t="s">
        <v>1663</v>
      </c>
      <c r="O196" t="s">
        <v>1618</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1585</v>
      </c>
      <c r="B197" t="s">
        <v>1883</v>
      </c>
      <c r="C197">
        <v>2</v>
      </c>
      <c r="D197">
        <v>4</v>
      </c>
      <c r="E197" t="s">
        <v>1609</v>
      </c>
      <c r="F197">
        <v>170</v>
      </c>
      <c r="G197">
        <v>1</v>
      </c>
      <c r="H197" t="s">
        <v>1888</v>
      </c>
      <c r="J197" t="s">
        <v>1623</v>
      </c>
      <c r="K197" t="s">
        <v>1692</v>
      </c>
      <c r="L197" t="str">
        <f t="shared" si="4"/>
        <v>cvm!$U$210#</v>
      </c>
      <c r="N197" t="s">
        <v>1663</v>
      </c>
      <c r="O197" t="s">
        <v>1618</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1585</v>
      </c>
      <c r="B198" t="s">
        <v>1883</v>
      </c>
      <c r="C198">
        <v>2</v>
      </c>
      <c r="D198">
        <v>8</v>
      </c>
      <c r="E198" t="s">
        <v>1612</v>
      </c>
      <c r="F198">
        <v>264</v>
      </c>
      <c r="G198">
        <v>1</v>
      </c>
      <c r="H198" t="s">
        <v>1889</v>
      </c>
      <c r="J198" t="s">
        <v>1588</v>
      </c>
      <c r="K198" t="s">
        <v>1692</v>
      </c>
      <c r="L198" t="str">
        <f t="shared" ref="L198:L261" si="6">"cvm!"&amp;ADDRESS(ROW(U211),COLUMN(U211))&amp;"#"</f>
        <v>cvm!$U$211#</v>
      </c>
      <c r="N198" t="s">
        <v>1585</v>
      </c>
      <c r="O198" t="s">
        <v>1665</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1585</v>
      </c>
      <c r="B199" t="s">
        <v>1883</v>
      </c>
      <c r="C199">
        <v>4</v>
      </c>
      <c r="D199">
        <v>4</v>
      </c>
      <c r="E199" t="s">
        <v>1890</v>
      </c>
      <c r="F199">
        <v>264</v>
      </c>
      <c r="G199">
        <v>1</v>
      </c>
      <c r="H199" t="s">
        <v>1891</v>
      </c>
      <c r="J199" t="s">
        <v>1628</v>
      </c>
      <c r="K199" t="s">
        <v>1692</v>
      </c>
      <c r="L199" t="str">
        <f t="shared" si="6"/>
        <v>cvm!$U$212#</v>
      </c>
      <c r="N199" t="s">
        <v>1585</v>
      </c>
      <c r="O199" t="s">
        <v>1665</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1585</v>
      </c>
      <c r="B200" t="s">
        <v>1883</v>
      </c>
      <c r="C200">
        <v>4</v>
      </c>
      <c r="D200">
        <v>8</v>
      </c>
      <c r="E200" t="s">
        <v>1614</v>
      </c>
      <c r="F200">
        <v>352</v>
      </c>
      <c r="G200">
        <v>1</v>
      </c>
      <c r="H200" t="s">
        <v>1892</v>
      </c>
      <c r="J200" t="s">
        <v>1673</v>
      </c>
      <c r="K200" t="s">
        <v>1692</v>
      </c>
      <c r="L200" t="str">
        <f t="shared" si="6"/>
        <v>cvm!$U$213#</v>
      </c>
      <c r="N200" t="s">
        <v>1585</v>
      </c>
      <c r="O200" t="s">
        <v>1665</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1585</v>
      </c>
      <c r="B201" t="s">
        <v>1883</v>
      </c>
      <c r="C201">
        <v>4</v>
      </c>
      <c r="D201">
        <v>16</v>
      </c>
      <c r="E201" t="s">
        <v>1616</v>
      </c>
      <c r="F201">
        <v>528</v>
      </c>
      <c r="G201">
        <v>1</v>
      </c>
      <c r="H201" t="s">
        <v>1893</v>
      </c>
      <c r="J201" t="s">
        <v>1631</v>
      </c>
      <c r="K201" t="s">
        <v>1692</v>
      </c>
      <c r="L201" t="str">
        <f t="shared" si="6"/>
        <v>cvm!$U$214#</v>
      </c>
      <c r="N201" t="s">
        <v>1585</v>
      </c>
      <c r="O201" t="s">
        <v>1665</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1585</v>
      </c>
      <c r="B202" t="s">
        <v>1883</v>
      </c>
      <c r="C202">
        <v>8</v>
      </c>
      <c r="D202">
        <v>8</v>
      </c>
      <c r="E202" t="s">
        <v>1894</v>
      </c>
      <c r="F202">
        <v>528</v>
      </c>
      <c r="G202">
        <v>1</v>
      </c>
      <c r="H202" t="s">
        <v>1895</v>
      </c>
      <c r="J202" t="s">
        <v>1637</v>
      </c>
      <c r="K202" t="s">
        <v>1692</v>
      </c>
      <c r="L202" t="str">
        <f t="shared" si="6"/>
        <v>cvm!$U$215#</v>
      </c>
      <c r="N202" t="s">
        <v>1585</v>
      </c>
      <c r="O202" t="s">
        <v>1665</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1585</v>
      </c>
      <c r="B203" t="s">
        <v>1883</v>
      </c>
      <c r="C203">
        <v>8</v>
      </c>
      <c r="D203">
        <v>16</v>
      </c>
      <c r="E203" t="s">
        <v>1619</v>
      </c>
      <c r="F203">
        <v>704</v>
      </c>
      <c r="G203">
        <v>1</v>
      </c>
      <c r="H203" t="s">
        <v>1896</v>
      </c>
      <c r="J203" t="s">
        <v>1642</v>
      </c>
      <c r="K203" t="s">
        <v>1692</v>
      </c>
      <c r="L203" t="str">
        <f t="shared" si="6"/>
        <v>cvm!$U$216#</v>
      </c>
      <c r="N203" t="s">
        <v>1585</v>
      </c>
      <c r="O203" t="s">
        <v>1665</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1585</v>
      </c>
      <c r="B204" t="s">
        <v>1883</v>
      </c>
      <c r="C204">
        <v>8</v>
      </c>
      <c r="D204">
        <v>32</v>
      </c>
      <c r="E204" t="s">
        <v>1621</v>
      </c>
      <c r="F204">
        <v>1056</v>
      </c>
      <c r="G204">
        <v>1</v>
      </c>
      <c r="H204" t="s">
        <v>1897</v>
      </c>
      <c r="J204" t="s">
        <v>1645</v>
      </c>
      <c r="K204" t="s">
        <v>1692</v>
      </c>
      <c r="L204" t="str">
        <f t="shared" si="6"/>
        <v>cvm!$U$217#</v>
      </c>
      <c r="N204" t="s">
        <v>1585</v>
      </c>
      <c r="O204" t="s">
        <v>1665</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1585</v>
      </c>
      <c r="B205" t="s">
        <v>1883</v>
      </c>
      <c r="C205">
        <v>12</v>
      </c>
      <c r="D205">
        <v>24</v>
      </c>
      <c r="E205" t="s">
        <v>1799</v>
      </c>
      <c r="F205">
        <v>1056</v>
      </c>
      <c r="G205">
        <v>1</v>
      </c>
      <c r="H205" t="s">
        <v>1898</v>
      </c>
      <c r="J205" t="s">
        <v>1648</v>
      </c>
      <c r="K205" t="s">
        <v>1692</v>
      </c>
      <c r="L205" t="str">
        <f t="shared" si="6"/>
        <v>cvm!$U$218#</v>
      </c>
      <c r="N205" t="s">
        <v>1585</v>
      </c>
      <c r="O205" t="s">
        <v>1665</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1585</v>
      </c>
      <c r="B206" t="s">
        <v>1883</v>
      </c>
      <c r="C206">
        <v>12</v>
      </c>
      <c r="D206">
        <v>48</v>
      </c>
      <c r="E206" t="s">
        <v>1827</v>
      </c>
      <c r="F206">
        <v>1584</v>
      </c>
      <c r="G206">
        <v>1</v>
      </c>
      <c r="H206" t="s">
        <v>1899</v>
      </c>
      <c r="J206" t="s">
        <v>1651</v>
      </c>
      <c r="K206" t="s">
        <v>1692</v>
      </c>
      <c r="L206" t="str">
        <f t="shared" si="6"/>
        <v>cvm!$U$219#</v>
      </c>
      <c r="N206" t="s">
        <v>1585</v>
      </c>
      <c r="O206" t="s">
        <v>1665</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1585</v>
      </c>
      <c r="B207" t="s">
        <v>1883</v>
      </c>
      <c r="C207">
        <v>16</v>
      </c>
      <c r="D207">
        <v>32</v>
      </c>
      <c r="E207" t="s">
        <v>1624</v>
      </c>
      <c r="F207">
        <v>1408</v>
      </c>
      <c r="G207">
        <v>1</v>
      </c>
      <c r="H207" t="s">
        <v>1900</v>
      </c>
      <c r="J207" t="s">
        <v>1654</v>
      </c>
      <c r="K207" t="s">
        <v>1692</v>
      </c>
      <c r="L207" t="str">
        <f t="shared" si="6"/>
        <v>cvm!$U$220#</v>
      </c>
      <c r="N207" t="s">
        <v>65</v>
      </c>
      <c r="O207" t="s">
        <v>1665</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1585</v>
      </c>
      <c r="B208" t="s">
        <v>1883</v>
      </c>
      <c r="C208">
        <v>24</v>
      </c>
      <c r="D208">
        <v>48</v>
      </c>
      <c r="E208" t="s">
        <v>1703</v>
      </c>
      <c r="F208">
        <v>2112</v>
      </c>
      <c r="G208">
        <v>1</v>
      </c>
      <c r="H208" t="s">
        <v>1901</v>
      </c>
      <c r="J208" t="s">
        <v>1657</v>
      </c>
      <c r="K208" t="s">
        <v>1692</v>
      </c>
      <c r="L208" t="str">
        <f t="shared" si="6"/>
        <v>cvm!$U$221#</v>
      </c>
      <c r="N208" t="s">
        <v>65</v>
      </c>
      <c r="O208" t="s">
        <v>1665</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1585</v>
      </c>
      <c r="B209" t="s">
        <v>1883</v>
      </c>
      <c r="C209">
        <v>32</v>
      </c>
      <c r="D209">
        <v>64</v>
      </c>
      <c r="E209" t="s">
        <v>1629</v>
      </c>
      <c r="F209">
        <v>2816</v>
      </c>
      <c r="G209">
        <v>1</v>
      </c>
      <c r="H209" t="s">
        <v>1902</v>
      </c>
      <c r="J209" t="s">
        <v>1659</v>
      </c>
      <c r="K209" t="s">
        <v>1692</v>
      </c>
      <c r="L209" t="str">
        <f t="shared" si="6"/>
        <v>cvm!$U$222#</v>
      </c>
      <c r="N209" t="s">
        <v>65</v>
      </c>
      <c r="O209" t="s">
        <v>1665</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1585</v>
      </c>
      <c r="B210" t="s">
        <v>1883</v>
      </c>
      <c r="C210">
        <v>48</v>
      </c>
      <c r="D210">
        <v>96</v>
      </c>
      <c r="E210" t="s">
        <v>1640</v>
      </c>
      <c r="F210">
        <v>4224</v>
      </c>
      <c r="G210">
        <v>1</v>
      </c>
      <c r="H210" t="s">
        <v>1903</v>
      </c>
      <c r="J210" t="s">
        <v>1661</v>
      </c>
      <c r="K210" t="s">
        <v>1692</v>
      </c>
      <c r="L210" t="str">
        <f t="shared" si="6"/>
        <v>cvm!$U$223#</v>
      </c>
      <c r="N210" t="s">
        <v>65</v>
      </c>
      <c r="O210" t="s">
        <v>1665</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1585</v>
      </c>
      <c r="B211" t="s">
        <v>1798</v>
      </c>
      <c r="C211">
        <v>16</v>
      </c>
      <c r="D211">
        <v>64</v>
      </c>
      <c r="E211" t="s">
        <v>1626</v>
      </c>
      <c r="F211">
        <v>2608</v>
      </c>
      <c r="G211">
        <v>1</v>
      </c>
      <c r="H211" t="s">
        <v>1904</v>
      </c>
      <c r="J211" t="s">
        <v>1663</v>
      </c>
      <c r="K211" t="s">
        <v>1692</v>
      </c>
      <c r="L211" t="str">
        <f t="shared" si="6"/>
        <v>cvm!$U$224#</v>
      </c>
      <c r="N211" t="s">
        <v>65</v>
      </c>
      <c r="O211" t="s">
        <v>1665</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1585</v>
      </c>
      <c r="B212" t="s">
        <v>1798</v>
      </c>
      <c r="C212">
        <v>32</v>
      </c>
      <c r="D212">
        <v>128</v>
      </c>
      <c r="E212" t="s">
        <v>1635</v>
      </c>
      <c r="F212">
        <v>5216</v>
      </c>
      <c r="G212">
        <v>1</v>
      </c>
      <c r="H212" t="s">
        <v>1905</v>
      </c>
      <c r="J212" t="s">
        <v>1585</v>
      </c>
      <c r="K212" t="s">
        <v>1766</v>
      </c>
      <c r="L212" t="str">
        <f t="shared" si="6"/>
        <v>cvm!$U$225#</v>
      </c>
      <c r="N212" t="s">
        <v>65</v>
      </c>
      <c r="O212" t="s">
        <v>1665</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1585</v>
      </c>
      <c r="B213" t="s">
        <v>1798</v>
      </c>
      <c r="C213">
        <v>64</v>
      </c>
      <c r="D213">
        <v>256</v>
      </c>
      <c r="E213" t="s">
        <v>1649</v>
      </c>
      <c r="F213">
        <v>10432</v>
      </c>
      <c r="G213">
        <v>1</v>
      </c>
      <c r="H213" t="s">
        <v>1906</v>
      </c>
      <c r="J213" t="s">
        <v>65</v>
      </c>
      <c r="K213" t="s">
        <v>1766</v>
      </c>
      <c r="L213" t="str">
        <f t="shared" si="6"/>
        <v>cvm!$U$226#</v>
      </c>
      <c r="N213" t="s">
        <v>65</v>
      </c>
      <c r="O213" t="s">
        <v>1665</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1585</v>
      </c>
      <c r="B214" t="s">
        <v>1798</v>
      </c>
      <c r="C214">
        <v>84</v>
      </c>
      <c r="D214">
        <v>320</v>
      </c>
      <c r="E214" t="s">
        <v>1907</v>
      </c>
      <c r="F214">
        <v>11541.6</v>
      </c>
      <c r="G214">
        <v>1</v>
      </c>
      <c r="H214" t="s">
        <v>1908</v>
      </c>
      <c r="J214" t="s">
        <v>1623</v>
      </c>
      <c r="K214" t="s">
        <v>1766</v>
      </c>
      <c r="L214" t="str">
        <f t="shared" si="6"/>
        <v>cvm!$U$227#</v>
      </c>
      <c r="N214" t="s">
        <v>65</v>
      </c>
      <c r="O214" t="s">
        <v>1665</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1585</v>
      </c>
      <c r="B215" t="s">
        <v>1808</v>
      </c>
      <c r="C215">
        <v>16</v>
      </c>
      <c r="D215">
        <v>64</v>
      </c>
      <c r="E215" t="s">
        <v>1626</v>
      </c>
      <c r="F215">
        <v>2804</v>
      </c>
      <c r="G215">
        <v>1</v>
      </c>
      <c r="H215" t="s">
        <v>1909</v>
      </c>
      <c r="J215" t="s">
        <v>1588</v>
      </c>
      <c r="K215" t="s">
        <v>1766</v>
      </c>
      <c r="L215" t="str">
        <f t="shared" si="6"/>
        <v>cvm!$U$228#</v>
      </c>
      <c r="N215" t="s">
        <v>65</v>
      </c>
      <c r="O215" t="s">
        <v>1665</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1585</v>
      </c>
      <c r="B216" t="s">
        <v>1808</v>
      </c>
      <c r="C216">
        <v>32</v>
      </c>
      <c r="D216">
        <v>128</v>
      </c>
      <c r="E216" t="s">
        <v>1635</v>
      </c>
      <c r="F216">
        <v>5608</v>
      </c>
      <c r="G216">
        <v>1</v>
      </c>
      <c r="H216" t="s">
        <v>1910</v>
      </c>
      <c r="J216" t="s">
        <v>1673</v>
      </c>
      <c r="K216" t="s">
        <v>1766</v>
      </c>
      <c r="L216" t="str">
        <f t="shared" si="6"/>
        <v>cvm!$U$229#</v>
      </c>
      <c r="N216" t="s">
        <v>65</v>
      </c>
      <c r="O216" t="s">
        <v>1665</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1585</v>
      </c>
      <c r="B217" t="s">
        <v>1808</v>
      </c>
      <c r="C217">
        <v>64</v>
      </c>
      <c r="D217">
        <v>256</v>
      </c>
      <c r="E217" t="s">
        <v>1649</v>
      </c>
      <c r="F217">
        <v>11216</v>
      </c>
      <c r="G217">
        <v>1</v>
      </c>
      <c r="H217" t="s">
        <v>1911</v>
      </c>
      <c r="J217" t="s">
        <v>1585</v>
      </c>
      <c r="K217" t="s">
        <v>1813</v>
      </c>
      <c r="L217" t="str">
        <f t="shared" si="6"/>
        <v>cvm!$U$230#</v>
      </c>
      <c r="N217" t="s">
        <v>1623</v>
      </c>
      <c r="O217" t="s">
        <v>1665</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1585</v>
      </c>
      <c r="B218" t="s">
        <v>1816</v>
      </c>
      <c r="C218">
        <v>8</v>
      </c>
      <c r="D218">
        <v>32</v>
      </c>
      <c r="E218" t="s">
        <v>1621</v>
      </c>
      <c r="F218">
        <v>1404</v>
      </c>
      <c r="G218">
        <v>1</v>
      </c>
      <c r="H218" t="s">
        <v>1912</v>
      </c>
      <c r="J218" t="s">
        <v>65</v>
      </c>
      <c r="K218" t="s">
        <v>1813</v>
      </c>
      <c r="L218" t="str">
        <f t="shared" si="6"/>
        <v>cvm!$U$231#</v>
      </c>
      <c r="N218" t="s">
        <v>1623</v>
      </c>
      <c r="O218" t="s">
        <v>1665</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1585</v>
      </c>
      <c r="B219" t="s">
        <v>1816</v>
      </c>
      <c r="C219">
        <v>16</v>
      </c>
      <c r="D219">
        <v>64</v>
      </c>
      <c r="E219" t="s">
        <v>1626</v>
      </c>
      <c r="F219">
        <v>2808</v>
      </c>
      <c r="G219">
        <v>1</v>
      </c>
      <c r="H219" t="s">
        <v>1913</v>
      </c>
      <c r="J219" t="s">
        <v>1623</v>
      </c>
      <c r="K219" t="s">
        <v>1813</v>
      </c>
      <c r="L219" t="str">
        <f t="shared" si="6"/>
        <v>cvm!$U$232#</v>
      </c>
      <c r="N219" t="s">
        <v>1623</v>
      </c>
      <c r="O219" t="s">
        <v>1665</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1585</v>
      </c>
      <c r="B220" t="s">
        <v>1816</v>
      </c>
      <c r="C220">
        <v>24</v>
      </c>
      <c r="D220">
        <v>96</v>
      </c>
      <c r="E220" t="s">
        <v>1705</v>
      </c>
      <c r="F220">
        <v>4512</v>
      </c>
      <c r="G220">
        <v>1</v>
      </c>
      <c r="H220" t="s">
        <v>1914</v>
      </c>
      <c r="J220" t="s">
        <v>1588</v>
      </c>
      <c r="K220" t="s">
        <v>1813</v>
      </c>
      <c r="L220" t="str">
        <f t="shared" si="6"/>
        <v>cvm!$U$233#</v>
      </c>
      <c r="N220" t="s">
        <v>1623</v>
      </c>
      <c r="O220" t="s">
        <v>1665</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1585</v>
      </c>
      <c r="B221" t="s">
        <v>1816</v>
      </c>
      <c r="C221">
        <v>32</v>
      </c>
      <c r="D221">
        <v>128</v>
      </c>
      <c r="E221" t="s">
        <v>1635</v>
      </c>
      <c r="F221">
        <v>6216</v>
      </c>
      <c r="G221">
        <v>1</v>
      </c>
      <c r="H221" t="s">
        <v>1915</v>
      </c>
      <c r="J221" t="s">
        <v>1628</v>
      </c>
      <c r="K221" t="s">
        <v>1813</v>
      </c>
      <c r="L221" t="str">
        <f t="shared" si="6"/>
        <v>cvm!$U$234#</v>
      </c>
      <c r="N221" t="s">
        <v>1623</v>
      </c>
      <c r="O221" t="s">
        <v>1665</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1585</v>
      </c>
      <c r="B222" t="s">
        <v>1816</v>
      </c>
      <c r="C222">
        <v>64</v>
      </c>
      <c r="D222">
        <v>256</v>
      </c>
      <c r="E222" t="s">
        <v>1649</v>
      </c>
      <c r="F222">
        <v>11232</v>
      </c>
      <c r="G222">
        <v>1</v>
      </c>
      <c r="H222" t="s">
        <v>1916</v>
      </c>
      <c r="J222" t="s">
        <v>1673</v>
      </c>
      <c r="K222" t="s">
        <v>1813</v>
      </c>
      <c r="L222" t="str">
        <f t="shared" si="6"/>
        <v>cvm!$U$235#</v>
      </c>
      <c r="N222" t="s">
        <v>1623</v>
      </c>
      <c r="O222" t="s">
        <v>1665</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1585</v>
      </c>
      <c r="B223" t="s">
        <v>1611</v>
      </c>
      <c r="C223">
        <v>1</v>
      </c>
      <c r="D223">
        <v>8</v>
      </c>
      <c r="E223" t="s">
        <v>1917</v>
      </c>
      <c r="F223">
        <v>166.32</v>
      </c>
      <c r="G223">
        <v>1</v>
      </c>
      <c r="H223" t="s">
        <v>1918</v>
      </c>
      <c r="J223" t="s">
        <v>1631</v>
      </c>
      <c r="K223" t="s">
        <v>1813</v>
      </c>
      <c r="L223" t="str">
        <f t="shared" si="6"/>
        <v>cvm!$U$236#</v>
      </c>
      <c r="N223" t="s">
        <v>1623</v>
      </c>
      <c r="O223" t="s">
        <v>1665</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1585</v>
      </c>
      <c r="B224" t="s">
        <v>1611</v>
      </c>
      <c r="C224">
        <v>2</v>
      </c>
      <c r="D224">
        <v>12</v>
      </c>
      <c r="E224" t="s">
        <v>1919</v>
      </c>
      <c r="F224">
        <v>272.16000000000003</v>
      </c>
      <c r="G224">
        <v>1</v>
      </c>
      <c r="H224" t="s">
        <v>1920</v>
      </c>
      <c r="J224" t="s">
        <v>1637</v>
      </c>
      <c r="K224" t="s">
        <v>1813</v>
      </c>
      <c r="L224" t="str">
        <f t="shared" si="6"/>
        <v>cvm!$U$237#</v>
      </c>
      <c r="N224" t="s">
        <v>1623</v>
      </c>
      <c r="O224" t="s">
        <v>1665</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1585</v>
      </c>
      <c r="B225" t="s">
        <v>1611</v>
      </c>
      <c r="C225">
        <v>4</v>
      </c>
      <c r="D225">
        <v>32</v>
      </c>
      <c r="E225" t="s">
        <v>1921</v>
      </c>
      <c r="F225">
        <v>665.28</v>
      </c>
      <c r="G225">
        <v>1</v>
      </c>
      <c r="H225" t="s">
        <v>1922</v>
      </c>
      <c r="J225" t="s">
        <v>1642</v>
      </c>
      <c r="K225" t="s">
        <v>1813</v>
      </c>
      <c r="L225" t="str">
        <f t="shared" si="6"/>
        <v>cvm!$U$238#</v>
      </c>
      <c r="N225" t="s">
        <v>1623</v>
      </c>
      <c r="O225" t="s">
        <v>1665</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1585</v>
      </c>
      <c r="B226" t="s">
        <v>1611</v>
      </c>
      <c r="C226">
        <v>8</v>
      </c>
      <c r="D226">
        <v>64</v>
      </c>
      <c r="E226" t="s">
        <v>1923</v>
      </c>
      <c r="F226">
        <v>1330.56</v>
      </c>
      <c r="G226">
        <v>1</v>
      </c>
      <c r="H226" t="s">
        <v>1924</v>
      </c>
      <c r="J226" t="s">
        <v>1648</v>
      </c>
      <c r="K226" t="s">
        <v>1813</v>
      </c>
      <c r="L226" t="str">
        <f t="shared" si="6"/>
        <v>cvm!$U$239#</v>
      </c>
      <c r="N226" t="s">
        <v>1588</v>
      </c>
      <c r="O226" t="s">
        <v>1665</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1585</v>
      </c>
      <c r="B227" t="s">
        <v>1611</v>
      </c>
      <c r="C227">
        <v>16</v>
      </c>
      <c r="D227">
        <v>128</v>
      </c>
      <c r="E227" t="s">
        <v>1925</v>
      </c>
      <c r="F227">
        <v>2661.12</v>
      </c>
      <c r="G227">
        <v>1</v>
      </c>
      <c r="H227" t="s">
        <v>1926</v>
      </c>
      <c r="J227" t="s">
        <v>1651</v>
      </c>
      <c r="K227" t="s">
        <v>1813</v>
      </c>
      <c r="L227" t="str">
        <f t="shared" si="6"/>
        <v>cvm!$U$240#</v>
      </c>
      <c r="N227" t="s">
        <v>1588</v>
      </c>
      <c r="O227" t="s">
        <v>1665</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1585</v>
      </c>
      <c r="B228" t="s">
        <v>1611</v>
      </c>
      <c r="C228">
        <v>32</v>
      </c>
      <c r="D228">
        <v>256</v>
      </c>
      <c r="E228" t="s">
        <v>1927</v>
      </c>
      <c r="F228">
        <v>5322.24</v>
      </c>
      <c r="G228">
        <v>1</v>
      </c>
      <c r="H228" t="s">
        <v>1928</v>
      </c>
      <c r="J228" t="s">
        <v>1654</v>
      </c>
      <c r="K228" t="s">
        <v>1813</v>
      </c>
      <c r="L228" t="str">
        <f t="shared" si="6"/>
        <v>cvm!$U$241#</v>
      </c>
      <c r="N228" t="s">
        <v>1588</v>
      </c>
      <c r="O228" t="s">
        <v>1665</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1585</v>
      </c>
      <c r="B229" t="s">
        <v>1611</v>
      </c>
      <c r="C229">
        <v>62</v>
      </c>
      <c r="D229">
        <v>470</v>
      </c>
      <c r="E229" t="s">
        <v>1929</v>
      </c>
      <c r="F229">
        <v>9918.7199999999993</v>
      </c>
      <c r="G229">
        <v>1</v>
      </c>
      <c r="H229" t="s">
        <v>1930</v>
      </c>
      <c r="J229" t="s">
        <v>1657</v>
      </c>
      <c r="K229" t="s">
        <v>1813</v>
      </c>
      <c r="L229" t="str">
        <f t="shared" si="6"/>
        <v>cvm!$U$242#</v>
      </c>
      <c r="N229" t="s">
        <v>1588</v>
      </c>
      <c r="O229" t="s">
        <v>1665</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1585</v>
      </c>
      <c r="B230" t="s">
        <v>1611</v>
      </c>
      <c r="C230">
        <v>64</v>
      </c>
      <c r="D230">
        <v>512</v>
      </c>
      <c r="E230" t="s">
        <v>1931</v>
      </c>
      <c r="F230">
        <v>10644.48</v>
      </c>
      <c r="G230">
        <v>1</v>
      </c>
      <c r="H230" t="s">
        <v>1932</v>
      </c>
      <c r="J230" t="s">
        <v>1659</v>
      </c>
      <c r="K230" t="s">
        <v>1813</v>
      </c>
      <c r="L230" t="str">
        <f t="shared" si="6"/>
        <v>cvm!$U$243#</v>
      </c>
      <c r="N230" t="s">
        <v>1588</v>
      </c>
      <c r="O230" t="s">
        <v>1665</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1585</v>
      </c>
      <c r="B231" t="s">
        <v>1611</v>
      </c>
      <c r="C231">
        <v>124</v>
      </c>
      <c r="D231">
        <v>940</v>
      </c>
      <c r="E231" t="s">
        <v>1933</v>
      </c>
      <c r="F231">
        <v>19837.439999999999</v>
      </c>
      <c r="G231">
        <v>1</v>
      </c>
      <c r="H231" t="s">
        <v>1934</v>
      </c>
      <c r="J231" t="s">
        <v>1682</v>
      </c>
      <c r="K231" t="s">
        <v>1813</v>
      </c>
      <c r="L231" t="str">
        <f t="shared" si="6"/>
        <v>cvm!$U$244#</v>
      </c>
      <c r="N231" t="s">
        <v>1588</v>
      </c>
      <c r="O231" t="s">
        <v>1665</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1585</v>
      </c>
      <c r="B232" t="s">
        <v>1604</v>
      </c>
      <c r="C232">
        <v>1</v>
      </c>
      <c r="D232">
        <v>8</v>
      </c>
      <c r="E232" t="s">
        <v>1917</v>
      </c>
      <c r="F232">
        <v>123.2</v>
      </c>
      <c r="G232">
        <v>1</v>
      </c>
      <c r="H232" t="s">
        <v>1935</v>
      </c>
      <c r="J232" t="s">
        <v>1661</v>
      </c>
      <c r="K232" t="s">
        <v>1813</v>
      </c>
      <c r="L232" t="str">
        <f t="shared" si="6"/>
        <v>cvm!$U$245#</v>
      </c>
      <c r="N232" t="s">
        <v>1588</v>
      </c>
      <c r="O232" t="s">
        <v>1665</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1585</v>
      </c>
      <c r="B233" t="s">
        <v>1604</v>
      </c>
      <c r="C233">
        <v>4</v>
      </c>
      <c r="D233">
        <v>32</v>
      </c>
      <c r="E233" t="s">
        <v>1921</v>
      </c>
      <c r="F233">
        <v>492.8</v>
      </c>
      <c r="G233">
        <v>1</v>
      </c>
      <c r="H233" t="s">
        <v>1936</v>
      </c>
      <c r="J233" t="s">
        <v>1663</v>
      </c>
      <c r="K233" t="s">
        <v>1813</v>
      </c>
      <c r="L233" t="str">
        <f t="shared" si="6"/>
        <v>cvm!$U$246#</v>
      </c>
      <c r="N233" t="s">
        <v>1588</v>
      </c>
      <c r="O233" t="s">
        <v>1665</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1585</v>
      </c>
      <c r="B234" t="s">
        <v>1604</v>
      </c>
      <c r="C234">
        <v>8</v>
      </c>
      <c r="D234">
        <v>64</v>
      </c>
      <c r="E234" t="s">
        <v>1923</v>
      </c>
      <c r="F234">
        <v>985.6</v>
      </c>
      <c r="G234">
        <v>1</v>
      </c>
      <c r="H234" t="s">
        <v>1937</v>
      </c>
      <c r="J234" t="s">
        <v>1585</v>
      </c>
      <c r="K234" t="s">
        <v>1861</v>
      </c>
      <c r="L234" t="str">
        <f t="shared" si="6"/>
        <v>cvm!$U$247#</v>
      </c>
      <c r="N234" t="s">
        <v>1588</v>
      </c>
      <c r="O234" t="s">
        <v>1665</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1585</v>
      </c>
      <c r="B235" t="s">
        <v>1604</v>
      </c>
      <c r="C235">
        <v>16</v>
      </c>
      <c r="D235">
        <v>128</v>
      </c>
      <c r="E235" t="s">
        <v>1925</v>
      </c>
      <c r="F235">
        <v>1971.2</v>
      </c>
      <c r="G235">
        <v>1</v>
      </c>
      <c r="H235" t="s">
        <v>1938</v>
      </c>
      <c r="J235" t="s">
        <v>65</v>
      </c>
      <c r="K235" t="s">
        <v>1861</v>
      </c>
      <c r="L235" t="str">
        <f t="shared" si="6"/>
        <v>cvm!$U$248#</v>
      </c>
      <c r="N235" t="s">
        <v>1585</v>
      </c>
      <c r="O235" t="s">
        <v>1670</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1585</v>
      </c>
      <c r="B236" t="s">
        <v>1604</v>
      </c>
      <c r="C236">
        <v>32</v>
      </c>
      <c r="D236">
        <v>256</v>
      </c>
      <c r="E236" t="s">
        <v>1927</v>
      </c>
      <c r="F236">
        <v>3942.4</v>
      </c>
      <c r="G236">
        <v>1</v>
      </c>
      <c r="H236" t="s">
        <v>1939</v>
      </c>
      <c r="J236" t="s">
        <v>1588</v>
      </c>
      <c r="K236" t="s">
        <v>1861</v>
      </c>
      <c r="L236" t="str">
        <f t="shared" si="6"/>
        <v>cvm!$U$249#</v>
      </c>
      <c r="N236" t="s">
        <v>1585</v>
      </c>
      <c r="O236" t="s">
        <v>1670</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1585</v>
      </c>
      <c r="B237" t="s">
        <v>1604</v>
      </c>
      <c r="C237">
        <v>48</v>
      </c>
      <c r="D237">
        <v>384</v>
      </c>
      <c r="E237" t="s">
        <v>1940</v>
      </c>
      <c r="F237">
        <v>5913.6</v>
      </c>
      <c r="G237">
        <v>1</v>
      </c>
      <c r="H237" t="s">
        <v>1941</v>
      </c>
      <c r="J237" t="s">
        <v>1628</v>
      </c>
      <c r="K237" t="s">
        <v>1861</v>
      </c>
      <c r="L237" t="str">
        <f t="shared" si="6"/>
        <v>cvm!$U$250#</v>
      </c>
      <c r="N237" t="s">
        <v>1585</v>
      </c>
      <c r="O237" t="s">
        <v>1670</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1585</v>
      </c>
      <c r="B238" t="s">
        <v>1618</v>
      </c>
      <c r="C238">
        <v>1</v>
      </c>
      <c r="D238">
        <v>8</v>
      </c>
      <c r="E238" t="s">
        <v>1917</v>
      </c>
      <c r="F238">
        <v>176</v>
      </c>
      <c r="G238">
        <v>1</v>
      </c>
      <c r="H238" t="s">
        <v>1942</v>
      </c>
      <c r="J238" t="s">
        <v>1631</v>
      </c>
      <c r="K238" t="s">
        <v>1861</v>
      </c>
      <c r="L238" t="str">
        <f t="shared" si="6"/>
        <v>cvm!$U$251#</v>
      </c>
      <c r="N238" t="s">
        <v>1585</v>
      </c>
      <c r="O238" t="s">
        <v>1670</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1585</v>
      </c>
      <c r="B239" t="s">
        <v>1618</v>
      </c>
      <c r="C239">
        <v>2</v>
      </c>
      <c r="D239">
        <v>16</v>
      </c>
      <c r="E239" t="s">
        <v>1943</v>
      </c>
      <c r="F239">
        <v>352</v>
      </c>
      <c r="G239">
        <v>1</v>
      </c>
      <c r="H239" t="s">
        <v>1944</v>
      </c>
      <c r="J239" t="s">
        <v>1637</v>
      </c>
      <c r="K239" t="s">
        <v>1861</v>
      </c>
      <c r="L239" t="str">
        <f t="shared" si="6"/>
        <v>cvm!$U$252#</v>
      </c>
      <c r="N239" t="s">
        <v>1585</v>
      </c>
      <c r="O239" t="s">
        <v>1670</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1585</v>
      </c>
      <c r="B240" t="s">
        <v>1618</v>
      </c>
      <c r="C240">
        <v>4</v>
      </c>
      <c r="D240">
        <v>32</v>
      </c>
      <c r="E240" t="s">
        <v>1921</v>
      </c>
      <c r="F240">
        <v>704</v>
      </c>
      <c r="G240">
        <v>1</v>
      </c>
      <c r="H240" t="s">
        <v>1945</v>
      </c>
      <c r="J240" t="s">
        <v>1642</v>
      </c>
      <c r="K240" t="s">
        <v>1861</v>
      </c>
      <c r="L240" t="str">
        <f t="shared" si="6"/>
        <v>cvm!$U$253#</v>
      </c>
      <c r="N240" t="s">
        <v>1585</v>
      </c>
      <c r="O240" t="s">
        <v>1670</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1585</v>
      </c>
      <c r="B241" t="s">
        <v>1618</v>
      </c>
      <c r="C241">
        <v>8</v>
      </c>
      <c r="D241">
        <v>64</v>
      </c>
      <c r="E241" t="s">
        <v>1923</v>
      </c>
      <c r="F241">
        <v>1408</v>
      </c>
      <c r="G241">
        <v>1</v>
      </c>
      <c r="H241" t="s">
        <v>1946</v>
      </c>
      <c r="J241" t="s">
        <v>1648</v>
      </c>
      <c r="K241" t="s">
        <v>1861</v>
      </c>
      <c r="L241" t="str">
        <f t="shared" si="6"/>
        <v>cvm!$U$254#</v>
      </c>
      <c r="N241" t="s">
        <v>1585</v>
      </c>
      <c r="O241" t="s">
        <v>1670</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1585</v>
      </c>
      <c r="B242" t="s">
        <v>1618</v>
      </c>
      <c r="C242">
        <v>12</v>
      </c>
      <c r="D242">
        <v>96</v>
      </c>
      <c r="E242" t="s">
        <v>1947</v>
      </c>
      <c r="F242">
        <v>2112</v>
      </c>
      <c r="G242">
        <v>1</v>
      </c>
      <c r="H242" t="s">
        <v>1948</v>
      </c>
      <c r="J242" t="s">
        <v>1651</v>
      </c>
      <c r="K242" t="s">
        <v>1861</v>
      </c>
      <c r="L242" t="str">
        <f t="shared" si="6"/>
        <v>cvm!$U$255#</v>
      </c>
      <c r="N242" t="s">
        <v>1585</v>
      </c>
      <c r="O242" t="s">
        <v>1670</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1585</v>
      </c>
      <c r="B243" t="s">
        <v>1618</v>
      </c>
      <c r="C243">
        <v>16</v>
      </c>
      <c r="D243">
        <v>128</v>
      </c>
      <c r="E243" t="s">
        <v>1925</v>
      </c>
      <c r="F243">
        <v>2816</v>
      </c>
      <c r="G243">
        <v>1</v>
      </c>
      <c r="H243" t="s">
        <v>1949</v>
      </c>
      <c r="J243" t="s">
        <v>1654</v>
      </c>
      <c r="K243" t="s">
        <v>1861</v>
      </c>
      <c r="L243" t="str">
        <f t="shared" si="6"/>
        <v>cvm!$U$256#</v>
      </c>
      <c r="N243" t="s">
        <v>65</v>
      </c>
      <c r="O243" t="s">
        <v>1670</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1585</v>
      </c>
      <c r="B244" t="s">
        <v>1618</v>
      </c>
      <c r="C244">
        <v>32</v>
      </c>
      <c r="D244">
        <v>256</v>
      </c>
      <c r="E244" t="s">
        <v>1927</v>
      </c>
      <c r="F244">
        <v>5632</v>
      </c>
      <c r="G244">
        <v>1</v>
      </c>
      <c r="H244" t="s">
        <v>1950</v>
      </c>
      <c r="J244" t="s">
        <v>1657</v>
      </c>
      <c r="K244" t="s">
        <v>1861</v>
      </c>
      <c r="L244" t="str">
        <f t="shared" si="6"/>
        <v>cvm!$U$257#</v>
      </c>
      <c r="N244" t="s">
        <v>65</v>
      </c>
      <c r="O244" t="s">
        <v>1670</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1585</v>
      </c>
      <c r="B245" t="s">
        <v>1618</v>
      </c>
      <c r="C245">
        <v>64</v>
      </c>
      <c r="D245">
        <v>512</v>
      </c>
      <c r="E245" t="s">
        <v>1931</v>
      </c>
      <c r="F245">
        <v>11264</v>
      </c>
      <c r="G245">
        <v>1</v>
      </c>
      <c r="H245" t="s">
        <v>1951</v>
      </c>
      <c r="J245" t="s">
        <v>1659</v>
      </c>
      <c r="K245" t="s">
        <v>1861</v>
      </c>
      <c r="L245" t="str">
        <f t="shared" si="6"/>
        <v>cvm!$U$258#</v>
      </c>
      <c r="N245" t="s">
        <v>65</v>
      </c>
      <c r="O245" t="s">
        <v>1670</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1585</v>
      </c>
      <c r="B246" t="s">
        <v>1665</v>
      </c>
      <c r="C246">
        <v>1</v>
      </c>
      <c r="D246">
        <v>8</v>
      </c>
      <c r="E246" t="s">
        <v>1917</v>
      </c>
      <c r="F246">
        <v>176</v>
      </c>
      <c r="G246">
        <v>1</v>
      </c>
      <c r="H246" t="s">
        <v>1952</v>
      </c>
      <c r="J246" t="s">
        <v>1682</v>
      </c>
      <c r="K246" t="s">
        <v>1861</v>
      </c>
      <c r="L246" t="str">
        <f t="shared" si="6"/>
        <v>cvm!$U$259#</v>
      </c>
      <c r="N246" t="s">
        <v>65</v>
      </c>
      <c r="O246" t="s">
        <v>1670</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1585</v>
      </c>
      <c r="B247" t="s">
        <v>1665</v>
      </c>
      <c r="C247">
        <v>2</v>
      </c>
      <c r="D247">
        <v>16</v>
      </c>
      <c r="E247" t="s">
        <v>1943</v>
      </c>
      <c r="F247">
        <v>352</v>
      </c>
      <c r="G247">
        <v>1</v>
      </c>
      <c r="H247" t="s">
        <v>1953</v>
      </c>
      <c r="J247" t="s">
        <v>1661</v>
      </c>
      <c r="K247" t="s">
        <v>1861</v>
      </c>
      <c r="L247" t="str">
        <f t="shared" si="6"/>
        <v>cvm!$U$260#</v>
      </c>
      <c r="N247" t="s">
        <v>65</v>
      </c>
      <c r="O247" t="s">
        <v>1670</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1585</v>
      </c>
      <c r="B248" t="s">
        <v>1665</v>
      </c>
      <c r="C248">
        <v>4</v>
      </c>
      <c r="D248">
        <v>32</v>
      </c>
      <c r="E248" t="s">
        <v>1921</v>
      </c>
      <c r="F248">
        <v>704</v>
      </c>
      <c r="G248">
        <v>1</v>
      </c>
      <c r="H248" t="s">
        <v>1954</v>
      </c>
      <c r="J248" t="s">
        <v>1663</v>
      </c>
      <c r="K248" t="s">
        <v>1861</v>
      </c>
      <c r="L248" t="str">
        <f t="shared" si="6"/>
        <v>cvm!$U$261#</v>
      </c>
      <c r="N248" t="s">
        <v>65</v>
      </c>
      <c r="O248" t="s">
        <v>1670</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1585</v>
      </c>
      <c r="B249" t="s">
        <v>1665</v>
      </c>
      <c r="C249">
        <v>8</v>
      </c>
      <c r="D249">
        <v>64</v>
      </c>
      <c r="E249" t="s">
        <v>1923</v>
      </c>
      <c r="F249">
        <v>1408</v>
      </c>
      <c r="G249">
        <v>1</v>
      </c>
      <c r="H249" t="s">
        <v>1955</v>
      </c>
      <c r="J249" t="s">
        <v>1585</v>
      </c>
      <c r="K249" t="s">
        <v>1883</v>
      </c>
      <c r="L249" t="str">
        <f t="shared" si="6"/>
        <v>cvm!$U$262#</v>
      </c>
      <c r="N249" t="s">
        <v>65</v>
      </c>
      <c r="O249" t="s">
        <v>1670</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1585</v>
      </c>
      <c r="B250" t="s">
        <v>1665</v>
      </c>
      <c r="C250">
        <v>12</v>
      </c>
      <c r="D250">
        <v>96</v>
      </c>
      <c r="E250" t="s">
        <v>1947</v>
      </c>
      <c r="F250">
        <v>2112</v>
      </c>
      <c r="G250">
        <v>1</v>
      </c>
      <c r="H250" t="s">
        <v>1956</v>
      </c>
      <c r="J250" t="s">
        <v>1588</v>
      </c>
      <c r="K250" t="s">
        <v>1883</v>
      </c>
      <c r="L250" t="str">
        <f t="shared" si="6"/>
        <v>cvm!$U$263#</v>
      </c>
      <c r="N250" t="s">
        <v>65</v>
      </c>
      <c r="O250" t="s">
        <v>1670</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1585</v>
      </c>
      <c r="B251" t="s">
        <v>1665</v>
      </c>
      <c r="C251">
        <v>12</v>
      </c>
      <c r="D251">
        <v>144</v>
      </c>
      <c r="E251" t="s">
        <v>1957</v>
      </c>
      <c r="F251">
        <v>2880</v>
      </c>
      <c r="G251">
        <v>1</v>
      </c>
      <c r="H251" t="s">
        <v>1958</v>
      </c>
      <c r="J251" t="s">
        <v>1631</v>
      </c>
      <c r="K251" t="s">
        <v>1883</v>
      </c>
      <c r="L251" t="str">
        <f t="shared" si="6"/>
        <v>cvm!$U$264#</v>
      </c>
      <c r="N251" t="s">
        <v>1673</v>
      </c>
      <c r="O251" t="s">
        <v>1670</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1585</v>
      </c>
      <c r="B252" t="s">
        <v>1665</v>
      </c>
      <c r="C252">
        <v>16</v>
      </c>
      <c r="D252">
        <v>128</v>
      </c>
      <c r="E252" t="s">
        <v>1925</v>
      </c>
      <c r="F252">
        <v>2816</v>
      </c>
      <c r="G252">
        <v>1</v>
      </c>
      <c r="H252" t="s">
        <v>1959</v>
      </c>
      <c r="J252" t="s">
        <v>1637</v>
      </c>
      <c r="K252" t="s">
        <v>1883</v>
      </c>
      <c r="L252" t="str">
        <f t="shared" si="6"/>
        <v>cvm!$U$265#</v>
      </c>
      <c r="N252" t="s">
        <v>1673</v>
      </c>
      <c r="O252" t="s">
        <v>1670</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1585</v>
      </c>
      <c r="B253" t="s">
        <v>1665</v>
      </c>
      <c r="C253">
        <v>16</v>
      </c>
      <c r="D253">
        <v>192</v>
      </c>
      <c r="E253" t="s">
        <v>1960</v>
      </c>
      <c r="F253">
        <v>3840</v>
      </c>
      <c r="G253">
        <v>1</v>
      </c>
      <c r="H253" t="s">
        <v>1961</v>
      </c>
      <c r="J253" t="s">
        <v>1657</v>
      </c>
      <c r="K253" t="s">
        <v>1883</v>
      </c>
      <c r="L253" t="str">
        <f t="shared" si="6"/>
        <v>cvm!$U$266#</v>
      </c>
      <c r="N253" t="s">
        <v>1673</v>
      </c>
      <c r="O253" t="s">
        <v>1670</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1585</v>
      </c>
      <c r="B254" t="s">
        <v>1665</v>
      </c>
      <c r="C254">
        <v>32</v>
      </c>
      <c r="D254">
        <v>256</v>
      </c>
      <c r="E254" t="s">
        <v>1927</v>
      </c>
      <c r="F254">
        <v>5632</v>
      </c>
      <c r="G254">
        <v>1</v>
      </c>
      <c r="H254" t="s">
        <v>1962</v>
      </c>
      <c r="J254" t="s">
        <v>1682</v>
      </c>
      <c r="K254" t="s">
        <v>1883</v>
      </c>
      <c r="L254" t="str">
        <f t="shared" si="6"/>
        <v>cvm!$U$267#</v>
      </c>
      <c r="N254" t="s">
        <v>1673</v>
      </c>
      <c r="O254" t="s">
        <v>1670</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1585</v>
      </c>
      <c r="B255" t="s">
        <v>1665</v>
      </c>
      <c r="C255">
        <v>32</v>
      </c>
      <c r="D255">
        <v>384</v>
      </c>
      <c r="E255" t="s">
        <v>1963</v>
      </c>
      <c r="F255">
        <v>7680</v>
      </c>
      <c r="G255">
        <v>1</v>
      </c>
      <c r="H255" t="s">
        <v>1964</v>
      </c>
      <c r="J255" t="s">
        <v>1585</v>
      </c>
      <c r="K255" t="s">
        <v>1791</v>
      </c>
      <c r="L255" t="str">
        <f t="shared" si="6"/>
        <v>cvm!$U$268#</v>
      </c>
      <c r="N255" t="s">
        <v>1673</v>
      </c>
      <c r="O255" t="s">
        <v>1670</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1585</v>
      </c>
      <c r="B256" t="s">
        <v>1665</v>
      </c>
      <c r="C256">
        <v>64</v>
      </c>
      <c r="D256">
        <v>512</v>
      </c>
      <c r="E256" t="s">
        <v>1931</v>
      </c>
      <c r="F256">
        <v>11264</v>
      </c>
      <c r="G256">
        <v>1</v>
      </c>
      <c r="H256" t="s">
        <v>1965</v>
      </c>
      <c r="J256" t="s">
        <v>65</v>
      </c>
      <c r="K256" t="s">
        <v>1791</v>
      </c>
      <c r="L256" t="str">
        <f t="shared" si="6"/>
        <v>cvm!$U$269#</v>
      </c>
      <c r="N256" t="s">
        <v>1673</v>
      </c>
      <c r="O256" t="s">
        <v>1670</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1585</v>
      </c>
      <c r="B257" t="s">
        <v>1665</v>
      </c>
      <c r="C257">
        <v>72</v>
      </c>
      <c r="D257">
        <v>648</v>
      </c>
      <c r="E257" t="s">
        <v>1966</v>
      </c>
      <c r="F257">
        <v>13824</v>
      </c>
      <c r="G257">
        <v>1</v>
      </c>
      <c r="H257" t="s">
        <v>1967</v>
      </c>
      <c r="J257" t="s">
        <v>1588</v>
      </c>
      <c r="K257" t="s">
        <v>1791</v>
      </c>
      <c r="L257" t="str">
        <f t="shared" si="6"/>
        <v>cvm!$U$270#</v>
      </c>
      <c r="N257" t="s">
        <v>1673</v>
      </c>
      <c r="O257" t="s">
        <v>1670</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1585</v>
      </c>
      <c r="B258" t="s">
        <v>1670</v>
      </c>
      <c r="C258">
        <v>1</v>
      </c>
      <c r="D258">
        <v>8</v>
      </c>
      <c r="E258" t="s">
        <v>1917</v>
      </c>
      <c r="F258">
        <v>176</v>
      </c>
      <c r="G258">
        <v>1</v>
      </c>
      <c r="H258" t="s">
        <v>1968</v>
      </c>
      <c r="J258" t="s">
        <v>1628</v>
      </c>
      <c r="K258" t="s">
        <v>1791</v>
      </c>
      <c r="L258" t="str">
        <f t="shared" si="6"/>
        <v>cvm!$U$271#</v>
      </c>
      <c r="N258" t="s">
        <v>1673</v>
      </c>
      <c r="O258" t="s">
        <v>1670</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1585</v>
      </c>
      <c r="B259" t="s">
        <v>1670</v>
      </c>
      <c r="C259">
        <v>2</v>
      </c>
      <c r="D259">
        <v>16</v>
      </c>
      <c r="E259" t="s">
        <v>1943</v>
      </c>
      <c r="F259">
        <v>352</v>
      </c>
      <c r="G259">
        <v>1</v>
      </c>
      <c r="H259" t="s">
        <v>1969</v>
      </c>
      <c r="J259" t="s">
        <v>1673</v>
      </c>
      <c r="K259" t="s">
        <v>1791</v>
      </c>
      <c r="L259" t="str">
        <f t="shared" si="6"/>
        <v>cvm!$U$272#</v>
      </c>
      <c r="N259" t="s">
        <v>1637</v>
      </c>
      <c r="O259" t="s">
        <v>1670</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1585</v>
      </c>
      <c r="B260" t="s">
        <v>1670</v>
      </c>
      <c r="C260">
        <v>4</v>
      </c>
      <c r="D260">
        <v>32</v>
      </c>
      <c r="E260" t="s">
        <v>1921</v>
      </c>
      <c r="F260">
        <v>704</v>
      </c>
      <c r="G260">
        <v>1</v>
      </c>
      <c r="H260" t="s">
        <v>1970</v>
      </c>
      <c r="J260" t="s">
        <v>1585</v>
      </c>
      <c r="K260" t="s">
        <v>1715</v>
      </c>
      <c r="L260" t="str">
        <f t="shared" si="6"/>
        <v>cvm!$U$273#</v>
      </c>
      <c r="N260" t="s">
        <v>1637</v>
      </c>
      <c r="O260" t="s">
        <v>1670</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1585</v>
      </c>
      <c r="B261" t="s">
        <v>1670</v>
      </c>
      <c r="C261">
        <v>8</v>
      </c>
      <c r="D261">
        <v>64</v>
      </c>
      <c r="E261" t="s">
        <v>1923</v>
      </c>
      <c r="F261">
        <v>1408</v>
      </c>
      <c r="G261">
        <v>1</v>
      </c>
      <c r="H261" t="s">
        <v>1971</v>
      </c>
      <c r="J261" t="s">
        <v>65</v>
      </c>
      <c r="K261" t="s">
        <v>1715</v>
      </c>
      <c r="L261" t="str">
        <f t="shared" si="6"/>
        <v>cvm!$U$274#</v>
      </c>
      <c r="N261" t="s">
        <v>1637</v>
      </c>
      <c r="O261" t="s">
        <v>1670</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1585</v>
      </c>
      <c r="B262" t="s">
        <v>1670</v>
      </c>
      <c r="C262">
        <v>12</v>
      </c>
      <c r="D262">
        <v>96</v>
      </c>
      <c r="E262" t="s">
        <v>1947</v>
      </c>
      <c r="F262">
        <v>2112</v>
      </c>
      <c r="G262">
        <v>1</v>
      </c>
      <c r="H262" t="s">
        <v>1972</v>
      </c>
      <c r="J262" t="s">
        <v>1588</v>
      </c>
      <c r="K262" t="s">
        <v>1715</v>
      </c>
      <c r="L262" t="str">
        <f t="shared" ref="L262:L325" si="8">"cvm!"&amp;ADDRESS(ROW(U275),COLUMN(U275))&amp;"#"</f>
        <v>cvm!$U$275#</v>
      </c>
      <c r="N262" t="s">
        <v>1637</v>
      </c>
      <c r="O262" t="s">
        <v>1670</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1585</v>
      </c>
      <c r="B263" t="s">
        <v>1670</v>
      </c>
      <c r="C263">
        <v>12</v>
      </c>
      <c r="D263">
        <v>144</v>
      </c>
      <c r="E263" t="s">
        <v>1957</v>
      </c>
      <c r="F263">
        <v>2880</v>
      </c>
      <c r="G263">
        <v>1</v>
      </c>
      <c r="H263" t="s">
        <v>1973</v>
      </c>
      <c r="J263" t="s">
        <v>1588</v>
      </c>
      <c r="K263" t="s">
        <v>1974</v>
      </c>
      <c r="L263" t="str">
        <f t="shared" si="8"/>
        <v>cvm!$U$276#</v>
      </c>
      <c r="N263" t="s">
        <v>1637</v>
      </c>
      <c r="O263" t="s">
        <v>1670</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1585</v>
      </c>
      <c r="B264" t="s">
        <v>1670</v>
      </c>
      <c r="C264">
        <v>16</v>
      </c>
      <c r="D264">
        <v>128</v>
      </c>
      <c r="E264" t="s">
        <v>1925</v>
      </c>
      <c r="F264">
        <v>2816</v>
      </c>
      <c r="G264">
        <v>1</v>
      </c>
      <c r="H264" t="s">
        <v>1975</v>
      </c>
      <c r="J264" t="s">
        <v>1673</v>
      </c>
      <c r="K264" t="s">
        <v>1974</v>
      </c>
      <c r="L264" t="str">
        <f t="shared" si="8"/>
        <v>cvm!$U$277#</v>
      </c>
      <c r="N264" t="s">
        <v>1637</v>
      </c>
      <c r="O264" t="s">
        <v>1670</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1585</v>
      </c>
      <c r="B265" t="s">
        <v>1670</v>
      </c>
      <c r="C265">
        <v>16</v>
      </c>
      <c r="D265">
        <v>192</v>
      </c>
      <c r="E265" t="s">
        <v>1960</v>
      </c>
      <c r="F265">
        <v>3840</v>
      </c>
      <c r="G265">
        <v>1</v>
      </c>
      <c r="H265" t="s">
        <v>1976</v>
      </c>
      <c r="J265" t="s">
        <v>1585</v>
      </c>
      <c r="K265" t="s">
        <v>1977</v>
      </c>
      <c r="L265" t="str">
        <f t="shared" si="8"/>
        <v>cvm!$U$278#</v>
      </c>
      <c r="N265" t="s">
        <v>1637</v>
      </c>
      <c r="O265" t="s">
        <v>1670</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1585</v>
      </c>
      <c r="B266" t="s">
        <v>1670</v>
      </c>
      <c r="C266">
        <v>32</v>
      </c>
      <c r="D266">
        <v>256</v>
      </c>
      <c r="E266" t="s">
        <v>1927</v>
      </c>
      <c r="F266">
        <v>5632</v>
      </c>
      <c r="G266">
        <v>1</v>
      </c>
      <c r="H266" t="s">
        <v>1978</v>
      </c>
      <c r="J266" t="s">
        <v>65</v>
      </c>
      <c r="K266" t="s">
        <v>1977</v>
      </c>
      <c r="L266" t="str">
        <f t="shared" si="8"/>
        <v>cvm!$U$279#</v>
      </c>
      <c r="N266" t="s">
        <v>1637</v>
      </c>
      <c r="O266" t="s">
        <v>1670</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1585</v>
      </c>
      <c r="B267" t="s">
        <v>1670</v>
      </c>
      <c r="C267">
        <v>32</v>
      </c>
      <c r="D267">
        <v>384</v>
      </c>
      <c r="E267" t="s">
        <v>1963</v>
      </c>
      <c r="F267">
        <v>7680</v>
      </c>
      <c r="G267">
        <v>1</v>
      </c>
      <c r="H267" t="s">
        <v>1979</v>
      </c>
      <c r="J267" t="s">
        <v>1623</v>
      </c>
      <c r="K267" t="s">
        <v>1977</v>
      </c>
      <c r="L267" t="str">
        <f t="shared" si="8"/>
        <v>cvm!$U$280#</v>
      </c>
      <c r="N267" t="s">
        <v>1637</v>
      </c>
      <c r="O267" t="s">
        <v>1670</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1585</v>
      </c>
      <c r="B268" t="s">
        <v>1670</v>
      </c>
      <c r="C268">
        <v>64</v>
      </c>
      <c r="D268">
        <v>512</v>
      </c>
      <c r="E268" t="s">
        <v>1931</v>
      </c>
      <c r="F268">
        <v>11264</v>
      </c>
      <c r="G268">
        <v>1</v>
      </c>
      <c r="H268" t="s">
        <v>1980</v>
      </c>
      <c r="J268" t="s">
        <v>1588</v>
      </c>
      <c r="K268" t="s">
        <v>1977</v>
      </c>
      <c r="L268" t="str">
        <f t="shared" si="8"/>
        <v>cvm!$U$281#</v>
      </c>
      <c r="N268" t="s">
        <v>1648</v>
      </c>
      <c r="O268" t="s">
        <v>1670</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1585</v>
      </c>
      <c r="B269" t="s">
        <v>1687</v>
      </c>
      <c r="C269">
        <v>1</v>
      </c>
      <c r="D269">
        <v>8</v>
      </c>
      <c r="E269" t="s">
        <v>1917</v>
      </c>
      <c r="F269">
        <v>176</v>
      </c>
      <c r="G269">
        <v>1</v>
      </c>
      <c r="H269" t="s">
        <v>1981</v>
      </c>
      <c r="J269" t="s">
        <v>1673</v>
      </c>
      <c r="K269" t="s">
        <v>1977</v>
      </c>
      <c r="L269" t="str">
        <f t="shared" si="8"/>
        <v>cvm!$U$282#</v>
      </c>
      <c r="N269" t="s">
        <v>1648</v>
      </c>
      <c r="O269" t="s">
        <v>1670</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1585</v>
      </c>
      <c r="B270" t="s">
        <v>1687</v>
      </c>
      <c r="C270">
        <v>2</v>
      </c>
      <c r="D270">
        <v>16</v>
      </c>
      <c r="E270" t="s">
        <v>1943</v>
      </c>
      <c r="F270">
        <v>352</v>
      </c>
      <c r="G270">
        <v>1</v>
      </c>
      <c r="H270" t="s">
        <v>1982</v>
      </c>
      <c r="J270" t="s">
        <v>1631</v>
      </c>
      <c r="K270" t="s">
        <v>1977</v>
      </c>
      <c r="L270" t="str">
        <f t="shared" si="8"/>
        <v>cvm!$U$283#</v>
      </c>
      <c r="N270" t="s">
        <v>1648</v>
      </c>
      <c r="O270" t="s">
        <v>1670</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1585</v>
      </c>
      <c r="B271" t="s">
        <v>1687</v>
      </c>
      <c r="C271">
        <v>4</v>
      </c>
      <c r="D271">
        <v>32</v>
      </c>
      <c r="E271" t="s">
        <v>1921</v>
      </c>
      <c r="F271">
        <v>704</v>
      </c>
      <c r="G271">
        <v>1</v>
      </c>
      <c r="H271" t="s">
        <v>1983</v>
      </c>
      <c r="J271" t="s">
        <v>1637</v>
      </c>
      <c r="K271" t="s">
        <v>1977</v>
      </c>
      <c r="L271" t="str">
        <f t="shared" si="8"/>
        <v>cvm!$U$284#</v>
      </c>
      <c r="N271" t="s">
        <v>1648</v>
      </c>
      <c r="O271" t="s">
        <v>1670</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1585</v>
      </c>
      <c r="B272" t="s">
        <v>1687</v>
      </c>
      <c r="C272">
        <v>8</v>
      </c>
      <c r="D272">
        <v>64</v>
      </c>
      <c r="E272" t="s">
        <v>1923</v>
      </c>
      <c r="F272">
        <v>1408</v>
      </c>
      <c r="G272">
        <v>1</v>
      </c>
      <c r="H272" t="s">
        <v>1984</v>
      </c>
      <c r="J272" t="s">
        <v>1651</v>
      </c>
      <c r="K272" t="s">
        <v>1977</v>
      </c>
      <c r="L272" t="str">
        <f t="shared" si="8"/>
        <v>cvm!$U$285#</v>
      </c>
      <c r="N272" t="s">
        <v>1648</v>
      </c>
      <c r="O272" t="s">
        <v>1670</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1585</v>
      </c>
      <c r="B273" t="s">
        <v>1687</v>
      </c>
      <c r="C273">
        <v>12</v>
      </c>
      <c r="D273">
        <v>96</v>
      </c>
      <c r="E273" t="s">
        <v>1947</v>
      </c>
      <c r="F273">
        <v>2112</v>
      </c>
      <c r="G273">
        <v>1</v>
      </c>
      <c r="H273" t="s">
        <v>1985</v>
      </c>
      <c r="J273" t="s">
        <v>1657</v>
      </c>
      <c r="K273" t="s">
        <v>1977</v>
      </c>
      <c r="L273" t="str">
        <f t="shared" si="8"/>
        <v>cvm!$U$286#</v>
      </c>
      <c r="N273" t="s">
        <v>1648</v>
      </c>
      <c r="O273" t="s">
        <v>1670</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1585</v>
      </c>
      <c r="B274" t="s">
        <v>1687</v>
      </c>
      <c r="C274">
        <v>16</v>
      </c>
      <c r="D274">
        <v>128</v>
      </c>
      <c r="E274" t="s">
        <v>1925</v>
      </c>
      <c r="F274">
        <v>2816</v>
      </c>
      <c r="G274">
        <v>1</v>
      </c>
      <c r="H274" t="s">
        <v>1986</v>
      </c>
      <c r="J274" t="s">
        <v>1659</v>
      </c>
      <c r="K274" t="s">
        <v>1977</v>
      </c>
      <c r="L274" t="str">
        <f t="shared" si="8"/>
        <v>cvm!$U$287#</v>
      </c>
      <c r="N274" t="s">
        <v>1648</v>
      </c>
      <c r="O274" t="s">
        <v>1670</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1585</v>
      </c>
      <c r="B275" t="s">
        <v>1687</v>
      </c>
      <c r="C275">
        <v>24</v>
      </c>
      <c r="D275">
        <v>192</v>
      </c>
      <c r="E275" t="s">
        <v>1987</v>
      </c>
      <c r="F275">
        <v>4224</v>
      </c>
      <c r="G275">
        <v>1</v>
      </c>
      <c r="H275" t="s">
        <v>1988</v>
      </c>
      <c r="J275" t="s">
        <v>1585</v>
      </c>
      <c r="K275" t="s">
        <v>1989</v>
      </c>
      <c r="L275" t="str">
        <f t="shared" si="8"/>
        <v>cvm!$U$288#</v>
      </c>
      <c r="N275" t="s">
        <v>1648</v>
      </c>
      <c r="O275" t="s">
        <v>1670</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1585</v>
      </c>
      <c r="B276" t="s">
        <v>1687</v>
      </c>
      <c r="C276">
        <v>32</v>
      </c>
      <c r="D276">
        <v>256</v>
      </c>
      <c r="E276" t="s">
        <v>1927</v>
      </c>
      <c r="F276">
        <v>5632</v>
      </c>
      <c r="G276">
        <v>1</v>
      </c>
      <c r="H276" t="s">
        <v>1990</v>
      </c>
      <c r="J276" t="s">
        <v>65</v>
      </c>
      <c r="K276" t="s">
        <v>1989</v>
      </c>
      <c r="L276" t="str">
        <f t="shared" si="8"/>
        <v>cvm!$U$289#</v>
      </c>
      <c r="N276" t="s">
        <v>1648</v>
      </c>
      <c r="O276" t="s">
        <v>1670</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1585</v>
      </c>
      <c r="B277" t="s">
        <v>1687</v>
      </c>
      <c r="C277">
        <v>48</v>
      </c>
      <c r="D277">
        <v>384</v>
      </c>
      <c r="E277" t="s">
        <v>1940</v>
      </c>
      <c r="F277">
        <v>8448</v>
      </c>
      <c r="G277">
        <v>1</v>
      </c>
      <c r="H277" t="s">
        <v>1991</v>
      </c>
      <c r="J277" t="s">
        <v>1623</v>
      </c>
      <c r="K277" t="s">
        <v>1989</v>
      </c>
      <c r="L277" t="str">
        <f t="shared" si="8"/>
        <v>cvm!$U$290#</v>
      </c>
      <c r="N277" t="s">
        <v>1651</v>
      </c>
      <c r="O277" t="s">
        <v>1670</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1585</v>
      </c>
      <c r="B278" t="s">
        <v>1687</v>
      </c>
      <c r="C278">
        <v>56</v>
      </c>
      <c r="D278">
        <v>448</v>
      </c>
      <c r="E278" t="s">
        <v>1992</v>
      </c>
      <c r="F278">
        <v>9856</v>
      </c>
      <c r="G278">
        <v>1</v>
      </c>
      <c r="H278" t="s">
        <v>1993</v>
      </c>
      <c r="J278" t="s">
        <v>1588</v>
      </c>
      <c r="K278" t="s">
        <v>1989</v>
      </c>
      <c r="L278" t="str">
        <f t="shared" si="8"/>
        <v>cvm!$U$291#</v>
      </c>
      <c r="N278" t="s">
        <v>1651</v>
      </c>
      <c r="O278" t="s">
        <v>1670</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1585</v>
      </c>
      <c r="B279" t="s">
        <v>1708</v>
      </c>
      <c r="C279">
        <v>1</v>
      </c>
      <c r="D279">
        <v>8</v>
      </c>
      <c r="E279" t="s">
        <v>1917</v>
      </c>
      <c r="F279">
        <v>165</v>
      </c>
      <c r="G279">
        <v>1</v>
      </c>
      <c r="H279" t="s">
        <v>1994</v>
      </c>
      <c r="J279" t="s">
        <v>1628</v>
      </c>
      <c r="K279" t="s">
        <v>1989</v>
      </c>
      <c r="L279" t="str">
        <f t="shared" si="8"/>
        <v>cvm!$U$292#</v>
      </c>
      <c r="N279" t="s">
        <v>1651</v>
      </c>
      <c r="O279" t="s">
        <v>1670</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1585</v>
      </c>
      <c r="B280" t="s">
        <v>1708</v>
      </c>
      <c r="C280">
        <v>2</v>
      </c>
      <c r="D280">
        <v>16</v>
      </c>
      <c r="E280" t="s">
        <v>1943</v>
      </c>
      <c r="F280">
        <v>330</v>
      </c>
      <c r="G280">
        <v>1</v>
      </c>
      <c r="H280" t="s">
        <v>1995</v>
      </c>
      <c r="J280" t="s">
        <v>1673</v>
      </c>
      <c r="K280" t="s">
        <v>1989</v>
      </c>
      <c r="L280" t="str">
        <f t="shared" si="8"/>
        <v>cvm!$U$293#</v>
      </c>
      <c r="N280" t="s">
        <v>1651</v>
      </c>
      <c r="O280" t="s">
        <v>1670</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1585</v>
      </c>
      <c r="B281" t="s">
        <v>1708</v>
      </c>
      <c r="C281">
        <v>4</v>
      </c>
      <c r="D281">
        <v>32</v>
      </c>
      <c r="E281" t="s">
        <v>1921</v>
      </c>
      <c r="F281">
        <v>660</v>
      </c>
      <c r="G281">
        <v>1</v>
      </c>
      <c r="H281" t="s">
        <v>1996</v>
      </c>
      <c r="J281" t="s">
        <v>1585</v>
      </c>
      <c r="K281" t="s">
        <v>1997</v>
      </c>
      <c r="L281" t="str">
        <f t="shared" si="8"/>
        <v>cvm!$U$294#</v>
      </c>
      <c r="N281" t="s">
        <v>1651</v>
      </c>
      <c r="O281" t="s">
        <v>1670</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1585</v>
      </c>
      <c r="B282" t="s">
        <v>1708</v>
      </c>
      <c r="C282">
        <v>8</v>
      </c>
      <c r="D282">
        <v>64</v>
      </c>
      <c r="E282" t="s">
        <v>1923</v>
      </c>
      <c r="F282">
        <v>1320</v>
      </c>
      <c r="G282">
        <v>1</v>
      </c>
      <c r="H282" t="s">
        <v>1998</v>
      </c>
      <c r="J282" t="s">
        <v>65</v>
      </c>
      <c r="K282" t="s">
        <v>1997</v>
      </c>
      <c r="L282" t="str">
        <f t="shared" si="8"/>
        <v>cvm!$U$295#</v>
      </c>
      <c r="N282" t="s">
        <v>1651</v>
      </c>
      <c r="O282" t="s">
        <v>1670</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1585</v>
      </c>
      <c r="B283" t="s">
        <v>1708</v>
      </c>
      <c r="C283">
        <v>12</v>
      </c>
      <c r="D283">
        <v>96</v>
      </c>
      <c r="E283" t="s">
        <v>1947</v>
      </c>
      <c r="F283">
        <v>1980</v>
      </c>
      <c r="G283">
        <v>1</v>
      </c>
      <c r="H283" t="s">
        <v>1999</v>
      </c>
      <c r="J283" t="s">
        <v>1588</v>
      </c>
      <c r="K283" t="s">
        <v>1997</v>
      </c>
      <c r="L283" t="str">
        <f t="shared" si="8"/>
        <v>cvm!$U$296#</v>
      </c>
      <c r="N283" t="s">
        <v>1651</v>
      </c>
      <c r="O283" t="s">
        <v>1670</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1585</v>
      </c>
      <c r="B284" t="s">
        <v>1708</v>
      </c>
      <c r="C284">
        <v>16</v>
      </c>
      <c r="D284">
        <v>128</v>
      </c>
      <c r="E284" t="s">
        <v>1925</v>
      </c>
      <c r="F284">
        <v>2640</v>
      </c>
      <c r="G284">
        <v>1</v>
      </c>
      <c r="H284" t="s">
        <v>2000</v>
      </c>
      <c r="J284" t="s">
        <v>1585</v>
      </c>
      <c r="K284" t="s">
        <v>2001</v>
      </c>
      <c r="L284" t="str">
        <f t="shared" si="8"/>
        <v>cvm!$U$297#</v>
      </c>
      <c r="N284" t="s">
        <v>1651</v>
      </c>
      <c r="O284" t="s">
        <v>1670</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1585</v>
      </c>
      <c r="B285" t="s">
        <v>1708</v>
      </c>
      <c r="C285">
        <v>24</v>
      </c>
      <c r="D285">
        <v>192</v>
      </c>
      <c r="E285" t="s">
        <v>1987</v>
      </c>
      <c r="F285">
        <v>3960</v>
      </c>
      <c r="G285">
        <v>1</v>
      </c>
      <c r="H285" t="s">
        <v>2002</v>
      </c>
      <c r="J285" t="s">
        <v>65</v>
      </c>
      <c r="K285" t="s">
        <v>2001</v>
      </c>
      <c r="L285" t="str">
        <f t="shared" si="8"/>
        <v>cvm!$U$298#</v>
      </c>
      <c r="N285" t="s">
        <v>1651</v>
      </c>
      <c r="O285" t="s">
        <v>1670</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1585</v>
      </c>
      <c r="B286" t="s">
        <v>1708</v>
      </c>
      <c r="C286">
        <v>32</v>
      </c>
      <c r="D286">
        <v>256</v>
      </c>
      <c r="E286" t="s">
        <v>1927</v>
      </c>
      <c r="F286">
        <v>5280</v>
      </c>
      <c r="G286">
        <v>1</v>
      </c>
      <c r="H286" t="s">
        <v>2003</v>
      </c>
      <c r="J286" t="s">
        <v>1588</v>
      </c>
      <c r="K286" t="s">
        <v>2001</v>
      </c>
      <c r="L286" t="str">
        <f t="shared" si="8"/>
        <v>cvm!$U$299#</v>
      </c>
      <c r="N286" t="s">
        <v>1657</v>
      </c>
      <c r="O286" t="s">
        <v>1670</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1585</v>
      </c>
      <c r="B287" t="s">
        <v>1711</v>
      </c>
      <c r="C287">
        <v>4</v>
      </c>
      <c r="D287">
        <v>8</v>
      </c>
      <c r="E287" t="s">
        <v>1614</v>
      </c>
      <c r="F287">
        <v>376</v>
      </c>
      <c r="G287">
        <v>1</v>
      </c>
      <c r="H287" t="s">
        <v>2004</v>
      </c>
      <c r="J287" t="s">
        <v>1628</v>
      </c>
      <c r="K287" t="s">
        <v>2001</v>
      </c>
      <c r="L287" t="str">
        <f t="shared" si="8"/>
        <v>cvm!$U$300#</v>
      </c>
      <c r="N287" t="s">
        <v>1657</v>
      </c>
      <c r="O287" t="s">
        <v>1670</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1585</v>
      </c>
      <c r="B288" t="s">
        <v>1711</v>
      </c>
      <c r="C288">
        <v>4</v>
      </c>
      <c r="D288">
        <v>16</v>
      </c>
      <c r="E288" t="s">
        <v>1616</v>
      </c>
      <c r="F288">
        <v>564</v>
      </c>
      <c r="G288">
        <v>1</v>
      </c>
      <c r="H288" t="s">
        <v>2005</v>
      </c>
      <c r="J288" t="s">
        <v>1673</v>
      </c>
      <c r="K288" t="s">
        <v>2001</v>
      </c>
      <c r="L288" t="str">
        <f t="shared" si="8"/>
        <v>cvm!$U$301#</v>
      </c>
      <c r="N288" t="s">
        <v>1657</v>
      </c>
      <c r="O288" t="s">
        <v>1670</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1585</v>
      </c>
      <c r="B289" t="s">
        <v>1711</v>
      </c>
      <c r="C289">
        <v>8</v>
      </c>
      <c r="D289">
        <v>16</v>
      </c>
      <c r="E289" t="s">
        <v>1619</v>
      </c>
      <c r="F289">
        <v>752</v>
      </c>
      <c r="G289">
        <v>1</v>
      </c>
      <c r="H289" t="s">
        <v>2006</v>
      </c>
      <c r="J289" t="s">
        <v>1631</v>
      </c>
      <c r="K289" t="s">
        <v>2001</v>
      </c>
      <c r="L289" t="str">
        <f t="shared" si="8"/>
        <v>cvm!$U$302#</v>
      </c>
      <c r="N289" t="s">
        <v>1657</v>
      </c>
      <c r="O289" t="s">
        <v>1670</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1585</v>
      </c>
      <c r="B290" t="s">
        <v>1711</v>
      </c>
      <c r="C290">
        <v>8</v>
      </c>
      <c r="D290">
        <v>32</v>
      </c>
      <c r="E290" t="s">
        <v>1621</v>
      </c>
      <c r="F290">
        <v>1128</v>
      </c>
      <c r="G290">
        <v>1</v>
      </c>
      <c r="H290" t="s">
        <v>2007</v>
      </c>
      <c r="J290" t="s">
        <v>1657</v>
      </c>
      <c r="K290" t="s">
        <v>2001</v>
      </c>
      <c r="L290" t="str">
        <f t="shared" si="8"/>
        <v>cvm!$U$303#</v>
      </c>
      <c r="N290" t="s">
        <v>1657</v>
      </c>
      <c r="O290" t="s">
        <v>1670</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1585</v>
      </c>
      <c r="B291" t="s">
        <v>1711</v>
      </c>
      <c r="C291">
        <v>16</v>
      </c>
      <c r="D291">
        <v>32</v>
      </c>
      <c r="E291" t="s">
        <v>1624</v>
      </c>
      <c r="F291">
        <v>1504</v>
      </c>
      <c r="G291">
        <v>1</v>
      </c>
      <c r="H291" t="s">
        <v>2008</v>
      </c>
      <c r="J291" t="s">
        <v>1585</v>
      </c>
      <c r="K291" t="s">
        <v>2009</v>
      </c>
      <c r="L291" t="str">
        <f t="shared" si="8"/>
        <v>cvm!$U$304#</v>
      </c>
      <c r="N291" t="s">
        <v>1657</v>
      </c>
      <c r="O291" t="s">
        <v>1670</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1585</v>
      </c>
      <c r="B292" t="s">
        <v>1711</v>
      </c>
      <c r="C292">
        <v>16</v>
      </c>
      <c r="D292">
        <v>64</v>
      </c>
      <c r="E292" t="s">
        <v>1626</v>
      </c>
      <c r="F292">
        <v>2256</v>
      </c>
      <c r="G292">
        <v>1</v>
      </c>
      <c r="H292" t="s">
        <v>2010</v>
      </c>
      <c r="J292" t="s">
        <v>65</v>
      </c>
      <c r="K292" t="s">
        <v>2009</v>
      </c>
      <c r="L292" t="str">
        <f t="shared" si="8"/>
        <v>cvm!$U$305#</v>
      </c>
      <c r="N292" t="s">
        <v>1657</v>
      </c>
      <c r="O292" t="s">
        <v>1670</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1585</v>
      </c>
      <c r="B293" t="s">
        <v>1711</v>
      </c>
      <c r="C293">
        <v>32</v>
      </c>
      <c r="D293">
        <v>128</v>
      </c>
      <c r="E293" t="s">
        <v>1635</v>
      </c>
      <c r="F293">
        <v>4512</v>
      </c>
      <c r="G293">
        <v>1</v>
      </c>
      <c r="H293" t="s">
        <v>2011</v>
      </c>
      <c r="J293" t="s">
        <v>1623</v>
      </c>
      <c r="K293" t="s">
        <v>2009</v>
      </c>
      <c r="L293" t="str">
        <f t="shared" si="8"/>
        <v>cvm!$U$306#</v>
      </c>
      <c r="N293" t="s">
        <v>1657</v>
      </c>
      <c r="O293" t="s">
        <v>1670</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1585</v>
      </c>
      <c r="B294" t="s">
        <v>1711</v>
      </c>
      <c r="C294">
        <v>46</v>
      </c>
      <c r="D294">
        <v>216</v>
      </c>
      <c r="E294" t="s">
        <v>2012</v>
      </c>
      <c r="F294">
        <v>7238</v>
      </c>
      <c r="G294">
        <v>1</v>
      </c>
      <c r="H294" t="s">
        <v>2013</v>
      </c>
      <c r="J294" t="s">
        <v>1588</v>
      </c>
      <c r="K294" t="s">
        <v>2009</v>
      </c>
      <c r="L294" t="str">
        <f t="shared" si="8"/>
        <v>cvm!$U$307#</v>
      </c>
      <c r="N294" t="s">
        <v>1659</v>
      </c>
      <c r="O294" t="s">
        <v>1670</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1585</v>
      </c>
      <c r="B295" t="s">
        <v>1711</v>
      </c>
      <c r="C295">
        <v>64</v>
      </c>
      <c r="D295">
        <v>256</v>
      </c>
      <c r="E295" t="s">
        <v>1649</v>
      </c>
      <c r="F295">
        <v>9024</v>
      </c>
      <c r="G295">
        <v>1</v>
      </c>
      <c r="H295" t="s">
        <v>2014</v>
      </c>
      <c r="J295" t="s">
        <v>1628</v>
      </c>
      <c r="K295" t="s">
        <v>2009</v>
      </c>
      <c r="L295" t="str">
        <f t="shared" si="8"/>
        <v>cvm!$U$308#</v>
      </c>
      <c r="N295" t="s">
        <v>1659</v>
      </c>
      <c r="O295" t="s">
        <v>1670</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1585</v>
      </c>
      <c r="B296" t="s">
        <v>1711</v>
      </c>
      <c r="C296">
        <v>80</v>
      </c>
      <c r="D296">
        <v>320</v>
      </c>
      <c r="E296" t="s">
        <v>1745</v>
      </c>
      <c r="F296">
        <v>11280</v>
      </c>
      <c r="G296">
        <v>1</v>
      </c>
      <c r="H296" t="s">
        <v>2015</v>
      </c>
      <c r="J296" t="s">
        <v>1673</v>
      </c>
      <c r="K296" t="s">
        <v>2009</v>
      </c>
      <c r="L296" t="str">
        <f t="shared" si="8"/>
        <v>cvm!$U$309#</v>
      </c>
      <c r="N296" t="s">
        <v>1659</v>
      </c>
      <c r="O296" t="s">
        <v>1670</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1585</v>
      </c>
      <c r="B297" t="s">
        <v>1711</v>
      </c>
      <c r="C297">
        <v>92</v>
      </c>
      <c r="D297">
        <v>432</v>
      </c>
      <c r="E297" t="s">
        <v>2016</v>
      </c>
      <c r="F297">
        <v>14476</v>
      </c>
      <c r="G297">
        <v>1</v>
      </c>
      <c r="H297" t="s">
        <v>2017</v>
      </c>
      <c r="J297" t="s">
        <v>1631</v>
      </c>
      <c r="K297" t="s">
        <v>2009</v>
      </c>
      <c r="L297" t="str">
        <f t="shared" si="8"/>
        <v>cvm!$U$310#</v>
      </c>
      <c r="N297" t="s">
        <v>1659</v>
      </c>
      <c r="O297" t="s">
        <v>1670</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1585</v>
      </c>
      <c r="B298" t="s">
        <v>1714</v>
      </c>
      <c r="C298">
        <v>4</v>
      </c>
      <c r="D298">
        <v>8</v>
      </c>
      <c r="E298" t="s">
        <v>1614</v>
      </c>
      <c r="F298">
        <v>400</v>
      </c>
      <c r="G298">
        <v>1</v>
      </c>
      <c r="H298" t="s">
        <v>2018</v>
      </c>
      <c r="J298" t="s">
        <v>1637</v>
      </c>
      <c r="K298" t="s">
        <v>2009</v>
      </c>
      <c r="L298" t="str">
        <f t="shared" si="8"/>
        <v>cvm!$U$311#</v>
      </c>
      <c r="N298" t="s">
        <v>1659</v>
      </c>
      <c r="O298" t="s">
        <v>1670</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1585</v>
      </c>
      <c r="B299" t="s">
        <v>1714</v>
      </c>
      <c r="C299">
        <v>4</v>
      </c>
      <c r="D299">
        <v>16</v>
      </c>
      <c r="E299" t="s">
        <v>1616</v>
      </c>
      <c r="F299">
        <v>600</v>
      </c>
      <c r="G299">
        <v>1</v>
      </c>
      <c r="H299" t="s">
        <v>2019</v>
      </c>
      <c r="J299" t="s">
        <v>1642</v>
      </c>
      <c r="K299" t="s">
        <v>2009</v>
      </c>
      <c r="L299" t="str">
        <f t="shared" si="8"/>
        <v>cvm!$U$312#</v>
      </c>
      <c r="N299" t="s">
        <v>1659</v>
      </c>
      <c r="O299" t="s">
        <v>1670</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1585</v>
      </c>
      <c r="B300" t="s">
        <v>1714</v>
      </c>
      <c r="C300">
        <v>8</v>
      </c>
      <c r="D300">
        <v>16</v>
      </c>
      <c r="E300" t="s">
        <v>1619</v>
      </c>
      <c r="F300">
        <v>800</v>
      </c>
      <c r="G300">
        <v>1</v>
      </c>
      <c r="H300" t="s">
        <v>2020</v>
      </c>
      <c r="J300" t="s">
        <v>1648</v>
      </c>
      <c r="K300" t="s">
        <v>2009</v>
      </c>
      <c r="L300" t="str">
        <f t="shared" si="8"/>
        <v>cvm!$U$313#</v>
      </c>
      <c r="N300" t="s">
        <v>1659</v>
      </c>
      <c r="O300" t="s">
        <v>1670</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1585</v>
      </c>
      <c r="B301" t="s">
        <v>1714</v>
      </c>
      <c r="C301">
        <v>8</v>
      </c>
      <c r="D301">
        <v>32</v>
      </c>
      <c r="E301" t="s">
        <v>1621</v>
      </c>
      <c r="F301">
        <v>1200</v>
      </c>
      <c r="G301">
        <v>1</v>
      </c>
      <c r="H301" t="s">
        <v>2021</v>
      </c>
      <c r="J301" t="s">
        <v>1651</v>
      </c>
      <c r="K301" t="s">
        <v>2009</v>
      </c>
      <c r="L301" t="str">
        <f t="shared" si="8"/>
        <v>cvm!$U$314#</v>
      </c>
      <c r="N301" t="s">
        <v>1659</v>
      </c>
      <c r="O301" t="s">
        <v>1670</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1585</v>
      </c>
      <c r="B302" t="s">
        <v>1714</v>
      </c>
      <c r="C302">
        <v>16</v>
      </c>
      <c r="D302">
        <v>32</v>
      </c>
      <c r="E302" t="s">
        <v>1624</v>
      </c>
      <c r="F302">
        <v>1600</v>
      </c>
      <c r="G302">
        <v>1</v>
      </c>
      <c r="H302" t="s">
        <v>2022</v>
      </c>
      <c r="J302" t="s">
        <v>1654</v>
      </c>
      <c r="K302" t="s">
        <v>2009</v>
      </c>
      <c r="L302" t="str">
        <f t="shared" si="8"/>
        <v>cvm!$U$315#</v>
      </c>
      <c r="N302" t="s">
        <v>1682</v>
      </c>
      <c r="O302" t="s">
        <v>1670</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1585</v>
      </c>
      <c r="B303" t="s">
        <v>1714</v>
      </c>
      <c r="C303">
        <v>16</v>
      </c>
      <c r="D303">
        <v>64</v>
      </c>
      <c r="E303" t="s">
        <v>1626</v>
      </c>
      <c r="F303">
        <v>2400</v>
      </c>
      <c r="G303">
        <v>1</v>
      </c>
      <c r="H303" t="s">
        <v>2023</v>
      </c>
      <c r="J303" t="s">
        <v>1657</v>
      </c>
      <c r="K303" t="s">
        <v>2009</v>
      </c>
      <c r="L303" t="str">
        <f t="shared" si="8"/>
        <v>cvm!$U$316#</v>
      </c>
      <c r="N303" t="s">
        <v>1682</v>
      </c>
      <c r="O303" t="s">
        <v>1670</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1585</v>
      </c>
      <c r="B304" t="s">
        <v>1714</v>
      </c>
      <c r="C304">
        <v>32</v>
      </c>
      <c r="D304">
        <v>64</v>
      </c>
      <c r="E304" t="s">
        <v>1629</v>
      </c>
      <c r="F304">
        <v>3200</v>
      </c>
      <c r="G304">
        <v>1</v>
      </c>
      <c r="H304" t="s">
        <v>2024</v>
      </c>
      <c r="J304" t="s">
        <v>1659</v>
      </c>
      <c r="K304" t="s">
        <v>2009</v>
      </c>
      <c r="L304" t="str">
        <f t="shared" si="8"/>
        <v>cvm!$U$317#</v>
      </c>
      <c r="N304" t="s">
        <v>1682</v>
      </c>
      <c r="O304" t="s">
        <v>1670</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1585</v>
      </c>
      <c r="B305" t="s">
        <v>1714</v>
      </c>
      <c r="C305">
        <v>32</v>
      </c>
      <c r="D305">
        <v>128</v>
      </c>
      <c r="E305" t="s">
        <v>1635</v>
      </c>
      <c r="F305">
        <v>4800</v>
      </c>
      <c r="G305">
        <v>1</v>
      </c>
      <c r="H305" t="s">
        <v>2025</v>
      </c>
      <c r="J305" t="s">
        <v>1661</v>
      </c>
      <c r="K305" t="s">
        <v>2009</v>
      </c>
      <c r="L305" t="str">
        <f t="shared" si="8"/>
        <v>cvm!$U$318#</v>
      </c>
      <c r="N305" t="s">
        <v>1682</v>
      </c>
      <c r="O305" t="s">
        <v>1670</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1585</v>
      </c>
      <c r="B306" t="s">
        <v>1714</v>
      </c>
      <c r="C306">
        <v>48</v>
      </c>
      <c r="D306">
        <v>96</v>
      </c>
      <c r="E306" t="s">
        <v>1640</v>
      </c>
      <c r="F306">
        <v>4800</v>
      </c>
      <c r="G306">
        <v>1</v>
      </c>
      <c r="H306" t="s">
        <v>2026</v>
      </c>
      <c r="J306" t="s">
        <v>1663</v>
      </c>
      <c r="K306" t="s">
        <v>2009</v>
      </c>
      <c r="L306" t="str">
        <f t="shared" si="8"/>
        <v>cvm!$U$319#</v>
      </c>
      <c r="N306" t="s">
        <v>1682</v>
      </c>
      <c r="O306" t="s">
        <v>1670</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1585</v>
      </c>
      <c r="B307" t="s">
        <v>1714</v>
      </c>
      <c r="C307">
        <v>48</v>
      </c>
      <c r="D307">
        <v>192</v>
      </c>
      <c r="E307" t="s">
        <v>1643</v>
      </c>
      <c r="F307">
        <v>7200</v>
      </c>
      <c r="G307">
        <v>1</v>
      </c>
      <c r="H307" t="s">
        <v>2027</v>
      </c>
      <c r="J307" t="s">
        <v>1585</v>
      </c>
      <c r="K307" t="s">
        <v>2028</v>
      </c>
      <c r="L307" t="str">
        <f t="shared" si="8"/>
        <v>cvm!$U$320#</v>
      </c>
      <c r="N307" t="s">
        <v>1682</v>
      </c>
      <c r="O307" t="s">
        <v>1670</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1585</v>
      </c>
      <c r="B308" t="s">
        <v>1714</v>
      </c>
      <c r="C308">
        <v>52</v>
      </c>
      <c r="D308">
        <v>184</v>
      </c>
      <c r="E308" t="s">
        <v>2029</v>
      </c>
      <c r="F308">
        <v>7200</v>
      </c>
      <c r="G308">
        <v>1</v>
      </c>
      <c r="H308" t="s">
        <v>2030</v>
      </c>
      <c r="J308" t="s">
        <v>65</v>
      </c>
      <c r="K308" t="s">
        <v>2028</v>
      </c>
      <c r="L308" t="str">
        <f t="shared" si="8"/>
        <v>cvm!$U$321#</v>
      </c>
      <c r="N308" t="s">
        <v>1682</v>
      </c>
      <c r="O308" t="s">
        <v>1670</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1585</v>
      </c>
      <c r="B309" t="s">
        <v>1714</v>
      </c>
      <c r="C309">
        <v>64</v>
      </c>
      <c r="D309">
        <v>128</v>
      </c>
      <c r="E309" t="s">
        <v>1677</v>
      </c>
      <c r="F309">
        <v>6400</v>
      </c>
      <c r="G309">
        <v>1</v>
      </c>
      <c r="H309" t="s">
        <v>2031</v>
      </c>
      <c r="J309" t="s">
        <v>1588</v>
      </c>
      <c r="K309" t="s">
        <v>2028</v>
      </c>
      <c r="L309" t="str">
        <f t="shared" si="8"/>
        <v>cvm!$U$322#</v>
      </c>
      <c r="N309" t="s">
        <v>1682</v>
      </c>
      <c r="O309" t="s">
        <v>1670</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1585</v>
      </c>
      <c r="B310" t="s">
        <v>1714</v>
      </c>
      <c r="C310">
        <v>64</v>
      </c>
      <c r="D310">
        <v>256</v>
      </c>
      <c r="E310" t="s">
        <v>1649</v>
      </c>
      <c r="F310">
        <v>9600</v>
      </c>
      <c r="G310">
        <v>1</v>
      </c>
      <c r="H310" t="s">
        <v>2032</v>
      </c>
      <c r="J310" t="s">
        <v>1588</v>
      </c>
      <c r="K310" t="s">
        <v>2033</v>
      </c>
      <c r="L310" t="str">
        <f t="shared" si="8"/>
        <v>cvm!$U$323#</v>
      </c>
      <c r="N310" t="s">
        <v>1661</v>
      </c>
      <c r="O310" t="s">
        <v>1670</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1585</v>
      </c>
      <c r="B311" t="s">
        <v>1714</v>
      </c>
      <c r="C311">
        <v>104</v>
      </c>
      <c r="D311">
        <v>368</v>
      </c>
      <c r="E311" t="s">
        <v>2034</v>
      </c>
      <c r="F311">
        <v>14400</v>
      </c>
      <c r="G311">
        <v>1</v>
      </c>
      <c r="H311" t="s">
        <v>2035</v>
      </c>
      <c r="J311" t="s">
        <v>1628</v>
      </c>
      <c r="K311" t="s">
        <v>2033</v>
      </c>
      <c r="L311" t="str">
        <f t="shared" si="8"/>
        <v>cvm!$U$324#</v>
      </c>
      <c r="N311" t="s">
        <v>1661</v>
      </c>
      <c r="O311" t="s">
        <v>1670</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1585</v>
      </c>
      <c r="B312" t="s">
        <v>1721</v>
      </c>
      <c r="C312">
        <v>4</v>
      </c>
      <c r="D312">
        <v>8</v>
      </c>
      <c r="E312" t="s">
        <v>1614</v>
      </c>
      <c r="F312">
        <v>452</v>
      </c>
      <c r="G312">
        <v>1</v>
      </c>
      <c r="H312" t="s">
        <v>2036</v>
      </c>
      <c r="J312" t="s">
        <v>1585</v>
      </c>
      <c r="K312" t="s">
        <v>2037</v>
      </c>
      <c r="L312" t="str">
        <f t="shared" si="8"/>
        <v>cvm!$U$325#</v>
      </c>
      <c r="N312" t="s">
        <v>1661</v>
      </c>
      <c r="O312" t="s">
        <v>1670</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1585</v>
      </c>
      <c r="B313" t="s">
        <v>1721</v>
      </c>
      <c r="C313">
        <v>4</v>
      </c>
      <c r="D313">
        <v>16</v>
      </c>
      <c r="E313" t="s">
        <v>1616</v>
      </c>
      <c r="F313">
        <v>678</v>
      </c>
      <c r="G313">
        <v>1</v>
      </c>
      <c r="H313" t="s">
        <v>2038</v>
      </c>
      <c r="J313" t="s">
        <v>65</v>
      </c>
      <c r="K313" t="s">
        <v>2037</v>
      </c>
      <c r="L313" t="str">
        <f t="shared" si="8"/>
        <v>cvm!$U$326#</v>
      </c>
      <c r="N313" t="s">
        <v>1661</v>
      </c>
      <c r="O313" t="s">
        <v>1670</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1585</v>
      </c>
      <c r="B314" t="s">
        <v>1721</v>
      </c>
      <c r="C314">
        <v>8</v>
      </c>
      <c r="D314">
        <v>16</v>
      </c>
      <c r="E314" t="s">
        <v>1619</v>
      </c>
      <c r="F314">
        <v>904</v>
      </c>
      <c r="G314">
        <v>1</v>
      </c>
      <c r="H314" t="s">
        <v>2039</v>
      </c>
      <c r="J314" t="s">
        <v>1623</v>
      </c>
      <c r="K314" t="s">
        <v>2037</v>
      </c>
      <c r="L314" t="str">
        <f t="shared" si="8"/>
        <v>cvm!$U$327#</v>
      </c>
      <c r="N314" t="s">
        <v>1661</v>
      </c>
      <c r="O314" t="s">
        <v>1670</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1585</v>
      </c>
      <c r="B315" t="s">
        <v>1721</v>
      </c>
      <c r="C315">
        <v>8</v>
      </c>
      <c r="D315">
        <v>32</v>
      </c>
      <c r="E315" t="s">
        <v>1621</v>
      </c>
      <c r="F315">
        <v>1356</v>
      </c>
      <c r="G315">
        <v>1</v>
      </c>
      <c r="H315" t="s">
        <v>2040</v>
      </c>
      <c r="J315" t="s">
        <v>1588</v>
      </c>
      <c r="K315" t="s">
        <v>2037</v>
      </c>
      <c r="L315" t="str">
        <f t="shared" si="8"/>
        <v>cvm!$U$328#</v>
      </c>
      <c r="N315" t="s">
        <v>1661</v>
      </c>
      <c r="O315" t="s">
        <v>1670</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1585</v>
      </c>
      <c r="B316" t="s">
        <v>1721</v>
      </c>
      <c r="C316">
        <v>16</v>
      </c>
      <c r="D316">
        <v>32</v>
      </c>
      <c r="E316" t="s">
        <v>1624</v>
      </c>
      <c r="F316">
        <v>1632</v>
      </c>
      <c r="G316">
        <v>1</v>
      </c>
      <c r="H316" t="s">
        <v>2041</v>
      </c>
      <c r="J316" t="s">
        <v>1628</v>
      </c>
      <c r="K316" t="s">
        <v>2037</v>
      </c>
      <c r="L316" t="str">
        <f t="shared" si="8"/>
        <v>cvm!$U$329#</v>
      </c>
      <c r="N316" t="s">
        <v>1661</v>
      </c>
      <c r="O316" t="s">
        <v>1670</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1585</v>
      </c>
      <c r="B317" t="s">
        <v>1721</v>
      </c>
      <c r="C317">
        <v>16</v>
      </c>
      <c r="D317">
        <v>64</v>
      </c>
      <c r="E317" t="s">
        <v>1626</v>
      </c>
      <c r="F317">
        <v>2712</v>
      </c>
      <c r="G317">
        <v>1</v>
      </c>
      <c r="H317" t="s">
        <v>2042</v>
      </c>
      <c r="J317" t="s">
        <v>1673</v>
      </c>
      <c r="K317" t="s">
        <v>2037</v>
      </c>
      <c r="L317" t="str">
        <f t="shared" si="8"/>
        <v>cvm!$U$330#</v>
      </c>
      <c r="N317" t="s">
        <v>1661</v>
      </c>
      <c r="O317" t="s">
        <v>1670</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1585</v>
      </c>
      <c r="B318" t="s">
        <v>1721</v>
      </c>
      <c r="C318">
        <v>32</v>
      </c>
      <c r="D318">
        <v>174</v>
      </c>
      <c r="E318" t="s">
        <v>2043</v>
      </c>
      <c r="F318">
        <v>6723.5</v>
      </c>
      <c r="G318">
        <v>1</v>
      </c>
      <c r="H318" t="s">
        <v>2044</v>
      </c>
      <c r="J318" t="s">
        <v>1631</v>
      </c>
      <c r="K318" t="s">
        <v>2037</v>
      </c>
      <c r="L318" t="str">
        <f t="shared" si="8"/>
        <v>cvm!$U$331#</v>
      </c>
      <c r="N318" t="s">
        <v>1585</v>
      </c>
      <c r="O318" t="s">
        <v>1687</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1585</v>
      </c>
      <c r="B319" t="s">
        <v>1721</v>
      </c>
      <c r="C319">
        <v>64</v>
      </c>
      <c r="D319">
        <v>348</v>
      </c>
      <c r="E319" t="s">
        <v>2045</v>
      </c>
      <c r="F319">
        <v>13447</v>
      </c>
      <c r="G319">
        <v>1</v>
      </c>
      <c r="H319" t="s">
        <v>2046</v>
      </c>
      <c r="J319" t="s">
        <v>1637</v>
      </c>
      <c r="K319" t="s">
        <v>2037</v>
      </c>
      <c r="L319" t="str">
        <f t="shared" si="8"/>
        <v>cvm!$U$332#</v>
      </c>
      <c r="N319" t="s">
        <v>1585</v>
      </c>
      <c r="O319" t="s">
        <v>1687</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1585</v>
      </c>
      <c r="B320" t="s">
        <v>1772</v>
      </c>
      <c r="C320">
        <v>4</v>
      </c>
      <c r="D320">
        <v>8</v>
      </c>
      <c r="E320" t="s">
        <v>1614</v>
      </c>
      <c r="F320">
        <v>452</v>
      </c>
      <c r="G320">
        <v>1</v>
      </c>
      <c r="H320" t="s">
        <v>2047</v>
      </c>
      <c r="J320" t="s">
        <v>1642</v>
      </c>
      <c r="K320" t="s">
        <v>2037</v>
      </c>
      <c r="L320" t="str">
        <f t="shared" si="8"/>
        <v>cvm!$U$333#</v>
      </c>
      <c r="N320" t="s">
        <v>1585</v>
      </c>
      <c r="O320" t="s">
        <v>1687</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1585</v>
      </c>
      <c r="B321" t="s">
        <v>1772</v>
      </c>
      <c r="C321">
        <v>4</v>
      </c>
      <c r="D321">
        <v>16</v>
      </c>
      <c r="E321" t="s">
        <v>1616</v>
      </c>
      <c r="F321">
        <v>678</v>
      </c>
      <c r="G321">
        <v>1</v>
      </c>
      <c r="H321" t="s">
        <v>2048</v>
      </c>
      <c r="J321" t="s">
        <v>1651</v>
      </c>
      <c r="K321" t="s">
        <v>2037</v>
      </c>
      <c r="L321" t="str">
        <f t="shared" si="8"/>
        <v>cvm!$U$334#</v>
      </c>
      <c r="N321" t="s">
        <v>1585</v>
      </c>
      <c r="O321" t="s">
        <v>1687</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1585</v>
      </c>
      <c r="B322" t="s">
        <v>1772</v>
      </c>
      <c r="C322">
        <v>8</v>
      </c>
      <c r="D322">
        <v>16</v>
      </c>
      <c r="E322" t="s">
        <v>1619</v>
      </c>
      <c r="F322">
        <v>904</v>
      </c>
      <c r="G322">
        <v>1</v>
      </c>
      <c r="H322" t="s">
        <v>2049</v>
      </c>
      <c r="J322" t="s">
        <v>1654</v>
      </c>
      <c r="K322" t="s">
        <v>2037</v>
      </c>
      <c r="L322" t="str">
        <f t="shared" si="8"/>
        <v>cvm!$U$335#</v>
      </c>
      <c r="N322" t="s">
        <v>1585</v>
      </c>
      <c r="O322" t="s">
        <v>1687</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1585</v>
      </c>
      <c r="B323" t="s">
        <v>1772</v>
      </c>
      <c r="C323">
        <v>8</v>
      </c>
      <c r="D323">
        <v>32</v>
      </c>
      <c r="E323" t="s">
        <v>1621</v>
      </c>
      <c r="F323">
        <v>1356</v>
      </c>
      <c r="G323">
        <v>1</v>
      </c>
      <c r="H323" t="s">
        <v>2050</v>
      </c>
      <c r="J323" t="s">
        <v>1661</v>
      </c>
      <c r="K323" t="s">
        <v>2037</v>
      </c>
      <c r="L323" t="str">
        <f t="shared" si="8"/>
        <v>cvm!$U$336#</v>
      </c>
      <c r="N323" t="s">
        <v>1585</v>
      </c>
      <c r="O323" t="s">
        <v>1687</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1585</v>
      </c>
      <c r="B324" t="s">
        <v>1772</v>
      </c>
      <c r="C324">
        <v>16</v>
      </c>
      <c r="D324">
        <v>32</v>
      </c>
      <c r="E324" t="s">
        <v>1624</v>
      </c>
      <c r="F324">
        <v>1808</v>
      </c>
      <c r="G324">
        <v>1</v>
      </c>
      <c r="H324" t="s">
        <v>2051</v>
      </c>
      <c r="J324" t="s">
        <v>1585</v>
      </c>
      <c r="K324" t="s">
        <v>2052</v>
      </c>
      <c r="L324" t="str">
        <f t="shared" si="8"/>
        <v>cvm!$U$337#</v>
      </c>
      <c r="N324" t="s">
        <v>1585</v>
      </c>
      <c r="O324" t="s">
        <v>1687</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1585</v>
      </c>
      <c r="B325" t="s">
        <v>1772</v>
      </c>
      <c r="C325">
        <v>16</v>
      </c>
      <c r="D325">
        <v>64</v>
      </c>
      <c r="E325" t="s">
        <v>1626</v>
      </c>
      <c r="F325">
        <v>2712</v>
      </c>
      <c r="G325">
        <v>1</v>
      </c>
      <c r="H325" t="s">
        <v>2053</v>
      </c>
      <c r="J325" t="s">
        <v>65</v>
      </c>
      <c r="K325" t="s">
        <v>2052</v>
      </c>
      <c r="L325" t="str">
        <f t="shared" si="8"/>
        <v>cvm!$U$338#</v>
      </c>
      <c r="N325" t="s">
        <v>1585</v>
      </c>
      <c r="O325" t="s">
        <v>1687</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1585</v>
      </c>
      <c r="B326" t="s">
        <v>1772</v>
      </c>
      <c r="C326">
        <v>32</v>
      </c>
      <c r="D326">
        <v>64</v>
      </c>
      <c r="E326" t="s">
        <v>1629</v>
      </c>
      <c r="F326">
        <v>3616</v>
      </c>
      <c r="G326">
        <v>1</v>
      </c>
      <c r="H326" t="s">
        <v>2054</v>
      </c>
      <c r="J326" t="s">
        <v>1623</v>
      </c>
      <c r="K326" t="s">
        <v>2052</v>
      </c>
      <c r="L326" t="str">
        <f t="shared" ref="L326:L336" si="10">"cvm!"&amp;ADDRESS(ROW(U339),COLUMN(U339))&amp;"#"</f>
        <v>cvm!$U$339#</v>
      </c>
      <c r="N326" t="s">
        <v>1585</v>
      </c>
      <c r="O326" t="s">
        <v>1687</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1585</v>
      </c>
      <c r="B327" t="s">
        <v>1772</v>
      </c>
      <c r="C327">
        <v>32</v>
      </c>
      <c r="D327">
        <v>128</v>
      </c>
      <c r="E327" t="s">
        <v>1635</v>
      </c>
      <c r="F327">
        <v>5424</v>
      </c>
      <c r="G327">
        <v>1</v>
      </c>
      <c r="H327" t="s">
        <v>2055</v>
      </c>
      <c r="J327" t="s">
        <v>1588</v>
      </c>
      <c r="K327" t="s">
        <v>2052</v>
      </c>
      <c r="L327" t="str">
        <f t="shared" si="10"/>
        <v>cvm!$U$340#</v>
      </c>
      <c r="N327" t="s">
        <v>1585</v>
      </c>
      <c r="O327" t="s">
        <v>1687</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1585</v>
      </c>
      <c r="B328" t="s">
        <v>1732</v>
      </c>
      <c r="C328">
        <v>4</v>
      </c>
      <c r="D328">
        <v>8</v>
      </c>
      <c r="E328" t="s">
        <v>1614</v>
      </c>
      <c r="F328">
        <v>560</v>
      </c>
      <c r="G328">
        <v>1</v>
      </c>
      <c r="H328" t="s">
        <v>2056</v>
      </c>
      <c r="J328" t="s">
        <v>1628</v>
      </c>
      <c r="K328" t="s">
        <v>2052</v>
      </c>
      <c r="L328" t="str">
        <f t="shared" si="10"/>
        <v>cvm!$U$341#</v>
      </c>
      <c r="N328" t="s">
        <v>65</v>
      </c>
      <c r="O328" t="s">
        <v>1687</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1585</v>
      </c>
      <c r="B329" t="s">
        <v>1732</v>
      </c>
      <c r="C329">
        <v>4</v>
      </c>
      <c r="D329">
        <v>16</v>
      </c>
      <c r="E329" t="s">
        <v>1616</v>
      </c>
      <c r="F329">
        <v>840</v>
      </c>
      <c r="G329">
        <v>1</v>
      </c>
      <c r="H329" t="s">
        <v>2057</v>
      </c>
      <c r="J329" t="s">
        <v>1673</v>
      </c>
      <c r="K329" t="s">
        <v>2052</v>
      </c>
      <c r="L329" t="str">
        <f t="shared" si="10"/>
        <v>cvm!$U$342#</v>
      </c>
      <c r="N329" t="s">
        <v>65</v>
      </c>
      <c r="O329" t="s">
        <v>1687</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1585</v>
      </c>
      <c r="B330" t="s">
        <v>1732</v>
      </c>
      <c r="C330">
        <v>8</v>
      </c>
      <c r="D330">
        <v>16</v>
      </c>
      <c r="E330" t="s">
        <v>1619</v>
      </c>
      <c r="F330">
        <v>1120</v>
      </c>
      <c r="G330">
        <v>1</v>
      </c>
      <c r="H330" t="s">
        <v>2058</v>
      </c>
      <c r="J330" t="s">
        <v>1637</v>
      </c>
      <c r="K330" t="s">
        <v>2052</v>
      </c>
      <c r="L330" t="str">
        <f t="shared" si="10"/>
        <v>cvm!$U$343#</v>
      </c>
      <c r="N330" t="s">
        <v>65</v>
      </c>
      <c r="O330" t="s">
        <v>1687</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1585</v>
      </c>
      <c r="B331" t="s">
        <v>1732</v>
      </c>
      <c r="C331">
        <v>8</v>
      </c>
      <c r="D331">
        <v>32</v>
      </c>
      <c r="E331" t="s">
        <v>1621</v>
      </c>
      <c r="F331">
        <v>1680</v>
      </c>
      <c r="G331">
        <v>1</v>
      </c>
      <c r="H331" t="s">
        <v>2059</v>
      </c>
      <c r="J331" t="s">
        <v>1648</v>
      </c>
      <c r="K331" t="s">
        <v>2052</v>
      </c>
      <c r="L331" t="str">
        <f t="shared" si="10"/>
        <v>cvm!$U$344#</v>
      </c>
      <c r="N331" t="s">
        <v>65</v>
      </c>
      <c r="O331" t="s">
        <v>1687</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1585</v>
      </c>
      <c r="B332" t="s">
        <v>1732</v>
      </c>
      <c r="C332">
        <v>16</v>
      </c>
      <c r="D332">
        <v>32</v>
      </c>
      <c r="E332" t="s">
        <v>1624</v>
      </c>
      <c r="F332">
        <v>2240</v>
      </c>
      <c r="G332">
        <v>1</v>
      </c>
      <c r="H332" t="s">
        <v>2060</v>
      </c>
      <c r="J332" t="s">
        <v>1657</v>
      </c>
      <c r="K332" t="s">
        <v>2052</v>
      </c>
      <c r="L332" t="str">
        <f t="shared" si="10"/>
        <v>cvm!$U$345#</v>
      </c>
      <c r="N332" t="s">
        <v>65</v>
      </c>
      <c r="O332" t="s">
        <v>1687</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1585</v>
      </c>
      <c r="B333" t="s">
        <v>1732</v>
      </c>
      <c r="C333">
        <v>16</v>
      </c>
      <c r="D333">
        <v>64</v>
      </c>
      <c r="E333" t="s">
        <v>1626</v>
      </c>
      <c r="F333">
        <v>3360</v>
      </c>
      <c r="G333">
        <v>1</v>
      </c>
      <c r="H333" t="s">
        <v>2061</v>
      </c>
      <c r="J333" t="s">
        <v>1661</v>
      </c>
      <c r="K333" t="s">
        <v>2052</v>
      </c>
      <c r="L333" t="str">
        <f t="shared" si="10"/>
        <v>cvm!$U$346#</v>
      </c>
      <c r="N333" t="s">
        <v>65</v>
      </c>
      <c r="O333" t="s">
        <v>1687</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1585</v>
      </c>
      <c r="B334" t="s">
        <v>1732</v>
      </c>
      <c r="C334">
        <v>32</v>
      </c>
      <c r="D334">
        <v>64</v>
      </c>
      <c r="E334" t="s">
        <v>1629</v>
      </c>
      <c r="F334">
        <v>4480</v>
      </c>
      <c r="G334">
        <v>1</v>
      </c>
      <c r="H334" t="s">
        <v>2062</v>
      </c>
      <c r="J334" t="s">
        <v>1585</v>
      </c>
      <c r="K334" t="s">
        <v>2063</v>
      </c>
      <c r="L334" t="str">
        <f t="shared" si="10"/>
        <v>cvm!$U$347#</v>
      </c>
      <c r="N334" t="s">
        <v>65</v>
      </c>
      <c r="O334" t="s">
        <v>1687</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1585</v>
      </c>
      <c r="B335" t="s">
        <v>1732</v>
      </c>
      <c r="C335">
        <v>32</v>
      </c>
      <c r="D335">
        <v>128</v>
      </c>
      <c r="E335" t="s">
        <v>1635</v>
      </c>
      <c r="F335">
        <v>6720</v>
      </c>
      <c r="G335">
        <v>1</v>
      </c>
      <c r="H335" t="s">
        <v>2064</v>
      </c>
      <c r="J335" t="s">
        <v>65</v>
      </c>
      <c r="K335" t="s">
        <v>2063</v>
      </c>
      <c r="L335" t="str">
        <f t="shared" si="10"/>
        <v>cvm!$U$348#</v>
      </c>
      <c r="N335" t="s">
        <v>65</v>
      </c>
      <c r="O335" t="s">
        <v>1687</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1585</v>
      </c>
      <c r="B336" t="s">
        <v>1751</v>
      </c>
      <c r="C336">
        <v>4</v>
      </c>
      <c r="D336">
        <v>8</v>
      </c>
      <c r="E336" t="s">
        <v>1614</v>
      </c>
      <c r="F336">
        <v>528</v>
      </c>
      <c r="G336">
        <v>1</v>
      </c>
      <c r="H336" t="s">
        <v>2065</v>
      </c>
      <c r="J336" t="s">
        <v>1588</v>
      </c>
      <c r="K336" t="s">
        <v>2063</v>
      </c>
      <c r="L336" t="str">
        <f t="shared" si="10"/>
        <v>cvm!$U$349#</v>
      </c>
      <c r="N336" t="s">
        <v>65</v>
      </c>
      <c r="O336" t="s">
        <v>1687</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1585</v>
      </c>
      <c r="B337" t="s">
        <v>1751</v>
      </c>
      <c r="C337">
        <v>4</v>
      </c>
      <c r="D337">
        <v>16</v>
      </c>
      <c r="E337" t="s">
        <v>1616</v>
      </c>
      <c r="F337">
        <v>792</v>
      </c>
      <c r="G337">
        <v>1</v>
      </c>
      <c r="H337" t="s">
        <v>2066</v>
      </c>
      <c r="N337" t="s">
        <v>65</v>
      </c>
      <c r="O337" t="s">
        <v>1687</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1585</v>
      </c>
      <c r="B338" t="s">
        <v>1751</v>
      </c>
      <c r="C338">
        <v>8</v>
      </c>
      <c r="D338">
        <v>16</v>
      </c>
      <c r="E338" t="s">
        <v>1619</v>
      </c>
      <c r="F338">
        <v>1056</v>
      </c>
      <c r="G338">
        <v>1</v>
      </c>
      <c r="H338" t="s">
        <v>2067</v>
      </c>
      <c r="N338" t="s">
        <v>1588</v>
      </c>
      <c r="O338" t="s">
        <v>1687</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1585</v>
      </c>
      <c r="B339" t="s">
        <v>1751</v>
      </c>
      <c r="C339">
        <v>8</v>
      </c>
      <c r="D339">
        <v>32</v>
      </c>
      <c r="E339" t="s">
        <v>1621</v>
      </c>
      <c r="F339">
        <v>1584</v>
      </c>
      <c r="G339">
        <v>1</v>
      </c>
      <c r="H339" t="s">
        <v>2068</v>
      </c>
      <c r="N339" t="s">
        <v>1588</v>
      </c>
      <c r="O339" t="s">
        <v>1687</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1585</v>
      </c>
      <c r="B340" t="s">
        <v>1751</v>
      </c>
      <c r="C340">
        <v>16</v>
      </c>
      <c r="D340">
        <v>32</v>
      </c>
      <c r="E340" t="s">
        <v>1624</v>
      </c>
      <c r="F340">
        <v>2112</v>
      </c>
      <c r="G340">
        <v>1</v>
      </c>
      <c r="H340" t="s">
        <v>2069</v>
      </c>
      <c r="N340" t="s">
        <v>1588</v>
      </c>
      <c r="O340" t="s">
        <v>1687</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1585</v>
      </c>
      <c r="B341" t="s">
        <v>1751</v>
      </c>
      <c r="C341">
        <v>16</v>
      </c>
      <c r="D341">
        <v>64</v>
      </c>
      <c r="E341" t="s">
        <v>1626</v>
      </c>
      <c r="F341">
        <v>3168</v>
      </c>
      <c r="G341">
        <v>1</v>
      </c>
      <c r="H341" t="s">
        <v>2070</v>
      </c>
      <c r="N341" t="s">
        <v>1588</v>
      </c>
      <c r="O341" t="s">
        <v>1687</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1585</v>
      </c>
      <c r="B342" t="s">
        <v>1751</v>
      </c>
      <c r="C342">
        <v>32</v>
      </c>
      <c r="D342">
        <v>64</v>
      </c>
      <c r="E342" t="s">
        <v>1629</v>
      </c>
      <c r="F342">
        <v>4224</v>
      </c>
      <c r="G342">
        <v>1</v>
      </c>
      <c r="H342" t="s">
        <v>2071</v>
      </c>
      <c r="N342" t="s">
        <v>1588</v>
      </c>
      <c r="O342" t="s">
        <v>1687</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1585</v>
      </c>
      <c r="B343" t="s">
        <v>1751</v>
      </c>
      <c r="C343">
        <v>32</v>
      </c>
      <c r="D343">
        <v>96</v>
      </c>
      <c r="E343" t="s">
        <v>2072</v>
      </c>
      <c r="F343">
        <v>5280</v>
      </c>
      <c r="G343">
        <v>1</v>
      </c>
      <c r="H343" t="s">
        <v>2073</v>
      </c>
      <c r="N343" t="s">
        <v>1588</v>
      </c>
      <c r="O343" t="s">
        <v>1687</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1585</v>
      </c>
      <c r="B344" t="s">
        <v>2028</v>
      </c>
      <c r="C344">
        <v>4</v>
      </c>
      <c r="D344">
        <v>20</v>
      </c>
      <c r="E344" t="s">
        <v>2074</v>
      </c>
      <c r="F344">
        <v>2000</v>
      </c>
      <c r="G344">
        <v>1</v>
      </c>
      <c r="H344" t="s">
        <v>2075</v>
      </c>
      <c r="N344" t="s">
        <v>1588</v>
      </c>
      <c r="O344" t="s">
        <v>1687</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1585</v>
      </c>
      <c r="B345" t="s">
        <v>2028</v>
      </c>
      <c r="C345">
        <v>8</v>
      </c>
      <c r="D345">
        <v>40</v>
      </c>
      <c r="E345" t="s">
        <v>2076</v>
      </c>
      <c r="F345">
        <v>4000</v>
      </c>
      <c r="G345">
        <v>1</v>
      </c>
      <c r="H345" t="s">
        <v>2077</v>
      </c>
      <c r="N345" t="s">
        <v>1588</v>
      </c>
      <c r="O345" t="s">
        <v>1687</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1585</v>
      </c>
      <c r="B346" t="s">
        <v>2009</v>
      </c>
      <c r="C346">
        <v>4</v>
      </c>
      <c r="D346">
        <v>20</v>
      </c>
      <c r="E346" t="s">
        <v>2074</v>
      </c>
      <c r="F346">
        <v>975</v>
      </c>
      <c r="G346">
        <v>1</v>
      </c>
      <c r="H346" t="s">
        <v>2078</v>
      </c>
      <c r="N346" t="s">
        <v>1588</v>
      </c>
      <c r="O346" t="s">
        <v>1687</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1585</v>
      </c>
      <c r="B347" t="s">
        <v>2009</v>
      </c>
      <c r="C347">
        <v>8</v>
      </c>
      <c r="D347">
        <v>32</v>
      </c>
      <c r="E347" t="s">
        <v>1621</v>
      </c>
      <c r="F347">
        <v>2500</v>
      </c>
      <c r="G347">
        <v>1</v>
      </c>
      <c r="H347" t="s">
        <v>2079</v>
      </c>
      <c r="N347" t="s">
        <v>1588</v>
      </c>
      <c r="O347" t="s">
        <v>1687</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1585</v>
      </c>
      <c r="B348" t="s">
        <v>2009</v>
      </c>
      <c r="C348">
        <v>10</v>
      </c>
      <c r="D348">
        <v>40</v>
      </c>
      <c r="E348" t="s">
        <v>2080</v>
      </c>
      <c r="F348">
        <v>2000</v>
      </c>
      <c r="G348">
        <v>1</v>
      </c>
      <c r="H348" t="s">
        <v>2081</v>
      </c>
      <c r="N348" t="s">
        <v>1628</v>
      </c>
      <c r="O348" t="s">
        <v>1687</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1585</v>
      </c>
      <c r="B349" t="s">
        <v>2009</v>
      </c>
      <c r="C349">
        <v>20</v>
      </c>
      <c r="D349">
        <v>80</v>
      </c>
      <c r="E349" t="s">
        <v>2082</v>
      </c>
      <c r="F349">
        <v>4000</v>
      </c>
      <c r="G349">
        <v>1</v>
      </c>
      <c r="H349" t="s">
        <v>2083</v>
      </c>
      <c r="N349" t="s">
        <v>1628</v>
      </c>
      <c r="O349" t="s">
        <v>1687</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1585</v>
      </c>
      <c r="B350" t="s">
        <v>2009</v>
      </c>
      <c r="C350">
        <v>32</v>
      </c>
      <c r="D350">
        <v>128</v>
      </c>
      <c r="E350" t="s">
        <v>1635</v>
      </c>
      <c r="F350">
        <v>5500</v>
      </c>
      <c r="G350">
        <v>1</v>
      </c>
      <c r="H350" t="s">
        <v>2084</v>
      </c>
      <c r="N350" t="s">
        <v>1628</v>
      </c>
      <c r="O350" t="s">
        <v>1687</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1585</v>
      </c>
      <c r="B351" t="s">
        <v>2009</v>
      </c>
      <c r="C351">
        <v>40</v>
      </c>
      <c r="D351">
        <v>160</v>
      </c>
      <c r="E351" t="s">
        <v>2085</v>
      </c>
      <c r="F351">
        <v>8000</v>
      </c>
      <c r="G351">
        <v>1</v>
      </c>
      <c r="H351" t="s">
        <v>2086</v>
      </c>
      <c r="N351" t="s">
        <v>1628</v>
      </c>
      <c r="O351" t="s">
        <v>1687</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1585</v>
      </c>
      <c r="B352" t="s">
        <v>2009</v>
      </c>
      <c r="C352">
        <v>80</v>
      </c>
      <c r="D352">
        <v>320</v>
      </c>
      <c r="E352" t="s">
        <v>1745</v>
      </c>
      <c r="F352">
        <v>16000</v>
      </c>
      <c r="G352">
        <v>1</v>
      </c>
      <c r="H352" t="s">
        <v>2087</v>
      </c>
      <c r="N352" t="s">
        <v>1628</v>
      </c>
      <c r="O352" t="s">
        <v>1687</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1585</v>
      </c>
      <c r="B353" t="s">
        <v>2001</v>
      </c>
      <c r="C353">
        <v>6</v>
      </c>
      <c r="D353">
        <v>56</v>
      </c>
      <c r="E353" t="s">
        <v>2088</v>
      </c>
      <c r="F353">
        <v>4400</v>
      </c>
      <c r="G353">
        <v>1</v>
      </c>
      <c r="H353" t="s">
        <v>2089</v>
      </c>
      <c r="N353" t="s">
        <v>1628</v>
      </c>
      <c r="O353" t="s">
        <v>1687</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1585</v>
      </c>
      <c r="B354" t="s">
        <v>2001</v>
      </c>
      <c r="C354">
        <v>14</v>
      </c>
      <c r="D354">
        <v>112</v>
      </c>
      <c r="E354" t="s">
        <v>2090</v>
      </c>
      <c r="F354">
        <v>9000</v>
      </c>
      <c r="G354">
        <v>1</v>
      </c>
      <c r="H354" t="s">
        <v>2091</v>
      </c>
      <c r="N354" t="s">
        <v>1628</v>
      </c>
      <c r="O354" t="s">
        <v>1687</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1585</v>
      </c>
      <c r="B355" t="s">
        <v>2001</v>
      </c>
      <c r="C355">
        <v>28</v>
      </c>
      <c r="D355">
        <v>224</v>
      </c>
      <c r="E355" t="s">
        <v>2092</v>
      </c>
      <c r="F355">
        <v>18000</v>
      </c>
      <c r="G355">
        <v>1</v>
      </c>
      <c r="H355" t="s">
        <v>2093</v>
      </c>
      <c r="N355" t="s">
        <v>1628</v>
      </c>
      <c r="O355" t="s">
        <v>1687</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1585</v>
      </c>
      <c r="B356" t="s">
        <v>2001</v>
      </c>
      <c r="C356">
        <v>56</v>
      </c>
      <c r="D356">
        <v>448</v>
      </c>
      <c r="E356" t="s">
        <v>1992</v>
      </c>
      <c r="F356">
        <v>36000</v>
      </c>
      <c r="G356">
        <v>1</v>
      </c>
      <c r="H356" t="s">
        <v>2094</v>
      </c>
      <c r="N356" t="s">
        <v>1628</v>
      </c>
      <c r="O356" t="s">
        <v>1687</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1585</v>
      </c>
      <c r="B357" t="s">
        <v>2052</v>
      </c>
      <c r="C357">
        <v>8</v>
      </c>
      <c r="D357">
        <v>40</v>
      </c>
      <c r="E357" t="s">
        <v>2076</v>
      </c>
      <c r="F357">
        <v>5190</v>
      </c>
      <c r="G357">
        <v>1</v>
      </c>
      <c r="H357" t="s">
        <v>2095</v>
      </c>
      <c r="N357" t="s">
        <v>1628</v>
      </c>
      <c r="O357" t="s">
        <v>1687</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1585</v>
      </c>
      <c r="B358" t="s">
        <v>2052</v>
      </c>
      <c r="C358">
        <v>18</v>
      </c>
      <c r="D358">
        <v>80</v>
      </c>
      <c r="E358" t="s">
        <v>2096</v>
      </c>
      <c r="F358">
        <v>10500</v>
      </c>
      <c r="G358">
        <v>1</v>
      </c>
      <c r="H358" t="s">
        <v>2097</v>
      </c>
      <c r="N358" t="s">
        <v>1631</v>
      </c>
      <c r="O358" t="s">
        <v>1687</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1585</v>
      </c>
      <c r="B359" t="s">
        <v>2052</v>
      </c>
      <c r="C359">
        <v>36</v>
      </c>
      <c r="D359">
        <v>160</v>
      </c>
      <c r="E359" t="s">
        <v>2098</v>
      </c>
      <c r="F359">
        <v>21000</v>
      </c>
      <c r="G359">
        <v>1</v>
      </c>
      <c r="H359" t="s">
        <v>2099</v>
      </c>
      <c r="N359" t="s">
        <v>1631</v>
      </c>
      <c r="O359" t="s">
        <v>1687</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1585</v>
      </c>
      <c r="B360" t="s">
        <v>2052</v>
      </c>
      <c r="C360">
        <v>72</v>
      </c>
      <c r="D360">
        <v>320</v>
      </c>
      <c r="E360" t="s">
        <v>2100</v>
      </c>
      <c r="F360">
        <v>42000</v>
      </c>
      <c r="G360">
        <v>1</v>
      </c>
      <c r="H360" t="s">
        <v>2101</v>
      </c>
      <c r="N360" t="s">
        <v>1631</v>
      </c>
      <c r="O360" t="s">
        <v>1687</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1585</v>
      </c>
      <c r="B361" t="s">
        <v>2037</v>
      </c>
      <c r="C361">
        <v>10</v>
      </c>
      <c r="D361">
        <v>40</v>
      </c>
      <c r="E361" t="s">
        <v>2080</v>
      </c>
      <c r="F361">
        <v>5750</v>
      </c>
      <c r="G361">
        <v>1</v>
      </c>
      <c r="H361" t="s">
        <v>2102</v>
      </c>
      <c r="N361" t="s">
        <v>1631</v>
      </c>
      <c r="O361" t="s">
        <v>1687</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1585</v>
      </c>
      <c r="B362" t="s">
        <v>2037</v>
      </c>
      <c r="C362">
        <v>20</v>
      </c>
      <c r="D362">
        <v>80</v>
      </c>
      <c r="E362" t="s">
        <v>2082</v>
      </c>
      <c r="F362">
        <v>11500</v>
      </c>
      <c r="G362">
        <v>1</v>
      </c>
      <c r="H362" t="s">
        <v>2103</v>
      </c>
      <c r="N362" t="s">
        <v>1631</v>
      </c>
      <c r="O362" t="s">
        <v>1687</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1585</v>
      </c>
      <c r="B363" t="s">
        <v>2037</v>
      </c>
      <c r="C363">
        <v>40</v>
      </c>
      <c r="D363">
        <v>160</v>
      </c>
      <c r="E363" t="s">
        <v>2085</v>
      </c>
      <c r="F363">
        <v>23000</v>
      </c>
      <c r="G363">
        <v>1</v>
      </c>
      <c r="H363" t="s">
        <v>2104</v>
      </c>
      <c r="N363" t="s">
        <v>1631</v>
      </c>
      <c r="O363" t="s">
        <v>1687</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1585</v>
      </c>
      <c r="B364" t="s">
        <v>2037</v>
      </c>
      <c r="C364">
        <v>80</v>
      </c>
      <c r="D364">
        <v>320</v>
      </c>
      <c r="E364" t="s">
        <v>1745</v>
      </c>
      <c r="F364">
        <v>46000</v>
      </c>
      <c r="G364">
        <v>1</v>
      </c>
      <c r="H364" t="s">
        <v>2105</v>
      </c>
      <c r="N364" t="s">
        <v>1631</v>
      </c>
      <c r="O364" t="s">
        <v>1687</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1585</v>
      </c>
      <c r="B365" t="s">
        <v>1989</v>
      </c>
      <c r="C365">
        <v>32</v>
      </c>
      <c r="D365">
        <v>64</v>
      </c>
      <c r="E365" t="s">
        <v>1629</v>
      </c>
      <c r="F365">
        <v>4600</v>
      </c>
      <c r="G365">
        <v>1</v>
      </c>
      <c r="H365" t="s">
        <v>2106</v>
      </c>
      <c r="N365" t="s">
        <v>1631</v>
      </c>
      <c r="O365" t="s">
        <v>1687</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1585</v>
      </c>
      <c r="B366" t="s">
        <v>1989</v>
      </c>
      <c r="C366">
        <v>90</v>
      </c>
      <c r="D366">
        <v>226</v>
      </c>
      <c r="E366" t="s">
        <v>2107</v>
      </c>
      <c r="F366">
        <v>9200</v>
      </c>
      <c r="G366">
        <v>1</v>
      </c>
      <c r="H366" t="s">
        <v>2108</v>
      </c>
      <c r="N366" t="s">
        <v>1631</v>
      </c>
      <c r="O366" t="s">
        <v>1687</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1585</v>
      </c>
      <c r="B367" t="s">
        <v>1989</v>
      </c>
      <c r="C367">
        <v>180</v>
      </c>
      <c r="D367">
        <v>452</v>
      </c>
      <c r="E367" t="s">
        <v>2109</v>
      </c>
      <c r="F367">
        <v>18400</v>
      </c>
      <c r="G367">
        <v>1</v>
      </c>
      <c r="H367" t="s">
        <v>2110</v>
      </c>
      <c r="N367" t="s">
        <v>1631</v>
      </c>
      <c r="O367" t="s">
        <v>1687</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1585</v>
      </c>
      <c r="B368" t="s">
        <v>1997</v>
      </c>
      <c r="C368">
        <v>16</v>
      </c>
      <c r="D368">
        <v>96</v>
      </c>
      <c r="E368" t="s">
        <v>2111</v>
      </c>
      <c r="F368">
        <v>13748</v>
      </c>
      <c r="G368">
        <v>1</v>
      </c>
      <c r="H368" t="s">
        <v>2112</v>
      </c>
      <c r="N368" t="s">
        <v>1637</v>
      </c>
      <c r="O368" t="s">
        <v>1687</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1585</v>
      </c>
      <c r="B369" t="s">
        <v>1997</v>
      </c>
      <c r="C369">
        <v>32</v>
      </c>
      <c r="D369">
        <v>192</v>
      </c>
      <c r="E369" t="s">
        <v>2113</v>
      </c>
      <c r="F369">
        <v>27496</v>
      </c>
      <c r="G369">
        <v>1</v>
      </c>
      <c r="H369" t="s">
        <v>2114</v>
      </c>
      <c r="N369" t="s">
        <v>1637</v>
      </c>
      <c r="O369" t="s">
        <v>1687</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1585</v>
      </c>
      <c r="B370" t="s">
        <v>1997</v>
      </c>
      <c r="C370">
        <v>82</v>
      </c>
      <c r="D370">
        <v>474</v>
      </c>
      <c r="E370" t="s">
        <v>2115</v>
      </c>
      <c r="F370">
        <v>57008</v>
      </c>
      <c r="G370">
        <v>1</v>
      </c>
      <c r="H370" t="s">
        <v>2116</v>
      </c>
      <c r="N370" t="s">
        <v>1637</v>
      </c>
      <c r="O370" t="s">
        <v>1687</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1585</v>
      </c>
      <c r="B371" t="s">
        <v>1997</v>
      </c>
      <c r="C371">
        <v>164</v>
      </c>
      <c r="D371">
        <v>948</v>
      </c>
      <c r="E371" t="s">
        <v>2117</v>
      </c>
      <c r="F371">
        <v>114016</v>
      </c>
      <c r="G371">
        <v>1</v>
      </c>
      <c r="H371" t="s">
        <v>2118</v>
      </c>
      <c r="N371" t="s">
        <v>1637</v>
      </c>
      <c r="O371" t="s">
        <v>1687</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1585</v>
      </c>
      <c r="B372" t="s">
        <v>2063</v>
      </c>
      <c r="C372">
        <v>10</v>
      </c>
      <c r="D372">
        <v>88</v>
      </c>
      <c r="E372" t="s">
        <v>2119</v>
      </c>
      <c r="F372">
        <v>5225</v>
      </c>
      <c r="G372">
        <v>1</v>
      </c>
      <c r="H372" t="s">
        <v>2120</v>
      </c>
      <c r="N372" t="s">
        <v>1637</v>
      </c>
      <c r="O372" t="s">
        <v>1687</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1585</v>
      </c>
      <c r="B373" t="s">
        <v>2063</v>
      </c>
      <c r="C373">
        <v>22</v>
      </c>
      <c r="D373">
        <v>176</v>
      </c>
      <c r="E373" t="s">
        <v>2121</v>
      </c>
      <c r="F373">
        <v>10500</v>
      </c>
      <c r="G373">
        <v>1</v>
      </c>
      <c r="H373" t="s">
        <v>2122</v>
      </c>
      <c r="N373" t="s">
        <v>1637</v>
      </c>
      <c r="O373" t="s">
        <v>1687</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1585</v>
      </c>
      <c r="B374" t="s">
        <v>2063</v>
      </c>
      <c r="C374">
        <v>44</v>
      </c>
      <c r="D374">
        <v>352</v>
      </c>
      <c r="E374" t="s">
        <v>2123</v>
      </c>
      <c r="F374">
        <v>21000</v>
      </c>
      <c r="G374">
        <v>1</v>
      </c>
      <c r="H374" t="s">
        <v>2124</v>
      </c>
      <c r="N374" t="s">
        <v>1637</v>
      </c>
      <c r="O374" t="s">
        <v>1687</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1585</v>
      </c>
      <c r="B375" t="s">
        <v>1831</v>
      </c>
      <c r="C375">
        <v>8</v>
      </c>
      <c r="D375">
        <v>32</v>
      </c>
      <c r="E375" t="s">
        <v>1621</v>
      </c>
      <c r="F375">
        <v>1584</v>
      </c>
      <c r="G375">
        <v>1</v>
      </c>
      <c r="H375" t="s">
        <v>2125</v>
      </c>
      <c r="N375" t="s">
        <v>1637</v>
      </c>
      <c r="O375" t="s">
        <v>1687</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1585</v>
      </c>
      <c r="B376" t="s">
        <v>1831</v>
      </c>
      <c r="C376">
        <v>16</v>
      </c>
      <c r="D376">
        <v>64</v>
      </c>
      <c r="E376" t="s">
        <v>1626</v>
      </c>
      <c r="F376">
        <v>3168</v>
      </c>
      <c r="G376">
        <v>1</v>
      </c>
      <c r="H376" t="s">
        <v>2126</v>
      </c>
      <c r="N376" t="s">
        <v>1637</v>
      </c>
      <c r="O376" t="s">
        <v>1687</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1585</v>
      </c>
      <c r="B377" t="s">
        <v>1831</v>
      </c>
      <c r="C377">
        <v>32</v>
      </c>
      <c r="D377">
        <v>128</v>
      </c>
      <c r="E377" t="s">
        <v>1635</v>
      </c>
      <c r="F377">
        <v>5856</v>
      </c>
      <c r="G377">
        <v>1</v>
      </c>
      <c r="H377" t="s">
        <v>2127</v>
      </c>
      <c r="N377" t="s">
        <v>1637</v>
      </c>
      <c r="O377" t="s">
        <v>1687</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1585</v>
      </c>
      <c r="B378" t="s">
        <v>1831</v>
      </c>
      <c r="C378">
        <v>64</v>
      </c>
      <c r="D378">
        <v>256</v>
      </c>
      <c r="E378" t="s">
        <v>1649</v>
      </c>
      <c r="F378">
        <v>11712</v>
      </c>
      <c r="G378">
        <v>1</v>
      </c>
      <c r="H378" t="s">
        <v>2128</v>
      </c>
      <c r="N378" t="s">
        <v>1642</v>
      </c>
      <c r="O378" t="s">
        <v>1687</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1585</v>
      </c>
      <c r="B379" t="s">
        <v>1831</v>
      </c>
      <c r="C379">
        <v>84</v>
      </c>
      <c r="D379">
        <v>320</v>
      </c>
      <c r="E379" t="s">
        <v>1907</v>
      </c>
      <c r="F379">
        <v>14104</v>
      </c>
      <c r="G379">
        <v>1</v>
      </c>
      <c r="H379" t="s">
        <v>2129</v>
      </c>
      <c r="N379" t="s">
        <v>1642</v>
      </c>
      <c r="O379" t="s">
        <v>1687</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1585</v>
      </c>
      <c r="B380" t="s">
        <v>1839</v>
      </c>
      <c r="C380">
        <v>8</v>
      </c>
      <c r="D380">
        <v>32</v>
      </c>
      <c r="E380" t="s">
        <v>1621</v>
      </c>
      <c r="F380">
        <v>1404</v>
      </c>
      <c r="G380">
        <v>1</v>
      </c>
      <c r="H380" t="s">
        <v>2130</v>
      </c>
      <c r="N380" t="s">
        <v>1642</v>
      </c>
      <c r="O380" t="s">
        <v>1687</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1585</v>
      </c>
      <c r="B381" t="s">
        <v>1839</v>
      </c>
      <c r="C381">
        <v>16</v>
      </c>
      <c r="D381">
        <v>64</v>
      </c>
      <c r="E381" t="s">
        <v>1626</v>
      </c>
      <c r="F381">
        <v>2808</v>
      </c>
      <c r="G381">
        <v>1</v>
      </c>
      <c r="H381" t="s">
        <v>2131</v>
      </c>
      <c r="N381" t="s">
        <v>1642</v>
      </c>
      <c r="O381" t="s">
        <v>1687</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1585</v>
      </c>
      <c r="B382" t="s">
        <v>1839</v>
      </c>
      <c r="C382">
        <v>24</v>
      </c>
      <c r="D382">
        <v>96</v>
      </c>
      <c r="E382" t="s">
        <v>1705</v>
      </c>
      <c r="F382">
        <v>4212</v>
      </c>
      <c r="G382">
        <v>1</v>
      </c>
      <c r="H382" t="s">
        <v>2132</v>
      </c>
      <c r="N382" t="s">
        <v>1642</v>
      </c>
      <c r="O382" t="s">
        <v>1687</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1585</v>
      </c>
      <c r="B383" t="s">
        <v>1839</v>
      </c>
      <c r="C383">
        <v>32</v>
      </c>
      <c r="D383">
        <v>128</v>
      </c>
      <c r="E383" t="s">
        <v>1635</v>
      </c>
      <c r="F383">
        <v>5616</v>
      </c>
      <c r="G383">
        <v>1</v>
      </c>
      <c r="H383" t="s">
        <v>2133</v>
      </c>
      <c r="N383" t="s">
        <v>1642</v>
      </c>
      <c r="O383" t="s">
        <v>1687</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1585</v>
      </c>
      <c r="B384" t="s">
        <v>1839</v>
      </c>
      <c r="C384">
        <v>64</v>
      </c>
      <c r="D384">
        <v>256</v>
      </c>
      <c r="E384" t="s">
        <v>1649</v>
      </c>
      <c r="F384">
        <v>11232</v>
      </c>
      <c r="G384">
        <v>1</v>
      </c>
      <c r="H384" t="s">
        <v>2134</v>
      </c>
      <c r="N384" t="s">
        <v>1642</v>
      </c>
      <c r="O384" t="s">
        <v>1687</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1585</v>
      </c>
      <c r="B385" t="s">
        <v>1839</v>
      </c>
      <c r="C385">
        <v>76</v>
      </c>
      <c r="D385">
        <v>320</v>
      </c>
      <c r="E385" t="s">
        <v>2135</v>
      </c>
      <c r="F385">
        <v>14456</v>
      </c>
      <c r="G385">
        <v>1</v>
      </c>
      <c r="H385" t="s">
        <v>2136</v>
      </c>
      <c r="N385" t="s">
        <v>1642</v>
      </c>
      <c r="O385" t="s">
        <v>1687</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1585</v>
      </c>
      <c r="B386" t="s">
        <v>1852</v>
      </c>
      <c r="C386">
        <v>80</v>
      </c>
      <c r="D386">
        <v>384</v>
      </c>
      <c r="E386" t="s">
        <v>2137</v>
      </c>
      <c r="F386">
        <v>14096</v>
      </c>
      <c r="G386">
        <v>1</v>
      </c>
      <c r="H386" t="s">
        <v>2138</v>
      </c>
      <c r="N386" t="s">
        <v>1642</v>
      </c>
      <c r="O386" t="s">
        <v>1687</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1585</v>
      </c>
      <c r="B387" t="s">
        <v>1824</v>
      </c>
      <c r="C387">
        <v>80</v>
      </c>
      <c r="D387">
        <v>384</v>
      </c>
      <c r="E387" t="s">
        <v>2137</v>
      </c>
      <c r="F387">
        <v>16376</v>
      </c>
      <c r="G387">
        <v>1</v>
      </c>
      <c r="H387" t="s">
        <v>2139</v>
      </c>
      <c r="N387" t="s">
        <v>1642</v>
      </c>
      <c r="O387" t="s">
        <v>1687</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1585</v>
      </c>
      <c r="B388" t="s">
        <v>1782</v>
      </c>
      <c r="C388">
        <v>96</v>
      </c>
      <c r="D388">
        <v>384</v>
      </c>
      <c r="E388" t="s">
        <v>1749</v>
      </c>
      <c r="F388">
        <v>12752</v>
      </c>
      <c r="G388">
        <v>1</v>
      </c>
      <c r="H388" t="s">
        <v>2140</v>
      </c>
      <c r="N388" t="s">
        <v>1648</v>
      </c>
      <c r="O388" t="s">
        <v>1687</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1585</v>
      </c>
      <c r="B389" t="s">
        <v>1977</v>
      </c>
      <c r="C389">
        <v>96</v>
      </c>
      <c r="D389">
        <v>384</v>
      </c>
      <c r="E389" t="s">
        <v>1749</v>
      </c>
      <c r="F389">
        <v>25248</v>
      </c>
      <c r="G389">
        <v>1</v>
      </c>
      <c r="H389" t="s">
        <v>2141</v>
      </c>
      <c r="N389" t="s">
        <v>1648</v>
      </c>
      <c r="O389" t="s">
        <v>1687</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65</v>
      </c>
      <c r="B390" t="s">
        <v>1601</v>
      </c>
      <c r="C390">
        <v>1</v>
      </c>
      <c r="D390">
        <v>1</v>
      </c>
      <c r="E390" t="s">
        <v>1602</v>
      </c>
      <c r="F390">
        <v>33</v>
      </c>
      <c r="G390">
        <v>1</v>
      </c>
      <c r="H390" t="s">
        <v>1603</v>
      </c>
      <c r="N390" t="s">
        <v>1648</v>
      </c>
      <c r="O390" t="s">
        <v>1687</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65</v>
      </c>
      <c r="B391" t="s">
        <v>1601</v>
      </c>
      <c r="C391">
        <v>1</v>
      </c>
      <c r="D391">
        <v>2</v>
      </c>
      <c r="E391" t="s">
        <v>1605</v>
      </c>
      <c r="F391">
        <v>39</v>
      </c>
      <c r="G391">
        <v>1</v>
      </c>
      <c r="H391" t="s">
        <v>1606</v>
      </c>
      <c r="N391" t="s">
        <v>1648</v>
      </c>
      <c r="O391" t="s">
        <v>1687</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65</v>
      </c>
      <c r="B392" t="s">
        <v>1601</v>
      </c>
      <c r="C392">
        <v>1</v>
      </c>
      <c r="D392">
        <v>4</v>
      </c>
      <c r="E392" t="s">
        <v>1607</v>
      </c>
      <c r="F392">
        <v>151.80000000000001</v>
      </c>
      <c r="G392">
        <v>1</v>
      </c>
      <c r="H392" t="s">
        <v>1608</v>
      </c>
      <c r="N392" t="s">
        <v>1648</v>
      </c>
      <c r="O392" t="s">
        <v>1687</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65</v>
      </c>
      <c r="B393" t="s">
        <v>1601</v>
      </c>
      <c r="C393">
        <v>2</v>
      </c>
      <c r="D393">
        <v>4</v>
      </c>
      <c r="E393" t="s">
        <v>1609</v>
      </c>
      <c r="F393">
        <v>147</v>
      </c>
      <c r="G393">
        <v>1</v>
      </c>
      <c r="H393" t="s">
        <v>1610</v>
      </c>
      <c r="N393" t="s">
        <v>1648</v>
      </c>
      <c r="O393" t="s">
        <v>1687</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65</v>
      </c>
      <c r="B394" t="s">
        <v>1601</v>
      </c>
      <c r="C394">
        <v>2</v>
      </c>
      <c r="D394">
        <v>8</v>
      </c>
      <c r="E394" t="s">
        <v>1612</v>
      </c>
      <c r="F394">
        <v>303.60000000000002</v>
      </c>
      <c r="G394">
        <v>1</v>
      </c>
      <c r="H394" t="s">
        <v>1613</v>
      </c>
      <c r="N394" t="s">
        <v>1648</v>
      </c>
      <c r="O394" t="s">
        <v>1687</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65</v>
      </c>
      <c r="B395" t="s">
        <v>1601</v>
      </c>
      <c r="C395">
        <v>4</v>
      </c>
      <c r="D395">
        <v>8</v>
      </c>
      <c r="E395" t="s">
        <v>1614</v>
      </c>
      <c r="F395">
        <v>404.8</v>
      </c>
      <c r="G395">
        <v>1</v>
      </c>
      <c r="H395" t="s">
        <v>1615</v>
      </c>
      <c r="N395" t="s">
        <v>1648</v>
      </c>
      <c r="O395" t="s">
        <v>1687</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65</v>
      </c>
      <c r="B396" t="s">
        <v>1601</v>
      </c>
      <c r="C396">
        <v>4</v>
      </c>
      <c r="D396">
        <v>16</v>
      </c>
      <c r="E396" t="s">
        <v>1616</v>
      </c>
      <c r="F396">
        <v>607.20000000000005</v>
      </c>
      <c r="G396">
        <v>1</v>
      </c>
      <c r="H396" t="s">
        <v>1617</v>
      </c>
      <c r="N396" t="s">
        <v>1648</v>
      </c>
      <c r="O396" t="s">
        <v>1687</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65</v>
      </c>
      <c r="B397" t="s">
        <v>1601</v>
      </c>
      <c r="C397">
        <v>8</v>
      </c>
      <c r="D397">
        <v>16</v>
      </c>
      <c r="E397" t="s">
        <v>1619</v>
      </c>
      <c r="F397">
        <v>809.6</v>
      </c>
      <c r="G397">
        <v>1</v>
      </c>
      <c r="H397" t="s">
        <v>1620</v>
      </c>
      <c r="N397" t="s">
        <v>1648</v>
      </c>
      <c r="O397" t="s">
        <v>1687</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65</v>
      </c>
      <c r="B398" t="s">
        <v>1601</v>
      </c>
      <c r="C398">
        <v>8</v>
      </c>
      <c r="D398">
        <v>32</v>
      </c>
      <c r="E398" t="s">
        <v>1621</v>
      </c>
      <c r="F398">
        <v>1214.4000000000001</v>
      </c>
      <c r="G398">
        <v>1</v>
      </c>
      <c r="H398" t="s">
        <v>1622</v>
      </c>
      <c r="N398" t="s">
        <v>1651</v>
      </c>
      <c r="O398" t="s">
        <v>1687</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65</v>
      </c>
      <c r="B399" t="s">
        <v>1601</v>
      </c>
      <c r="C399">
        <v>16</v>
      </c>
      <c r="D399">
        <v>32</v>
      </c>
      <c r="E399" t="s">
        <v>1624</v>
      </c>
      <c r="F399">
        <v>1619.2</v>
      </c>
      <c r="G399">
        <v>1</v>
      </c>
      <c r="H399" t="s">
        <v>1625</v>
      </c>
      <c r="N399" t="s">
        <v>1651</v>
      </c>
      <c r="O399" t="s">
        <v>1687</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65</v>
      </c>
      <c r="B400" t="s">
        <v>1601</v>
      </c>
      <c r="C400">
        <v>16</v>
      </c>
      <c r="D400">
        <v>64</v>
      </c>
      <c r="E400" t="s">
        <v>1626</v>
      </c>
      <c r="F400">
        <v>2428.8000000000002</v>
      </c>
      <c r="G400">
        <v>1</v>
      </c>
      <c r="H400" t="s">
        <v>1627</v>
      </c>
      <c r="N400" t="s">
        <v>1651</v>
      </c>
      <c r="O400" t="s">
        <v>1687</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65</v>
      </c>
      <c r="B401" t="s">
        <v>1601</v>
      </c>
      <c r="C401">
        <v>32</v>
      </c>
      <c r="D401">
        <v>64</v>
      </c>
      <c r="E401" t="s">
        <v>1629</v>
      </c>
      <c r="F401">
        <v>3238.4</v>
      </c>
      <c r="G401">
        <v>1</v>
      </c>
      <c r="H401" t="s">
        <v>1630</v>
      </c>
      <c r="N401" t="s">
        <v>1651</v>
      </c>
      <c r="O401" t="s">
        <v>1687</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65</v>
      </c>
      <c r="B402" t="s">
        <v>1601</v>
      </c>
      <c r="C402">
        <v>32</v>
      </c>
      <c r="D402">
        <v>128</v>
      </c>
      <c r="E402" t="s">
        <v>1635</v>
      </c>
      <c r="F402">
        <v>4857.6000000000004</v>
      </c>
      <c r="G402">
        <v>1</v>
      </c>
      <c r="H402" t="s">
        <v>1636</v>
      </c>
      <c r="N402" t="s">
        <v>1651</v>
      </c>
      <c r="O402" t="s">
        <v>1687</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65</v>
      </c>
      <c r="B403" t="s">
        <v>1601</v>
      </c>
      <c r="C403">
        <v>48</v>
      </c>
      <c r="D403">
        <v>96</v>
      </c>
      <c r="E403" t="s">
        <v>1640</v>
      </c>
      <c r="F403">
        <v>4857.6000000000004</v>
      </c>
      <c r="G403">
        <v>1</v>
      </c>
      <c r="H403" t="s">
        <v>1641</v>
      </c>
      <c r="N403" t="s">
        <v>1651</v>
      </c>
      <c r="O403" t="s">
        <v>1687</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65</v>
      </c>
      <c r="B404" t="s">
        <v>1601</v>
      </c>
      <c r="C404">
        <v>48</v>
      </c>
      <c r="D404">
        <v>192</v>
      </c>
      <c r="E404" t="s">
        <v>1643</v>
      </c>
      <c r="F404">
        <v>7286.4</v>
      </c>
      <c r="G404">
        <v>1</v>
      </c>
      <c r="H404" t="s">
        <v>1644</v>
      </c>
      <c r="N404" t="s">
        <v>1651</v>
      </c>
      <c r="O404" t="s">
        <v>1687</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65</v>
      </c>
      <c r="B405" t="s">
        <v>1601</v>
      </c>
      <c r="C405">
        <v>62</v>
      </c>
      <c r="D405">
        <v>216</v>
      </c>
      <c r="E405" t="s">
        <v>1646</v>
      </c>
      <c r="F405">
        <v>8602</v>
      </c>
      <c r="G405">
        <v>1</v>
      </c>
      <c r="H405" t="s">
        <v>1647</v>
      </c>
      <c r="N405" t="s">
        <v>1651</v>
      </c>
      <c r="O405" t="s">
        <v>1687</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65</v>
      </c>
      <c r="B406" t="s">
        <v>1601</v>
      </c>
      <c r="C406">
        <v>64</v>
      </c>
      <c r="D406">
        <v>256</v>
      </c>
      <c r="E406" t="s">
        <v>1649</v>
      </c>
      <c r="F406">
        <v>9715.2000000000007</v>
      </c>
      <c r="G406">
        <v>1</v>
      </c>
      <c r="H406" t="s">
        <v>1650</v>
      </c>
      <c r="N406" t="s">
        <v>1651</v>
      </c>
      <c r="O406" t="s">
        <v>1687</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65</v>
      </c>
      <c r="B407" t="s">
        <v>1601</v>
      </c>
      <c r="C407">
        <v>124</v>
      </c>
      <c r="D407">
        <v>432</v>
      </c>
      <c r="E407" t="s">
        <v>1652</v>
      </c>
      <c r="F407">
        <v>17204</v>
      </c>
      <c r="G407">
        <v>1</v>
      </c>
      <c r="H407" t="s">
        <v>1653</v>
      </c>
      <c r="N407" t="s">
        <v>1651</v>
      </c>
      <c r="O407" t="s">
        <v>1687</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65</v>
      </c>
      <c r="B408" t="s">
        <v>1655</v>
      </c>
      <c r="C408">
        <v>1</v>
      </c>
      <c r="D408">
        <v>1</v>
      </c>
      <c r="E408" t="s">
        <v>1602</v>
      </c>
      <c r="F408">
        <v>29</v>
      </c>
      <c r="G408">
        <v>1</v>
      </c>
      <c r="H408" t="s">
        <v>1656</v>
      </c>
      <c r="N408" t="s">
        <v>1654</v>
      </c>
      <c r="O408" t="s">
        <v>1687</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65</v>
      </c>
      <c r="B409" t="s">
        <v>1655</v>
      </c>
      <c r="C409">
        <v>1</v>
      </c>
      <c r="D409">
        <v>2</v>
      </c>
      <c r="E409" t="s">
        <v>1605</v>
      </c>
      <c r="F409">
        <v>32</v>
      </c>
      <c r="G409">
        <v>1</v>
      </c>
      <c r="H409" t="s">
        <v>1658</v>
      </c>
      <c r="N409" t="s">
        <v>1654</v>
      </c>
      <c r="O409" t="s">
        <v>1687</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65</v>
      </c>
      <c r="B410" t="s">
        <v>1655</v>
      </c>
      <c r="C410">
        <v>1</v>
      </c>
      <c r="D410">
        <v>4</v>
      </c>
      <c r="E410" t="s">
        <v>1607</v>
      </c>
      <c r="F410">
        <v>96</v>
      </c>
      <c r="G410">
        <v>1</v>
      </c>
      <c r="H410" t="s">
        <v>1660</v>
      </c>
      <c r="N410" t="s">
        <v>1654</v>
      </c>
      <c r="O410" t="s">
        <v>1687</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65</v>
      </c>
      <c r="B411" t="s">
        <v>1655</v>
      </c>
      <c r="C411">
        <v>2</v>
      </c>
      <c r="D411">
        <v>4</v>
      </c>
      <c r="E411" t="s">
        <v>1609</v>
      </c>
      <c r="F411">
        <v>136</v>
      </c>
      <c r="G411">
        <v>1</v>
      </c>
      <c r="H411" t="s">
        <v>1662</v>
      </c>
      <c r="N411" t="s">
        <v>1654</v>
      </c>
      <c r="O411" t="s">
        <v>1687</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65</v>
      </c>
      <c r="B412" t="s">
        <v>1655</v>
      </c>
      <c r="C412">
        <v>2</v>
      </c>
      <c r="D412">
        <v>8</v>
      </c>
      <c r="E412" t="s">
        <v>1612</v>
      </c>
      <c r="F412">
        <v>192</v>
      </c>
      <c r="G412">
        <v>1</v>
      </c>
      <c r="H412" t="s">
        <v>1664</v>
      </c>
      <c r="N412" t="s">
        <v>1654</v>
      </c>
      <c r="O412" t="s">
        <v>1687</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65</v>
      </c>
      <c r="B413" t="s">
        <v>1655</v>
      </c>
      <c r="C413">
        <v>4</v>
      </c>
      <c r="D413">
        <v>8</v>
      </c>
      <c r="E413" t="s">
        <v>1614</v>
      </c>
      <c r="F413">
        <v>256</v>
      </c>
      <c r="G413">
        <v>1</v>
      </c>
      <c r="H413" t="s">
        <v>1666</v>
      </c>
      <c r="N413" t="s">
        <v>1654</v>
      </c>
      <c r="O413" t="s">
        <v>1687</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65</v>
      </c>
      <c r="B414" t="s">
        <v>1655</v>
      </c>
      <c r="C414">
        <v>4</v>
      </c>
      <c r="D414">
        <v>16</v>
      </c>
      <c r="E414" t="s">
        <v>1616</v>
      </c>
      <c r="F414">
        <v>384</v>
      </c>
      <c r="G414">
        <v>1</v>
      </c>
      <c r="H414" t="s">
        <v>1667</v>
      </c>
      <c r="N414" t="s">
        <v>1654</v>
      </c>
      <c r="O414" t="s">
        <v>1687</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65</v>
      </c>
      <c r="B415" t="s">
        <v>1655</v>
      </c>
      <c r="C415">
        <v>8</v>
      </c>
      <c r="D415">
        <v>16</v>
      </c>
      <c r="E415" t="s">
        <v>1619</v>
      </c>
      <c r="F415">
        <v>512</v>
      </c>
      <c r="G415">
        <v>1</v>
      </c>
      <c r="H415" t="s">
        <v>1668</v>
      </c>
      <c r="N415" t="s">
        <v>1654</v>
      </c>
      <c r="O415" t="s">
        <v>1687</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65</v>
      </c>
      <c r="B416" t="s">
        <v>1655</v>
      </c>
      <c r="C416">
        <v>8</v>
      </c>
      <c r="D416">
        <v>32</v>
      </c>
      <c r="E416" t="s">
        <v>1621</v>
      </c>
      <c r="F416">
        <v>768</v>
      </c>
      <c r="G416">
        <v>1</v>
      </c>
      <c r="H416" t="s">
        <v>1669</v>
      </c>
      <c r="N416" t="s">
        <v>1654</v>
      </c>
      <c r="O416" t="s">
        <v>1687</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65</v>
      </c>
      <c r="B417" t="s">
        <v>1655</v>
      </c>
      <c r="C417">
        <v>16</v>
      </c>
      <c r="D417">
        <v>32</v>
      </c>
      <c r="E417" t="s">
        <v>1624</v>
      </c>
      <c r="F417">
        <v>1024</v>
      </c>
      <c r="G417">
        <v>1</v>
      </c>
      <c r="H417" t="s">
        <v>1671</v>
      </c>
      <c r="N417" t="s">
        <v>1654</v>
      </c>
      <c r="O417" t="s">
        <v>1687</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65</v>
      </c>
      <c r="B418" t="s">
        <v>1655</v>
      </c>
      <c r="C418">
        <v>16</v>
      </c>
      <c r="D418">
        <v>64</v>
      </c>
      <c r="E418" t="s">
        <v>1626</v>
      </c>
      <c r="F418">
        <v>1536</v>
      </c>
      <c r="G418">
        <v>1</v>
      </c>
      <c r="H418" t="s">
        <v>1672</v>
      </c>
      <c r="N418" t="s">
        <v>1657</v>
      </c>
      <c r="O418" t="s">
        <v>1687</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65</v>
      </c>
      <c r="B419" t="s">
        <v>1655</v>
      </c>
      <c r="C419">
        <v>32</v>
      </c>
      <c r="D419">
        <v>64</v>
      </c>
      <c r="E419" t="s">
        <v>1629</v>
      </c>
      <c r="F419">
        <v>2048</v>
      </c>
      <c r="G419">
        <v>1</v>
      </c>
      <c r="H419" t="s">
        <v>1674</v>
      </c>
      <c r="N419" t="s">
        <v>1657</v>
      </c>
      <c r="O419" t="s">
        <v>1687</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65</v>
      </c>
      <c r="B420" t="s">
        <v>1655</v>
      </c>
      <c r="C420">
        <v>32</v>
      </c>
      <c r="D420">
        <v>128</v>
      </c>
      <c r="E420" t="s">
        <v>1635</v>
      </c>
      <c r="F420">
        <v>3072</v>
      </c>
      <c r="G420">
        <v>1</v>
      </c>
      <c r="H420" t="s">
        <v>1675</v>
      </c>
      <c r="N420" t="s">
        <v>1657</v>
      </c>
      <c r="O420" t="s">
        <v>1687</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65</v>
      </c>
      <c r="B421" t="s">
        <v>1655</v>
      </c>
      <c r="C421">
        <v>48</v>
      </c>
      <c r="D421">
        <v>96</v>
      </c>
      <c r="E421" t="s">
        <v>1640</v>
      </c>
      <c r="F421">
        <v>3072</v>
      </c>
      <c r="G421">
        <v>1</v>
      </c>
      <c r="H421" t="s">
        <v>1676</v>
      </c>
      <c r="N421" t="s">
        <v>1657</v>
      </c>
      <c r="O421" t="s">
        <v>1687</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65</v>
      </c>
      <c r="B422" t="s">
        <v>1655</v>
      </c>
      <c r="C422">
        <v>48</v>
      </c>
      <c r="D422">
        <v>192</v>
      </c>
      <c r="E422" t="s">
        <v>1643</v>
      </c>
      <c r="F422">
        <v>4608</v>
      </c>
      <c r="G422">
        <v>1</v>
      </c>
      <c r="H422" t="s">
        <v>2142</v>
      </c>
      <c r="N422" t="s">
        <v>1657</v>
      </c>
      <c r="O422" t="s">
        <v>1687</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65</v>
      </c>
      <c r="B423" t="s">
        <v>1655</v>
      </c>
      <c r="C423">
        <v>64</v>
      </c>
      <c r="D423">
        <v>128</v>
      </c>
      <c r="E423" t="s">
        <v>1677</v>
      </c>
      <c r="F423">
        <v>4096</v>
      </c>
      <c r="G423">
        <v>1</v>
      </c>
      <c r="H423" t="s">
        <v>1678</v>
      </c>
      <c r="N423" t="s">
        <v>1657</v>
      </c>
      <c r="O423" t="s">
        <v>1687</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65</v>
      </c>
      <c r="B424" t="s">
        <v>1655</v>
      </c>
      <c r="C424">
        <v>64</v>
      </c>
      <c r="D424">
        <v>256</v>
      </c>
      <c r="E424" t="s">
        <v>1649</v>
      </c>
      <c r="F424">
        <v>6144</v>
      </c>
      <c r="G424">
        <v>1</v>
      </c>
      <c r="H424" t="s">
        <v>1679</v>
      </c>
      <c r="N424" t="s">
        <v>1657</v>
      </c>
      <c r="O424" t="s">
        <v>1687</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65</v>
      </c>
      <c r="B425" t="s">
        <v>1655</v>
      </c>
      <c r="C425">
        <v>80</v>
      </c>
      <c r="D425">
        <v>160</v>
      </c>
      <c r="E425" t="s">
        <v>1680</v>
      </c>
      <c r="F425">
        <v>5120</v>
      </c>
      <c r="G425">
        <v>1</v>
      </c>
      <c r="H425" t="s">
        <v>1681</v>
      </c>
      <c r="N425" t="s">
        <v>1657</v>
      </c>
      <c r="O425" t="s">
        <v>1687</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65</v>
      </c>
      <c r="B426" t="s">
        <v>1655</v>
      </c>
      <c r="C426">
        <v>90</v>
      </c>
      <c r="D426">
        <v>224</v>
      </c>
      <c r="E426" t="s">
        <v>1683</v>
      </c>
      <c r="F426">
        <v>6464</v>
      </c>
      <c r="G426">
        <v>1</v>
      </c>
      <c r="H426" t="s">
        <v>1684</v>
      </c>
      <c r="N426" t="s">
        <v>1657</v>
      </c>
      <c r="O426" t="s">
        <v>1687</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65</v>
      </c>
      <c r="B427" t="s">
        <v>1655</v>
      </c>
      <c r="C427">
        <v>90</v>
      </c>
      <c r="D427">
        <v>480</v>
      </c>
      <c r="E427" t="s">
        <v>2143</v>
      </c>
      <c r="F427">
        <v>10560</v>
      </c>
      <c r="G427">
        <v>1</v>
      </c>
      <c r="H427" t="s">
        <v>2144</v>
      </c>
      <c r="N427" t="s">
        <v>1657</v>
      </c>
      <c r="O427" t="s">
        <v>1687</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65</v>
      </c>
      <c r="B428" t="s">
        <v>1655</v>
      </c>
      <c r="C428">
        <v>128</v>
      </c>
      <c r="D428">
        <v>256</v>
      </c>
      <c r="E428" t="s">
        <v>1685</v>
      </c>
      <c r="F428">
        <v>8192</v>
      </c>
      <c r="G428">
        <v>1</v>
      </c>
      <c r="H428" t="s">
        <v>1686</v>
      </c>
      <c r="N428" t="s">
        <v>1659</v>
      </c>
      <c r="O428" t="s">
        <v>1687</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65</v>
      </c>
      <c r="B429" t="s">
        <v>1655</v>
      </c>
      <c r="C429">
        <v>160</v>
      </c>
      <c r="D429">
        <v>320</v>
      </c>
      <c r="E429" t="s">
        <v>1688</v>
      </c>
      <c r="F429">
        <v>10240</v>
      </c>
      <c r="G429">
        <v>1</v>
      </c>
      <c r="H429" t="s">
        <v>1689</v>
      </c>
      <c r="N429" t="s">
        <v>1659</v>
      </c>
      <c r="O429" t="s">
        <v>1687</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65</v>
      </c>
      <c r="B430" t="s">
        <v>1655</v>
      </c>
      <c r="C430">
        <v>180</v>
      </c>
      <c r="D430">
        <v>464</v>
      </c>
      <c r="E430" t="s">
        <v>1690</v>
      </c>
      <c r="F430">
        <v>13184</v>
      </c>
      <c r="G430">
        <v>1</v>
      </c>
      <c r="H430" t="s">
        <v>1691</v>
      </c>
      <c r="N430" t="s">
        <v>1659</v>
      </c>
      <c r="O430" t="s">
        <v>1687</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65</v>
      </c>
      <c r="B431" t="s">
        <v>1655</v>
      </c>
      <c r="C431">
        <v>180</v>
      </c>
      <c r="D431">
        <v>960</v>
      </c>
      <c r="E431" t="s">
        <v>2145</v>
      </c>
      <c r="F431">
        <v>21120</v>
      </c>
      <c r="G431">
        <v>1</v>
      </c>
      <c r="H431" t="s">
        <v>2146</v>
      </c>
      <c r="N431" t="s">
        <v>1659</v>
      </c>
      <c r="O431" t="s">
        <v>1687</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65</v>
      </c>
      <c r="B432" t="s">
        <v>1692</v>
      </c>
      <c r="C432">
        <v>1</v>
      </c>
      <c r="D432">
        <v>2</v>
      </c>
      <c r="E432" t="s">
        <v>1605</v>
      </c>
      <c r="F432">
        <v>45</v>
      </c>
      <c r="G432">
        <v>1</v>
      </c>
      <c r="H432" t="s">
        <v>1693</v>
      </c>
      <c r="N432" t="s">
        <v>1659</v>
      </c>
      <c r="O432" t="s">
        <v>1687</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65</v>
      </c>
      <c r="B433" t="s">
        <v>1692</v>
      </c>
      <c r="C433">
        <v>1</v>
      </c>
      <c r="D433">
        <v>4</v>
      </c>
      <c r="E433" t="s">
        <v>1607</v>
      </c>
      <c r="F433">
        <v>138</v>
      </c>
      <c r="G433">
        <v>1</v>
      </c>
      <c r="H433" t="s">
        <v>1694</v>
      </c>
      <c r="N433" t="s">
        <v>1659</v>
      </c>
      <c r="O433" t="s">
        <v>1687</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65</v>
      </c>
      <c r="B434" t="s">
        <v>1692</v>
      </c>
      <c r="C434">
        <v>2</v>
      </c>
      <c r="D434">
        <v>4</v>
      </c>
      <c r="E434" t="s">
        <v>1609</v>
      </c>
      <c r="F434">
        <v>170</v>
      </c>
      <c r="G434">
        <v>1</v>
      </c>
      <c r="H434" t="s">
        <v>1695</v>
      </c>
      <c r="N434" t="s">
        <v>1659</v>
      </c>
      <c r="O434" t="s">
        <v>1687</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65</v>
      </c>
      <c r="B435" t="s">
        <v>1692</v>
      </c>
      <c r="C435">
        <v>2</v>
      </c>
      <c r="D435">
        <v>8</v>
      </c>
      <c r="E435" t="s">
        <v>1612</v>
      </c>
      <c r="F435">
        <v>276</v>
      </c>
      <c r="G435">
        <v>1</v>
      </c>
      <c r="H435" t="s">
        <v>1696</v>
      </c>
      <c r="N435" t="s">
        <v>1659</v>
      </c>
      <c r="O435" t="s">
        <v>1687</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65</v>
      </c>
      <c r="B436" t="s">
        <v>1692</v>
      </c>
      <c r="C436">
        <v>4</v>
      </c>
      <c r="D436">
        <v>8</v>
      </c>
      <c r="E436" t="s">
        <v>1614</v>
      </c>
      <c r="F436">
        <v>368</v>
      </c>
      <c r="G436">
        <v>1</v>
      </c>
      <c r="H436" t="s">
        <v>1697</v>
      </c>
      <c r="N436" t="s">
        <v>1659</v>
      </c>
      <c r="O436" t="s">
        <v>1687</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65</v>
      </c>
      <c r="B437" t="s">
        <v>1692</v>
      </c>
      <c r="C437">
        <v>4</v>
      </c>
      <c r="D437">
        <v>16</v>
      </c>
      <c r="E437" t="s">
        <v>1616</v>
      </c>
      <c r="F437">
        <v>552</v>
      </c>
      <c r="G437">
        <v>1</v>
      </c>
      <c r="H437" t="s">
        <v>1698</v>
      </c>
      <c r="N437" t="s">
        <v>1659</v>
      </c>
      <c r="O437" t="s">
        <v>1687</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65</v>
      </c>
      <c r="B438" t="s">
        <v>1692</v>
      </c>
      <c r="C438">
        <v>8</v>
      </c>
      <c r="D438">
        <v>16</v>
      </c>
      <c r="E438" t="s">
        <v>1619</v>
      </c>
      <c r="F438">
        <v>736</v>
      </c>
      <c r="G438">
        <v>1</v>
      </c>
      <c r="H438" t="s">
        <v>1699</v>
      </c>
      <c r="N438" t="s">
        <v>1682</v>
      </c>
      <c r="O438" t="s">
        <v>1687</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65</v>
      </c>
      <c r="B439" t="s">
        <v>1692</v>
      </c>
      <c r="C439">
        <v>8</v>
      </c>
      <c r="D439">
        <v>32</v>
      </c>
      <c r="E439" t="s">
        <v>1621</v>
      </c>
      <c r="F439">
        <v>1104</v>
      </c>
      <c r="G439">
        <v>1</v>
      </c>
      <c r="H439" t="s">
        <v>1700</v>
      </c>
      <c r="N439" t="s">
        <v>1682</v>
      </c>
      <c r="O439" t="s">
        <v>1687</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65</v>
      </c>
      <c r="B440" t="s">
        <v>1692</v>
      </c>
      <c r="C440">
        <v>16</v>
      </c>
      <c r="D440">
        <v>32</v>
      </c>
      <c r="E440" t="s">
        <v>1624</v>
      </c>
      <c r="F440">
        <v>1472</v>
      </c>
      <c r="G440">
        <v>1</v>
      </c>
      <c r="H440" t="s">
        <v>1701</v>
      </c>
      <c r="N440" t="s">
        <v>1682</v>
      </c>
      <c r="O440" t="s">
        <v>1687</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65</v>
      </c>
      <c r="B441" t="s">
        <v>1692</v>
      </c>
      <c r="C441">
        <v>16</v>
      </c>
      <c r="D441">
        <v>64</v>
      </c>
      <c r="E441" t="s">
        <v>1626</v>
      </c>
      <c r="F441">
        <v>2208</v>
      </c>
      <c r="G441">
        <v>1</v>
      </c>
      <c r="H441" t="s">
        <v>1702</v>
      </c>
      <c r="N441" t="s">
        <v>1682</v>
      </c>
      <c r="O441" t="s">
        <v>1687</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65</v>
      </c>
      <c r="B442" t="s">
        <v>1692</v>
      </c>
      <c r="C442">
        <v>24</v>
      </c>
      <c r="D442">
        <v>48</v>
      </c>
      <c r="E442" t="s">
        <v>1703</v>
      </c>
      <c r="F442">
        <v>2208</v>
      </c>
      <c r="G442">
        <v>1</v>
      </c>
      <c r="H442" t="s">
        <v>1704</v>
      </c>
      <c r="N442" t="s">
        <v>1682</v>
      </c>
      <c r="O442" t="s">
        <v>1687</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65</v>
      </c>
      <c r="B443" t="s">
        <v>1692</v>
      </c>
      <c r="C443">
        <v>24</v>
      </c>
      <c r="D443">
        <v>96</v>
      </c>
      <c r="E443" t="s">
        <v>1705</v>
      </c>
      <c r="F443">
        <v>3312</v>
      </c>
      <c r="G443">
        <v>1</v>
      </c>
      <c r="H443" t="s">
        <v>1706</v>
      </c>
      <c r="N443" t="s">
        <v>1682</v>
      </c>
      <c r="O443" t="s">
        <v>1687</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65</v>
      </c>
      <c r="B444" t="s">
        <v>1692</v>
      </c>
      <c r="C444">
        <v>32</v>
      </c>
      <c r="D444">
        <v>64</v>
      </c>
      <c r="E444" t="s">
        <v>1629</v>
      </c>
      <c r="F444">
        <v>2944</v>
      </c>
      <c r="G444">
        <v>1</v>
      </c>
      <c r="H444" t="s">
        <v>1707</v>
      </c>
      <c r="N444" t="s">
        <v>1682</v>
      </c>
      <c r="O444" t="s">
        <v>1687</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65</v>
      </c>
      <c r="B445" t="s">
        <v>1692</v>
      </c>
      <c r="C445">
        <v>32</v>
      </c>
      <c r="D445">
        <v>128</v>
      </c>
      <c r="E445" t="s">
        <v>1635</v>
      </c>
      <c r="F445">
        <v>4416</v>
      </c>
      <c r="G445">
        <v>1</v>
      </c>
      <c r="H445" t="s">
        <v>1709</v>
      </c>
      <c r="N445" t="s">
        <v>1682</v>
      </c>
      <c r="O445" t="s">
        <v>1687</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65</v>
      </c>
      <c r="B446" t="s">
        <v>1692</v>
      </c>
      <c r="C446">
        <v>48</v>
      </c>
      <c r="D446">
        <v>96</v>
      </c>
      <c r="E446" t="s">
        <v>1640</v>
      </c>
      <c r="F446">
        <v>4416</v>
      </c>
      <c r="G446">
        <v>1</v>
      </c>
      <c r="H446" t="s">
        <v>1710</v>
      </c>
      <c r="N446" t="s">
        <v>1682</v>
      </c>
      <c r="O446" t="s">
        <v>1687</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65</v>
      </c>
      <c r="B447" t="s">
        <v>1692</v>
      </c>
      <c r="C447">
        <v>48</v>
      </c>
      <c r="D447">
        <v>192</v>
      </c>
      <c r="E447" t="s">
        <v>1643</v>
      </c>
      <c r="F447">
        <v>6624</v>
      </c>
      <c r="G447">
        <v>1</v>
      </c>
      <c r="H447" t="s">
        <v>1712</v>
      </c>
      <c r="N447" t="s">
        <v>1682</v>
      </c>
      <c r="O447" t="s">
        <v>1687</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65</v>
      </c>
      <c r="B448" t="s">
        <v>1692</v>
      </c>
      <c r="C448">
        <v>64</v>
      </c>
      <c r="D448">
        <v>256</v>
      </c>
      <c r="E448" t="s">
        <v>1649</v>
      </c>
      <c r="F448">
        <v>8832</v>
      </c>
      <c r="G448">
        <v>1</v>
      </c>
      <c r="H448" t="s">
        <v>1713</v>
      </c>
      <c r="N448" t="s">
        <v>1661</v>
      </c>
      <c r="O448" t="s">
        <v>1687</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65</v>
      </c>
      <c r="B449" t="s">
        <v>1715</v>
      </c>
      <c r="C449">
        <v>8</v>
      </c>
      <c r="D449">
        <v>16</v>
      </c>
      <c r="E449" t="s">
        <v>1619</v>
      </c>
      <c r="F449">
        <v>809.6</v>
      </c>
      <c r="G449">
        <v>1</v>
      </c>
      <c r="H449" t="s">
        <v>1717</v>
      </c>
      <c r="N449" t="s">
        <v>1661</v>
      </c>
      <c r="O449" t="s">
        <v>1687</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65</v>
      </c>
      <c r="B450" t="s">
        <v>1715</v>
      </c>
      <c r="C450">
        <v>8</v>
      </c>
      <c r="D450">
        <v>32</v>
      </c>
      <c r="E450" t="s">
        <v>1621</v>
      </c>
      <c r="F450">
        <v>1214.4000000000001</v>
      </c>
      <c r="G450">
        <v>1</v>
      </c>
      <c r="H450" t="s">
        <v>1718</v>
      </c>
      <c r="N450" t="s">
        <v>1661</v>
      </c>
      <c r="O450" t="s">
        <v>1687</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65</v>
      </c>
      <c r="B451" t="s">
        <v>1715</v>
      </c>
      <c r="C451">
        <v>16</v>
      </c>
      <c r="D451">
        <v>32</v>
      </c>
      <c r="E451" t="s">
        <v>1624</v>
      </c>
      <c r="F451">
        <v>1619.2</v>
      </c>
      <c r="G451">
        <v>1</v>
      </c>
      <c r="H451" t="s">
        <v>1719</v>
      </c>
      <c r="N451" t="s">
        <v>1661</v>
      </c>
      <c r="O451" t="s">
        <v>1687</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65</v>
      </c>
      <c r="B452" t="s">
        <v>1715</v>
      </c>
      <c r="C452">
        <v>16</v>
      </c>
      <c r="D452">
        <v>64</v>
      </c>
      <c r="E452" t="s">
        <v>1626</v>
      </c>
      <c r="F452">
        <v>2428.8000000000002</v>
      </c>
      <c r="G452">
        <v>1</v>
      </c>
      <c r="H452" t="s">
        <v>1720</v>
      </c>
      <c r="N452" t="s">
        <v>1661</v>
      </c>
      <c r="O452" t="s">
        <v>1687</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65</v>
      </c>
      <c r="B453" t="s">
        <v>1715</v>
      </c>
      <c r="C453">
        <v>32</v>
      </c>
      <c r="D453">
        <v>64</v>
      </c>
      <c r="E453" t="s">
        <v>1629</v>
      </c>
      <c r="F453">
        <v>3238.4</v>
      </c>
      <c r="G453">
        <v>1</v>
      </c>
      <c r="H453" t="s">
        <v>1722</v>
      </c>
      <c r="N453" t="s">
        <v>1661</v>
      </c>
      <c r="O453" t="s">
        <v>1687</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65</v>
      </c>
      <c r="B454" t="s">
        <v>1715</v>
      </c>
      <c r="C454">
        <v>32</v>
      </c>
      <c r="D454">
        <v>128</v>
      </c>
      <c r="E454" t="s">
        <v>1635</v>
      </c>
      <c r="F454">
        <v>4857.6000000000004</v>
      </c>
      <c r="G454">
        <v>1</v>
      </c>
      <c r="H454" t="s">
        <v>1723</v>
      </c>
      <c r="N454" t="s">
        <v>1661</v>
      </c>
      <c r="O454" t="s">
        <v>1687</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65</v>
      </c>
      <c r="B455" t="s">
        <v>1715</v>
      </c>
      <c r="C455">
        <v>68</v>
      </c>
      <c r="D455">
        <v>316</v>
      </c>
      <c r="E455" t="s">
        <v>1724</v>
      </c>
      <c r="F455">
        <v>11435.6</v>
      </c>
      <c r="G455">
        <v>1</v>
      </c>
      <c r="H455" t="s">
        <v>1725</v>
      </c>
      <c r="N455" t="s">
        <v>1661</v>
      </c>
      <c r="O455" t="s">
        <v>1687</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65</v>
      </c>
      <c r="B456" t="s">
        <v>72</v>
      </c>
      <c r="C456">
        <v>1</v>
      </c>
      <c r="D456">
        <v>1</v>
      </c>
      <c r="E456" t="s">
        <v>1602</v>
      </c>
      <c r="F456">
        <v>29</v>
      </c>
      <c r="G456">
        <v>1</v>
      </c>
      <c r="H456" t="s">
        <v>1726</v>
      </c>
      <c r="N456" t="s">
        <v>1661</v>
      </c>
      <c r="O456" t="s">
        <v>1687</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65</v>
      </c>
      <c r="B457" t="s">
        <v>72</v>
      </c>
      <c r="C457">
        <v>1</v>
      </c>
      <c r="D457">
        <v>2</v>
      </c>
      <c r="E457" t="s">
        <v>1605</v>
      </c>
      <c r="F457">
        <v>32</v>
      </c>
      <c r="G457">
        <v>1</v>
      </c>
      <c r="H457" t="s">
        <v>1727</v>
      </c>
      <c r="N457" t="s">
        <v>1661</v>
      </c>
      <c r="O457" t="s">
        <v>1687</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65</v>
      </c>
      <c r="B458" t="s">
        <v>72</v>
      </c>
      <c r="C458">
        <v>1</v>
      </c>
      <c r="D458">
        <v>4</v>
      </c>
      <c r="E458" t="s">
        <v>1607</v>
      </c>
      <c r="F458">
        <v>105.6</v>
      </c>
      <c r="G458">
        <v>1</v>
      </c>
      <c r="H458" t="s">
        <v>1728</v>
      </c>
      <c r="N458" t="s">
        <v>1663</v>
      </c>
      <c r="O458" t="s">
        <v>1687</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65</v>
      </c>
      <c r="B459" t="s">
        <v>72</v>
      </c>
      <c r="C459">
        <v>2</v>
      </c>
      <c r="D459">
        <v>4</v>
      </c>
      <c r="E459" t="s">
        <v>1609</v>
      </c>
      <c r="F459">
        <v>120</v>
      </c>
      <c r="G459">
        <v>1</v>
      </c>
      <c r="H459" t="s">
        <v>1729</v>
      </c>
      <c r="N459" t="s">
        <v>1663</v>
      </c>
      <c r="O459" t="s">
        <v>1687</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65</v>
      </c>
      <c r="B460" t="s">
        <v>72</v>
      </c>
      <c r="C460">
        <v>2</v>
      </c>
      <c r="D460">
        <v>8</v>
      </c>
      <c r="E460" t="s">
        <v>1612</v>
      </c>
      <c r="F460">
        <v>211.2</v>
      </c>
      <c r="G460">
        <v>1</v>
      </c>
      <c r="H460" t="s">
        <v>1730</v>
      </c>
      <c r="N460" t="s">
        <v>1663</v>
      </c>
      <c r="O460" t="s">
        <v>1687</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65</v>
      </c>
      <c r="B461" t="s">
        <v>72</v>
      </c>
      <c r="C461">
        <v>4</v>
      </c>
      <c r="D461">
        <v>8</v>
      </c>
      <c r="E461" t="s">
        <v>1614</v>
      </c>
      <c r="F461">
        <v>281.60000000000002</v>
      </c>
      <c r="G461">
        <v>1</v>
      </c>
      <c r="H461" t="s">
        <v>1731</v>
      </c>
      <c r="N461" t="s">
        <v>1663</v>
      </c>
      <c r="O461" t="s">
        <v>1687</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65</v>
      </c>
      <c r="B462" t="s">
        <v>72</v>
      </c>
      <c r="C462">
        <v>4</v>
      </c>
      <c r="D462">
        <v>16</v>
      </c>
      <c r="E462" t="s">
        <v>1616</v>
      </c>
      <c r="F462">
        <v>422.4</v>
      </c>
      <c r="G462">
        <v>1</v>
      </c>
      <c r="H462" t="s">
        <v>1733</v>
      </c>
      <c r="N462" t="s">
        <v>1663</v>
      </c>
      <c r="O462" t="s">
        <v>1687</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65</v>
      </c>
      <c r="B463" t="s">
        <v>72</v>
      </c>
      <c r="C463">
        <v>8</v>
      </c>
      <c r="D463">
        <v>16</v>
      </c>
      <c r="E463" t="s">
        <v>1619</v>
      </c>
      <c r="F463">
        <v>563.20000000000005</v>
      </c>
      <c r="G463">
        <v>1</v>
      </c>
      <c r="H463" t="s">
        <v>1734</v>
      </c>
      <c r="N463" t="s">
        <v>1663</v>
      </c>
      <c r="O463" t="s">
        <v>1687</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65</v>
      </c>
      <c r="B464" t="s">
        <v>72</v>
      </c>
      <c r="C464">
        <v>8</v>
      </c>
      <c r="D464">
        <v>32</v>
      </c>
      <c r="E464" t="s">
        <v>1621</v>
      </c>
      <c r="F464">
        <v>844.8</v>
      </c>
      <c r="G464">
        <v>1</v>
      </c>
      <c r="H464" t="s">
        <v>1735</v>
      </c>
      <c r="N464" t="s">
        <v>1663</v>
      </c>
      <c r="O464" t="s">
        <v>1687</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65</v>
      </c>
      <c r="B465" t="s">
        <v>72</v>
      </c>
      <c r="C465">
        <v>16</v>
      </c>
      <c r="D465">
        <v>32</v>
      </c>
      <c r="E465" t="s">
        <v>1624</v>
      </c>
      <c r="F465">
        <v>1126.4000000000001</v>
      </c>
      <c r="G465">
        <v>1</v>
      </c>
      <c r="H465" t="s">
        <v>1736</v>
      </c>
      <c r="N465" t="s">
        <v>1663</v>
      </c>
      <c r="O465" t="s">
        <v>1687</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65</v>
      </c>
      <c r="B466" t="s">
        <v>72</v>
      </c>
      <c r="C466">
        <v>16</v>
      </c>
      <c r="D466">
        <v>64</v>
      </c>
      <c r="E466" t="s">
        <v>1626</v>
      </c>
      <c r="F466">
        <v>1689.6</v>
      </c>
      <c r="G466">
        <v>1</v>
      </c>
      <c r="H466" t="s">
        <v>1737</v>
      </c>
      <c r="N466" t="s">
        <v>1663</v>
      </c>
      <c r="O466" t="s">
        <v>1687</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65</v>
      </c>
      <c r="B467" t="s">
        <v>72</v>
      </c>
      <c r="C467">
        <v>32</v>
      </c>
      <c r="D467">
        <v>64</v>
      </c>
      <c r="E467" t="s">
        <v>1629</v>
      </c>
      <c r="F467">
        <v>2252.8000000000002</v>
      </c>
      <c r="G467">
        <v>1</v>
      </c>
      <c r="H467" t="s">
        <v>1738</v>
      </c>
      <c r="N467" t="s">
        <v>1663</v>
      </c>
      <c r="O467" t="s">
        <v>1687</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65</v>
      </c>
      <c r="B468" t="s">
        <v>72</v>
      </c>
      <c r="C468">
        <v>32</v>
      </c>
      <c r="D468">
        <v>128</v>
      </c>
      <c r="E468" t="s">
        <v>1635</v>
      </c>
      <c r="F468">
        <v>3379.2</v>
      </c>
      <c r="G468">
        <v>1</v>
      </c>
      <c r="H468" t="s">
        <v>1739</v>
      </c>
      <c r="N468" t="s">
        <v>1585</v>
      </c>
      <c r="O468" t="s">
        <v>1708</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65</v>
      </c>
      <c r="B469" t="s">
        <v>72</v>
      </c>
      <c r="C469">
        <v>48</v>
      </c>
      <c r="D469">
        <v>96</v>
      </c>
      <c r="E469" t="s">
        <v>1640</v>
      </c>
      <c r="F469">
        <v>3379.2</v>
      </c>
      <c r="G469">
        <v>1</v>
      </c>
      <c r="H469" t="s">
        <v>1740</v>
      </c>
      <c r="N469" t="s">
        <v>1585</v>
      </c>
      <c r="O469" t="s">
        <v>1708</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65</v>
      </c>
      <c r="B470" t="s">
        <v>72</v>
      </c>
      <c r="C470">
        <v>48</v>
      </c>
      <c r="D470">
        <v>192</v>
      </c>
      <c r="E470" t="s">
        <v>1643</v>
      </c>
      <c r="F470">
        <v>5068.8</v>
      </c>
      <c r="G470">
        <v>1</v>
      </c>
      <c r="H470" t="s">
        <v>1741</v>
      </c>
      <c r="N470" t="s">
        <v>1585</v>
      </c>
      <c r="O470" t="s">
        <v>1708</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65</v>
      </c>
      <c r="B471" t="s">
        <v>72</v>
      </c>
      <c r="C471">
        <v>64</v>
      </c>
      <c r="D471">
        <v>128</v>
      </c>
      <c r="E471" t="s">
        <v>1677</v>
      </c>
      <c r="F471">
        <v>4505.6000000000004</v>
      </c>
      <c r="G471">
        <v>1</v>
      </c>
      <c r="H471" t="s">
        <v>1742</v>
      </c>
      <c r="N471" t="s">
        <v>1585</v>
      </c>
      <c r="O471" t="s">
        <v>1708</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65</v>
      </c>
      <c r="B472" t="s">
        <v>72</v>
      </c>
      <c r="C472">
        <v>64</v>
      </c>
      <c r="D472">
        <v>256</v>
      </c>
      <c r="E472" t="s">
        <v>1649</v>
      </c>
      <c r="F472">
        <v>6758.4</v>
      </c>
      <c r="G472">
        <v>1</v>
      </c>
      <c r="H472" t="s">
        <v>1743</v>
      </c>
      <c r="N472" t="s">
        <v>1585</v>
      </c>
      <c r="O472" t="s">
        <v>1708</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65</v>
      </c>
      <c r="B473" t="s">
        <v>72</v>
      </c>
      <c r="C473">
        <v>80</v>
      </c>
      <c r="D473">
        <v>160</v>
      </c>
      <c r="E473" t="s">
        <v>1680</v>
      </c>
      <c r="F473">
        <v>5632</v>
      </c>
      <c r="G473">
        <v>1</v>
      </c>
      <c r="H473" t="s">
        <v>1744</v>
      </c>
      <c r="N473" t="s">
        <v>1585</v>
      </c>
      <c r="O473" t="s">
        <v>1708</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65</v>
      </c>
      <c r="B474" t="s">
        <v>72</v>
      </c>
      <c r="C474">
        <v>80</v>
      </c>
      <c r="D474">
        <v>320</v>
      </c>
      <c r="E474" t="s">
        <v>1745</v>
      </c>
      <c r="F474">
        <v>8448</v>
      </c>
      <c r="G474">
        <v>1</v>
      </c>
      <c r="H474" t="s">
        <v>1746</v>
      </c>
      <c r="N474" t="s">
        <v>1585</v>
      </c>
      <c r="O474" t="s">
        <v>1708</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65</v>
      </c>
      <c r="B475" t="s">
        <v>72</v>
      </c>
      <c r="C475">
        <v>96</v>
      </c>
      <c r="D475">
        <v>192</v>
      </c>
      <c r="E475" t="s">
        <v>1747</v>
      </c>
      <c r="F475">
        <v>6758.4</v>
      </c>
      <c r="G475">
        <v>1</v>
      </c>
      <c r="H475" t="s">
        <v>1748</v>
      </c>
      <c r="N475" t="s">
        <v>1585</v>
      </c>
      <c r="O475" t="s">
        <v>1708</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65</v>
      </c>
      <c r="B476" t="s">
        <v>72</v>
      </c>
      <c r="C476">
        <v>96</v>
      </c>
      <c r="D476">
        <v>384</v>
      </c>
      <c r="E476" t="s">
        <v>1749</v>
      </c>
      <c r="F476">
        <v>10137.6</v>
      </c>
      <c r="G476">
        <v>1</v>
      </c>
      <c r="H476" t="s">
        <v>1750</v>
      </c>
      <c r="N476" t="s">
        <v>1588</v>
      </c>
      <c r="O476" t="s">
        <v>1708</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65</v>
      </c>
      <c r="B477" t="s">
        <v>72</v>
      </c>
      <c r="C477">
        <v>116</v>
      </c>
      <c r="D477">
        <v>216</v>
      </c>
      <c r="E477" t="s">
        <v>1752</v>
      </c>
      <c r="F477">
        <v>7884.8</v>
      </c>
      <c r="G477">
        <v>1</v>
      </c>
      <c r="H477" t="s">
        <v>1753</v>
      </c>
      <c r="N477" t="s">
        <v>1588</v>
      </c>
      <c r="O477" t="s">
        <v>1708</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65</v>
      </c>
      <c r="B478" t="s">
        <v>72</v>
      </c>
      <c r="C478">
        <v>116</v>
      </c>
      <c r="D478">
        <v>470</v>
      </c>
      <c r="E478" t="s">
        <v>1754</v>
      </c>
      <c r="F478">
        <v>12355.2</v>
      </c>
      <c r="G478">
        <v>1</v>
      </c>
      <c r="H478" t="s">
        <v>1755</v>
      </c>
      <c r="N478" t="s">
        <v>1588</v>
      </c>
      <c r="O478" t="s">
        <v>1708</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65</v>
      </c>
      <c r="B479" t="s">
        <v>72</v>
      </c>
      <c r="C479">
        <v>128</v>
      </c>
      <c r="D479">
        <v>215</v>
      </c>
      <c r="E479" t="s">
        <v>1756</v>
      </c>
      <c r="F479">
        <v>8289.6</v>
      </c>
      <c r="G479">
        <v>1</v>
      </c>
      <c r="H479" t="s">
        <v>1757</v>
      </c>
      <c r="N479" t="s">
        <v>1588</v>
      </c>
      <c r="O479" t="s">
        <v>1708</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65</v>
      </c>
      <c r="B480" t="s">
        <v>72</v>
      </c>
      <c r="C480">
        <v>128</v>
      </c>
      <c r="D480">
        <v>256</v>
      </c>
      <c r="E480" t="s">
        <v>1685</v>
      </c>
      <c r="F480">
        <v>9011.2000000000007</v>
      </c>
      <c r="G480">
        <v>1</v>
      </c>
      <c r="H480" t="s">
        <v>1758</v>
      </c>
      <c r="N480" t="s">
        <v>1588</v>
      </c>
      <c r="O480" t="s">
        <v>1708</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65</v>
      </c>
      <c r="B481" t="s">
        <v>72</v>
      </c>
      <c r="C481">
        <v>160</v>
      </c>
      <c r="D481">
        <v>320</v>
      </c>
      <c r="E481" t="s">
        <v>1688</v>
      </c>
      <c r="F481">
        <v>11264</v>
      </c>
      <c r="G481">
        <v>1</v>
      </c>
      <c r="H481" t="s">
        <v>1759</v>
      </c>
      <c r="N481" t="s">
        <v>1588</v>
      </c>
      <c r="O481" t="s">
        <v>1708</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65</v>
      </c>
      <c r="B482" t="s">
        <v>72</v>
      </c>
      <c r="C482">
        <v>160</v>
      </c>
      <c r="D482">
        <v>640</v>
      </c>
      <c r="E482" t="s">
        <v>1760</v>
      </c>
      <c r="F482">
        <v>16896</v>
      </c>
      <c r="G482">
        <v>1</v>
      </c>
      <c r="H482" t="s">
        <v>1761</v>
      </c>
      <c r="N482" t="s">
        <v>1588</v>
      </c>
      <c r="O482" t="s">
        <v>1708</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65</v>
      </c>
      <c r="B483" t="s">
        <v>72</v>
      </c>
      <c r="C483">
        <v>232</v>
      </c>
      <c r="D483">
        <v>432</v>
      </c>
      <c r="E483" t="s">
        <v>1762</v>
      </c>
      <c r="F483">
        <v>15769.6</v>
      </c>
      <c r="G483">
        <v>1</v>
      </c>
      <c r="H483" t="s">
        <v>1763</v>
      </c>
      <c r="N483" t="s">
        <v>1588</v>
      </c>
      <c r="O483" t="s">
        <v>1708</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65</v>
      </c>
      <c r="B484" t="s">
        <v>72</v>
      </c>
      <c r="C484">
        <v>232</v>
      </c>
      <c r="D484">
        <v>940</v>
      </c>
      <c r="E484" t="s">
        <v>1764</v>
      </c>
      <c r="F484">
        <v>24710.400000000001</v>
      </c>
      <c r="G484">
        <v>1</v>
      </c>
      <c r="H484" t="s">
        <v>1765</v>
      </c>
      <c r="N484" t="s">
        <v>1585</v>
      </c>
      <c r="O484" t="s">
        <v>1711</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65</v>
      </c>
      <c r="B485" t="s">
        <v>1766</v>
      </c>
      <c r="C485">
        <v>1</v>
      </c>
      <c r="D485">
        <v>1</v>
      </c>
      <c r="E485" t="s">
        <v>1602</v>
      </c>
      <c r="F485">
        <v>60</v>
      </c>
      <c r="G485">
        <v>1</v>
      </c>
      <c r="H485" t="s">
        <v>1767</v>
      </c>
      <c r="N485" t="s">
        <v>1585</v>
      </c>
      <c r="O485" t="s">
        <v>1711</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65</v>
      </c>
      <c r="B486" t="s">
        <v>1766</v>
      </c>
      <c r="C486">
        <v>1</v>
      </c>
      <c r="D486">
        <v>2</v>
      </c>
      <c r="E486" t="s">
        <v>1605</v>
      </c>
      <c r="F486">
        <v>88</v>
      </c>
      <c r="G486">
        <v>1</v>
      </c>
      <c r="H486" t="s">
        <v>1768</v>
      </c>
      <c r="N486" t="s">
        <v>1585</v>
      </c>
      <c r="O486" t="s">
        <v>1711</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65</v>
      </c>
      <c r="B487" t="s">
        <v>1766</v>
      </c>
      <c r="C487">
        <v>1</v>
      </c>
      <c r="D487">
        <v>4</v>
      </c>
      <c r="E487" t="s">
        <v>1607</v>
      </c>
      <c r="F487">
        <v>138</v>
      </c>
      <c r="G487">
        <v>1</v>
      </c>
      <c r="H487" t="s">
        <v>1769</v>
      </c>
      <c r="N487" t="s">
        <v>1585</v>
      </c>
      <c r="O487" t="s">
        <v>1711</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65</v>
      </c>
      <c r="B488" t="s">
        <v>1766</v>
      </c>
      <c r="C488">
        <v>2</v>
      </c>
      <c r="D488">
        <v>4</v>
      </c>
      <c r="E488" t="s">
        <v>1609</v>
      </c>
      <c r="F488">
        <v>184</v>
      </c>
      <c r="G488">
        <v>1</v>
      </c>
      <c r="H488" t="s">
        <v>1770</v>
      </c>
      <c r="N488" t="s">
        <v>1585</v>
      </c>
      <c r="O488" t="s">
        <v>1711</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65</v>
      </c>
      <c r="B489" t="s">
        <v>1766</v>
      </c>
      <c r="C489">
        <v>2</v>
      </c>
      <c r="D489">
        <v>8</v>
      </c>
      <c r="E489" t="s">
        <v>1612</v>
      </c>
      <c r="F489">
        <v>276</v>
      </c>
      <c r="G489">
        <v>1</v>
      </c>
      <c r="H489" t="s">
        <v>1771</v>
      </c>
      <c r="N489" t="s">
        <v>1585</v>
      </c>
      <c r="O489" t="s">
        <v>1711</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65</v>
      </c>
      <c r="B490" t="s">
        <v>1766</v>
      </c>
      <c r="C490">
        <v>4</v>
      </c>
      <c r="D490">
        <v>8</v>
      </c>
      <c r="E490" t="s">
        <v>1614</v>
      </c>
      <c r="F490">
        <v>368</v>
      </c>
      <c r="G490">
        <v>1</v>
      </c>
      <c r="H490" t="s">
        <v>1773</v>
      </c>
      <c r="N490" t="s">
        <v>1585</v>
      </c>
      <c r="O490" t="s">
        <v>1711</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65</v>
      </c>
      <c r="B491" t="s">
        <v>1766</v>
      </c>
      <c r="C491">
        <v>4</v>
      </c>
      <c r="D491">
        <v>16</v>
      </c>
      <c r="E491" t="s">
        <v>1616</v>
      </c>
      <c r="F491">
        <v>552</v>
      </c>
      <c r="G491">
        <v>1</v>
      </c>
      <c r="H491" t="s">
        <v>1774</v>
      </c>
      <c r="N491" t="s">
        <v>1585</v>
      </c>
      <c r="O491" t="s">
        <v>1711</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65</v>
      </c>
      <c r="B492" t="s">
        <v>1766</v>
      </c>
      <c r="C492">
        <v>8</v>
      </c>
      <c r="D492">
        <v>16</v>
      </c>
      <c r="E492" t="s">
        <v>1619</v>
      </c>
      <c r="F492">
        <v>736</v>
      </c>
      <c r="G492">
        <v>1</v>
      </c>
      <c r="H492" t="s">
        <v>1775</v>
      </c>
      <c r="N492" t="s">
        <v>1588</v>
      </c>
      <c r="O492" t="s">
        <v>1711</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65</v>
      </c>
      <c r="B493" t="s">
        <v>1766</v>
      </c>
      <c r="C493">
        <v>8</v>
      </c>
      <c r="D493">
        <v>32</v>
      </c>
      <c r="E493" t="s">
        <v>1621</v>
      </c>
      <c r="F493">
        <v>1104</v>
      </c>
      <c r="G493">
        <v>1</v>
      </c>
      <c r="H493" t="s">
        <v>1776</v>
      </c>
      <c r="N493" t="s">
        <v>1588</v>
      </c>
      <c r="O493" t="s">
        <v>1711</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65</v>
      </c>
      <c r="B494" t="s">
        <v>1766</v>
      </c>
      <c r="C494">
        <v>16</v>
      </c>
      <c r="D494">
        <v>32</v>
      </c>
      <c r="E494" t="s">
        <v>1624</v>
      </c>
      <c r="F494">
        <v>1472</v>
      </c>
      <c r="G494">
        <v>1</v>
      </c>
      <c r="H494" t="s">
        <v>1777</v>
      </c>
      <c r="N494" t="s">
        <v>1588</v>
      </c>
      <c r="O494" t="s">
        <v>1711</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65</v>
      </c>
      <c r="B495" t="s">
        <v>1766</v>
      </c>
      <c r="C495">
        <v>16</v>
      </c>
      <c r="D495">
        <v>64</v>
      </c>
      <c r="E495" t="s">
        <v>1626</v>
      </c>
      <c r="F495">
        <v>2208</v>
      </c>
      <c r="G495">
        <v>1</v>
      </c>
      <c r="H495" t="s">
        <v>1778</v>
      </c>
      <c r="N495" t="s">
        <v>1588</v>
      </c>
      <c r="O495" t="s">
        <v>1711</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65</v>
      </c>
      <c r="B496" t="s">
        <v>1766</v>
      </c>
      <c r="C496">
        <v>24</v>
      </c>
      <c r="D496">
        <v>48</v>
      </c>
      <c r="E496" t="s">
        <v>1703</v>
      </c>
      <c r="F496">
        <v>2208</v>
      </c>
      <c r="G496">
        <v>1</v>
      </c>
      <c r="H496" t="s">
        <v>1779</v>
      </c>
      <c r="N496" t="s">
        <v>1588</v>
      </c>
      <c r="O496" t="s">
        <v>1711</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65</v>
      </c>
      <c r="B497" t="s">
        <v>1766</v>
      </c>
      <c r="C497">
        <v>24</v>
      </c>
      <c r="D497">
        <v>96</v>
      </c>
      <c r="E497" t="s">
        <v>1705</v>
      </c>
      <c r="F497">
        <v>3312</v>
      </c>
      <c r="G497">
        <v>1</v>
      </c>
      <c r="H497" t="s">
        <v>1780</v>
      </c>
      <c r="N497" t="s">
        <v>1588</v>
      </c>
      <c r="O497" t="s">
        <v>1711</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65</v>
      </c>
      <c r="B498" t="s">
        <v>1766</v>
      </c>
      <c r="C498">
        <v>24</v>
      </c>
      <c r="D498">
        <v>128</v>
      </c>
      <c r="E498" t="s">
        <v>2147</v>
      </c>
      <c r="F498">
        <v>4048</v>
      </c>
      <c r="G498">
        <v>1</v>
      </c>
      <c r="H498" t="s">
        <v>2148</v>
      </c>
      <c r="N498" t="s">
        <v>1588</v>
      </c>
      <c r="O498" t="s">
        <v>1711</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65</v>
      </c>
      <c r="B499" t="s">
        <v>1766</v>
      </c>
      <c r="C499">
        <v>32</v>
      </c>
      <c r="D499">
        <v>64</v>
      </c>
      <c r="E499" t="s">
        <v>1629</v>
      </c>
      <c r="F499">
        <v>2944</v>
      </c>
      <c r="G499">
        <v>1</v>
      </c>
      <c r="H499" t="s">
        <v>1781</v>
      </c>
      <c r="N499" t="s">
        <v>1588</v>
      </c>
      <c r="O499" t="s">
        <v>1711</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65</v>
      </c>
      <c r="B500" t="s">
        <v>1766</v>
      </c>
      <c r="C500">
        <v>32</v>
      </c>
      <c r="D500">
        <v>128</v>
      </c>
      <c r="E500" t="s">
        <v>1635</v>
      </c>
      <c r="F500">
        <v>4416</v>
      </c>
      <c r="G500">
        <v>1</v>
      </c>
      <c r="H500" t="s">
        <v>1783</v>
      </c>
      <c r="N500" t="s">
        <v>1585</v>
      </c>
      <c r="O500" t="s">
        <v>1714</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65</v>
      </c>
      <c r="B501" t="s">
        <v>1766</v>
      </c>
      <c r="C501">
        <v>48</v>
      </c>
      <c r="D501">
        <v>96</v>
      </c>
      <c r="E501" t="s">
        <v>1640</v>
      </c>
      <c r="F501">
        <v>4416</v>
      </c>
      <c r="G501">
        <v>1</v>
      </c>
      <c r="H501" t="s">
        <v>1784</v>
      </c>
      <c r="N501" t="s">
        <v>1585</v>
      </c>
      <c r="O501" t="s">
        <v>1714</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65</v>
      </c>
      <c r="B502" t="s">
        <v>1766</v>
      </c>
      <c r="C502">
        <v>48</v>
      </c>
      <c r="D502">
        <v>192</v>
      </c>
      <c r="E502" t="s">
        <v>1643</v>
      </c>
      <c r="F502">
        <v>6624</v>
      </c>
      <c r="G502">
        <v>1</v>
      </c>
      <c r="H502" t="s">
        <v>1785</v>
      </c>
      <c r="N502" t="s">
        <v>1585</v>
      </c>
      <c r="O502" t="s">
        <v>1714</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65</v>
      </c>
      <c r="B503" t="s">
        <v>1766</v>
      </c>
      <c r="C503">
        <v>64</v>
      </c>
      <c r="D503">
        <v>256</v>
      </c>
      <c r="E503" t="s">
        <v>1649</v>
      </c>
      <c r="F503">
        <v>8832</v>
      </c>
      <c r="G503">
        <v>1</v>
      </c>
      <c r="H503" t="s">
        <v>1788</v>
      </c>
      <c r="N503" t="s">
        <v>1585</v>
      </c>
      <c r="O503" t="s">
        <v>1714</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65</v>
      </c>
      <c r="B504" t="s">
        <v>1766</v>
      </c>
      <c r="C504">
        <v>72</v>
      </c>
      <c r="D504">
        <v>288</v>
      </c>
      <c r="E504" t="s">
        <v>1789</v>
      </c>
      <c r="F504">
        <v>9936</v>
      </c>
      <c r="G504">
        <v>1</v>
      </c>
      <c r="H504" t="s">
        <v>1790</v>
      </c>
      <c r="N504" t="s">
        <v>1585</v>
      </c>
      <c r="O504" t="s">
        <v>1714</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65</v>
      </c>
      <c r="B505" t="s">
        <v>1766</v>
      </c>
      <c r="C505">
        <v>76</v>
      </c>
      <c r="D505">
        <v>320</v>
      </c>
      <c r="E505" t="s">
        <v>2135</v>
      </c>
      <c r="F505">
        <v>10856</v>
      </c>
      <c r="G505">
        <v>1</v>
      </c>
      <c r="H505" t="s">
        <v>2149</v>
      </c>
      <c r="N505" t="s">
        <v>1585</v>
      </c>
      <c r="O505" t="s">
        <v>1714</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65</v>
      </c>
      <c r="B506" t="s">
        <v>1791</v>
      </c>
      <c r="C506">
        <v>1</v>
      </c>
      <c r="D506">
        <v>2</v>
      </c>
      <c r="E506" t="s">
        <v>1605</v>
      </c>
      <c r="F506">
        <v>88</v>
      </c>
      <c r="G506">
        <v>1</v>
      </c>
      <c r="H506" t="s">
        <v>1792</v>
      </c>
      <c r="N506" t="s">
        <v>1585</v>
      </c>
      <c r="O506" t="s">
        <v>1714</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65</v>
      </c>
      <c r="B507" t="s">
        <v>1791</v>
      </c>
      <c r="C507">
        <v>2</v>
      </c>
      <c r="D507">
        <v>4</v>
      </c>
      <c r="E507" t="s">
        <v>1609</v>
      </c>
      <c r="F507">
        <v>184</v>
      </c>
      <c r="G507">
        <v>1</v>
      </c>
      <c r="H507" t="s">
        <v>1793</v>
      </c>
      <c r="N507" t="s">
        <v>1585</v>
      </c>
      <c r="O507" t="s">
        <v>1714</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65</v>
      </c>
      <c r="B508" t="s">
        <v>1791</v>
      </c>
      <c r="C508">
        <v>4</v>
      </c>
      <c r="D508">
        <v>8</v>
      </c>
      <c r="E508" t="s">
        <v>1614</v>
      </c>
      <c r="F508">
        <v>368</v>
      </c>
      <c r="G508">
        <v>1</v>
      </c>
      <c r="H508" t="s">
        <v>1794</v>
      </c>
      <c r="N508" t="s">
        <v>65</v>
      </c>
      <c r="O508" t="s">
        <v>1714</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65</v>
      </c>
      <c r="B509" t="s">
        <v>1791</v>
      </c>
      <c r="C509">
        <v>4</v>
      </c>
      <c r="D509">
        <v>16</v>
      </c>
      <c r="E509" t="s">
        <v>1616</v>
      </c>
      <c r="F509">
        <v>552</v>
      </c>
      <c r="G509">
        <v>1</v>
      </c>
      <c r="H509" t="s">
        <v>1795</v>
      </c>
      <c r="N509" t="s">
        <v>65</v>
      </c>
      <c r="O509" t="s">
        <v>1714</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65</v>
      </c>
      <c r="B510" t="s">
        <v>1791</v>
      </c>
      <c r="C510">
        <v>8</v>
      </c>
      <c r="D510">
        <v>16</v>
      </c>
      <c r="E510" t="s">
        <v>1619</v>
      </c>
      <c r="F510">
        <v>736</v>
      </c>
      <c r="G510">
        <v>1</v>
      </c>
      <c r="H510" t="s">
        <v>1796</v>
      </c>
      <c r="N510" t="s">
        <v>65</v>
      </c>
      <c r="O510" t="s">
        <v>1714</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65</v>
      </c>
      <c r="B511" t="s">
        <v>1791</v>
      </c>
      <c r="C511">
        <v>8</v>
      </c>
      <c r="D511">
        <v>32</v>
      </c>
      <c r="E511" t="s">
        <v>1621</v>
      </c>
      <c r="F511">
        <v>1104</v>
      </c>
      <c r="G511">
        <v>1</v>
      </c>
      <c r="H511" t="s">
        <v>1797</v>
      </c>
      <c r="N511" t="s">
        <v>65</v>
      </c>
      <c r="O511" t="s">
        <v>1714</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65</v>
      </c>
      <c r="B512" t="s">
        <v>1791</v>
      </c>
      <c r="C512">
        <v>12</v>
      </c>
      <c r="D512">
        <v>24</v>
      </c>
      <c r="E512" t="s">
        <v>1799</v>
      </c>
      <c r="F512">
        <v>1104</v>
      </c>
      <c r="G512">
        <v>1</v>
      </c>
      <c r="H512" t="s">
        <v>1800</v>
      </c>
      <c r="N512" t="s">
        <v>65</v>
      </c>
      <c r="O512" t="s">
        <v>1714</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65</v>
      </c>
      <c r="B513" t="s">
        <v>1791</v>
      </c>
      <c r="C513">
        <v>16</v>
      </c>
      <c r="D513">
        <v>32</v>
      </c>
      <c r="E513" t="s">
        <v>1624</v>
      </c>
      <c r="F513">
        <v>1472</v>
      </c>
      <c r="G513">
        <v>1</v>
      </c>
      <c r="H513" t="s">
        <v>1801</v>
      </c>
      <c r="N513" t="s">
        <v>65</v>
      </c>
      <c r="O513" t="s">
        <v>1714</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65</v>
      </c>
      <c r="B514" t="s">
        <v>1791</v>
      </c>
      <c r="C514">
        <v>16</v>
      </c>
      <c r="D514">
        <v>64</v>
      </c>
      <c r="E514" t="s">
        <v>1626</v>
      </c>
      <c r="F514">
        <v>2208</v>
      </c>
      <c r="G514">
        <v>1</v>
      </c>
      <c r="H514" t="s">
        <v>1802</v>
      </c>
      <c r="N514" t="s">
        <v>65</v>
      </c>
      <c r="O514" t="s">
        <v>1714</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65</v>
      </c>
      <c r="B515" t="s">
        <v>1791</v>
      </c>
      <c r="C515">
        <v>24</v>
      </c>
      <c r="D515">
        <v>48</v>
      </c>
      <c r="E515" t="s">
        <v>1703</v>
      </c>
      <c r="F515">
        <v>2208</v>
      </c>
      <c r="G515">
        <v>1</v>
      </c>
      <c r="H515" t="s">
        <v>1803</v>
      </c>
      <c r="N515" t="s">
        <v>65</v>
      </c>
      <c r="O515" t="s">
        <v>1714</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65</v>
      </c>
      <c r="B516" t="s">
        <v>1791</v>
      </c>
      <c r="C516">
        <v>24</v>
      </c>
      <c r="D516">
        <v>96</v>
      </c>
      <c r="E516" t="s">
        <v>1705</v>
      </c>
      <c r="F516">
        <v>3312</v>
      </c>
      <c r="G516">
        <v>1</v>
      </c>
      <c r="H516" t="s">
        <v>1804</v>
      </c>
      <c r="N516" t="s">
        <v>65</v>
      </c>
      <c r="O516" t="s">
        <v>1714</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65</v>
      </c>
      <c r="B517" t="s">
        <v>1791</v>
      </c>
      <c r="C517">
        <v>32</v>
      </c>
      <c r="D517">
        <v>64</v>
      </c>
      <c r="E517" t="s">
        <v>1629</v>
      </c>
      <c r="F517">
        <v>2944</v>
      </c>
      <c r="G517">
        <v>1</v>
      </c>
      <c r="H517" t="s">
        <v>1805</v>
      </c>
      <c r="N517" t="s">
        <v>1623</v>
      </c>
      <c r="O517" t="s">
        <v>1714</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65</v>
      </c>
      <c r="B518" t="s">
        <v>1791</v>
      </c>
      <c r="C518">
        <v>32</v>
      </c>
      <c r="D518">
        <v>128</v>
      </c>
      <c r="E518" t="s">
        <v>1635</v>
      </c>
      <c r="F518">
        <v>4416</v>
      </c>
      <c r="G518">
        <v>1</v>
      </c>
      <c r="H518" t="s">
        <v>1806</v>
      </c>
      <c r="N518" t="s">
        <v>1623</v>
      </c>
      <c r="O518" t="s">
        <v>1714</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65</v>
      </c>
      <c r="B519" t="s">
        <v>1791</v>
      </c>
      <c r="C519">
        <v>48</v>
      </c>
      <c r="D519">
        <v>96</v>
      </c>
      <c r="E519" t="s">
        <v>1640</v>
      </c>
      <c r="F519">
        <v>4416</v>
      </c>
      <c r="G519">
        <v>1</v>
      </c>
      <c r="H519" t="s">
        <v>1807</v>
      </c>
      <c r="N519" t="s">
        <v>1623</v>
      </c>
      <c r="O519" t="s">
        <v>1714</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65</v>
      </c>
      <c r="B520" t="s">
        <v>1791</v>
      </c>
      <c r="C520">
        <v>48</v>
      </c>
      <c r="D520">
        <v>192</v>
      </c>
      <c r="E520" t="s">
        <v>1643</v>
      </c>
      <c r="F520">
        <v>6624</v>
      </c>
      <c r="G520">
        <v>1</v>
      </c>
      <c r="H520" t="s">
        <v>1809</v>
      </c>
      <c r="N520" t="s">
        <v>1623</v>
      </c>
      <c r="O520" t="s">
        <v>1714</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65</v>
      </c>
      <c r="B521" t="s">
        <v>1791</v>
      </c>
      <c r="C521">
        <v>64</v>
      </c>
      <c r="D521">
        <v>128</v>
      </c>
      <c r="E521" t="s">
        <v>1677</v>
      </c>
      <c r="F521">
        <v>5888</v>
      </c>
      <c r="G521">
        <v>1</v>
      </c>
      <c r="H521" t="s">
        <v>1810</v>
      </c>
      <c r="N521" t="s">
        <v>1623</v>
      </c>
      <c r="O521" t="s">
        <v>1714</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65</v>
      </c>
      <c r="B522" t="s">
        <v>1791</v>
      </c>
      <c r="C522">
        <v>64</v>
      </c>
      <c r="D522">
        <v>256</v>
      </c>
      <c r="E522" t="s">
        <v>1649</v>
      </c>
      <c r="F522">
        <v>8832</v>
      </c>
      <c r="G522">
        <v>1</v>
      </c>
      <c r="H522" t="s">
        <v>1811</v>
      </c>
      <c r="N522" t="s">
        <v>1623</v>
      </c>
      <c r="O522" t="s">
        <v>1714</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65</v>
      </c>
      <c r="B523" t="s">
        <v>1791</v>
      </c>
      <c r="C523">
        <v>72</v>
      </c>
      <c r="D523">
        <v>288</v>
      </c>
      <c r="E523" t="s">
        <v>1789</v>
      </c>
      <c r="F523">
        <v>9936</v>
      </c>
      <c r="G523">
        <v>1</v>
      </c>
      <c r="H523" t="s">
        <v>1812</v>
      </c>
      <c r="N523" t="s">
        <v>1623</v>
      </c>
      <c r="O523" t="s">
        <v>1714</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65</v>
      </c>
      <c r="B524" t="s">
        <v>1791</v>
      </c>
      <c r="C524">
        <v>76</v>
      </c>
      <c r="D524">
        <v>320</v>
      </c>
      <c r="E524" t="s">
        <v>2135</v>
      </c>
      <c r="F524">
        <v>10856</v>
      </c>
      <c r="G524">
        <v>1</v>
      </c>
      <c r="H524" t="s">
        <v>2150</v>
      </c>
      <c r="N524" t="s">
        <v>1623</v>
      </c>
      <c r="O524" t="s">
        <v>1714</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65</v>
      </c>
      <c r="B525" t="s">
        <v>1813</v>
      </c>
      <c r="C525">
        <v>1</v>
      </c>
      <c r="D525">
        <v>1</v>
      </c>
      <c r="E525" t="s">
        <v>1602</v>
      </c>
      <c r="F525">
        <v>57</v>
      </c>
      <c r="G525">
        <v>1</v>
      </c>
      <c r="H525" t="s">
        <v>1814</v>
      </c>
      <c r="N525" t="s">
        <v>1588</v>
      </c>
      <c r="O525" t="s">
        <v>1714</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65</v>
      </c>
      <c r="B526" t="s">
        <v>1813</v>
      </c>
      <c r="C526">
        <v>1</v>
      </c>
      <c r="D526">
        <v>2</v>
      </c>
      <c r="E526" t="s">
        <v>1605</v>
      </c>
      <c r="F526">
        <v>83.6</v>
      </c>
      <c r="G526">
        <v>1</v>
      </c>
      <c r="H526" t="s">
        <v>1815</v>
      </c>
      <c r="N526" t="s">
        <v>1588</v>
      </c>
      <c r="O526" t="s">
        <v>1714</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65</v>
      </c>
      <c r="B527" t="s">
        <v>1813</v>
      </c>
      <c r="C527">
        <v>1</v>
      </c>
      <c r="D527">
        <v>4</v>
      </c>
      <c r="E527" t="s">
        <v>1607</v>
      </c>
      <c r="F527">
        <v>136.5</v>
      </c>
      <c r="G527">
        <v>1</v>
      </c>
      <c r="H527" t="s">
        <v>1817</v>
      </c>
      <c r="N527" t="s">
        <v>1588</v>
      </c>
      <c r="O527" t="s">
        <v>1714</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65</v>
      </c>
      <c r="B528" t="s">
        <v>1813</v>
      </c>
      <c r="C528">
        <v>2</v>
      </c>
      <c r="D528">
        <v>4</v>
      </c>
      <c r="E528" t="s">
        <v>1609</v>
      </c>
      <c r="F528">
        <v>180</v>
      </c>
      <c r="G528">
        <v>1</v>
      </c>
      <c r="H528" t="s">
        <v>1818</v>
      </c>
      <c r="N528" t="s">
        <v>1588</v>
      </c>
      <c r="O528" t="s">
        <v>1714</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65</v>
      </c>
      <c r="B529" t="s">
        <v>1813</v>
      </c>
      <c r="C529">
        <v>2</v>
      </c>
      <c r="D529">
        <v>8</v>
      </c>
      <c r="E529" t="s">
        <v>1612</v>
      </c>
      <c r="F529">
        <v>273</v>
      </c>
      <c r="G529">
        <v>1</v>
      </c>
      <c r="H529" t="s">
        <v>1819</v>
      </c>
      <c r="N529" t="s">
        <v>1588</v>
      </c>
      <c r="O529" t="s">
        <v>1714</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65</v>
      </c>
      <c r="B530" t="s">
        <v>1813</v>
      </c>
      <c r="C530">
        <v>4</v>
      </c>
      <c r="D530">
        <v>8</v>
      </c>
      <c r="E530" t="s">
        <v>1614</v>
      </c>
      <c r="F530">
        <v>364</v>
      </c>
      <c r="G530">
        <v>1</v>
      </c>
      <c r="H530" t="s">
        <v>1821</v>
      </c>
      <c r="N530" t="s">
        <v>1588</v>
      </c>
      <c r="O530" t="s">
        <v>1714</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65</v>
      </c>
      <c r="B531" t="s">
        <v>1813</v>
      </c>
      <c r="C531">
        <v>4</v>
      </c>
      <c r="D531">
        <v>16</v>
      </c>
      <c r="E531" t="s">
        <v>1616</v>
      </c>
      <c r="F531">
        <v>546</v>
      </c>
      <c r="G531">
        <v>1</v>
      </c>
      <c r="H531" t="s">
        <v>1822</v>
      </c>
      <c r="N531" t="s">
        <v>1588</v>
      </c>
      <c r="O531" t="s">
        <v>1714</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65</v>
      </c>
      <c r="B532" t="s">
        <v>1813</v>
      </c>
      <c r="C532">
        <v>8</v>
      </c>
      <c r="D532">
        <v>16</v>
      </c>
      <c r="E532" t="s">
        <v>1619</v>
      </c>
      <c r="F532">
        <v>728</v>
      </c>
      <c r="G532">
        <v>1</v>
      </c>
      <c r="H532" t="s">
        <v>1823</v>
      </c>
      <c r="N532" t="s">
        <v>1588</v>
      </c>
      <c r="O532" t="s">
        <v>1714</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65</v>
      </c>
      <c r="B533" t="s">
        <v>1813</v>
      </c>
      <c r="C533">
        <v>8</v>
      </c>
      <c r="D533">
        <v>32</v>
      </c>
      <c r="E533" t="s">
        <v>1621</v>
      </c>
      <c r="F533">
        <v>1092</v>
      </c>
      <c r="G533">
        <v>1</v>
      </c>
      <c r="H533" t="s">
        <v>1825</v>
      </c>
      <c r="N533" t="s">
        <v>1628</v>
      </c>
      <c r="O533" t="s">
        <v>1714</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65</v>
      </c>
      <c r="B534" t="s">
        <v>1813</v>
      </c>
      <c r="C534">
        <v>12</v>
      </c>
      <c r="D534">
        <v>24</v>
      </c>
      <c r="E534" t="s">
        <v>1799</v>
      </c>
      <c r="F534">
        <v>1092</v>
      </c>
      <c r="G534">
        <v>1</v>
      </c>
      <c r="H534" t="s">
        <v>1826</v>
      </c>
      <c r="N534" t="s">
        <v>1628</v>
      </c>
      <c r="O534" t="s">
        <v>1714</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65</v>
      </c>
      <c r="B535" t="s">
        <v>1813</v>
      </c>
      <c r="C535">
        <v>12</v>
      </c>
      <c r="D535">
        <v>48</v>
      </c>
      <c r="E535" t="s">
        <v>1827</v>
      </c>
      <c r="F535">
        <v>1638</v>
      </c>
      <c r="G535">
        <v>1</v>
      </c>
      <c r="H535" t="s">
        <v>1828</v>
      </c>
      <c r="N535" t="s">
        <v>1628</v>
      </c>
      <c r="O535" t="s">
        <v>1714</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65</v>
      </c>
      <c r="B536" t="s">
        <v>1813</v>
      </c>
      <c r="C536">
        <v>16</v>
      </c>
      <c r="D536">
        <v>32</v>
      </c>
      <c r="E536" t="s">
        <v>1624</v>
      </c>
      <c r="F536">
        <v>1456</v>
      </c>
      <c r="G536">
        <v>1</v>
      </c>
      <c r="H536" t="s">
        <v>1829</v>
      </c>
      <c r="N536" t="s">
        <v>1628</v>
      </c>
      <c r="O536" t="s">
        <v>1714</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65</v>
      </c>
      <c r="B537" t="s">
        <v>1813</v>
      </c>
      <c r="C537">
        <v>16</v>
      </c>
      <c r="D537">
        <v>64</v>
      </c>
      <c r="E537" t="s">
        <v>1626</v>
      </c>
      <c r="F537">
        <v>2184</v>
      </c>
      <c r="G537">
        <v>1</v>
      </c>
      <c r="H537" t="s">
        <v>1830</v>
      </c>
      <c r="N537" t="s">
        <v>1628</v>
      </c>
      <c r="O537" t="s">
        <v>1714</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65</v>
      </c>
      <c r="B538" t="s">
        <v>1813</v>
      </c>
      <c r="C538">
        <v>24</v>
      </c>
      <c r="D538">
        <v>48</v>
      </c>
      <c r="E538" t="s">
        <v>1703</v>
      </c>
      <c r="F538">
        <v>2184</v>
      </c>
      <c r="G538">
        <v>1</v>
      </c>
      <c r="H538" t="s">
        <v>1832</v>
      </c>
      <c r="N538" t="s">
        <v>1628</v>
      </c>
      <c r="O538" t="s">
        <v>1714</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65</v>
      </c>
      <c r="B539" t="s">
        <v>1813</v>
      </c>
      <c r="C539">
        <v>24</v>
      </c>
      <c r="D539">
        <v>96</v>
      </c>
      <c r="E539" t="s">
        <v>1705</v>
      </c>
      <c r="F539">
        <v>3276</v>
      </c>
      <c r="G539">
        <v>1</v>
      </c>
      <c r="H539" t="s">
        <v>1833</v>
      </c>
      <c r="N539" t="s">
        <v>1628</v>
      </c>
      <c r="O539" t="s">
        <v>1714</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65</v>
      </c>
      <c r="B540" t="s">
        <v>1813</v>
      </c>
      <c r="C540">
        <v>24</v>
      </c>
      <c r="D540">
        <v>128</v>
      </c>
      <c r="E540" t="s">
        <v>2147</v>
      </c>
      <c r="F540">
        <v>4004</v>
      </c>
      <c r="G540">
        <v>1</v>
      </c>
      <c r="H540" t="s">
        <v>2151</v>
      </c>
      <c r="N540" t="s">
        <v>1628</v>
      </c>
      <c r="O540" t="s">
        <v>1714</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65</v>
      </c>
      <c r="B541" t="s">
        <v>1813</v>
      </c>
      <c r="C541">
        <v>32</v>
      </c>
      <c r="D541">
        <v>64</v>
      </c>
      <c r="E541" t="s">
        <v>1629</v>
      </c>
      <c r="F541">
        <v>2912</v>
      </c>
      <c r="G541">
        <v>1</v>
      </c>
      <c r="H541" t="s">
        <v>1834</v>
      </c>
      <c r="N541" t="s">
        <v>1585</v>
      </c>
      <c r="O541" t="s">
        <v>1721</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65</v>
      </c>
      <c r="B542" t="s">
        <v>1813</v>
      </c>
      <c r="C542">
        <v>32</v>
      </c>
      <c r="D542">
        <v>128</v>
      </c>
      <c r="E542" t="s">
        <v>1635</v>
      </c>
      <c r="F542">
        <v>4368</v>
      </c>
      <c r="G542">
        <v>1</v>
      </c>
      <c r="H542" t="s">
        <v>1835</v>
      </c>
      <c r="N542" t="s">
        <v>1585</v>
      </c>
      <c r="O542" t="s">
        <v>1721</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65</v>
      </c>
      <c r="B543" t="s">
        <v>1813</v>
      </c>
      <c r="C543">
        <v>40</v>
      </c>
      <c r="D543">
        <v>160</v>
      </c>
      <c r="E543" t="s">
        <v>2085</v>
      </c>
      <c r="F543">
        <v>5460</v>
      </c>
      <c r="G543">
        <v>1</v>
      </c>
      <c r="H543" t="s">
        <v>2152</v>
      </c>
      <c r="N543" t="s">
        <v>1585</v>
      </c>
      <c r="O543" t="s">
        <v>1721</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65</v>
      </c>
      <c r="B544" t="s">
        <v>1813</v>
      </c>
      <c r="C544">
        <v>48</v>
      </c>
      <c r="D544">
        <v>96</v>
      </c>
      <c r="E544" t="s">
        <v>1640</v>
      </c>
      <c r="F544">
        <v>4368</v>
      </c>
      <c r="G544">
        <v>1</v>
      </c>
      <c r="H544" t="s">
        <v>1836</v>
      </c>
      <c r="N544" t="s">
        <v>1585</v>
      </c>
      <c r="O544" t="s">
        <v>1721</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65</v>
      </c>
      <c r="B545" t="s">
        <v>1813</v>
      </c>
      <c r="C545">
        <v>48</v>
      </c>
      <c r="D545">
        <v>192</v>
      </c>
      <c r="E545" t="s">
        <v>1643</v>
      </c>
      <c r="F545">
        <v>6552</v>
      </c>
      <c r="G545">
        <v>1</v>
      </c>
      <c r="H545" t="s">
        <v>1837</v>
      </c>
      <c r="N545" t="s">
        <v>1585</v>
      </c>
      <c r="O545" t="s">
        <v>1721</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65</v>
      </c>
      <c r="B546" t="s">
        <v>1813</v>
      </c>
      <c r="C546">
        <v>64</v>
      </c>
      <c r="D546">
        <v>256</v>
      </c>
      <c r="E546" t="s">
        <v>1649</v>
      </c>
      <c r="F546">
        <v>8736</v>
      </c>
      <c r="G546">
        <v>1</v>
      </c>
      <c r="H546" t="s">
        <v>1838</v>
      </c>
      <c r="N546" t="s">
        <v>65</v>
      </c>
      <c r="O546" t="s">
        <v>1721</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65</v>
      </c>
      <c r="B547" t="s">
        <v>1813</v>
      </c>
      <c r="C547">
        <v>80</v>
      </c>
      <c r="D547">
        <v>320</v>
      </c>
      <c r="E547" t="s">
        <v>1745</v>
      </c>
      <c r="F547">
        <v>10920</v>
      </c>
      <c r="G547">
        <v>1</v>
      </c>
      <c r="H547" t="s">
        <v>1840</v>
      </c>
      <c r="N547" t="s">
        <v>65</v>
      </c>
      <c r="O547" t="s">
        <v>1721</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65</v>
      </c>
      <c r="B548" t="s">
        <v>1841</v>
      </c>
      <c r="C548">
        <v>1</v>
      </c>
      <c r="D548">
        <v>1</v>
      </c>
      <c r="E548" t="s">
        <v>1602</v>
      </c>
      <c r="F548">
        <v>32</v>
      </c>
      <c r="G548">
        <v>1</v>
      </c>
      <c r="H548" t="s">
        <v>1842</v>
      </c>
      <c r="N548" t="s">
        <v>65</v>
      </c>
      <c r="O548" t="s">
        <v>1721</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65</v>
      </c>
      <c r="B549" t="s">
        <v>1841</v>
      </c>
      <c r="C549">
        <v>1</v>
      </c>
      <c r="D549">
        <v>2</v>
      </c>
      <c r="E549" t="s">
        <v>1605</v>
      </c>
      <c r="F549">
        <v>64</v>
      </c>
      <c r="G549">
        <v>1</v>
      </c>
      <c r="H549" t="s">
        <v>1843</v>
      </c>
      <c r="N549" t="s">
        <v>65</v>
      </c>
      <c r="O549" t="s">
        <v>1721</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65</v>
      </c>
      <c r="B550" t="s">
        <v>1841</v>
      </c>
      <c r="C550">
        <v>1</v>
      </c>
      <c r="D550">
        <v>4</v>
      </c>
      <c r="E550" t="s">
        <v>1607</v>
      </c>
      <c r="F550">
        <v>96</v>
      </c>
      <c r="G550">
        <v>1</v>
      </c>
      <c r="H550" t="s">
        <v>1844</v>
      </c>
      <c r="N550" t="s">
        <v>65</v>
      </c>
      <c r="O550" t="s">
        <v>1721</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65</v>
      </c>
      <c r="B551" t="s">
        <v>1841</v>
      </c>
      <c r="C551">
        <v>2</v>
      </c>
      <c r="D551">
        <v>4</v>
      </c>
      <c r="E551" t="s">
        <v>1609</v>
      </c>
      <c r="F551">
        <v>128</v>
      </c>
      <c r="G551">
        <v>1</v>
      </c>
      <c r="H551" t="s">
        <v>1845</v>
      </c>
      <c r="N551" t="s">
        <v>65</v>
      </c>
      <c r="O551" t="s">
        <v>1721</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65</v>
      </c>
      <c r="B552" t="s">
        <v>1841</v>
      </c>
      <c r="C552">
        <v>2</v>
      </c>
      <c r="D552">
        <v>8</v>
      </c>
      <c r="E552" t="s">
        <v>1612</v>
      </c>
      <c r="F552">
        <v>192</v>
      </c>
      <c r="G552">
        <v>1</v>
      </c>
      <c r="H552" t="s">
        <v>1847</v>
      </c>
      <c r="N552" t="s">
        <v>1588</v>
      </c>
      <c r="O552" t="s">
        <v>1721</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65</v>
      </c>
      <c r="B553" t="s">
        <v>1841</v>
      </c>
      <c r="C553">
        <v>4</v>
      </c>
      <c r="D553">
        <v>8</v>
      </c>
      <c r="E553" t="s">
        <v>1614</v>
      </c>
      <c r="F553">
        <v>256</v>
      </c>
      <c r="G553">
        <v>1</v>
      </c>
      <c r="H553" t="s">
        <v>1848</v>
      </c>
      <c r="N553" t="s">
        <v>1588</v>
      </c>
      <c r="O553" t="s">
        <v>1721</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65</v>
      </c>
      <c r="B554" t="s">
        <v>1841</v>
      </c>
      <c r="C554">
        <v>4</v>
      </c>
      <c r="D554">
        <v>16</v>
      </c>
      <c r="E554" t="s">
        <v>1616</v>
      </c>
      <c r="F554">
        <v>384</v>
      </c>
      <c r="G554">
        <v>1</v>
      </c>
      <c r="H554" t="s">
        <v>1849</v>
      </c>
      <c r="N554" t="s">
        <v>1588</v>
      </c>
      <c r="O554" t="s">
        <v>1721</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65</v>
      </c>
      <c r="B555" t="s">
        <v>1841</v>
      </c>
      <c r="C555">
        <v>8</v>
      </c>
      <c r="D555">
        <v>16</v>
      </c>
      <c r="E555" t="s">
        <v>1619</v>
      </c>
      <c r="F555">
        <v>512</v>
      </c>
      <c r="G555">
        <v>1</v>
      </c>
      <c r="H555" t="s">
        <v>1850</v>
      </c>
      <c r="N555" t="s">
        <v>1588</v>
      </c>
      <c r="O555" t="s">
        <v>1721</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65</v>
      </c>
      <c r="B556" t="s">
        <v>1841</v>
      </c>
      <c r="C556">
        <v>8</v>
      </c>
      <c r="D556">
        <v>32</v>
      </c>
      <c r="E556" t="s">
        <v>1621</v>
      </c>
      <c r="F556">
        <v>768</v>
      </c>
      <c r="G556">
        <v>1</v>
      </c>
      <c r="H556" t="s">
        <v>1851</v>
      </c>
      <c r="N556" t="s">
        <v>1588</v>
      </c>
      <c r="O556" t="s">
        <v>1721</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65</v>
      </c>
      <c r="B557" t="s">
        <v>1841</v>
      </c>
      <c r="C557">
        <v>16</v>
      </c>
      <c r="D557">
        <v>32</v>
      </c>
      <c r="E557" t="s">
        <v>1624</v>
      </c>
      <c r="F557">
        <v>1024</v>
      </c>
      <c r="G557">
        <v>1</v>
      </c>
      <c r="H557" t="s">
        <v>1853</v>
      </c>
      <c r="N557" t="s">
        <v>1631</v>
      </c>
      <c r="O557" t="s">
        <v>1721</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65</v>
      </c>
      <c r="B558" t="s">
        <v>1841</v>
      </c>
      <c r="C558">
        <v>16</v>
      </c>
      <c r="D558">
        <v>64</v>
      </c>
      <c r="E558" t="s">
        <v>1626</v>
      </c>
      <c r="F558">
        <v>1536</v>
      </c>
      <c r="G558">
        <v>1</v>
      </c>
      <c r="H558" t="s">
        <v>1854</v>
      </c>
      <c r="N558" t="s">
        <v>1631</v>
      </c>
      <c r="O558" t="s">
        <v>1721</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65</v>
      </c>
      <c r="B559" t="s">
        <v>1841</v>
      </c>
      <c r="C559">
        <v>32</v>
      </c>
      <c r="D559">
        <v>64</v>
      </c>
      <c r="E559" t="s">
        <v>1629</v>
      </c>
      <c r="F559">
        <v>2048</v>
      </c>
      <c r="G559">
        <v>1</v>
      </c>
      <c r="H559" t="s">
        <v>1855</v>
      </c>
      <c r="N559" t="s">
        <v>1631</v>
      </c>
      <c r="O559" t="s">
        <v>1721</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65</v>
      </c>
      <c r="B560" t="s">
        <v>1841</v>
      </c>
      <c r="C560">
        <v>32</v>
      </c>
      <c r="D560">
        <v>128</v>
      </c>
      <c r="E560" t="s">
        <v>1635</v>
      </c>
      <c r="F560">
        <v>3072</v>
      </c>
      <c r="G560">
        <v>1</v>
      </c>
      <c r="H560" t="s">
        <v>1856</v>
      </c>
      <c r="N560" t="s">
        <v>1631</v>
      </c>
      <c r="O560" t="s">
        <v>1721</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65</v>
      </c>
      <c r="B561" t="s">
        <v>1841</v>
      </c>
      <c r="C561">
        <v>64</v>
      </c>
      <c r="D561">
        <v>128</v>
      </c>
      <c r="E561" t="s">
        <v>1677</v>
      </c>
      <c r="F561">
        <v>4096</v>
      </c>
      <c r="G561">
        <v>1</v>
      </c>
      <c r="H561" t="s">
        <v>1857</v>
      </c>
      <c r="N561" t="s">
        <v>1631</v>
      </c>
      <c r="O561" t="s">
        <v>1721</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65</v>
      </c>
      <c r="B562" t="s">
        <v>1841</v>
      </c>
      <c r="C562">
        <v>64</v>
      </c>
      <c r="D562">
        <v>256</v>
      </c>
      <c r="E562" t="s">
        <v>1649</v>
      </c>
      <c r="F562">
        <v>6144</v>
      </c>
      <c r="G562">
        <v>1</v>
      </c>
      <c r="H562" t="s">
        <v>1858</v>
      </c>
      <c r="N562" t="s">
        <v>1631</v>
      </c>
      <c r="O562" t="s">
        <v>1721</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65</v>
      </c>
      <c r="B563" t="s">
        <v>1841</v>
      </c>
      <c r="C563">
        <v>128</v>
      </c>
      <c r="D563">
        <v>448</v>
      </c>
      <c r="E563" t="s">
        <v>1859</v>
      </c>
      <c r="F563">
        <v>11264</v>
      </c>
      <c r="G563">
        <v>1</v>
      </c>
      <c r="H563" t="s">
        <v>1860</v>
      </c>
      <c r="N563" t="s">
        <v>1645</v>
      </c>
      <c r="O563" t="s">
        <v>1721</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65</v>
      </c>
      <c r="B564" t="s">
        <v>1861</v>
      </c>
      <c r="C564">
        <v>1</v>
      </c>
      <c r="D564">
        <v>1</v>
      </c>
      <c r="E564" t="s">
        <v>1602</v>
      </c>
      <c r="F564">
        <v>42</v>
      </c>
      <c r="G564">
        <v>1</v>
      </c>
      <c r="H564" t="s">
        <v>1862</v>
      </c>
      <c r="N564" t="s">
        <v>1645</v>
      </c>
      <c r="O564" t="s">
        <v>1721</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65</v>
      </c>
      <c r="B565" t="s">
        <v>1861</v>
      </c>
      <c r="C565">
        <v>1</v>
      </c>
      <c r="D565">
        <v>2</v>
      </c>
      <c r="E565" t="s">
        <v>1605</v>
      </c>
      <c r="F565">
        <v>79</v>
      </c>
      <c r="G565">
        <v>1</v>
      </c>
      <c r="H565" t="s">
        <v>1863</v>
      </c>
      <c r="N565" t="s">
        <v>1645</v>
      </c>
      <c r="O565" t="s">
        <v>1721</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65</v>
      </c>
      <c r="B566" t="s">
        <v>1861</v>
      </c>
      <c r="C566">
        <v>1</v>
      </c>
      <c r="D566">
        <v>4</v>
      </c>
      <c r="E566" t="s">
        <v>1607</v>
      </c>
      <c r="F566">
        <v>135</v>
      </c>
      <c r="G566">
        <v>1</v>
      </c>
      <c r="H566" t="s">
        <v>1864</v>
      </c>
      <c r="N566" t="s">
        <v>1645</v>
      </c>
      <c r="O566" t="s">
        <v>1721</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65</v>
      </c>
      <c r="B567" t="s">
        <v>1861</v>
      </c>
      <c r="C567">
        <v>2</v>
      </c>
      <c r="D567">
        <v>2</v>
      </c>
      <c r="E567" t="s">
        <v>1865</v>
      </c>
      <c r="F567">
        <v>135</v>
      </c>
      <c r="G567">
        <v>1</v>
      </c>
      <c r="H567" t="s">
        <v>1866</v>
      </c>
      <c r="N567" t="s">
        <v>1645</v>
      </c>
      <c r="O567" t="s">
        <v>1721</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65</v>
      </c>
      <c r="B568" t="s">
        <v>1861</v>
      </c>
      <c r="C568">
        <v>2</v>
      </c>
      <c r="D568">
        <v>4</v>
      </c>
      <c r="E568" t="s">
        <v>1609</v>
      </c>
      <c r="F568">
        <v>179</v>
      </c>
      <c r="G568">
        <v>1</v>
      </c>
      <c r="H568" t="s">
        <v>1867</v>
      </c>
      <c r="N568" t="s">
        <v>1654</v>
      </c>
      <c r="O568" t="s">
        <v>1721</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65</v>
      </c>
      <c r="B569" t="s">
        <v>1861</v>
      </c>
      <c r="C569">
        <v>2</v>
      </c>
      <c r="D569">
        <v>8</v>
      </c>
      <c r="E569" t="s">
        <v>1612</v>
      </c>
      <c r="F569">
        <v>270</v>
      </c>
      <c r="G569">
        <v>1</v>
      </c>
      <c r="H569" t="s">
        <v>1868</v>
      </c>
      <c r="N569" t="s">
        <v>1654</v>
      </c>
      <c r="O569" t="s">
        <v>1721</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65</v>
      </c>
      <c r="B570" t="s">
        <v>1861</v>
      </c>
      <c r="C570">
        <v>4</v>
      </c>
      <c r="D570">
        <v>8</v>
      </c>
      <c r="E570" t="s">
        <v>1614</v>
      </c>
      <c r="F570">
        <v>360</v>
      </c>
      <c r="G570">
        <v>1</v>
      </c>
      <c r="H570" t="s">
        <v>1869</v>
      </c>
      <c r="N570" t="s">
        <v>1654</v>
      </c>
      <c r="O570" t="s">
        <v>1721</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65</v>
      </c>
      <c r="B571" t="s">
        <v>1861</v>
      </c>
      <c r="C571">
        <v>4</v>
      </c>
      <c r="D571">
        <v>16</v>
      </c>
      <c r="E571" t="s">
        <v>1616</v>
      </c>
      <c r="F571">
        <v>540</v>
      </c>
      <c r="G571">
        <v>1</v>
      </c>
      <c r="H571" t="s">
        <v>1870</v>
      </c>
      <c r="N571" t="s">
        <v>1654</v>
      </c>
      <c r="O571" t="s">
        <v>1721</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65</v>
      </c>
      <c r="B572" t="s">
        <v>1861</v>
      </c>
      <c r="C572">
        <v>8</v>
      </c>
      <c r="D572">
        <v>16</v>
      </c>
      <c r="E572" t="s">
        <v>1619</v>
      </c>
      <c r="F572">
        <v>720</v>
      </c>
      <c r="G572">
        <v>1</v>
      </c>
      <c r="H572" t="s">
        <v>1871</v>
      </c>
      <c r="N572" t="s">
        <v>1654</v>
      </c>
      <c r="O572" t="s">
        <v>1721</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65</v>
      </c>
      <c r="B573" t="s">
        <v>1861</v>
      </c>
      <c r="C573">
        <v>8</v>
      </c>
      <c r="D573">
        <v>32</v>
      </c>
      <c r="E573" t="s">
        <v>1621</v>
      </c>
      <c r="F573">
        <v>1080</v>
      </c>
      <c r="G573">
        <v>1</v>
      </c>
      <c r="H573" t="s">
        <v>1872</v>
      </c>
      <c r="N573" t="s">
        <v>1657</v>
      </c>
      <c r="O573" t="s">
        <v>1721</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65</v>
      </c>
      <c r="B574" t="s">
        <v>1861</v>
      </c>
      <c r="C574">
        <v>12</v>
      </c>
      <c r="D574">
        <v>24</v>
      </c>
      <c r="E574" t="s">
        <v>1799</v>
      </c>
      <c r="F574">
        <v>1080</v>
      </c>
      <c r="G574">
        <v>1</v>
      </c>
      <c r="H574" t="s">
        <v>1873</v>
      </c>
      <c r="N574" t="s">
        <v>1657</v>
      </c>
      <c r="O574" t="s">
        <v>1721</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65</v>
      </c>
      <c r="B575" t="s">
        <v>1861</v>
      </c>
      <c r="C575">
        <v>12</v>
      </c>
      <c r="D575">
        <v>48</v>
      </c>
      <c r="E575" t="s">
        <v>1827</v>
      </c>
      <c r="F575">
        <v>1620</v>
      </c>
      <c r="G575">
        <v>1</v>
      </c>
      <c r="H575" t="s">
        <v>1874</v>
      </c>
      <c r="N575" t="s">
        <v>1657</v>
      </c>
      <c r="O575" t="s">
        <v>1721</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65</v>
      </c>
      <c r="B576" t="s">
        <v>1861</v>
      </c>
      <c r="C576">
        <v>16</v>
      </c>
      <c r="D576">
        <v>32</v>
      </c>
      <c r="E576" t="s">
        <v>1624</v>
      </c>
      <c r="F576">
        <v>1440</v>
      </c>
      <c r="G576">
        <v>1</v>
      </c>
      <c r="H576" t="s">
        <v>1875</v>
      </c>
      <c r="N576" t="s">
        <v>1657</v>
      </c>
      <c r="O576" t="s">
        <v>1721</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65</v>
      </c>
      <c r="B577" t="s">
        <v>1861</v>
      </c>
      <c r="C577">
        <v>16</v>
      </c>
      <c r="D577">
        <v>48</v>
      </c>
      <c r="E577" t="s">
        <v>2153</v>
      </c>
      <c r="F577">
        <v>1800</v>
      </c>
      <c r="G577">
        <v>1</v>
      </c>
      <c r="H577" t="s">
        <v>2154</v>
      </c>
      <c r="N577" t="s">
        <v>1657</v>
      </c>
      <c r="O577" t="s">
        <v>1721</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65</v>
      </c>
      <c r="B578" t="s">
        <v>1861</v>
      </c>
      <c r="C578">
        <v>16</v>
      </c>
      <c r="D578">
        <v>64</v>
      </c>
      <c r="E578" t="s">
        <v>1626</v>
      </c>
      <c r="F578">
        <v>2160</v>
      </c>
      <c r="G578">
        <v>1</v>
      </c>
      <c r="H578" t="s">
        <v>1876</v>
      </c>
      <c r="N578" t="s">
        <v>1657</v>
      </c>
      <c r="O578" t="s">
        <v>1721</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65</v>
      </c>
      <c r="B579" t="s">
        <v>1861</v>
      </c>
      <c r="C579">
        <v>24</v>
      </c>
      <c r="D579">
        <v>48</v>
      </c>
      <c r="E579" t="s">
        <v>1703</v>
      </c>
      <c r="F579">
        <v>2160</v>
      </c>
      <c r="G579">
        <v>1</v>
      </c>
      <c r="H579" t="s">
        <v>1877</v>
      </c>
      <c r="N579" t="s">
        <v>1661</v>
      </c>
      <c r="O579" t="s">
        <v>1721</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65</v>
      </c>
      <c r="B580" t="s">
        <v>1861</v>
      </c>
      <c r="C580">
        <v>24</v>
      </c>
      <c r="D580">
        <v>96</v>
      </c>
      <c r="E580" t="s">
        <v>1705</v>
      </c>
      <c r="F580">
        <v>3240</v>
      </c>
      <c r="G580">
        <v>1</v>
      </c>
      <c r="H580" t="s">
        <v>1878</v>
      </c>
      <c r="N580" t="s">
        <v>1661</v>
      </c>
      <c r="O580" t="s">
        <v>1721</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65</v>
      </c>
      <c r="B581" t="s">
        <v>1861</v>
      </c>
      <c r="C581">
        <v>32</v>
      </c>
      <c r="D581">
        <v>64</v>
      </c>
      <c r="E581" t="s">
        <v>1629</v>
      </c>
      <c r="F581">
        <v>2880</v>
      </c>
      <c r="G581">
        <v>1</v>
      </c>
      <c r="H581" t="s">
        <v>1879</v>
      </c>
      <c r="N581" t="s">
        <v>1661</v>
      </c>
      <c r="O581" t="s">
        <v>1721</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65</v>
      </c>
      <c r="B582" t="s">
        <v>1861</v>
      </c>
      <c r="C582">
        <v>32</v>
      </c>
      <c r="D582">
        <v>128</v>
      </c>
      <c r="E582" t="s">
        <v>1635</v>
      </c>
      <c r="F582">
        <v>4320</v>
      </c>
      <c r="G582">
        <v>1</v>
      </c>
      <c r="H582" t="s">
        <v>1880</v>
      </c>
      <c r="N582" t="s">
        <v>1661</v>
      </c>
      <c r="O582" t="s">
        <v>1721</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65</v>
      </c>
      <c r="B583" t="s">
        <v>1861</v>
      </c>
      <c r="C583">
        <v>56</v>
      </c>
      <c r="D583">
        <v>224</v>
      </c>
      <c r="E583" t="s">
        <v>1881</v>
      </c>
      <c r="F583">
        <v>7560</v>
      </c>
      <c r="G583">
        <v>1</v>
      </c>
      <c r="H583" t="s">
        <v>1882</v>
      </c>
      <c r="N583" t="s">
        <v>1661</v>
      </c>
      <c r="O583" t="s">
        <v>1721</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65</v>
      </c>
      <c r="B584" t="s">
        <v>1798</v>
      </c>
      <c r="C584">
        <v>16</v>
      </c>
      <c r="D584">
        <v>64</v>
      </c>
      <c r="E584" t="s">
        <v>1626</v>
      </c>
      <c r="F584">
        <v>2608</v>
      </c>
      <c r="G584">
        <v>1</v>
      </c>
      <c r="H584" t="s">
        <v>1904</v>
      </c>
      <c r="N584" t="s">
        <v>1663</v>
      </c>
      <c r="O584" t="s">
        <v>1721</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65</v>
      </c>
      <c r="B585" t="s">
        <v>1798</v>
      </c>
      <c r="C585">
        <v>32</v>
      </c>
      <c r="D585">
        <v>128</v>
      </c>
      <c r="E585" t="s">
        <v>1635</v>
      </c>
      <c r="F585">
        <v>5216</v>
      </c>
      <c r="G585">
        <v>1</v>
      </c>
      <c r="H585" t="s">
        <v>1905</v>
      </c>
      <c r="N585" t="s">
        <v>1663</v>
      </c>
      <c r="O585" t="s">
        <v>1721</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65</v>
      </c>
      <c r="B586" t="s">
        <v>1798</v>
      </c>
      <c r="C586">
        <v>64</v>
      </c>
      <c r="D586">
        <v>256</v>
      </c>
      <c r="E586" t="s">
        <v>1649</v>
      </c>
      <c r="F586">
        <v>10432</v>
      </c>
      <c r="G586">
        <v>1</v>
      </c>
      <c r="H586" t="s">
        <v>1906</v>
      </c>
      <c r="N586" t="s">
        <v>1663</v>
      </c>
      <c r="O586" t="s">
        <v>1721</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65</v>
      </c>
      <c r="B587" t="s">
        <v>1798</v>
      </c>
      <c r="C587">
        <v>84</v>
      </c>
      <c r="D587">
        <v>320</v>
      </c>
      <c r="E587" t="s">
        <v>1907</v>
      </c>
      <c r="F587">
        <v>12824</v>
      </c>
      <c r="G587">
        <v>1</v>
      </c>
      <c r="H587" t="s">
        <v>1908</v>
      </c>
      <c r="N587" t="s">
        <v>1663</v>
      </c>
      <c r="O587" t="s">
        <v>1721</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65</v>
      </c>
      <c r="B588" t="s">
        <v>1808</v>
      </c>
      <c r="C588">
        <v>16</v>
      </c>
      <c r="D588">
        <v>64</v>
      </c>
      <c r="E588" t="s">
        <v>1626</v>
      </c>
      <c r="F588">
        <v>2804</v>
      </c>
      <c r="G588">
        <v>1</v>
      </c>
      <c r="H588" t="s">
        <v>1909</v>
      </c>
      <c r="N588" t="s">
        <v>1663</v>
      </c>
      <c r="O588" t="s">
        <v>1721</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65</v>
      </c>
      <c r="B589" t="s">
        <v>1808</v>
      </c>
      <c r="C589">
        <v>32</v>
      </c>
      <c r="D589">
        <v>128</v>
      </c>
      <c r="E589" t="s">
        <v>1635</v>
      </c>
      <c r="F589">
        <v>5608</v>
      </c>
      <c r="G589">
        <v>1</v>
      </c>
      <c r="H589" t="s">
        <v>1910</v>
      </c>
      <c r="N589" t="s">
        <v>1585</v>
      </c>
      <c r="O589" t="s">
        <v>1732</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65</v>
      </c>
      <c r="B590" t="s">
        <v>1808</v>
      </c>
      <c r="C590">
        <v>64</v>
      </c>
      <c r="D590">
        <v>256</v>
      </c>
      <c r="E590" t="s">
        <v>1649</v>
      </c>
      <c r="F590">
        <v>11216</v>
      </c>
      <c r="G590">
        <v>1</v>
      </c>
      <c r="H590" t="s">
        <v>1911</v>
      </c>
      <c r="N590" t="s">
        <v>1585</v>
      </c>
      <c r="O590" t="s">
        <v>1732</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65</v>
      </c>
      <c r="B591" t="s">
        <v>1816</v>
      </c>
      <c r="C591">
        <v>8</v>
      </c>
      <c r="D591">
        <v>32</v>
      </c>
      <c r="E591" t="s">
        <v>1621</v>
      </c>
      <c r="F591">
        <v>1404</v>
      </c>
      <c r="G591">
        <v>1</v>
      </c>
      <c r="H591" t="s">
        <v>1912</v>
      </c>
      <c r="N591" t="s">
        <v>1585</v>
      </c>
      <c r="O591" t="s">
        <v>1732</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65</v>
      </c>
      <c r="B592" t="s">
        <v>1816</v>
      </c>
      <c r="C592">
        <v>16</v>
      </c>
      <c r="D592">
        <v>64</v>
      </c>
      <c r="E592" t="s">
        <v>1626</v>
      </c>
      <c r="F592">
        <v>2808</v>
      </c>
      <c r="G592">
        <v>1</v>
      </c>
      <c r="H592" t="s">
        <v>1913</v>
      </c>
      <c r="N592" t="s">
        <v>1585</v>
      </c>
      <c r="O592" t="s">
        <v>1732</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65</v>
      </c>
      <c r="B593" t="s">
        <v>1816</v>
      </c>
      <c r="C593">
        <v>24</v>
      </c>
      <c r="D593">
        <v>96</v>
      </c>
      <c r="E593" t="s">
        <v>1705</v>
      </c>
      <c r="F593">
        <v>4512</v>
      </c>
      <c r="G593">
        <v>1</v>
      </c>
      <c r="H593" t="s">
        <v>1914</v>
      </c>
      <c r="N593" t="s">
        <v>65</v>
      </c>
      <c r="O593" t="s">
        <v>1732</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65</v>
      </c>
      <c r="B594" t="s">
        <v>1816</v>
      </c>
      <c r="C594">
        <v>32</v>
      </c>
      <c r="D594">
        <v>128</v>
      </c>
      <c r="E594" t="s">
        <v>1635</v>
      </c>
      <c r="F594">
        <v>6216</v>
      </c>
      <c r="G594">
        <v>1</v>
      </c>
      <c r="H594" t="s">
        <v>1915</v>
      </c>
      <c r="N594" t="s">
        <v>65</v>
      </c>
      <c r="O594" t="s">
        <v>1732</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65</v>
      </c>
      <c r="B595" t="s">
        <v>1816</v>
      </c>
      <c r="C595">
        <v>64</v>
      </c>
      <c r="D595">
        <v>256</v>
      </c>
      <c r="E595" t="s">
        <v>1649</v>
      </c>
      <c r="F595">
        <v>11232</v>
      </c>
      <c r="G595">
        <v>1</v>
      </c>
      <c r="H595" t="s">
        <v>1916</v>
      </c>
      <c r="N595" t="s">
        <v>65</v>
      </c>
      <c r="O595" t="s">
        <v>1732</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65</v>
      </c>
      <c r="B596" t="s">
        <v>1816</v>
      </c>
      <c r="C596">
        <v>76</v>
      </c>
      <c r="D596">
        <v>320</v>
      </c>
      <c r="E596" t="s">
        <v>2135</v>
      </c>
      <c r="F596">
        <v>14456</v>
      </c>
      <c r="G596">
        <v>1</v>
      </c>
      <c r="H596" t="s">
        <v>2155</v>
      </c>
      <c r="N596" t="s">
        <v>65</v>
      </c>
      <c r="O596" t="s">
        <v>1732</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65</v>
      </c>
      <c r="B597" t="s">
        <v>1611</v>
      </c>
      <c r="C597">
        <v>1</v>
      </c>
      <c r="D597">
        <v>8</v>
      </c>
      <c r="E597" t="s">
        <v>1917</v>
      </c>
      <c r="F597">
        <v>193.6</v>
      </c>
      <c r="G597">
        <v>1</v>
      </c>
      <c r="H597" t="s">
        <v>1918</v>
      </c>
      <c r="N597" t="s">
        <v>1623</v>
      </c>
      <c r="O597" t="s">
        <v>1732</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65</v>
      </c>
      <c r="B598" t="s">
        <v>1611</v>
      </c>
      <c r="C598">
        <v>2</v>
      </c>
      <c r="D598">
        <v>12</v>
      </c>
      <c r="E598" t="s">
        <v>1919</v>
      </c>
      <c r="F598">
        <v>316.8</v>
      </c>
      <c r="G598">
        <v>1</v>
      </c>
      <c r="H598" t="s">
        <v>1920</v>
      </c>
      <c r="N598" t="s">
        <v>1623</v>
      </c>
      <c r="O598" t="s">
        <v>1732</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65</v>
      </c>
      <c r="B599" t="s">
        <v>1611</v>
      </c>
      <c r="C599">
        <v>4</v>
      </c>
      <c r="D599">
        <v>32</v>
      </c>
      <c r="E599" t="s">
        <v>1921</v>
      </c>
      <c r="F599">
        <v>774.4</v>
      </c>
      <c r="G599">
        <v>1</v>
      </c>
      <c r="H599" t="s">
        <v>1922</v>
      </c>
      <c r="N599" t="s">
        <v>1623</v>
      </c>
      <c r="O599" t="s">
        <v>1732</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65</v>
      </c>
      <c r="B600" t="s">
        <v>1611</v>
      </c>
      <c r="C600">
        <v>8</v>
      </c>
      <c r="D600">
        <v>64</v>
      </c>
      <c r="E600" t="s">
        <v>1923</v>
      </c>
      <c r="F600">
        <v>1548.8</v>
      </c>
      <c r="G600">
        <v>1</v>
      </c>
      <c r="H600" t="s">
        <v>1924</v>
      </c>
      <c r="N600" t="s">
        <v>1623</v>
      </c>
      <c r="O600" t="s">
        <v>1732</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65</v>
      </c>
      <c r="B601" t="s">
        <v>1611</v>
      </c>
      <c r="C601">
        <v>16</v>
      </c>
      <c r="D601">
        <v>128</v>
      </c>
      <c r="E601" t="s">
        <v>1925</v>
      </c>
      <c r="F601">
        <v>3097.6</v>
      </c>
      <c r="G601">
        <v>1</v>
      </c>
      <c r="H601" t="s">
        <v>1926</v>
      </c>
      <c r="N601" t="s">
        <v>1623</v>
      </c>
      <c r="O601" t="s">
        <v>1732</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65</v>
      </c>
      <c r="B602" t="s">
        <v>1611</v>
      </c>
      <c r="C602">
        <v>32</v>
      </c>
      <c r="D602">
        <v>256</v>
      </c>
      <c r="E602" t="s">
        <v>1927</v>
      </c>
      <c r="F602">
        <v>6195.2</v>
      </c>
      <c r="G602">
        <v>1</v>
      </c>
      <c r="H602" t="s">
        <v>1928</v>
      </c>
      <c r="N602" t="s">
        <v>1588</v>
      </c>
      <c r="O602" t="s">
        <v>1732</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65</v>
      </c>
      <c r="B603" t="s">
        <v>1611</v>
      </c>
      <c r="C603">
        <v>62</v>
      </c>
      <c r="D603">
        <v>470</v>
      </c>
      <c r="E603" t="s">
        <v>1929</v>
      </c>
      <c r="F603">
        <v>11545.6</v>
      </c>
      <c r="G603">
        <v>1</v>
      </c>
      <c r="H603" t="s">
        <v>1930</v>
      </c>
      <c r="N603" t="s">
        <v>1588</v>
      </c>
      <c r="O603" t="s">
        <v>1732</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65</v>
      </c>
      <c r="B604" t="s">
        <v>1611</v>
      </c>
      <c r="C604">
        <v>64</v>
      </c>
      <c r="D604">
        <v>512</v>
      </c>
      <c r="E604" t="s">
        <v>1931</v>
      </c>
      <c r="F604">
        <v>12390.4</v>
      </c>
      <c r="G604">
        <v>1</v>
      </c>
      <c r="H604" t="s">
        <v>1932</v>
      </c>
      <c r="N604" t="s">
        <v>1588</v>
      </c>
      <c r="O604" t="s">
        <v>1732</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65</v>
      </c>
      <c r="B605" t="s">
        <v>1611</v>
      </c>
      <c r="C605">
        <v>124</v>
      </c>
      <c r="D605">
        <v>940</v>
      </c>
      <c r="E605" t="s">
        <v>1933</v>
      </c>
      <c r="F605">
        <v>23091.200000000001</v>
      </c>
      <c r="G605">
        <v>1</v>
      </c>
      <c r="H605" t="s">
        <v>1934</v>
      </c>
      <c r="N605" t="s">
        <v>1588</v>
      </c>
      <c r="O605" t="s">
        <v>1732</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65</v>
      </c>
      <c r="B606" t="s">
        <v>1604</v>
      </c>
      <c r="C606">
        <v>1</v>
      </c>
      <c r="D606">
        <v>8</v>
      </c>
      <c r="E606" t="s">
        <v>1917</v>
      </c>
      <c r="F606">
        <v>123.2</v>
      </c>
      <c r="G606">
        <v>1</v>
      </c>
      <c r="H606" t="s">
        <v>1935</v>
      </c>
      <c r="N606" t="s">
        <v>1628</v>
      </c>
      <c r="O606" t="s">
        <v>1732</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65</v>
      </c>
      <c r="B607" t="s">
        <v>1604</v>
      </c>
      <c r="C607">
        <v>4</v>
      </c>
      <c r="D607">
        <v>32</v>
      </c>
      <c r="E607" t="s">
        <v>1921</v>
      </c>
      <c r="F607">
        <v>492.8</v>
      </c>
      <c r="G607">
        <v>1</v>
      </c>
      <c r="H607" t="s">
        <v>1936</v>
      </c>
      <c r="N607" t="s">
        <v>1628</v>
      </c>
      <c r="O607" t="s">
        <v>1732</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65</v>
      </c>
      <c r="B608" t="s">
        <v>1604</v>
      </c>
      <c r="C608">
        <v>8</v>
      </c>
      <c r="D608">
        <v>64</v>
      </c>
      <c r="E608" t="s">
        <v>1923</v>
      </c>
      <c r="F608">
        <v>985.6</v>
      </c>
      <c r="G608">
        <v>1</v>
      </c>
      <c r="H608" t="s">
        <v>1937</v>
      </c>
      <c r="N608" t="s">
        <v>1628</v>
      </c>
      <c r="O608" t="s">
        <v>1732</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65</v>
      </c>
      <c r="B609" t="s">
        <v>1604</v>
      </c>
      <c r="C609">
        <v>16</v>
      </c>
      <c r="D609">
        <v>128</v>
      </c>
      <c r="E609" t="s">
        <v>1925</v>
      </c>
      <c r="F609">
        <v>1971.2</v>
      </c>
      <c r="G609">
        <v>1</v>
      </c>
      <c r="H609" t="s">
        <v>1938</v>
      </c>
      <c r="N609" t="s">
        <v>1628</v>
      </c>
      <c r="O609" t="s">
        <v>1732</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65</v>
      </c>
      <c r="B610" t="s">
        <v>1604</v>
      </c>
      <c r="C610">
        <v>32</v>
      </c>
      <c r="D610">
        <v>256</v>
      </c>
      <c r="E610" t="s">
        <v>1927</v>
      </c>
      <c r="F610">
        <v>3942.4</v>
      </c>
      <c r="G610">
        <v>1</v>
      </c>
      <c r="H610" t="s">
        <v>1939</v>
      </c>
      <c r="N610" t="s">
        <v>1673</v>
      </c>
      <c r="O610" t="s">
        <v>1732</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65</v>
      </c>
      <c r="B611" t="s">
        <v>1604</v>
      </c>
      <c r="C611">
        <v>48</v>
      </c>
      <c r="D611">
        <v>384</v>
      </c>
      <c r="E611" t="s">
        <v>1940</v>
      </c>
      <c r="F611">
        <v>5913.6</v>
      </c>
      <c r="G611">
        <v>1</v>
      </c>
      <c r="H611" t="s">
        <v>1941</v>
      </c>
      <c r="N611" t="s">
        <v>1673</v>
      </c>
      <c r="O611" t="s">
        <v>1732</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65</v>
      </c>
      <c r="B612" t="s">
        <v>1618</v>
      </c>
      <c r="C612">
        <v>1</v>
      </c>
      <c r="D612">
        <v>8</v>
      </c>
      <c r="E612" t="s">
        <v>1917</v>
      </c>
      <c r="F612">
        <v>176</v>
      </c>
      <c r="G612">
        <v>1</v>
      </c>
      <c r="H612" t="s">
        <v>1942</v>
      </c>
      <c r="N612" t="s">
        <v>1673</v>
      </c>
      <c r="O612" t="s">
        <v>1732</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65</v>
      </c>
      <c r="B613" t="s">
        <v>1618</v>
      </c>
      <c r="C613">
        <v>2</v>
      </c>
      <c r="D613">
        <v>16</v>
      </c>
      <c r="E613" t="s">
        <v>1943</v>
      </c>
      <c r="F613">
        <v>352</v>
      </c>
      <c r="G613">
        <v>1</v>
      </c>
      <c r="H613" t="s">
        <v>1944</v>
      </c>
      <c r="N613" t="s">
        <v>1673</v>
      </c>
      <c r="O613" t="s">
        <v>1732</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65</v>
      </c>
      <c r="B614" t="s">
        <v>1618</v>
      </c>
      <c r="C614">
        <v>4</v>
      </c>
      <c r="D614">
        <v>32</v>
      </c>
      <c r="E614" t="s">
        <v>1921</v>
      </c>
      <c r="F614">
        <v>704</v>
      </c>
      <c r="G614">
        <v>1</v>
      </c>
      <c r="H614" t="s">
        <v>1945</v>
      </c>
      <c r="N614" t="s">
        <v>1631</v>
      </c>
      <c r="O614" t="s">
        <v>1732</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65</v>
      </c>
      <c r="B615" t="s">
        <v>1618</v>
      </c>
      <c r="C615">
        <v>8</v>
      </c>
      <c r="D615">
        <v>64</v>
      </c>
      <c r="E615" t="s">
        <v>1923</v>
      </c>
      <c r="F615">
        <v>1408</v>
      </c>
      <c r="G615">
        <v>1</v>
      </c>
      <c r="H615" t="s">
        <v>1946</v>
      </c>
      <c r="N615" t="s">
        <v>1631</v>
      </c>
      <c r="O615" t="s">
        <v>1732</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65</v>
      </c>
      <c r="B616" t="s">
        <v>1618</v>
      </c>
      <c r="C616">
        <v>12</v>
      </c>
      <c r="D616">
        <v>96</v>
      </c>
      <c r="E616" t="s">
        <v>1947</v>
      </c>
      <c r="F616">
        <v>2112</v>
      </c>
      <c r="G616">
        <v>1</v>
      </c>
      <c r="H616" t="s">
        <v>1948</v>
      </c>
      <c r="N616" t="s">
        <v>1631</v>
      </c>
      <c r="O616" t="s">
        <v>1732</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65</v>
      </c>
      <c r="B617" t="s">
        <v>1618</v>
      </c>
      <c r="C617">
        <v>16</v>
      </c>
      <c r="D617">
        <v>128</v>
      </c>
      <c r="E617" t="s">
        <v>1925</v>
      </c>
      <c r="F617">
        <v>2816</v>
      </c>
      <c r="G617">
        <v>1</v>
      </c>
      <c r="H617" t="s">
        <v>1949</v>
      </c>
      <c r="N617" t="s">
        <v>1631</v>
      </c>
      <c r="O617" t="s">
        <v>1732</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65</v>
      </c>
      <c r="B618" t="s">
        <v>1618</v>
      </c>
      <c r="C618">
        <v>32</v>
      </c>
      <c r="D618">
        <v>256</v>
      </c>
      <c r="E618" t="s">
        <v>1927</v>
      </c>
      <c r="F618">
        <v>5632</v>
      </c>
      <c r="G618">
        <v>1</v>
      </c>
      <c r="H618" t="s">
        <v>1950</v>
      </c>
      <c r="N618" t="s">
        <v>1631</v>
      </c>
      <c r="O618" t="s">
        <v>1732</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65</v>
      </c>
      <c r="B619" t="s">
        <v>1618</v>
      </c>
      <c r="C619">
        <v>64</v>
      </c>
      <c r="D619">
        <v>512</v>
      </c>
      <c r="E619" t="s">
        <v>1931</v>
      </c>
      <c r="F619">
        <v>11264</v>
      </c>
      <c r="G619">
        <v>1</v>
      </c>
      <c r="H619" t="s">
        <v>1951</v>
      </c>
      <c r="N619" t="s">
        <v>1637</v>
      </c>
      <c r="O619" t="s">
        <v>1732</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65</v>
      </c>
      <c r="B620" t="s">
        <v>1665</v>
      </c>
      <c r="C620">
        <v>1</v>
      </c>
      <c r="D620">
        <v>8</v>
      </c>
      <c r="E620" t="s">
        <v>1917</v>
      </c>
      <c r="F620">
        <v>176</v>
      </c>
      <c r="G620">
        <v>1</v>
      </c>
      <c r="H620" t="s">
        <v>1952</v>
      </c>
      <c r="N620" t="s">
        <v>1637</v>
      </c>
      <c r="O620" t="s">
        <v>1732</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65</v>
      </c>
      <c r="B621" t="s">
        <v>1665</v>
      </c>
      <c r="C621">
        <v>2</v>
      </c>
      <c r="D621">
        <v>16</v>
      </c>
      <c r="E621" t="s">
        <v>1943</v>
      </c>
      <c r="F621">
        <v>352</v>
      </c>
      <c r="G621">
        <v>1</v>
      </c>
      <c r="H621" t="s">
        <v>1953</v>
      </c>
      <c r="N621" t="s">
        <v>1637</v>
      </c>
      <c r="O621" t="s">
        <v>1732</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65</v>
      </c>
      <c r="B622" t="s">
        <v>1665</v>
      </c>
      <c r="C622">
        <v>4</v>
      </c>
      <c r="D622">
        <v>32</v>
      </c>
      <c r="E622" t="s">
        <v>1921</v>
      </c>
      <c r="F622">
        <v>704</v>
      </c>
      <c r="G622">
        <v>1</v>
      </c>
      <c r="H622" t="s">
        <v>1954</v>
      </c>
      <c r="N622" t="s">
        <v>1637</v>
      </c>
      <c r="O622" t="s">
        <v>1732</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65</v>
      </c>
      <c r="B623" t="s">
        <v>1665</v>
      </c>
      <c r="C623">
        <v>8</v>
      </c>
      <c r="D623">
        <v>64</v>
      </c>
      <c r="E623" t="s">
        <v>1923</v>
      </c>
      <c r="F623">
        <v>1408</v>
      </c>
      <c r="G623">
        <v>1</v>
      </c>
      <c r="H623" t="s">
        <v>1955</v>
      </c>
      <c r="N623" t="s">
        <v>1637</v>
      </c>
      <c r="O623" t="s">
        <v>1732</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65</v>
      </c>
      <c r="B624" t="s">
        <v>1665</v>
      </c>
      <c r="C624">
        <v>12</v>
      </c>
      <c r="D624">
        <v>96</v>
      </c>
      <c r="E624" t="s">
        <v>1947</v>
      </c>
      <c r="F624">
        <v>2112</v>
      </c>
      <c r="G624">
        <v>1</v>
      </c>
      <c r="H624" t="s">
        <v>1956</v>
      </c>
      <c r="N624" t="s">
        <v>1642</v>
      </c>
      <c r="O624" t="s">
        <v>1732</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65</v>
      </c>
      <c r="B625" t="s">
        <v>1665</v>
      </c>
      <c r="C625">
        <v>12</v>
      </c>
      <c r="D625">
        <v>144</v>
      </c>
      <c r="E625" t="s">
        <v>1957</v>
      </c>
      <c r="F625">
        <v>2880</v>
      </c>
      <c r="G625">
        <v>1</v>
      </c>
      <c r="H625" t="s">
        <v>1958</v>
      </c>
      <c r="N625" t="s">
        <v>1642</v>
      </c>
      <c r="O625" t="s">
        <v>1732</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65</v>
      </c>
      <c r="B626" t="s">
        <v>1665</v>
      </c>
      <c r="C626">
        <v>16</v>
      </c>
      <c r="D626">
        <v>128</v>
      </c>
      <c r="E626" t="s">
        <v>1925</v>
      </c>
      <c r="F626">
        <v>2816</v>
      </c>
      <c r="G626">
        <v>1</v>
      </c>
      <c r="H626" t="s">
        <v>1959</v>
      </c>
      <c r="N626" t="s">
        <v>1642</v>
      </c>
      <c r="O626" t="s">
        <v>1732</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65</v>
      </c>
      <c r="B627" t="s">
        <v>1665</v>
      </c>
      <c r="C627">
        <v>16</v>
      </c>
      <c r="D627">
        <v>192</v>
      </c>
      <c r="E627" t="s">
        <v>1960</v>
      </c>
      <c r="F627">
        <v>3840</v>
      </c>
      <c r="G627">
        <v>1</v>
      </c>
      <c r="H627" t="s">
        <v>1961</v>
      </c>
      <c r="N627" t="s">
        <v>1642</v>
      </c>
      <c r="O627" t="s">
        <v>1732</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65</v>
      </c>
      <c r="B628" t="s">
        <v>1665</v>
      </c>
      <c r="C628">
        <v>24</v>
      </c>
      <c r="D628">
        <v>192</v>
      </c>
      <c r="E628" t="s">
        <v>1987</v>
      </c>
      <c r="F628">
        <v>4224</v>
      </c>
      <c r="G628">
        <v>1</v>
      </c>
      <c r="H628" t="s">
        <v>2156</v>
      </c>
      <c r="N628" t="s">
        <v>1642</v>
      </c>
      <c r="O628" t="s">
        <v>1732</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65</v>
      </c>
      <c r="B629" t="s">
        <v>1665</v>
      </c>
      <c r="C629">
        <v>32</v>
      </c>
      <c r="D629">
        <v>256</v>
      </c>
      <c r="E629" t="s">
        <v>1927</v>
      </c>
      <c r="F629">
        <v>5632</v>
      </c>
      <c r="G629">
        <v>1</v>
      </c>
      <c r="H629" t="s">
        <v>1962</v>
      </c>
      <c r="N629" t="s">
        <v>1648</v>
      </c>
      <c r="O629" t="s">
        <v>1732</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65</v>
      </c>
      <c r="B630" t="s">
        <v>1665</v>
      </c>
      <c r="C630">
        <v>32</v>
      </c>
      <c r="D630">
        <v>384</v>
      </c>
      <c r="E630" t="s">
        <v>1963</v>
      </c>
      <c r="F630">
        <v>7680</v>
      </c>
      <c r="G630">
        <v>1</v>
      </c>
      <c r="H630" t="s">
        <v>1964</v>
      </c>
      <c r="N630" t="s">
        <v>1648</v>
      </c>
      <c r="O630" t="s">
        <v>1732</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65</v>
      </c>
      <c r="B631" t="s">
        <v>1665</v>
      </c>
      <c r="C631">
        <v>64</v>
      </c>
      <c r="D631">
        <v>512</v>
      </c>
      <c r="E631" t="s">
        <v>1931</v>
      </c>
      <c r="F631">
        <v>11264</v>
      </c>
      <c r="G631">
        <v>1</v>
      </c>
      <c r="H631" t="s">
        <v>1965</v>
      </c>
      <c r="N631" t="s">
        <v>1648</v>
      </c>
      <c r="O631" t="s">
        <v>1732</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65</v>
      </c>
      <c r="B632" t="s">
        <v>1665</v>
      </c>
      <c r="C632">
        <v>72</v>
      </c>
      <c r="D632">
        <v>648</v>
      </c>
      <c r="E632" t="s">
        <v>1966</v>
      </c>
      <c r="F632">
        <v>13824</v>
      </c>
      <c r="G632">
        <v>1</v>
      </c>
      <c r="H632" t="s">
        <v>1967</v>
      </c>
      <c r="N632" t="s">
        <v>1648</v>
      </c>
      <c r="O632" t="s">
        <v>1732</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65</v>
      </c>
      <c r="B633" t="s">
        <v>1670</v>
      </c>
      <c r="C633">
        <v>1</v>
      </c>
      <c r="D633">
        <v>8</v>
      </c>
      <c r="E633" t="s">
        <v>1917</v>
      </c>
      <c r="F633">
        <v>176</v>
      </c>
      <c r="G633">
        <v>1</v>
      </c>
      <c r="H633" t="s">
        <v>1968</v>
      </c>
      <c r="N633" t="s">
        <v>1651</v>
      </c>
      <c r="O633" t="s">
        <v>1732</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65</v>
      </c>
      <c r="B634" t="s">
        <v>1670</v>
      </c>
      <c r="C634">
        <v>2</v>
      </c>
      <c r="D634">
        <v>16</v>
      </c>
      <c r="E634" t="s">
        <v>1943</v>
      </c>
      <c r="F634">
        <v>352</v>
      </c>
      <c r="G634">
        <v>1</v>
      </c>
      <c r="H634" t="s">
        <v>1969</v>
      </c>
      <c r="N634" t="s">
        <v>1651</v>
      </c>
      <c r="O634" t="s">
        <v>1732</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65</v>
      </c>
      <c r="B635" t="s">
        <v>1670</v>
      </c>
      <c r="C635">
        <v>4</v>
      </c>
      <c r="D635">
        <v>32</v>
      </c>
      <c r="E635" t="s">
        <v>1921</v>
      </c>
      <c r="F635">
        <v>704</v>
      </c>
      <c r="G635">
        <v>1</v>
      </c>
      <c r="H635" t="s">
        <v>1970</v>
      </c>
      <c r="N635" t="s">
        <v>1651</v>
      </c>
      <c r="O635" t="s">
        <v>1732</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65</v>
      </c>
      <c r="B636" t="s">
        <v>1670</v>
      </c>
      <c r="C636">
        <v>8</v>
      </c>
      <c r="D636">
        <v>64</v>
      </c>
      <c r="E636" t="s">
        <v>1923</v>
      </c>
      <c r="F636">
        <v>1408</v>
      </c>
      <c r="G636">
        <v>1</v>
      </c>
      <c r="H636" t="s">
        <v>1971</v>
      </c>
      <c r="N636" t="s">
        <v>1651</v>
      </c>
      <c r="O636" t="s">
        <v>1732</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65</v>
      </c>
      <c r="B637" t="s">
        <v>1670</v>
      </c>
      <c r="C637">
        <v>12</v>
      </c>
      <c r="D637">
        <v>96</v>
      </c>
      <c r="E637" t="s">
        <v>1947</v>
      </c>
      <c r="F637">
        <v>2112</v>
      </c>
      <c r="G637">
        <v>1</v>
      </c>
      <c r="H637" t="s">
        <v>1972</v>
      </c>
      <c r="N637" t="s">
        <v>1657</v>
      </c>
      <c r="O637" t="s">
        <v>1732</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65</v>
      </c>
      <c r="B638" t="s">
        <v>1670</v>
      </c>
      <c r="C638">
        <v>12</v>
      </c>
      <c r="D638">
        <v>144</v>
      </c>
      <c r="E638" t="s">
        <v>1957</v>
      </c>
      <c r="F638">
        <v>2880</v>
      </c>
      <c r="G638">
        <v>1</v>
      </c>
      <c r="H638" t="s">
        <v>1973</v>
      </c>
      <c r="N638" t="s">
        <v>1657</v>
      </c>
      <c r="O638" t="s">
        <v>1732</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65</v>
      </c>
      <c r="B639" t="s">
        <v>1670</v>
      </c>
      <c r="C639">
        <v>16</v>
      </c>
      <c r="D639">
        <v>128</v>
      </c>
      <c r="E639" t="s">
        <v>1925</v>
      </c>
      <c r="F639">
        <v>2816</v>
      </c>
      <c r="G639">
        <v>1</v>
      </c>
      <c r="H639" t="s">
        <v>1975</v>
      </c>
      <c r="N639" t="s">
        <v>1657</v>
      </c>
      <c r="O639" t="s">
        <v>1732</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65</v>
      </c>
      <c r="B640" t="s">
        <v>1670</v>
      </c>
      <c r="C640">
        <v>16</v>
      </c>
      <c r="D640">
        <v>192</v>
      </c>
      <c r="E640" t="s">
        <v>1960</v>
      </c>
      <c r="F640">
        <v>3840</v>
      </c>
      <c r="G640">
        <v>1</v>
      </c>
      <c r="H640" t="s">
        <v>1976</v>
      </c>
      <c r="N640" t="s">
        <v>1657</v>
      </c>
      <c r="O640" t="s">
        <v>1732</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65</v>
      </c>
      <c r="B641" t="s">
        <v>1670</v>
      </c>
      <c r="C641">
        <v>32</v>
      </c>
      <c r="D641">
        <v>256</v>
      </c>
      <c r="E641" t="s">
        <v>1927</v>
      </c>
      <c r="F641">
        <v>5632</v>
      </c>
      <c r="G641">
        <v>1</v>
      </c>
      <c r="H641" t="s">
        <v>1978</v>
      </c>
      <c r="N641" t="s">
        <v>1659</v>
      </c>
      <c r="O641" t="s">
        <v>1732</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65</v>
      </c>
      <c r="B642" t="s">
        <v>1670</v>
      </c>
      <c r="C642">
        <v>32</v>
      </c>
      <c r="D642">
        <v>384</v>
      </c>
      <c r="E642" t="s">
        <v>1963</v>
      </c>
      <c r="F642">
        <v>7680</v>
      </c>
      <c r="G642">
        <v>1</v>
      </c>
      <c r="H642" t="s">
        <v>1979</v>
      </c>
      <c r="N642" t="s">
        <v>1659</v>
      </c>
      <c r="O642" t="s">
        <v>1732</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65</v>
      </c>
      <c r="B643" t="s">
        <v>1670</v>
      </c>
      <c r="C643">
        <v>64</v>
      </c>
      <c r="D643">
        <v>512</v>
      </c>
      <c r="E643" t="s">
        <v>1931</v>
      </c>
      <c r="F643">
        <v>11264</v>
      </c>
      <c r="G643">
        <v>1</v>
      </c>
      <c r="H643" t="s">
        <v>1980</v>
      </c>
      <c r="N643" t="s">
        <v>1659</v>
      </c>
      <c r="O643" t="s">
        <v>1732</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65</v>
      </c>
      <c r="B644" t="s">
        <v>1687</v>
      </c>
      <c r="C644">
        <v>1</v>
      </c>
      <c r="D644">
        <v>8</v>
      </c>
      <c r="E644" t="s">
        <v>1917</v>
      </c>
      <c r="F644">
        <v>176</v>
      </c>
      <c r="G644">
        <v>1</v>
      </c>
      <c r="H644" t="s">
        <v>1981</v>
      </c>
      <c r="N644" t="s">
        <v>1659</v>
      </c>
      <c r="O644" t="s">
        <v>1732</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65</v>
      </c>
      <c r="B645" t="s">
        <v>1687</v>
      </c>
      <c r="C645">
        <v>2</v>
      </c>
      <c r="D645">
        <v>16</v>
      </c>
      <c r="E645" t="s">
        <v>1943</v>
      </c>
      <c r="F645">
        <v>352</v>
      </c>
      <c r="G645">
        <v>1</v>
      </c>
      <c r="H645" t="s">
        <v>1982</v>
      </c>
      <c r="N645" t="s">
        <v>1659</v>
      </c>
      <c r="O645" t="s">
        <v>1732</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65</v>
      </c>
      <c r="B646" t="s">
        <v>1687</v>
      </c>
      <c r="C646">
        <v>4</v>
      </c>
      <c r="D646">
        <v>32</v>
      </c>
      <c r="E646" t="s">
        <v>1921</v>
      </c>
      <c r="F646">
        <v>704</v>
      </c>
      <c r="G646">
        <v>1</v>
      </c>
      <c r="H646" t="s">
        <v>1983</v>
      </c>
      <c r="N646" t="s">
        <v>1661</v>
      </c>
      <c r="O646" t="s">
        <v>1732</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65</v>
      </c>
      <c r="B647" t="s">
        <v>1687</v>
      </c>
      <c r="C647">
        <v>8</v>
      </c>
      <c r="D647">
        <v>64</v>
      </c>
      <c r="E647" t="s">
        <v>1923</v>
      </c>
      <c r="F647">
        <v>1408</v>
      </c>
      <c r="G647">
        <v>1</v>
      </c>
      <c r="H647" t="s">
        <v>1984</v>
      </c>
      <c r="N647" t="s">
        <v>1661</v>
      </c>
      <c r="O647" t="s">
        <v>1732</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65</v>
      </c>
      <c r="B648" t="s">
        <v>1687</v>
      </c>
      <c r="C648">
        <v>12</v>
      </c>
      <c r="D648">
        <v>96</v>
      </c>
      <c r="E648" t="s">
        <v>1947</v>
      </c>
      <c r="F648">
        <v>2112</v>
      </c>
      <c r="G648">
        <v>1</v>
      </c>
      <c r="H648" t="s">
        <v>1985</v>
      </c>
      <c r="N648" t="s">
        <v>1661</v>
      </c>
      <c r="O648" t="s">
        <v>1732</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65</v>
      </c>
      <c r="B649" t="s">
        <v>1687</v>
      </c>
      <c r="C649">
        <v>16</v>
      </c>
      <c r="D649">
        <v>128</v>
      </c>
      <c r="E649" t="s">
        <v>1925</v>
      </c>
      <c r="F649">
        <v>2816</v>
      </c>
      <c r="G649">
        <v>1</v>
      </c>
      <c r="H649" t="s">
        <v>1986</v>
      </c>
      <c r="N649" t="s">
        <v>1661</v>
      </c>
      <c r="O649" t="s">
        <v>1732</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65</v>
      </c>
      <c r="B650" t="s">
        <v>1687</v>
      </c>
      <c r="C650">
        <v>24</v>
      </c>
      <c r="D650">
        <v>192</v>
      </c>
      <c r="E650" t="s">
        <v>1987</v>
      </c>
      <c r="F650">
        <v>4224</v>
      </c>
      <c r="G650">
        <v>1</v>
      </c>
      <c r="H650" t="s">
        <v>1988</v>
      </c>
      <c r="N650" t="s">
        <v>1663</v>
      </c>
      <c r="O650" t="s">
        <v>1732</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65</v>
      </c>
      <c r="B651" t="s">
        <v>1687</v>
      </c>
      <c r="C651">
        <v>32</v>
      </c>
      <c r="D651">
        <v>256</v>
      </c>
      <c r="E651" t="s">
        <v>1927</v>
      </c>
      <c r="F651">
        <v>5632</v>
      </c>
      <c r="G651">
        <v>1</v>
      </c>
      <c r="H651" t="s">
        <v>1990</v>
      </c>
      <c r="N651" t="s">
        <v>1663</v>
      </c>
      <c r="O651" t="s">
        <v>1732</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65</v>
      </c>
      <c r="B652" t="s">
        <v>1687</v>
      </c>
      <c r="C652">
        <v>48</v>
      </c>
      <c r="D652">
        <v>384</v>
      </c>
      <c r="E652" t="s">
        <v>1940</v>
      </c>
      <c r="F652">
        <v>8448</v>
      </c>
      <c r="G652">
        <v>1</v>
      </c>
      <c r="H652" t="s">
        <v>1991</v>
      </c>
      <c r="N652" t="s">
        <v>1663</v>
      </c>
      <c r="O652" t="s">
        <v>1732</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65</v>
      </c>
      <c r="B653" t="s">
        <v>1687</v>
      </c>
      <c r="C653">
        <v>56</v>
      </c>
      <c r="D653">
        <v>448</v>
      </c>
      <c r="E653" t="s">
        <v>1992</v>
      </c>
      <c r="F653">
        <v>9856</v>
      </c>
      <c r="G653">
        <v>1</v>
      </c>
      <c r="H653" t="s">
        <v>1993</v>
      </c>
      <c r="N653" t="s">
        <v>1663</v>
      </c>
      <c r="O653" t="s">
        <v>1732</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65</v>
      </c>
      <c r="B654" t="s">
        <v>1714</v>
      </c>
      <c r="C654">
        <v>2</v>
      </c>
      <c r="D654">
        <v>4</v>
      </c>
      <c r="E654" t="s">
        <v>1609</v>
      </c>
      <c r="F654">
        <v>200</v>
      </c>
      <c r="G654">
        <v>1</v>
      </c>
      <c r="H654" t="s">
        <v>2157</v>
      </c>
      <c r="N654" t="s">
        <v>1663</v>
      </c>
      <c r="O654" t="s">
        <v>1732</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65</v>
      </c>
      <c r="B655" t="s">
        <v>1714</v>
      </c>
      <c r="C655">
        <v>4</v>
      </c>
      <c r="D655">
        <v>8</v>
      </c>
      <c r="E655" t="s">
        <v>1614</v>
      </c>
      <c r="F655">
        <v>400</v>
      </c>
      <c r="G655">
        <v>1</v>
      </c>
      <c r="H655" t="s">
        <v>2018</v>
      </c>
      <c r="N655" t="s">
        <v>1663</v>
      </c>
      <c r="O655" t="s">
        <v>1732</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65</v>
      </c>
      <c r="B656" t="s">
        <v>1714</v>
      </c>
      <c r="C656">
        <v>4</v>
      </c>
      <c r="D656">
        <v>16</v>
      </c>
      <c r="E656" t="s">
        <v>1616</v>
      </c>
      <c r="F656">
        <v>600</v>
      </c>
      <c r="G656">
        <v>1</v>
      </c>
      <c r="H656" t="s">
        <v>2019</v>
      </c>
      <c r="N656" t="s">
        <v>1585</v>
      </c>
      <c r="O656" t="s">
        <v>1751</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65</v>
      </c>
      <c r="B657" t="s">
        <v>1714</v>
      </c>
      <c r="C657">
        <v>8</v>
      </c>
      <c r="D657">
        <v>16</v>
      </c>
      <c r="E657" t="s">
        <v>1619</v>
      </c>
      <c r="F657">
        <v>800</v>
      </c>
      <c r="G657">
        <v>1</v>
      </c>
      <c r="H657" t="s">
        <v>2020</v>
      </c>
      <c r="N657" t="s">
        <v>1585</v>
      </c>
      <c r="O657" t="s">
        <v>1751</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65</v>
      </c>
      <c r="B658" t="s">
        <v>1714</v>
      </c>
      <c r="C658">
        <v>8</v>
      </c>
      <c r="D658">
        <v>32</v>
      </c>
      <c r="E658" t="s">
        <v>1621</v>
      </c>
      <c r="F658">
        <v>1200</v>
      </c>
      <c r="G658">
        <v>1</v>
      </c>
      <c r="H658" t="s">
        <v>2021</v>
      </c>
      <c r="N658" t="s">
        <v>1585</v>
      </c>
      <c r="O658" t="s">
        <v>1751</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65</v>
      </c>
      <c r="B659" t="s">
        <v>1714</v>
      </c>
      <c r="C659">
        <v>16</v>
      </c>
      <c r="D659">
        <v>32</v>
      </c>
      <c r="E659" t="s">
        <v>1624</v>
      </c>
      <c r="F659">
        <v>1600</v>
      </c>
      <c r="G659">
        <v>1</v>
      </c>
      <c r="H659" t="s">
        <v>2022</v>
      </c>
      <c r="N659" t="s">
        <v>1585</v>
      </c>
      <c r="O659" t="s">
        <v>1751</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65</v>
      </c>
      <c r="B660" t="s">
        <v>1714</v>
      </c>
      <c r="C660">
        <v>16</v>
      </c>
      <c r="D660">
        <v>64</v>
      </c>
      <c r="E660" t="s">
        <v>1626</v>
      </c>
      <c r="F660">
        <v>2400</v>
      </c>
      <c r="G660">
        <v>1</v>
      </c>
      <c r="H660" t="s">
        <v>2023</v>
      </c>
      <c r="N660" t="s">
        <v>65</v>
      </c>
      <c r="O660" t="s">
        <v>1751</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65</v>
      </c>
      <c r="B661" t="s">
        <v>1714</v>
      </c>
      <c r="C661">
        <v>32</v>
      </c>
      <c r="D661">
        <v>64</v>
      </c>
      <c r="E661" t="s">
        <v>1629</v>
      </c>
      <c r="F661">
        <v>3200</v>
      </c>
      <c r="G661">
        <v>1</v>
      </c>
      <c r="H661" t="s">
        <v>2024</v>
      </c>
      <c r="N661" t="s">
        <v>65</v>
      </c>
      <c r="O661" t="s">
        <v>1751</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65</v>
      </c>
      <c r="B662" t="s">
        <v>1714</v>
      </c>
      <c r="C662">
        <v>32</v>
      </c>
      <c r="D662">
        <v>128</v>
      </c>
      <c r="E662" t="s">
        <v>1635</v>
      </c>
      <c r="F662">
        <v>4800</v>
      </c>
      <c r="G662">
        <v>1</v>
      </c>
      <c r="H662" t="s">
        <v>2025</v>
      </c>
      <c r="N662" t="s">
        <v>65</v>
      </c>
      <c r="O662" t="s">
        <v>1751</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65</v>
      </c>
      <c r="B663" t="s">
        <v>1714</v>
      </c>
      <c r="C663">
        <v>32</v>
      </c>
      <c r="D663">
        <v>256</v>
      </c>
      <c r="E663" t="s">
        <v>1927</v>
      </c>
      <c r="F663">
        <v>8000</v>
      </c>
      <c r="G663">
        <v>1</v>
      </c>
      <c r="H663" t="s">
        <v>2158</v>
      </c>
      <c r="N663" t="s">
        <v>65</v>
      </c>
      <c r="O663" t="s">
        <v>1751</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65</v>
      </c>
      <c r="B664" t="s">
        <v>1714</v>
      </c>
      <c r="C664">
        <v>48</v>
      </c>
      <c r="D664">
        <v>96</v>
      </c>
      <c r="E664" t="s">
        <v>1640</v>
      </c>
      <c r="F664">
        <v>4800</v>
      </c>
      <c r="G664">
        <v>1</v>
      </c>
      <c r="H664" t="s">
        <v>2026</v>
      </c>
      <c r="N664" t="s">
        <v>1588</v>
      </c>
      <c r="O664" t="s">
        <v>1751</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65</v>
      </c>
      <c r="B665" t="s">
        <v>1714</v>
      </c>
      <c r="C665">
        <v>48</v>
      </c>
      <c r="D665">
        <v>192</v>
      </c>
      <c r="E665" t="s">
        <v>1643</v>
      </c>
      <c r="F665">
        <v>7200</v>
      </c>
      <c r="G665">
        <v>1</v>
      </c>
      <c r="H665" t="s">
        <v>2027</v>
      </c>
      <c r="N665" t="s">
        <v>1588</v>
      </c>
      <c r="O665" t="s">
        <v>1751</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65</v>
      </c>
      <c r="B666" t="s">
        <v>1714</v>
      </c>
      <c r="C666">
        <v>52</v>
      </c>
      <c r="D666">
        <v>184</v>
      </c>
      <c r="E666" t="s">
        <v>2029</v>
      </c>
      <c r="F666">
        <v>7200</v>
      </c>
      <c r="G666">
        <v>1</v>
      </c>
      <c r="H666" t="s">
        <v>2030</v>
      </c>
      <c r="N666" t="s">
        <v>1588</v>
      </c>
      <c r="O666" t="s">
        <v>1751</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65</v>
      </c>
      <c r="B667" t="s">
        <v>1714</v>
      </c>
      <c r="C667">
        <v>64</v>
      </c>
      <c r="D667">
        <v>128</v>
      </c>
      <c r="E667" t="s">
        <v>1677</v>
      </c>
      <c r="F667">
        <v>6400</v>
      </c>
      <c r="G667">
        <v>1</v>
      </c>
      <c r="H667" t="s">
        <v>2031</v>
      </c>
      <c r="N667" t="s">
        <v>1588</v>
      </c>
      <c r="O667" t="s">
        <v>1751</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65</v>
      </c>
      <c r="B668" t="s">
        <v>1714</v>
      </c>
      <c r="C668">
        <v>64</v>
      </c>
      <c r="D668">
        <v>256</v>
      </c>
      <c r="E668" t="s">
        <v>1649</v>
      </c>
      <c r="F668">
        <v>9600</v>
      </c>
      <c r="G668">
        <v>1</v>
      </c>
      <c r="H668" t="s">
        <v>2032</v>
      </c>
      <c r="N668" t="s">
        <v>1628</v>
      </c>
      <c r="O668" t="s">
        <v>1751</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65</v>
      </c>
      <c r="B669" t="s">
        <v>1714</v>
      </c>
      <c r="C669">
        <v>104</v>
      </c>
      <c r="D669">
        <v>368</v>
      </c>
      <c r="E669" t="s">
        <v>2034</v>
      </c>
      <c r="F669">
        <v>14400</v>
      </c>
      <c r="G669">
        <v>1</v>
      </c>
      <c r="H669" t="s">
        <v>2035</v>
      </c>
      <c r="N669" t="s">
        <v>1628</v>
      </c>
      <c r="O669" t="s">
        <v>1751</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65</v>
      </c>
      <c r="B670" t="s">
        <v>1721</v>
      </c>
      <c r="C670">
        <v>2</v>
      </c>
      <c r="D670">
        <v>4</v>
      </c>
      <c r="E670" t="s">
        <v>1609</v>
      </c>
      <c r="F670">
        <v>226</v>
      </c>
      <c r="G670">
        <v>1</v>
      </c>
      <c r="H670" t="s">
        <v>2159</v>
      </c>
      <c r="N670" t="s">
        <v>1628</v>
      </c>
      <c r="O670" t="s">
        <v>1751</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65</v>
      </c>
      <c r="B671" t="s">
        <v>1721</v>
      </c>
      <c r="C671">
        <v>4</v>
      </c>
      <c r="D671">
        <v>8</v>
      </c>
      <c r="E671" t="s">
        <v>1614</v>
      </c>
      <c r="F671">
        <v>452</v>
      </c>
      <c r="G671">
        <v>1</v>
      </c>
      <c r="H671" t="s">
        <v>2036</v>
      </c>
      <c r="N671" t="s">
        <v>1628</v>
      </c>
      <c r="O671" t="s">
        <v>1751</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65</v>
      </c>
      <c r="B672" t="s">
        <v>1721</v>
      </c>
      <c r="C672">
        <v>4</v>
      </c>
      <c r="D672">
        <v>16</v>
      </c>
      <c r="E672" t="s">
        <v>1616</v>
      </c>
      <c r="F672">
        <v>678</v>
      </c>
      <c r="G672">
        <v>1</v>
      </c>
      <c r="H672" t="s">
        <v>2038</v>
      </c>
      <c r="N672" t="s">
        <v>1631</v>
      </c>
      <c r="O672" t="s">
        <v>1751</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65</v>
      </c>
      <c r="B673" t="s">
        <v>1721</v>
      </c>
      <c r="C673">
        <v>8</v>
      </c>
      <c r="D673">
        <v>16</v>
      </c>
      <c r="E673" t="s">
        <v>1619</v>
      </c>
      <c r="F673">
        <v>904</v>
      </c>
      <c r="G673">
        <v>1</v>
      </c>
      <c r="H673" t="s">
        <v>2039</v>
      </c>
      <c r="N673" t="s">
        <v>1631</v>
      </c>
      <c r="O673" t="s">
        <v>1751</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65</v>
      </c>
      <c r="B674" t="s">
        <v>1721</v>
      </c>
      <c r="C674">
        <v>8</v>
      </c>
      <c r="D674">
        <v>32</v>
      </c>
      <c r="E674" t="s">
        <v>1621</v>
      </c>
      <c r="F674">
        <v>1356</v>
      </c>
      <c r="G674">
        <v>1</v>
      </c>
      <c r="H674" t="s">
        <v>2040</v>
      </c>
      <c r="N674" t="s">
        <v>1631</v>
      </c>
      <c r="O674" t="s">
        <v>1751</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65</v>
      </c>
      <c r="B675" t="s">
        <v>1721</v>
      </c>
      <c r="C675">
        <v>16</v>
      </c>
      <c r="D675">
        <v>64</v>
      </c>
      <c r="E675" t="s">
        <v>1626</v>
      </c>
      <c r="F675">
        <v>2712</v>
      </c>
      <c r="G675">
        <v>1</v>
      </c>
      <c r="H675" t="s">
        <v>2042</v>
      </c>
      <c r="N675" t="s">
        <v>1631</v>
      </c>
      <c r="O675" t="s">
        <v>1751</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65</v>
      </c>
      <c r="B676" t="s">
        <v>1721</v>
      </c>
      <c r="C676">
        <v>32</v>
      </c>
      <c r="D676">
        <v>174</v>
      </c>
      <c r="E676" t="s">
        <v>2043</v>
      </c>
      <c r="F676">
        <v>6723.5</v>
      </c>
      <c r="G676">
        <v>1</v>
      </c>
      <c r="H676" t="s">
        <v>2044</v>
      </c>
      <c r="N676" t="s">
        <v>1637</v>
      </c>
      <c r="O676" t="s">
        <v>1751</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65</v>
      </c>
      <c r="B677" t="s">
        <v>1721</v>
      </c>
      <c r="C677">
        <v>64</v>
      </c>
      <c r="D677">
        <v>348</v>
      </c>
      <c r="E677" t="s">
        <v>2045</v>
      </c>
      <c r="F677">
        <v>13447</v>
      </c>
      <c r="G677">
        <v>1</v>
      </c>
      <c r="H677" t="s">
        <v>2046</v>
      </c>
      <c r="N677" t="s">
        <v>1637</v>
      </c>
      <c r="O677" t="s">
        <v>1751</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65</v>
      </c>
      <c r="B678" t="s">
        <v>1772</v>
      </c>
      <c r="C678">
        <v>4</v>
      </c>
      <c r="D678">
        <v>8</v>
      </c>
      <c r="E678" t="s">
        <v>1614</v>
      </c>
      <c r="F678">
        <v>452</v>
      </c>
      <c r="G678">
        <v>1</v>
      </c>
      <c r="H678" t="s">
        <v>2047</v>
      </c>
      <c r="N678" t="s">
        <v>1637</v>
      </c>
      <c r="O678" t="s">
        <v>1751</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65</v>
      </c>
      <c r="B679" t="s">
        <v>1772</v>
      </c>
      <c r="C679">
        <v>4</v>
      </c>
      <c r="D679">
        <v>16</v>
      </c>
      <c r="E679" t="s">
        <v>1616</v>
      </c>
      <c r="F679">
        <v>678</v>
      </c>
      <c r="G679">
        <v>1</v>
      </c>
      <c r="H679" t="s">
        <v>2048</v>
      </c>
      <c r="N679" t="s">
        <v>1637</v>
      </c>
      <c r="O679" t="s">
        <v>1751</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65</v>
      </c>
      <c r="B680" t="s">
        <v>1772</v>
      </c>
      <c r="C680">
        <v>8</v>
      </c>
      <c r="D680">
        <v>16</v>
      </c>
      <c r="E680" t="s">
        <v>1619</v>
      </c>
      <c r="F680">
        <v>904</v>
      </c>
      <c r="G680">
        <v>1</v>
      </c>
      <c r="H680" t="s">
        <v>2049</v>
      </c>
      <c r="N680" t="s">
        <v>1642</v>
      </c>
      <c r="O680" t="s">
        <v>1751</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65</v>
      </c>
      <c r="B681" t="s">
        <v>1772</v>
      </c>
      <c r="C681">
        <v>8</v>
      </c>
      <c r="D681">
        <v>32</v>
      </c>
      <c r="E681" t="s">
        <v>1621</v>
      </c>
      <c r="F681">
        <v>1356</v>
      </c>
      <c r="G681">
        <v>1</v>
      </c>
      <c r="H681" t="s">
        <v>2050</v>
      </c>
      <c r="N681" t="s">
        <v>1642</v>
      </c>
      <c r="O681" t="s">
        <v>1751</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65</v>
      </c>
      <c r="B682" t="s">
        <v>1772</v>
      </c>
      <c r="C682">
        <v>16</v>
      </c>
      <c r="D682">
        <v>32</v>
      </c>
      <c r="E682" t="s">
        <v>1624</v>
      </c>
      <c r="F682">
        <v>1808</v>
      </c>
      <c r="G682">
        <v>1</v>
      </c>
      <c r="H682" t="s">
        <v>2051</v>
      </c>
      <c r="N682" t="s">
        <v>1642</v>
      </c>
      <c r="O682" t="s">
        <v>1751</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65</v>
      </c>
      <c r="B683" t="s">
        <v>1772</v>
      </c>
      <c r="C683">
        <v>16</v>
      </c>
      <c r="D683">
        <v>64</v>
      </c>
      <c r="E683" t="s">
        <v>1626</v>
      </c>
      <c r="F683">
        <v>2712</v>
      </c>
      <c r="G683">
        <v>1</v>
      </c>
      <c r="H683" t="s">
        <v>2053</v>
      </c>
      <c r="N683" t="s">
        <v>1642</v>
      </c>
      <c r="O683" t="s">
        <v>1751</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65</v>
      </c>
      <c r="B684" t="s">
        <v>1772</v>
      </c>
      <c r="C684">
        <v>32</v>
      </c>
      <c r="D684">
        <v>64</v>
      </c>
      <c r="E684" t="s">
        <v>1629</v>
      </c>
      <c r="F684">
        <v>3616</v>
      </c>
      <c r="G684">
        <v>1</v>
      </c>
      <c r="H684" t="s">
        <v>2054</v>
      </c>
      <c r="N684" t="s">
        <v>1648</v>
      </c>
      <c r="O684" t="s">
        <v>1751</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65</v>
      </c>
      <c r="B685" t="s">
        <v>1772</v>
      </c>
      <c r="C685">
        <v>32</v>
      </c>
      <c r="D685">
        <v>128</v>
      </c>
      <c r="E685" t="s">
        <v>1635</v>
      </c>
      <c r="F685">
        <v>5424</v>
      </c>
      <c r="G685">
        <v>1</v>
      </c>
      <c r="H685" t="s">
        <v>2055</v>
      </c>
      <c r="N685" t="s">
        <v>1648</v>
      </c>
      <c r="O685" t="s">
        <v>1751</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65</v>
      </c>
      <c r="B686" t="s">
        <v>1732</v>
      </c>
      <c r="C686">
        <v>4</v>
      </c>
      <c r="D686">
        <v>8</v>
      </c>
      <c r="E686" t="s">
        <v>1614</v>
      </c>
      <c r="F686">
        <v>560</v>
      </c>
      <c r="G686">
        <v>1</v>
      </c>
      <c r="H686" t="s">
        <v>2056</v>
      </c>
      <c r="N686" t="s">
        <v>1648</v>
      </c>
      <c r="O686" t="s">
        <v>1751</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65</v>
      </c>
      <c r="B687" t="s">
        <v>1732</v>
      </c>
      <c r="C687">
        <v>4</v>
      </c>
      <c r="D687">
        <v>16</v>
      </c>
      <c r="E687" t="s">
        <v>1616</v>
      </c>
      <c r="F687">
        <v>840</v>
      </c>
      <c r="G687">
        <v>1</v>
      </c>
      <c r="H687" t="s">
        <v>2057</v>
      </c>
      <c r="N687" t="s">
        <v>1648</v>
      </c>
      <c r="O687" t="s">
        <v>1751</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65</v>
      </c>
      <c r="B688" t="s">
        <v>1732</v>
      </c>
      <c r="C688">
        <v>8</v>
      </c>
      <c r="D688">
        <v>16</v>
      </c>
      <c r="E688" t="s">
        <v>1619</v>
      </c>
      <c r="F688">
        <v>1120</v>
      </c>
      <c r="G688">
        <v>1</v>
      </c>
      <c r="H688" t="s">
        <v>2058</v>
      </c>
      <c r="N688" t="s">
        <v>1651</v>
      </c>
      <c r="O688" t="s">
        <v>1751</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65</v>
      </c>
      <c r="B689" t="s">
        <v>1732</v>
      </c>
      <c r="C689">
        <v>8</v>
      </c>
      <c r="D689">
        <v>32</v>
      </c>
      <c r="E689" t="s">
        <v>1621</v>
      </c>
      <c r="F689">
        <v>1680</v>
      </c>
      <c r="G689">
        <v>1</v>
      </c>
      <c r="H689" t="s">
        <v>2059</v>
      </c>
      <c r="N689" t="s">
        <v>1651</v>
      </c>
      <c r="O689" t="s">
        <v>1751</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65</v>
      </c>
      <c r="B690" t="s">
        <v>1732</v>
      </c>
      <c r="C690">
        <v>16</v>
      </c>
      <c r="D690">
        <v>32</v>
      </c>
      <c r="E690" t="s">
        <v>1624</v>
      </c>
      <c r="F690">
        <v>2240</v>
      </c>
      <c r="G690">
        <v>1</v>
      </c>
      <c r="H690" t="s">
        <v>2060</v>
      </c>
      <c r="N690" t="s">
        <v>1651</v>
      </c>
      <c r="O690" t="s">
        <v>1751</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65</v>
      </c>
      <c r="B691" t="s">
        <v>1732</v>
      </c>
      <c r="C691">
        <v>16</v>
      </c>
      <c r="D691">
        <v>64</v>
      </c>
      <c r="E691" t="s">
        <v>1626</v>
      </c>
      <c r="F691">
        <v>3360</v>
      </c>
      <c r="G691">
        <v>1</v>
      </c>
      <c r="H691" t="s">
        <v>2061</v>
      </c>
      <c r="N691" t="s">
        <v>1651</v>
      </c>
      <c r="O691" t="s">
        <v>1751</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65</v>
      </c>
      <c r="B692" t="s">
        <v>1732</v>
      </c>
      <c r="C692">
        <v>32</v>
      </c>
      <c r="D692">
        <v>64</v>
      </c>
      <c r="E692" t="s">
        <v>1629</v>
      </c>
      <c r="F692">
        <v>4480</v>
      </c>
      <c r="G692">
        <v>1</v>
      </c>
      <c r="H692" t="s">
        <v>2062</v>
      </c>
      <c r="N692" t="s">
        <v>1654</v>
      </c>
      <c r="O692" t="s">
        <v>1751</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65</v>
      </c>
      <c r="B693" t="s">
        <v>1732</v>
      </c>
      <c r="C693">
        <v>32</v>
      </c>
      <c r="D693">
        <v>128</v>
      </c>
      <c r="E693" t="s">
        <v>1635</v>
      </c>
      <c r="F693">
        <v>6720</v>
      </c>
      <c r="G693">
        <v>1</v>
      </c>
      <c r="H693" t="s">
        <v>2064</v>
      </c>
      <c r="N693" t="s">
        <v>1654</v>
      </c>
      <c r="O693" t="s">
        <v>1751</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65</v>
      </c>
      <c r="B694" t="s">
        <v>1751</v>
      </c>
      <c r="C694">
        <v>4</v>
      </c>
      <c r="D694">
        <v>8</v>
      </c>
      <c r="E694" t="s">
        <v>1614</v>
      </c>
      <c r="F694">
        <v>528</v>
      </c>
      <c r="G694">
        <v>1</v>
      </c>
      <c r="H694" t="s">
        <v>2065</v>
      </c>
      <c r="N694" t="s">
        <v>1654</v>
      </c>
      <c r="O694" t="s">
        <v>1751</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65</v>
      </c>
      <c r="B695" t="s">
        <v>1751</v>
      </c>
      <c r="C695">
        <v>4</v>
      </c>
      <c r="D695">
        <v>16</v>
      </c>
      <c r="E695" t="s">
        <v>1616</v>
      </c>
      <c r="F695">
        <v>792</v>
      </c>
      <c r="G695">
        <v>1</v>
      </c>
      <c r="H695" t="s">
        <v>2066</v>
      </c>
      <c r="N695" t="s">
        <v>1654</v>
      </c>
      <c r="O695" t="s">
        <v>1751</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65</v>
      </c>
      <c r="B696" t="s">
        <v>1751</v>
      </c>
      <c r="C696">
        <v>4</v>
      </c>
      <c r="D696">
        <v>32</v>
      </c>
      <c r="E696" t="s">
        <v>1921</v>
      </c>
      <c r="F696">
        <v>1320</v>
      </c>
      <c r="G696">
        <v>1</v>
      </c>
      <c r="H696" t="s">
        <v>2160</v>
      </c>
      <c r="N696" t="s">
        <v>1657</v>
      </c>
      <c r="O696" t="s">
        <v>1751</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65</v>
      </c>
      <c r="B697" t="s">
        <v>1751</v>
      </c>
      <c r="C697">
        <v>8</v>
      </c>
      <c r="D697">
        <v>16</v>
      </c>
      <c r="E697" t="s">
        <v>1619</v>
      </c>
      <c r="F697">
        <v>1056</v>
      </c>
      <c r="G697">
        <v>1</v>
      </c>
      <c r="H697" t="s">
        <v>2067</v>
      </c>
      <c r="N697" t="s">
        <v>1657</v>
      </c>
      <c r="O697" t="s">
        <v>1751</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65</v>
      </c>
      <c r="B698" t="s">
        <v>1751</v>
      </c>
      <c r="C698">
        <v>8</v>
      </c>
      <c r="D698">
        <v>32</v>
      </c>
      <c r="E698" t="s">
        <v>1621</v>
      </c>
      <c r="F698">
        <v>1584</v>
      </c>
      <c r="G698">
        <v>1</v>
      </c>
      <c r="H698" t="s">
        <v>2068</v>
      </c>
      <c r="N698" t="s">
        <v>1657</v>
      </c>
      <c r="O698" t="s">
        <v>1751</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65</v>
      </c>
      <c r="B699" t="s">
        <v>1751</v>
      </c>
      <c r="C699">
        <v>16</v>
      </c>
      <c r="D699">
        <v>32</v>
      </c>
      <c r="E699" t="s">
        <v>1624</v>
      </c>
      <c r="F699">
        <v>2112</v>
      </c>
      <c r="G699">
        <v>1</v>
      </c>
      <c r="H699" t="s">
        <v>2069</v>
      </c>
      <c r="N699" t="s">
        <v>1657</v>
      </c>
      <c r="O699" t="s">
        <v>1751</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65</v>
      </c>
      <c r="B700" t="s">
        <v>1751</v>
      </c>
      <c r="C700">
        <v>16</v>
      </c>
      <c r="D700">
        <v>64</v>
      </c>
      <c r="E700" t="s">
        <v>1626</v>
      </c>
      <c r="F700">
        <v>3168</v>
      </c>
      <c r="G700">
        <v>1</v>
      </c>
      <c r="H700" t="s">
        <v>2070</v>
      </c>
      <c r="N700" t="s">
        <v>1659</v>
      </c>
      <c r="O700" t="s">
        <v>1751</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65</v>
      </c>
      <c r="B701" t="s">
        <v>1751</v>
      </c>
      <c r="C701">
        <v>32</v>
      </c>
      <c r="D701">
        <v>96</v>
      </c>
      <c r="E701" t="s">
        <v>2072</v>
      </c>
      <c r="F701">
        <v>5280</v>
      </c>
      <c r="G701">
        <v>1</v>
      </c>
      <c r="H701" t="s">
        <v>2073</v>
      </c>
      <c r="N701" t="s">
        <v>1659</v>
      </c>
      <c r="O701" t="s">
        <v>1751</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65</v>
      </c>
      <c r="B702" t="s">
        <v>2028</v>
      </c>
      <c r="C702">
        <v>4</v>
      </c>
      <c r="D702">
        <v>20</v>
      </c>
      <c r="E702" t="s">
        <v>2074</v>
      </c>
      <c r="F702">
        <v>2000</v>
      </c>
      <c r="G702">
        <v>1</v>
      </c>
      <c r="H702" t="s">
        <v>2075</v>
      </c>
      <c r="N702" t="s">
        <v>1659</v>
      </c>
      <c r="O702" t="s">
        <v>1751</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65</v>
      </c>
      <c r="B703" t="s">
        <v>2028</v>
      </c>
      <c r="C703">
        <v>8</v>
      </c>
      <c r="D703">
        <v>40</v>
      </c>
      <c r="E703" t="s">
        <v>2076</v>
      </c>
      <c r="F703">
        <v>4000</v>
      </c>
      <c r="G703">
        <v>1</v>
      </c>
      <c r="H703" t="s">
        <v>2077</v>
      </c>
      <c r="N703" t="s">
        <v>1659</v>
      </c>
      <c r="O703" t="s">
        <v>1751</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65</v>
      </c>
      <c r="B704" t="s">
        <v>2009</v>
      </c>
      <c r="C704">
        <v>4</v>
      </c>
      <c r="D704">
        <v>20</v>
      </c>
      <c r="E704" t="s">
        <v>2074</v>
      </c>
      <c r="F704">
        <v>975</v>
      </c>
      <c r="G704">
        <v>1</v>
      </c>
      <c r="H704" t="s">
        <v>2078</v>
      </c>
      <c r="N704" t="s">
        <v>1661</v>
      </c>
      <c r="O704" t="s">
        <v>1751</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65</v>
      </c>
      <c r="B705" t="s">
        <v>2009</v>
      </c>
      <c r="C705">
        <v>8</v>
      </c>
      <c r="D705">
        <v>32</v>
      </c>
      <c r="E705" t="s">
        <v>1621</v>
      </c>
      <c r="F705">
        <v>2500</v>
      </c>
      <c r="G705">
        <v>1</v>
      </c>
      <c r="H705" t="s">
        <v>2079</v>
      </c>
      <c r="N705" t="s">
        <v>1661</v>
      </c>
      <c r="O705" t="s">
        <v>1751</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65</v>
      </c>
      <c r="B706" t="s">
        <v>2009</v>
      </c>
      <c r="C706">
        <v>10</v>
      </c>
      <c r="D706">
        <v>40</v>
      </c>
      <c r="E706" t="s">
        <v>2080</v>
      </c>
      <c r="F706">
        <v>2000</v>
      </c>
      <c r="G706">
        <v>1</v>
      </c>
      <c r="H706" t="s">
        <v>2081</v>
      </c>
      <c r="N706" t="s">
        <v>1661</v>
      </c>
      <c r="O706" t="s">
        <v>1751</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65</v>
      </c>
      <c r="B707" t="s">
        <v>2009</v>
      </c>
      <c r="C707">
        <v>20</v>
      </c>
      <c r="D707">
        <v>80</v>
      </c>
      <c r="E707" t="s">
        <v>2082</v>
      </c>
      <c r="F707">
        <v>4000</v>
      </c>
      <c r="G707">
        <v>1</v>
      </c>
      <c r="H707" t="s">
        <v>2083</v>
      </c>
      <c r="N707" t="s">
        <v>1661</v>
      </c>
      <c r="O707" t="s">
        <v>1751</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65</v>
      </c>
      <c r="B708" t="s">
        <v>2009</v>
      </c>
      <c r="C708">
        <v>32</v>
      </c>
      <c r="D708">
        <v>128</v>
      </c>
      <c r="E708" t="s">
        <v>1635</v>
      </c>
      <c r="F708">
        <v>5500</v>
      </c>
      <c r="G708">
        <v>1</v>
      </c>
      <c r="H708" t="s">
        <v>2084</v>
      </c>
      <c r="N708" t="s">
        <v>1585</v>
      </c>
      <c r="O708" t="s">
        <v>1772</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65</v>
      </c>
      <c r="B709" t="s">
        <v>2009</v>
      </c>
      <c r="C709">
        <v>40</v>
      </c>
      <c r="D709">
        <v>160</v>
      </c>
      <c r="E709" t="s">
        <v>2085</v>
      </c>
      <c r="F709">
        <v>8000</v>
      </c>
      <c r="G709">
        <v>1</v>
      </c>
      <c r="H709" t="s">
        <v>2086</v>
      </c>
      <c r="N709" t="s">
        <v>1585</v>
      </c>
      <c r="O709" t="s">
        <v>1772</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65</v>
      </c>
      <c r="B710" t="s">
        <v>2009</v>
      </c>
      <c r="C710">
        <v>80</v>
      </c>
      <c r="D710">
        <v>320</v>
      </c>
      <c r="E710" t="s">
        <v>1745</v>
      </c>
      <c r="F710">
        <v>16000</v>
      </c>
      <c r="G710">
        <v>1</v>
      </c>
      <c r="H710" t="s">
        <v>2087</v>
      </c>
      <c r="N710" t="s">
        <v>1585</v>
      </c>
      <c r="O710" t="s">
        <v>1772</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65</v>
      </c>
      <c r="B711" t="s">
        <v>2001</v>
      </c>
      <c r="C711">
        <v>6</v>
      </c>
      <c r="D711">
        <v>56</v>
      </c>
      <c r="E711" t="s">
        <v>2088</v>
      </c>
      <c r="F711">
        <v>4400</v>
      </c>
      <c r="G711">
        <v>1</v>
      </c>
      <c r="H711" t="s">
        <v>2089</v>
      </c>
      <c r="N711" t="s">
        <v>1585</v>
      </c>
      <c r="O711" t="s">
        <v>1772</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65</v>
      </c>
      <c r="B712" t="s">
        <v>2001</v>
      </c>
      <c r="C712">
        <v>14</v>
      </c>
      <c r="D712">
        <v>112</v>
      </c>
      <c r="E712" t="s">
        <v>2090</v>
      </c>
      <c r="F712">
        <v>9000</v>
      </c>
      <c r="G712">
        <v>1</v>
      </c>
      <c r="H712" t="s">
        <v>2091</v>
      </c>
      <c r="N712" t="s">
        <v>65</v>
      </c>
      <c r="O712" t="s">
        <v>1772</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65</v>
      </c>
      <c r="B713" t="s">
        <v>2001</v>
      </c>
      <c r="C713">
        <v>28</v>
      </c>
      <c r="D713">
        <v>224</v>
      </c>
      <c r="E713" t="s">
        <v>2092</v>
      </c>
      <c r="F713">
        <v>18000</v>
      </c>
      <c r="G713">
        <v>1</v>
      </c>
      <c r="H713" t="s">
        <v>2093</v>
      </c>
      <c r="N713" t="s">
        <v>65</v>
      </c>
      <c r="O713" t="s">
        <v>1772</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65</v>
      </c>
      <c r="B714" t="s">
        <v>2001</v>
      </c>
      <c r="C714">
        <v>56</v>
      </c>
      <c r="D714">
        <v>448</v>
      </c>
      <c r="E714" t="s">
        <v>1992</v>
      </c>
      <c r="F714">
        <v>36000</v>
      </c>
      <c r="G714">
        <v>1</v>
      </c>
      <c r="H714" t="s">
        <v>2094</v>
      </c>
      <c r="N714" t="s">
        <v>65</v>
      </c>
      <c r="O714" t="s">
        <v>1772</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65</v>
      </c>
      <c r="B715" t="s">
        <v>2052</v>
      </c>
      <c r="C715">
        <v>8</v>
      </c>
      <c r="D715">
        <v>40</v>
      </c>
      <c r="E715" t="s">
        <v>2076</v>
      </c>
      <c r="F715">
        <v>5190</v>
      </c>
      <c r="G715">
        <v>1</v>
      </c>
      <c r="H715" t="s">
        <v>2095</v>
      </c>
      <c r="N715" t="s">
        <v>65</v>
      </c>
      <c r="O715" t="s">
        <v>1772</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65</v>
      </c>
      <c r="B716" t="s">
        <v>2052</v>
      </c>
      <c r="C716">
        <v>36</v>
      </c>
      <c r="D716">
        <v>160</v>
      </c>
      <c r="E716" t="s">
        <v>2098</v>
      </c>
      <c r="F716">
        <v>21000</v>
      </c>
      <c r="G716">
        <v>1</v>
      </c>
      <c r="H716" t="s">
        <v>2099</v>
      </c>
      <c r="N716" t="s">
        <v>1588</v>
      </c>
      <c r="O716" t="s">
        <v>1772</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65</v>
      </c>
      <c r="B717" t="s">
        <v>2052</v>
      </c>
      <c r="C717">
        <v>72</v>
      </c>
      <c r="D717">
        <v>320</v>
      </c>
      <c r="E717" t="s">
        <v>2100</v>
      </c>
      <c r="F717">
        <v>42000</v>
      </c>
      <c r="G717">
        <v>1</v>
      </c>
      <c r="H717" t="s">
        <v>2101</v>
      </c>
      <c r="N717" t="s">
        <v>1588</v>
      </c>
      <c r="O717" t="s">
        <v>1772</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65</v>
      </c>
      <c r="B718" t="s">
        <v>2037</v>
      </c>
      <c r="C718">
        <v>10</v>
      </c>
      <c r="D718">
        <v>40</v>
      </c>
      <c r="E718" t="s">
        <v>2080</v>
      </c>
      <c r="F718">
        <v>5750</v>
      </c>
      <c r="G718">
        <v>1</v>
      </c>
      <c r="H718" t="s">
        <v>2102</v>
      </c>
      <c r="N718" t="s">
        <v>1588</v>
      </c>
      <c r="O718" t="s">
        <v>1772</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65</v>
      </c>
      <c r="B719" t="s">
        <v>2037</v>
      </c>
      <c r="C719">
        <v>20</v>
      </c>
      <c r="D719">
        <v>80</v>
      </c>
      <c r="E719" t="s">
        <v>2082</v>
      </c>
      <c r="F719">
        <v>11500</v>
      </c>
      <c r="G719">
        <v>1</v>
      </c>
      <c r="H719" t="s">
        <v>2103</v>
      </c>
      <c r="N719" t="s">
        <v>1588</v>
      </c>
      <c r="O719" t="s">
        <v>1772</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65</v>
      </c>
      <c r="B720" t="s">
        <v>2037</v>
      </c>
      <c r="C720">
        <v>40</v>
      </c>
      <c r="D720">
        <v>160</v>
      </c>
      <c r="E720" t="s">
        <v>2085</v>
      </c>
      <c r="F720">
        <v>23000</v>
      </c>
      <c r="G720">
        <v>1</v>
      </c>
      <c r="H720" t="s">
        <v>2104</v>
      </c>
      <c r="N720" t="s">
        <v>1628</v>
      </c>
      <c r="O720" t="s">
        <v>1772</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65</v>
      </c>
      <c r="B721" t="s">
        <v>2037</v>
      </c>
      <c r="C721">
        <v>80</v>
      </c>
      <c r="D721">
        <v>320</v>
      </c>
      <c r="E721" t="s">
        <v>1745</v>
      </c>
      <c r="F721">
        <v>46000</v>
      </c>
      <c r="G721">
        <v>1</v>
      </c>
      <c r="H721" t="s">
        <v>2105</v>
      </c>
      <c r="N721" t="s">
        <v>1628</v>
      </c>
      <c r="O721" t="s">
        <v>1772</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65</v>
      </c>
      <c r="B722" t="s">
        <v>1989</v>
      </c>
      <c r="C722">
        <v>32</v>
      </c>
      <c r="D722">
        <v>64</v>
      </c>
      <c r="E722" t="s">
        <v>1629</v>
      </c>
      <c r="F722">
        <v>4600</v>
      </c>
      <c r="G722">
        <v>1</v>
      </c>
      <c r="H722" t="s">
        <v>2106</v>
      </c>
      <c r="N722" t="s">
        <v>1628</v>
      </c>
      <c r="O722" t="s">
        <v>1772</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65</v>
      </c>
      <c r="B723" t="s">
        <v>1989</v>
      </c>
      <c r="C723">
        <v>90</v>
      </c>
      <c r="D723">
        <v>226</v>
      </c>
      <c r="E723" t="s">
        <v>2107</v>
      </c>
      <c r="F723">
        <v>9200</v>
      </c>
      <c r="G723">
        <v>1</v>
      </c>
      <c r="H723" t="s">
        <v>2108</v>
      </c>
      <c r="N723" t="s">
        <v>1628</v>
      </c>
      <c r="O723" t="s">
        <v>1772</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65</v>
      </c>
      <c r="B724" t="s">
        <v>1989</v>
      </c>
      <c r="C724">
        <v>180</v>
      </c>
      <c r="D724">
        <v>452</v>
      </c>
      <c r="E724" t="s">
        <v>2109</v>
      </c>
      <c r="F724">
        <v>18400</v>
      </c>
      <c r="G724">
        <v>1</v>
      </c>
      <c r="H724" t="s">
        <v>2110</v>
      </c>
      <c r="N724" t="s">
        <v>1673</v>
      </c>
      <c r="O724" t="s">
        <v>1772</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65</v>
      </c>
      <c r="B725" t="s">
        <v>1997</v>
      </c>
      <c r="C725">
        <v>16</v>
      </c>
      <c r="D725">
        <v>96</v>
      </c>
      <c r="E725" t="s">
        <v>2111</v>
      </c>
      <c r="F725">
        <v>13748</v>
      </c>
      <c r="G725">
        <v>1</v>
      </c>
      <c r="H725" t="s">
        <v>2112</v>
      </c>
      <c r="N725" t="s">
        <v>1673</v>
      </c>
      <c r="O725" t="s">
        <v>1772</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65</v>
      </c>
      <c r="B726" t="s">
        <v>1997</v>
      </c>
      <c r="C726">
        <v>32</v>
      </c>
      <c r="D726">
        <v>192</v>
      </c>
      <c r="E726" t="s">
        <v>2113</v>
      </c>
      <c r="F726">
        <v>27496</v>
      </c>
      <c r="G726">
        <v>1</v>
      </c>
      <c r="H726" t="s">
        <v>2114</v>
      </c>
      <c r="N726" t="s">
        <v>1673</v>
      </c>
      <c r="O726" t="s">
        <v>1772</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65</v>
      </c>
      <c r="B727" t="s">
        <v>1997</v>
      </c>
      <c r="C727">
        <v>82</v>
      </c>
      <c r="D727">
        <v>474</v>
      </c>
      <c r="E727" t="s">
        <v>2115</v>
      </c>
      <c r="F727">
        <v>57008</v>
      </c>
      <c r="G727">
        <v>1</v>
      </c>
      <c r="H727" t="s">
        <v>2116</v>
      </c>
      <c r="N727" t="s">
        <v>1673</v>
      </c>
      <c r="O727" t="s">
        <v>1772</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65</v>
      </c>
      <c r="B728" t="s">
        <v>1997</v>
      </c>
      <c r="C728">
        <v>164</v>
      </c>
      <c r="D728">
        <v>948</v>
      </c>
      <c r="E728" t="s">
        <v>2117</v>
      </c>
      <c r="F728">
        <v>114016</v>
      </c>
      <c r="G728">
        <v>1</v>
      </c>
      <c r="H728" t="s">
        <v>2118</v>
      </c>
      <c r="N728" t="s">
        <v>1637</v>
      </c>
      <c r="O728" t="s">
        <v>1772</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65</v>
      </c>
      <c r="B729" t="s">
        <v>2063</v>
      </c>
      <c r="C729">
        <v>10</v>
      </c>
      <c r="D729">
        <v>88</v>
      </c>
      <c r="E729" t="s">
        <v>2119</v>
      </c>
      <c r="F729">
        <v>5225</v>
      </c>
      <c r="G729">
        <v>1</v>
      </c>
      <c r="H729" t="s">
        <v>2120</v>
      </c>
      <c r="N729" t="s">
        <v>1637</v>
      </c>
      <c r="O729" t="s">
        <v>1772</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65</v>
      </c>
      <c r="B730" t="s">
        <v>2063</v>
      </c>
      <c r="C730">
        <v>22</v>
      </c>
      <c r="D730">
        <v>176</v>
      </c>
      <c r="E730" t="s">
        <v>2121</v>
      </c>
      <c r="F730">
        <v>10500</v>
      </c>
      <c r="G730">
        <v>1</v>
      </c>
      <c r="H730" t="s">
        <v>2122</v>
      </c>
      <c r="N730" t="s">
        <v>1637</v>
      </c>
      <c r="O730" t="s">
        <v>1772</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65</v>
      </c>
      <c r="B731" t="s">
        <v>2063</v>
      </c>
      <c r="C731">
        <v>44</v>
      </c>
      <c r="D731">
        <v>352</v>
      </c>
      <c r="E731" t="s">
        <v>2123</v>
      </c>
      <c r="F731">
        <v>21000</v>
      </c>
      <c r="G731">
        <v>1</v>
      </c>
      <c r="H731" t="s">
        <v>2124</v>
      </c>
      <c r="N731" t="s">
        <v>1637</v>
      </c>
      <c r="O731" t="s">
        <v>1772</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65</v>
      </c>
      <c r="B732" t="s">
        <v>1831</v>
      </c>
      <c r="C732">
        <v>8</v>
      </c>
      <c r="D732">
        <v>32</v>
      </c>
      <c r="E732" t="s">
        <v>1621</v>
      </c>
      <c r="F732">
        <v>1584</v>
      </c>
      <c r="G732">
        <v>1</v>
      </c>
      <c r="H732" t="s">
        <v>2125</v>
      </c>
      <c r="N732" t="s">
        <v>1637</v>
      </c>
      <c r="O732" t="s">
        <v>1772</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65</v>
      </c>
      <c r="B733" t="s">
        <v>1831</v>
      </c>
      <c r="C733">
        <v>16</v>
      </c>
      <c r="D733">
        <v>64</v>
      </c>
      <c r="E733" t="s">
        <v>1626</v>
      </c>
      <c r="F733">
        <v>3168</v>
      </c>
      <c r="G733">
        <v>1</v>
      </c>
      <c r="H733" t="s">
        <v>2126</v>
      </c>
      <c r="N733" t="s">
        <v>1651</v>
      </c>
      <c r="O733" t="s">
        <v>1772</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65</v>
      </c>
      <c r="B734" t="s">
        <v>1831</v>
      </c>
      <c r="C734">
        <v>32</v>
      </c>
      <c r="D734">
        <v>128</v>
      </c>
      <c r="E734" t="s">
        <v>1635</v>
      </c>
      <c r="F734">
        <v>5856</v>
      </c>
      <c r="G734">
        <v>1</v>
      </c>
      <c r="H734" t="s">
        <v>2127</v>
      </c>
      <c r="N734" t="s">
        <v>1651</v>
      </c>
      <c r="O734" t="s">
        <v>1772</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65</v>
      </c>
      <c r="B735" t="s">
        <v>1831</v>
      </c>
      <c r="C735">
        <v>64</v>
      </c>
      <c r="D735">
        <v>256</v>
      </c>
      <c r="E735" t="s">
        <v>1649</v>
      </c>
      <c r="F735">
        <v>11712</v>
      </c>
      <c r="G735">
        <v>1</v>
      </c>
      <c r="H735" t="s">
        <v>2128</v>
      </c>
      <c r="N735" t="s">
        <v>1651</v>
      </c>
      <c r="O735" t="s">
        <v>1772</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65</v>
      </c>
      <c r="B736" t="s">
        <v>1831</v>
      </c>
      <c r="C736">
        <v>84</v>
      </c>
      <c r="D736">
        <v>320</v>
      </c>
      <c r="E736" t="s">
        <v>1907</v>
      </c>
      <c r="F736">
        <v>14104</v>
      </c>
      <c r="G736">
        <v>1</v>
      </c>
      <c r="H736" t="s">
        <v>2129</v>
      </c>
      <c r="N736" t="s">
        <v>1651</v>
      </c>
      <c r="O736" t="s">
        <v>1772</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65</v>
      </c>
      <c r="B737" t="s">
        <v>1839</v>
      </c>
      <c r="C737">
        <v>8</v>
      </c>
      <c r="D737">
        <v>32</v>
      </c>
      <c r="E737" t="s">
        <v>1621</v>
      </c>
      <c r="F737">
        <v>1404</v>
      </c>
      <c r="G737">
        <v>1</v>
      </c>
      <c r="H737" t="s">
        <v>2130</v>
      </c>
      <c r="N737" t="s">
        <v>1651</v>
      </c>
      <c r="O737" t="s">
        <v>1772</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65</v>
      </c>
      <c r="B738" t="s">
        <v>1839</v>
      </c>
      <c r="C738">
        <v>16</v>
      </c>
      <c r="D738">
        <v>64</v>
      </c>
      <c r="E738" t="s">
        <v>1626</v>
      </c>
      <c r="F738">
        <v>2808</v>
      </c>
      <c r="G738">
        <v>1</v>
      </c>
      <c r="H738" t="s">
        <v>2131</v>
      </c>
      <c r="N738" t="s">
        <v>1659</v>
      </c>
      <c r="O738" t="s">
        <v>1772</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65</v>
      </c>
      <c r="B739" t="s">
        <v>1839</v>
      </c>
      <c r="C739">
        <v>24</v>
      </c>
      <c r="D739">
        <v>96</v>
      </c>
      <c r="E739" t="s">
        <v>1705</v>
      </c>
      <c r="F739">
        <v>4212</v>
      </c>
      <c r="G739">
        <v>1</v>
      </c>
      <c r="H739" t="s">
        <v>2132</v>
      </c>
      <c r="N739" t="s">
        <v>1659</v>
      </c>
      <c r="O739" t="s">
        <v>1772</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65</v>
      </c>
      <c r="B740" t="s">
        <v>1839</v>
      </c>
      <c r="C740">
        <v>32</v>
      </c>
      <c r="D740">
        <v>128</v>
      </c>
      <c r="E740" t="s">
        <v>1635</v>
      </c>
      <c r="F740">
        <v>5616</v>
      </c>
      <c r="G740">
        <v>1</v>
      </c>
      <c r="H740" t="s">
        <v>2133</v>
      </c>
      <c r="N740" t="s">
        <v>1659</v>
      </c>
      <c r="O740" t="s">
        <v>1772</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65</v>
      </c>
      <c r="B741" t="s">
        <v>1839</v>
      </c>
      <c r="C741">
        <v>48</v>
      </c>
      <c r="D741">
        <v>192</v>
      </c>
      <c r="E741" t="s">
        <v>1643</v>
      </c>
      <c r="F741">
        <v>10224</v>
      </c>
      <c r="G741">
        <v>1</v>
      </c>
      <c r="H741" t="s">
        <v>2161</v>
      </c>
      <c r="N741" t="s">
        <v>1659</v>
      </c>
      <c r="O741" t="s">
        <v>1772</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65</v>
      </c>
      <c r="B742" t="s">
        <v>1839</v>
      </c>
      <c r="C742">
        <v>64</v>
      </c>
      <c r="D742">
        <v>256</v>
      </c>
      <c r="E742" t="s">
        <v>1649</v>
      </c>
      <c r="F742">
        <v>11232</v>
      </c>
      <c r="G742">
        <v>1</v>
      </c>
      <c r="H742" t="s">
        <v>2134</v>
      </c>
      <c r="N742" t="s">
        <v>1659</v>
      </c>
      <c r="O742" t="s">
        <v>1772</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65</v>
      </c>
      <c r="B743" t="s">
        <v>1839</v>
      </c>
      <c r="C743">
        <v>76</v>
      </c>
      <c r="D743">
        <v>320</v>
      </c>
      <c r="E743" t="s">
        <v>2135</v>
      </c>
      <c r="F743">
        <v>14456</v>
      </c>
      <c r="G743">
        <v>1</v>
      </c>
      <c r="H743" t="s">
        <v>2136</v>
      </c>
      <c r="N743" t="s">
        <v>1661</v>
      </c>
      <c r="O743" t="s">
        <v>1772</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65</v>
      </c>
      <c r="B744" t="s">
        <v>1846</v>
      </c>
      <c r="C744">
        <v>8</v>
      </c>
      <c r="D744">
        <v>32</v>
      </c>
      <c r="E744" t="s">
        <v>1621</v>
      </c>
      <c r="F744">
        <v>1200</v>
      </c>
      <c r="G744">
        <v>1</v>
      </c>
      <c r="H744" t="s">
        <v>2162</v>
      </c>
      <c r="N744" t="s">
        <v>1661</v>
      </c>
      <c r="O744" t="s">
        <v>1772</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65</v>
      </c>
      <c r="B745" t="s">
        <v>1846</v>
      </c>
      <c r="C745">
        <v>16</v>
      </c>
      <c r="D745">
        <v>64</v>
      </c>
      <c r="E745" t="s">
        <v>1626</v>
      </c>
      <c r="F745">
        <v>2400</v>
      </c>
      <c r="G745">
        <v>1</v>
      </c>
      <c r="H745" t="s">
        <v>2163</v>
      </c>
      <c r="N745" t="s">
        <v>1661</v>
      </c>
      <c r="O745" t="s">
        <v>1772</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65</v>
      </c>
      <c r="B746" t="s">
        <v>1846</v>
      </c>
      <c r="C746">
        <v>24</v>
      </c>
      <c r="D746">
        <v>96</v>
      </c>
      <c r="E746" t="s">
        <v>1705</v>
      </c>
      <c r="F746">
        <v>3600</v>
      </c>
      <c r="G746">
        <v>1</v>
      </c>
      <c r="H746" t="s">
        <v>2164</v>
      </c>
      <c r="N746" t="s">
        <v>1661</v>
      </c>
      <c r="O746" t="s">
        <v>1772</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65</v>
      </c>
      <c r="B747" t="s">
        <v>1846</v>
      </c>
      <c r="C747">
        <v>32</v>
      </c>
      <c r="D747">
        <v>128</v>
      </c>
      <c r="E747" t="s">
        <v>1635</v>
      </c>
      <c r="F747">
        <v>4800</v>
      </c>
      <c r="G747">
        <v>1</v>
      </c>
      <c r="H747" t="s">
        <v>2165</v>
      </c>
      <c r="N747" t="s">
        <v>1585</v>
      </c>
      <c r="O747" t="s">
        <v>1782</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65</v>
      </c>
      <c r="B748" t="s">
        <v>1846</v>
      </c>
      <c r="C748">
        <v>56</v>
      </c>
      <c r="D748">
        <v>224</v>
      </c>
      <c r="E748" t="s">
        <v>1881</v>
      </c>
      <c r="F748">
        <v>8160</v>
      </c>
      <c r="G748">
        <v>1</v>
      </c>
      <c r="H748" t="s">
        <v>2166</v>
      </c>
      <c r="N748" t="s">
        <v>65</v>
      </c>
      <c r="O748" t="s">
        <v>1782</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65</v>
      </c>
      <c r="B749" t="s">
        <v>1852</v>
      </c>
      <c r="C749">
        <v>80</v>
      </c>
      <c r="D749">
        <v>384</v>
      </c>
      <c r="E749" t="s">
        <v>2137</v>
      </c>
      <c r="F749">
        <v>14096</v>
      </c>
      <c r="G749">
        <v>1</v>
      </c>
      <c r="H749" t="s">
        <v>2138</v>
      </c>
      <c r="N749" t="s">
        <v>1623</v>
      </c>
      <c r="O749" t="s">
        <v>1782</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65</v>
      </c>
      <c r="B750" t="s">
        <v>1824</v>
      </c>
      <c r="C750">
        <v>80</v>
      </c>
      <c r="D750">
        <v>384</v>
      </c>
      <c r="E750" t="s">
        <v>2137</v>
      </c>
      <c r="F750">
        <v>16376</v>
      </c>
      <c r="G750">
        <v>1</v>
      </c>
      <c r="H750" t="s">
        <v>2139</v>
      </c>
      <c r="N750" t="s">
        <v>1588</v>
      </c>
      <c r="O750" t="s">
        <v>1782</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65</v>
      </c>
      <c r="B751" t="s">
        <v>1820</v>
      </c>
      <c r="C751">
        <v>96</v>
      </c>
      <c r="D751">
        <v>192</v>
      </c>
      <c r="E751" t="s">
        <v>1747</v>
      </c>
      <c r="F751">
        <v>18500</v>
      </c>
      <c r="G751">
        <v>1</v>
      </c>
      <c r="H751" t="s">
        <v>2167</v>
      </c>
      <c r="N751" t="s">
        <v>1673</v>
      </c>
      <c r="O751" t="s">
        <v>1782</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65</v>
      </c>
      <c r="B752" t="s">
        <v>1782</v>
      </c>
      <c r="C752">
        <v>96</v>
      </c>
      <c r="D752">
        <v>384</v>
      </c>
      <c r="E752" t="s">
        <v>1749</v>
      </c>
      <c r="F752">
        <v>12884</v>
      </c>
      <c r="G752">
        <v>1</v>
      </c>
      <c r="H752" t="s">
        <v>2140</v>
      </c>
      <c r="N752" t="s">
        <v>1631</v>
      </c>
      <c r="O752" t="s">
        <v>1782</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65</v>
      </c>
      <c r="B753" t="s">
        <v>1977</v>
      </c>
      <c r="C753">
        <v>96</v>
      </c>
      <c r="D753">
        <v>384</v>
      </c>
      <c r="E753" t="s">
        <v>1749</v>
      </c>
      <c r="F753">
        <v>25248</v>
      </c>
      <c r="G753">
        <v>1</v>
      </c>
      <c r="H753" t="s">
        <v>2141</v>
      </c>
      <c r="N753" t="s">
        <v>1637</v>
      </c>
      <c r="O753" t="s">
        <v>1782</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1623</v>
      </c>
      <c r="B754" t="s">
        <v>1655</v>
      </c>
      <c r="C754">
        <v>1</v>
      </c>
      <c r="D754">
        <v>1</v>
      </c>
      <c r="E754" t="s">
        <v>1602</v>
      </c>
      <c r="F754">
        <v>18</v>
      </c>
      <c r="G754">
        <v>1</v>
      </c>
      <c r="H754" t="s">
        <v>1656</v>
      </c>
      <c r="N754" t="s">
        <v>1642</v>
      </c>
      <c r="O754" t="s">
        <v>1782</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1623</v>
      </c>
      <c r="B755" t="s">
        <v>1655</v>
      </c>
      <c r="C755">
        <v>1</v>
      </c>
      <c r="D755">
        <v>2</v>
      </c>
      <c r="E755" t="s">
        <v>1605</v>
      </c>
      <c r="F755">
        <v>28</v>
      </c>
      <c r="G755">
        <v>1</v>
      </c>
      <c r="H755" t="s">
        <v>1658</v>
      </c>
      <c r="N755" t="s">
        <v>1651</v>
      </c>
      <c r="O755" t="s">
        <v>1782</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1623</v>
      </c>
      <c r="B756" t="s">
        <v>1655</v>
      </c>
      <c r="C756">
        <v>1</v>
      </c>
      <c r="D756">
        <v>4</v>
      </c>
      <c r="E756" t="s">
        <v>1607</v>
      </c>
      <c r="F756">
        <v>86.4</v>
      </c>
      <c r="G756">
        <v>1</v>
      </c>
      <c r="H756" t="s">
        <v>1660</v>
      </c>
      <c r="N756" t="s">
        <v>1657</v>
      </c>
      <c r="O756" t="s">
        <v>1782</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1623</v>
      </c>
      <c r="B757" t="s">
        <v>1655</v>
      </c>
      <c r="C757">
        <v>2</v>
      </c>
      <c r="D757">
        <v>4</v>
      </c>
      <c r="E757" t="s">
        <v>1609</v>
      </c>
      <c r="F757">
        <v>122</v>
      </c>
      <c r="G757">
        <v>1</v>
      </c>
      <c r="H757" t="s">
        <v>1662</v>
      </c>
      <c r="N757" t="s">
        <v>1659</v>
      </c>
      <c r="O757" t="s">
        <v>1782</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1623</v>
      </c>
      <c r="B758" t="s">
        <v>1655</v>
      </c>
      <c r="C758">
        <v>2</v>
      </c>
      <c r="D758">
        <v>8</v>
      </c>
      <c r="E758" t="s">
        <v>1612</v>
      </c>
      <c r="F758">
        <v>172.8</v>
      </c>
      <c r="G758">
        <v>1</v>
      </c>
      <c r="H758" t="s">
        <v>1664</v>
      </c>
      <c r="N758" t="s">
        <v>1663</v>
      </c>
      <c r="O758" t="s">
        <v>1782</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1623</v>
      </c>
      <c r="B759" t="s">
        <v>1655</v>
      </c>
      <c r="C759">
        <v>4</v>
      </c>
      <c r="D759">
        <v>8</v>
      </c>
      <c r="E759" t="s">
        <v>1614</v>
      </c>
      <c r="F759">
        <v>230.4</v>
      </c>
      <c r="G759">
        <v>1</v>
      </c>
      <c r="H759" t="s">
        <v>1666</v>
      </c>
      <c r="N759" t="s">
        <v>1585</v>
      </c>
      <c r="O759" t="s">
        <v>1798</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1623</v>
      </c>
      <c r="B760" t="s">
        <v>1655</v>
      </c>
      <c r="C760">
        <v>4</v>
      </c>
      <c r="D760">
        <v>16</v>
      </c>
      <c r="E760" t="s">
        <v>1616</v>
      </c>
      <c r="F760">
        <v>345.6</v>
      </c>
      <c r="G760">
        <v>1</v>
      </c>
      <c r="H760" t="s">
        <v>1667</v>
      </c>
      <c r="N760" t="s">
        <v>1585</v>
      </c>
      <c r="O760" t="s">
        <v>1798</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1623</v>
      </c>
      <c r="B761" t="s">
        <v>1655</v>
      </c>
      <c r="C761">
        <v>8</v>
      </c>
      <c r="D761">
        <v>16</v>
      </c>
      <c r="E761" t="s">
        <v>1619</v>
      </c>
      <c r="F761">
        <v>460.8</v>
      </c>
      <c r="G761">
        <v>1</v>
      </c>
      <c r="H761" t="s">
        <v>1668</v>
      </c>
      <c r="N761" t="s">
        <v>1585</v>
      </c>
      <c r="O761" t="s">
        <v>1798</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1623</v>
      </c>
      <c r="B762" t="s">
        <v>1655</v>
      </c>
      <c r="C762">
        <v>8</v>
      </c>
      <c r="D762">
        <v>32</v>
      </c>
      <c r="E762" t="s">
        <v>1621</v>
      </c>
      <c r="F762">
        <v>691.2</v>
      </c>
      <c r="G762">
        <v>1</v>
      </c>
      <c r="H762" t="s">
        <v>1669</v>
      </c>
      <c r="N762" t="s">
        <v>1585</v>
      </c>
      <c r="O762" t="s">
        <v>1798</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1623</v>
      </c>
      <c r="B763" t="s">
        <v>1655</v>
      </c>
      <c r="C763">
        <v>16</v>
      </c>
      <c r="D763">
        <v>32</v>
      </c>
      <c r="E763" t="s">
        <v>1624</v>
      </c>
      <c r="F763">
        <v>921.6</v>
      </c>
      <c r="G763">
        <v>1</v>
      </c>
      <c r="H763" t="s">
        <v>1671</v>
      </c>
      <c r="N763" t="s">
        <v>65</v>
      </c>
      <c r="O763" t="s">
        <v>1798</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1623</v>
      </c>
      <c r="B764" t="s">
        <v>1655</v>
      </c>
      <c r="C764">
        <v>16</v>
      </c>
      <c r="D764">
        <v>64</v>
      </c>
      <c r="E764" t="s">
        <v>1626</v>
      </c>
      <c r="F764">
        <v>1382.4</v>
      </c>
      <c r="G764">
        <v>1</v>
      </c>
      <c r="H764" t="s">
        <v>1672</v>
      </c>
      <c r="N764" t="s">
        <v>65</v>
      </c>
      <c r="O764" t="s">
        <v>1798</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1623</v>
      </c>
      <c r="B765" t="s">
        <v>1655</v>
      </c>
      <c r="C765">
        <v>32</v>
      </c>
      <c r="D765">
        <v>64</v>
      </c>
      <c r="E765" t="s">
        <v>1629</v>
      </c>
      <c r="F765">
        <v>1843.2</v>
      </c>
      <c r="G765">
        <v>1</v>
      </c>
      <c r="H765" t="s">
        <v>1674</v>
      </c>
      <c r="N765" t="s">
        <v>65</v>
      </c>
      <c r="O765" t="s">
        <v>1798</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1623</v>
      </c>
      <c r="B766" t="s">
        <v>1655</v>
      </c>
      <c r="C766">
        <v>48</v>
      </c>
      <c r="D766">
        <v>96</v>
      </c>
      <c r="E766" t="s">
        <v>1640</v>
      </c>
      <c r="F766">
        <v>2764.8</v>
      </c>
      <c r="G766">
        <v>1</v>
      </c>
      <c r="H766" t="s">
        <v>1676</v>
      </c>
      <c r="N766" t="s">
        <v>65</v>
      </c>
      <c r="O766" t="s">
        <v>1798</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1623</v>
      </c>
      <c r="B767" t="s">
        <v>1655</v>
      </c>
      <c r="C767">
        <v>64</v>
      </c>
      <c r="D767">
        <v>128</v>
      </c>
      <c r="E767" t="s">
        <v>1677</v>
      </c>
      <c r="F767">
        <v>3686.4</v>
      </c>
      <c r="G767">
        <v>1</v>
      </c>
      <c r="H767" t="s">
        <v>1678</v>
      </c>
      <c r="N767" t="s">
        <v>1623</v>
      </c>
      <c r="O767" t="s">
        <v>1798</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1623</v>
      </c>
      <c r="B768" t="s">
        <v>1655</v>
      </c>
      <c r="C768">
        <v>64</v>
      </c>
      <c r="D768">
        <v>256</v>
      </c>
      <c r="E768" t="s">
        <v>1649</v>
      </c>
      <c r="F768">
        <v>5529.6</v>
      </c>
      <c r="G768">
        <v>1</v>
      </c>
      <c r="H768" t="s">
        <v>1679</v>
      </c>
      <c r="N768" t="s">
        <v>1623</v>
      </c>
      <c r="O768" t="s">
        <v>1798</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1623</v>
      </c>
      <c r="B769" t="s">
        <v>1655</v>
      </c>
      <c r="C769">
        <v>80</v>
      </c>
      <c r="D769">
        <v>160</v>
      </c>
      <c r="E769" t="s">
        <v>1680</v>
      </c>
      <c r="F769">
        <v>4608</v>
      </c>
      <c r="G769">
        <v>1</v>
      </c>
      <c r="H769" t="s">
        <v>1681</v>
      </c>
      <c r="N769" t="s">
        <v>1623</v>
      </c>
      <c r="O769" t="s">
        <v>1798</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1623</v>
      </c>
      <c r="B770" t="s">
        <v>1655</v>
      </c>
      <c r="C770">
        <v>90</v>
      </c>
      <c r="D770">
        <v>224</v>
      </c>
      <c r="E770" t="s">
        <v>1683</v>
      </c>
      <c r="F770">
        <v>5817.6</v>
      </c>
      <c r="G770">
        <v>1</v>
      </c>
      <c r="H770" t="s">
        <v>1684</v>
      </c>
      <c r="N770" t="s">
        <v>1623</v>
      </c>
      <c r="O770" t="s">
        <v>1798</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1623</v>
      </c>
      <c r="B771" t="s">
        <v>1655</v>
      </c>
      <c r="C771">
        <v>128</v>
      </c>
      <c r="D771">
        <v>256</v>
      </c>
      <c r="E771" t="s">
        <v>1685</v>
      </c>
      <c r="F771">
        <v>7372.8</v>
      </c>
      <c r="G771">
        <v>1</v>
      </c>
      <c r="H771" t="s">
        <v>1686</v>
      </c>
      <c r="N771" t="s">
        <v>1588</v>
      </c>
      <c r="O771" t="s">
        <v>1798</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1623</v>
      </c>
      <c r="B772" t="s">
        <v>1655</v>
      </c>
      <c r="C772">
        <v>160</v>
      </c>
      <c r="D772">
        <v>320</v>
      </c>
      <c r="E772" t="s">
        <v>1688</v>
      </c>
      <c r="F772">
        <v>9216</v>
      </c>
      <c r="G772">
        <v>1</v>
      </c>
      <c r="H772" t="s">
        <v>1689</v>
      </c>
      <c r="N772" t="s">
        <v>1588</v>
      </c>
      <c r="O772" t="s">
        <v>1798</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1623</v>
      </c>
      <c r="B773" t="s">
        <v>1655</v>
      </c>
      <c r="C773">
        <v>180</v>
      </c>
      <c r="D773">
        <v>464</v>
      </c>
      <c r="E773" t="s">
        <v>1690</v>
      </c>
      <c r="F773">
        <v>11865.6</v>
      </c>
      <c r="G773">
        <v>1</v>
      </c>
      <c r="H773" t="s">
        <v>1691</v>
      </c>
      <c r="N773" t="s">
        <v>1588</v>
      </c>
      <c r="O773" t="s">
        <v>1798</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1623</v>
      </c>
      <c r="B774" t="s">
        <v>1692</v>
      </c>
      <c r="C774">
        <v>1</v>
      </c>
      <c r="D774">
        <v>1</v>
      </c>
      <c r="E774" t="s">
        <v>1602</v>
      </c>
      <c r="F774">
        <v>37.799999999999997</v>
      </c>
      <c r="G774">
        <v>1</v>
      </c>
      <c r="H774" t="s">
        <v>2168</v>
      </c>
      <c r="N774" t="s">
        <v>1628</v>
      </c>
      <c r="O774" t="s">
        <v>1798</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1623</v>
      </c>
      <c r="B775" t="s">
        <v>1692</v>
      </c>
      <c r="C775">
        <v>1</v>
      </c>
      <c r="D775">
        <v>2</v>
      </c>
      <c r="E775" t="s">
        <v>1605</v>
      </c>
      <c r="F775">
        <v>40.5</v>
      </c>
      <c r="G775">
        <v>1</v>
      </c>
      <c r="H775" t="s">
        <v>1693</v>
      </c>
      <c r="N775" t="s">
        <v>1628</v>
      </c>
      <c r="O775" t="s">
        <v>1798</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1623</v>
      </c>
      <c r="B776" t="s">
        <v>1692</v>
      </c>
      <c r="C776">
        <v>1</v>
      </c>
      <c r="D776">
        <v>4</v>
      </c>
      <c r="E776" t="s">
        <v>1607</v>
      </c>
      <c r="F776">
        <v>124.2</v>
      </c>
      <c r="G776">
        <v>1</v>
      </c>
      <c r="H776" t="s">
        <v>1694</v>
      </c>
      <c r="N776" t="s">
        <v>1628</v>
      </c>
      <c r="O776" t="s">
        <v>1798</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1623</v>
      </c>
      <c r="B777" t="s">
        <v>1692</v>
      </c>
      <c r="C777">
        <v>2</v>
      </c>
      <c r="D777">
        <v>4</v>
      </c>
      <c r="E777" t="s">
        <v>1609</v>
      </c>
      <c r="F777">
        <v>153</v>
      </c>
      <c r="G777">
        <v>1</v>
      </c>
      <c r="H777" t="s">
        <v>1695</v>
      </c>
      <c r="N777" t="s">
        <v>1628</v>
      </c>
      <c r="O777" t="s">
        <v>1798</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1623</v>
      </c>
      <c r="B778" t="s">
        <v>1692</v>
      </c>
      <c r="C778">
        <v>2</v>
      </c>
      <c r="D778">
        <v>8</v>
      </c>
      <c r="E778" t="s">
        <v>1612</v>
      </c>
      <c r="F778">
        <v>248.4</v>
      </c>
      <c r="G778">
        <v>1</v>
      </c>
      <c r="H778" t="s">
        <v>1696</v>
      </c>
      <c r="N778" t="s">
        <v>1673</v>
      </c>
      <c r="O778" t="s">
        <v>1798</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1623</v>
      </c>
      <c r="B779" t="s">
        <v>1692</v>
      </c>
      <c r="C779">
        <v>4</v>
      </c>
      <c r="D779">
        <v>8</v>
      </c>
      <c r="E779" t="s">
        <v>1614</v>
      </c>
      <c r="F779">
        <v>331.2</v>
      </c>
      <c r="G779">
        <v>1</v>
      </c>
      <c r="H779" t="s">
        <v>1697</v>
      </c>
      <c r="N779" t="s">
        <v>1673</v>
      </c>
      <c r="O779" t="s">
        <v>1798</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1623</v>
      </c>
      <c r="B780" t="s">
        <v>1692</v>
      </c>
      <c r="C780">
        <v>4</v>
      </c>
      <c r="D780">
        <v>16</v>
      </c>
      <c r="E780" t="s">
        <v>1616</v>
      </c>
      <c r="F780">
        <v>496.8</v>
      </c>
      <c r="G780">
        <v>1</v>
      </c>
      <c r="H780" t="s">
        <v>1698</v>
      </c>
      <c r="N780" t="s">
        <v>1673</v>
      </c>
      <c r="O780" t="s">
        <v>1798</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1623</v>
      </c>
      <c r="B781" t="s">
        <v>1692</v>
      </c>
      <c r="C781">
        <v>8</v>
      </c>
      <c r="D781">
        <v>16</v>
      </c>
      <c r="E781" t="s">
        <v>1619</v>
      </c>
      <c r="F781">
        <v>662.4</v>
      </c>
      <c r="G781">
        <v>1</v>
      </c>
      <c r="H781" t="s">
        <v>1699</v>
      </c>
      <c r="N781" t="s">
        <v>1631</v>
      </c>
      <c r="O781" t="s">
        <v>1798</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1623</v>
      </c>
      <c r="B782" t="s">
        <v>1692</v>
      </c>
      <c r="C782">
        <v>8</v>
      </c>
      <c r="D782">
        <v>32</v>
      </c>
      <c r="E782" t="s">
        <v>1621</v>
      </c>
      <c r="F782">
        <v>993.6</v>
      </c>
      <c r="G782">
        <v>1</v>
      </c>
      <c r="H782" t="s">
        <v>1700</v>
      </c>
      <c r="N782" t="s">
        <v>1631</v>
      </c>
      <c r="O782" t="s">
        <v>1798</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1623</v>
      </c>
      <c r="B783" t="s">
        <v>1692</v>
      </c>
      <c r="C783">
        <v>16</v>
      </c>
      <c r="D783">
        <v>32</v>
      </c>
      <c r="E783" t="s">
        <v>1624</v>
      </c>
      <c r="F783">
        <v>1324.8</v>
      </c>
      <c r="G783">
        <v>1</v>
      </c>
      <c r="H783" t="s">
        <v>1701</v>
      </c>
      <c r="N783" t="s">
        <v>1631</v>
      </c>
      <c r="O783" t="s">
        <v>1798</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1623</v>
      </c>
      <c r="B784" t="s">
        <v>1692</v>
      </c>
      <c r="C784">
        <v>16</v>
      </c>
      <c r="D784">
        <v>64</v>
      </c>
      <c r="E784" t="s">
        <v>1626</v>
      </c>
      <c r="F784">
        <v>1987.2</v>
      </c>
      <c r="G784">
        <v>1</v>
      </c>
      <c r="H784" t="s">
        <v>1702</v>
      </c>
      <c r="N784" t="s">
        <v>1657</v>
      </c>
      <c r="O784" t="s">
        <v>1798</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1623</v>
      </c>
      <c r="B785" t="s">
        <v>1692</v>
      </c>
      <c r="C785">
        <v>16</v>
      </c>
      <c r="D785">
        <v>128</v>
      </c>
      <c r="E785" t="s">
        <v>1925</v>
      </c>
      <c r="F785">
        <v>3312</v>
      </c>
      <c r="G785">
        <v>1</v>
      </c>
      <c r="H785" t="s">
        <v>2169</v>
      </c>
      <c r="N785" t="s">
        <v>1657</v>
      </c>
      <c r="O785" t="s">
        <v>1798</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1623</v>
      </c>
      <c r="B786" t="s">
        <v>1692</v>
      </c>
      <c r="C786">
        <v>24</v>
      </c>
      <c r="D786">
        <v>48</v>
      </c>
      <c r="E786" t="s">
        <v>1703</v>
      </c>
      <c r="F786">
        <v>1987.2</v>
      </c>
      <c r="G786">
        <v>1</v>
      </c>
      <c r="H786" t="s">
        <v>1704</v>
      </c>
      <c r="N786" t="s">
        <v>1657</v>
      </c>
      <c r="O786" t="s">
        <v>1798</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1623</v>
      </c>
      <c r="B787" t="s">
        <v>1692</v>
      </c>
      <c r="C787">
        <v>24</v>
      </c>
      <c r="D787">
        <v>64</v>
      </c>
      <c r="E787" t="s">
        <v>2170</v>
      </c>
      <c r="F787">
        <v>2318.4</v>
      </c>
      <c r="G787">
        <v>1</v>
      </c>
      <c r="H787" t="s">
        <v>2171</v>
      </c>
      <c r="N787" t="s">
        <v>1585</v>
      </c>
      <c r="O787" t="s">
        <v>1808</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1623</v>
      </c>
      <c r="B788" t="s">
        <v>1692</v>
      </c>
      <c r="C788">
        <v>24</v>
      </c>
      <c r="D788">
        <v>96</v>
      </c>
      <c r="E788" t="s">
        <v>1705</v>
      </c>
      <c r="F788">
        <v>2980.8</v>
      </c>
      <c r="G788">
        <v>1</v>
      </c>
      <c r="H788" t="s">
        <v>1706</v>
      </c>
      <c r="N788" t="s">
        <v>1585</v>
      </c>
      <c r="O788" t="s">
        <v>1808</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1623</v>
      </c>
      <c r="B789" t="s">
        <v>1692</v>
      </c>
      <c r="C789">
        <v>24</v>
      </c>
      <c r="D789">
        <v>160</v>
      </c>
      <c r="E789" t="s">
        <v>2172</v>
      </c>
      <c r="F789">
        <v>4305.6000000000004</v>
      </c>
      <c r="G789">
        <v>1</v>
      </c>
      <c r="H789" t="s">
        <v>2173</v>
      </c>
      <c r="N789" t="s">
        <v>1585</v>
      </c>
      <c r="O789" t="s">
        <v>1808</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1623</v>
      </c>
      <c r="B790" t="s">
        <v>1692</v>
      </c>
      <c r="C790">
        <v>32</v>
      </c>
      <c r="D790">
        <v>64</v>
      </c>
      <c r="E790" t="s">
        <v>1629</v>
      </c>
      <c r="F790">
        <v>2649.6</v>
      </c>
      <c r="G790">
        <v>1</v>
      </c>
      <c r="H790" t="s">
        <v>1707</v>
      </c>
      <c r="N790" t="s">
        <v>65</v>
      </c>
      <c r="O790" t="s">
        <v>1808</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1623</v>
      </c>
      <c r="B791" t="s">
        <v>1692</v>
      </c>
      <c r="C791">
        <v>32</v>
      </c>
      <c r="D791">
        <v>128</v>
      </c>
      <c r="E791" t="s">
        <v>1635</v>
      </c>
      <c r="F791">
        <v>3974.4</v>
      </c>
      <c r="G791">
        <v>1</v>
      </c>
      <c r="H791" t="s">
        <v>1709</v>
      </c>
      <c r="N791" t="s">
        <v>65</v>
      </c>
      <c r="O791" t="s">
        <v>1808</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1623</v>
      </c>
      <c r="B792" t="s">
        <v>1692</v>
      </c>
      <c r="C792">
        <v>42</v>
      </c>
      <c r="D792">
        <v>160</v>
      </c>
      <c r="E792" t="s">
        <v>2174</v>
      </c>
      <c r="F792">
        <v>5050.8</v>
      </c>
      <c r="G792">
        <v>1</v>
      </c>
      <c r="H792" t="s">
        <v>2175</v>
      </c>
      <c r="N792" t="s">
        <v>65</v>
      </c>
      <c r="O792" t="s">
        <v>1808</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1623</v>
      </c>
      <c r="B793" t="s">
        <v>1692</v>
      </c>
      <c r="C793">
        <v>48</v>
      </c>
      <c r="D793">
        <v>96</v>
      </c>
      <c r="E793" t="s">
        <v>1640</v>
      </c>
      <c r="F793">
        <v>3974.4</v>
      </c>
      <c r="G793">
        <v>1</v>
      </c>
      <c r="H793" t="s">
        <v>1710</v>
      </c>
      <c r="N793" t="s">
        <v>1623</v>
      </c>
      <c r="O793" t="s">
        <v>1808</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1623</v>
      </c>
      <c r="B794" t="s">
        <v>1692</v>
      </c>
      <c r="C794">
        <v>48</v>
      </c>
      <c r="D794">
        <v>192</v>
      </c>
      <c r="E794" t="s">
        <v>1643</v>
      </c>
      <c r="F794">
        <v>5961.6</v>
      </c>
      <c r="G794">
        <v>1</v>
      </c>
      <c r="H794" t="s">
        <v>1712</v>
      </c>
      <c r="N794" t="s">
        <v>1623</v>
      </c>
      <c r="O794" t="s">
        <v>1808</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1623</v>
      </c>
      <c r="B795" t="s">
        <v>1692</v>
      </c>
      <c r="C795">
        <v>64</v>
      </c>
      <c r="D795">
        <v>192</v>
      </c>
      <c r="E795" t="s">
        <v>1786</v>
      </c>
      <c r="F795">
        <v>6624</v>
      </c>
      <c r="G795">
        <v>1</v>
      </c>
      <c r="H795" t="s">
        <v>2176</v>
      </c>
      <c r="N795" t="s">
        <v>1623</v>
      </c>
      <c r="O795" t="s">
        <v>1808</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1623</v>
      </c>
      <c r="B796" t="s">
        <v>1692</v>
      </c>
      <c r="C796">
        <v>64</v>
      </c>
      <c r="D796">
        <v>256</v>
      </c>
      <c r="E796" t="s">
        <v>1649</v>
      </c>
      <c r="F796">
        <v>7948.8</v>
      </c>
      <c r="G796">
        <v>1</v>
      </c>
      <c r="H796" t="s">
        <v>1713</v>
      </c>
      <c r="N796" t="s">
        <v>1588</v>
      </c>
      <c r="O796" t="s">
        <v>1808</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1623</v>
      </c>
      <c r="B797" t="s">
        <v>1692</v>
      </c>
      <c r="C797">
        <v>76</v>
      </c>
      <c r="D797">
        <v>256</v>
      </c>
      <c r="E797" t="s">
        <v>2177</v>
      </c>
      <c r="F797">
        <v>8445.6</v>
      </c>
      <c r="G797">
        <v>1</v>
      </c>
      <c r="H797" t="s">
        <v>2178</v>
      </c>
      <c r="N797" t="s">
        <v>1588</v>
      </c>
      <c r="O797" t="s">
        <v>1808</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1623</v>
      </c>
      <c r="B798" t="s">
        <v>1692</v>
      </c>
      <c r="C798">
        <v>84</v>
      </c>
      <c r="D798">
        <v>320</v>
      </c>
      <c r="E798" t="s">
        <v>1907</v>
      </c>
      <c r="F798">
        <v>10101.6</v>
      </c>
      <c r="G798">
        <v>1</v>
      </c>
      <c r="H798" t="s">
        <v>2179</v>
      </c>
      <c r="N798" t="s">
        <v>1588</v>
      </c>
      <c r="O798" t="s">
        <v>1808</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1623</v>
      </c>
      <c r="B799" t="s">
        <v>72</v>
      </c>
      <c r="C799">
        <v>1</v>
      </c>
      <c r="D799">
        <v>1</v>
      </c>
      <c r="E799" t="s">
        <v>1602</v>
      </c>
      <c r="F799">
        <v>18</v>
      </c>
      <c r="G799">
        <v>1</v>
      </c>
      <c r="H799" t="s">
        <v>1726</v>
      </c>
      <c r="N799" t="s">
        <v>1588</v>
      </c>
      <c r="O799" t="s">
        <v>1808</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1623</v>
      </c>
      <c r="B800" t="s">
        <v>72</v>
      </c>
      <c r="C800">
        <v>1</v>
      </c>
      <c r="D800">
        <v>2</v>
      </c>
      <c r="E800" t="s">
        <v>1605</v>
      </c>
      <c r="F800">
        <v>28</v>
      </c>
      <c r="G800">
        <v>1</v>
      </c>
      <c r="H800" t="s">
        <v>1727</v>
      </c>
      <c r="N800" t="s">
        <v>1628</v>
      </c>
      <c r="O800" t="s">
        <v>1808</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1623</v>
      </c>
      <c r="B801" t="s">
        <v>72</v>
      </c>
      <c r="C801">
        <v>1</v>
      </c>
      <c r="D801">
        <v>4</v>
      </c>
      <c r="E801" t="s">
        <v>1607</v>
      </c>
      <c r="F801">
        <v>90.6</v>
      </c>
      <c r="G801">
        <v>1</v>
      </c>
      <c r="H801" t="s">
        <v>1728</v>
      </c>
      <c r="N801" t="s">
        <v>1628</v>
      </c>
      <c r="O801" t="s">
        <v>1808</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1623</v>
      </c>
      <c r="B802" t="s">
        <v>72</v>
      </c>
      <c r="C802">
        <v>2</v>
      </c>
      <c r="D802">
        <v>4</v>
      </c>
      <c r="E802" t="s">
        <v>1609</v>
      </c>
      <c r="F802">
        <v>110</v>
      </c>
      <c r="G802">
        <v>1</v>
      </c>
      <c r="H802" t="s">
        <v>1729</v>
      </c>
      <c r="N802" t="s">
        <v>1628</v>
      </c>
      <c r="O802" t="s">
        <v>1808</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1623</v>
      </c>
      <c r="B803" t="s">
        <v>72</v>
      </c>
      <c r="C803">
        <v>2</v>
      </c>
      <c r="D803">
        <v>8</v>
      </c>
      <c r="E803" t="s">
        <v>1612</v>
      </c>
      <c r="F803">
        <v>181.2</v>
      </c>
      <c r="G803">
        <v>1</v>
      </c>
      <c r="H803" t="s">
        <v>1730</v>
      </c>
      <c r="N803" t="s">
        <v>1673</v>
      </c>
      <c r="O803" t="s">
        <v>1808</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1623</v>
      </c>
      <c r="B804" t="s">
        <v>72</v>
      </c>
      <c r="C804">
        <v>4</v>
      </c>
      <c r="D804">
        <v>8</v>
      </c>
      <c r="E804" t="s">
        <v>1614</v>
      </c>
      <c r="F804">
        <v>241.6</v>
      </c>
      <c r="G804">
        <v>1</v>
      </c>
      <c r="H804" t="s">
        <v>1731</v>
      </c>
      <c r="N804" t="s">
        <v>1673</v>
      </c>
      <c r="O804" t="s">
        <v>1808</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1623</v>
      </c>
      <c r="B805" t="s">
        <v>72</v>
      </c>
      <c r="C805">
        <v>4</v>
      </c>
      <c r="D805">
        <v>16</v>
      </c>
      <c r="E805" t="s">
        <v>1616</v>
      </c>
      <c r="F805">
        <v>362.4</v>
      </c>
      <c r="G805">
        <v>1</v>
      </c>
      <c r="H805" t="s">
        <v>1733</v>
      </c>
      <c r="N805" t="s">
        <v>1673</v>
      </c>
      <c r="O805" t="s">
        <v>1808</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1623</v>
      </c>
      <c r="B806" t="s">
        <v>72</v>
      </c>
      <c r="C806">
        <v>8</v>
      </c>
      <c r="D806">
        <v>16</v>
      </c>
      <c r="E806" t="s">
        <v>1619</v>
      </c>
      <c r="F806">
        <v>483.2</v>
      </c>
      <c r="G806">
        <v>1</v>
      </c>
      <c r="H806" t="s">
        <v>1734</v>
      </c>
      <c r="N806" t="s">
        <v>1585</v>
      </c>
      <c r="O806" t="s">
        <v>1816</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1623</v>
      </c>
      <c r="B807" t="s">
        <v>72</v>
      </c>
      <c r="C807">
        <v>8</v>
      </c>
      <c r="D807">
        <v>32</v>
      </c>
      <c r="E807" t="s">
        <v>1621</v>
      </c>
      <c r="F807">
        <v>724.8</v>
      </c>
      <c r="G807">
        <v>1</v>
      </c>
      <c r="H807" t="s">
        <v>1735</v>
      </c>
      <c r="N807" t="s">
        <v>1585</v>
      </c>
      <c r="O807" t="s">
        <v>1816</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1623</v>
      </c>
      <c r="B808" t="s">
        <v>72</v>
      </c>
      <c r="C808">
        <v>16</v>
      </c>
      <c r="D808">
        <v>32</v>
      </c>
      <c r="E808" t="s">
        <v>1624</v>
      </c>
      <c r="F808">
        <v>966.4</v>
      </c>
      <c r="G808">
        <v>1</v>
      </c>
      <c r="H808" t="s">
        <v>1736</v>
      </c>
      <c r="N808" t="s">
        <v>1585</v>
      </c>
      <c r="O808" t="s">
        <v>1816</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1623</v>
      </c>
      <c r="B809" t="s">
        <v>72</v>
      </c>
      <c r="C809">
        <v>16</v>
      </c>
      <c r="D809">
        <v>64</v>
      </c>
      <c r="E809" t="s">
        <v>1626</v>
      </c>
      <c r="F809">
        <v>1449.6</v>
      </c>
      <c r="G809">
        <v>1</v>
      </c>
      <c r="H809" t="s">
        <v>1737</v>
      </c>
      <c r="N809" t="s">
        <v>1585</v>
      </c>
      <c r="O809" t="s">
        <v>1816</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1623</v>
      </c>
      <c r="B810" t="s">
        <v>72</v>
      </c>
      <c r="C810">
        <v>32</v>
      </c>
      <c r="D810">
        <v>64</v>
      </c>
      <c r="E810" t="s">
        <v>1629</v>
      </c>
      <c r="F810">
        <v>1932.8</v>
      </c>
      <c r="G810">
        <v>1</v>
      </c>
      <c r="H810" t="s">
        <v>1738</v>
      </c>
      <c r="N810" t="s">
        <v>1585</v>
      </c>
      <c r="O810" t="s">
        <v>1816</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1623</v>
      </c>
      <c r="B811" t="s">
        <v>72</v>
      </c>
      <c r="C811">
        <v>32</v>
      </c>
      <c r="D811">
        <v>128</v>
      </c>
      <c r="E811" t="s">
        <v>1635</v>
      </c>
      <c r="F811">
        <v>2899.2</v>
      </c>
      <c r="G811">
        <v>1</v>
      </c>
      <c r="H811" t="s">
        <v>1739</v>
      </c>
      <c r="N811" t="s">
        <v>65</v>
      </c>
      <c r="O811" t="s">
        <v>1816</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1623</v>
      </c>
      <c r="B812" t="s">
        <v>72</v>
      </c>
      <c r="C812">
        <v>48</v>
      </c>
      <c r="D812">
        <v>96</v>
      </c>
      <c r="E812" t="s">
        <v>1640</v>
      </c>
      <c r="F812">
        <v>2899.2</v>
      </c>
      <c r="G812">
        <v>1</v>
      </c>
      <c r="H812" t="s">
        <v>1740</v>
      </c>
      <c r="N812" t="s">
        <v>65</v>
      </c>
      <c r="O812" t="s">
        <v>1816</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1623</v>
      </c>
      <c r="B813" t="s">
        <v>72</v>
      </c>
      <c r="C813">
        <v>48</v>
      </c>
      <c r="D813">
        <v>192</v>
      </c>
      <c r="E813" t="s">
        <v>1643</v>
      </c>
      <c r="F813">
        <v>4348.8</v>
      </c>
      <c r="G813">
        <v>1</v>
      </c>
      <c r="H813" t="s">
        <v>1741</v>
      </c>
      <c r="N813" t="s">
        <v>65</v>
      </c>
      <c r="O813" t="s">
        <v>1816</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1623</v>
      </c>
      <c r="B814" t="s">
        <v>72</v>
      </c>
      <c r="C814">
        <v>64</v>
      </c>
      <c r="D814">
        <v>128</v>
      </c>
      <c r="E814" t="s">
        <v>1677</v>
      </c>
      <c r="F814">
        <v>3865.6</v>
      </c>
      <c r="G814">
        <v>1</v>
      </c>
      <c r="H814" t="s">
        <v>1742</v>
      </c>
      <c r="N814" t="s">
        <v>65</v>
      </c>
      <c r="O814" t="s">
        <v>1816</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1623</v>
      </c>
      <c r="B815" t="s">
        <v>72</v>
      </c>
      <c r="C815">
        <v>64</v>
      </c>
      <c r="D815">
        <v>256</v>
      </c>
      <c r="E815" t="s">
        <v>1649</v>
      </c>
      <c r="F815">
        <v>5798.4</v>
      </c>
      <c r="G815">
        <v>1</v>
      </c>
      <c r="H815" t="s">
        <v>1743</v>
      </c>
      <c r="N815" t="s">
        <v>65</v>
      </c>
      <c r="O815" t="s">
        <v>1816</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1623</v>
      </c>
      <c r="B816" t="s">
        <v>72</v>
      </c>
      <c r="C816">
        <v>80</v>
      </c>
      <c r="D816">
        <v>160</v>
      </c>
      <c r="E816" t="s">
        <v>1680</v>
      </c>
      <c r="F816">
        <v>4832</v>
      </c>
      <c r="G816">
        <v>1</v>
      </c>
      <c r="H816" t="s">
        <v>1744</v>
      </c>
      <c r="N816" t="s">
        <v>65</v>
      </c>
      <c r="O816" t="s">
        <v>1816</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1623</v>
      </c>
      <c r="B817" t="s">
        <v>72</v>
      </c>
      <c r="C817">
        <v>80</v>
      </c>
      <c r="D817">
        <v>320</v>
      </c>
      <c r="E817" t="s">
        <v>1745</v>
      </c>
      <c r="F817">
        <v>7248</v>
      </c>
      <c r="G817">
        <v>1</v>
      </c>
      <c r="H817" t="s">
        <v>1746</v>
      </c>
      <c r="N817" t="s">
        <v>1588</v>
      </c>
      <c r="O817" t="s">
        <v>1816</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1623</v>
      </c>
      <c r="B818" t="s">
        <v>72</v>
      </c>
      <c r="C818">
        <v>96</v>
      </c>
      <c r="D818">
        <v>192</v>
      </c>
      <c r="E818" t="s">
        <v>1747</v>
      </c>
      <c r="F818">
        <v>5798.4</v>
      </c>
      <c r="G818">
        <v>1</v>
      </c>
      <c r="H818" t="s">
        <v>1748</v>
      </c>
      <c r="N818" t="s">
        <v>1588</v>
      </c>
      <c r="O818" t="s">
        <v>1816</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1623</v>
      </c>
      <c r="B819" t="s">
        <v>72</v>
      </c>
      <c r="C819">
        <v>96</v>
      </c>
      <c r="D819">
        <v>384</v>
      </c>
      <c r="E819" t="s">
        <v>1749</v>
      </c>
      <c r="F819">
        <v>8697.6</v>
      </c>
      <c r="G819">
        <v>1</v>
      </c>
      <c r="H819" t="s">
        <v>1750</v>
      </c>
      <c r="N819" t="s">
        <v>1588</v>
      </c>
      <c r="O819" t="s">
        <v>1816</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1623</v>
      </c>
      <c r="B820" t="s">
        <v>72</v>
      </c>
      <c r="C820">
        <v>116</v>
      </c>
      <c r="D820">
        <v>216</v>
      </c>
      <c r="E820" t="s">
        <v>1752</v>
      </c>
      <c r="F820">
        <v>6764.8</v>
      </c>
      <c r="G820">
        <v>1</v>
      </c>
      <c r="H820" t="s">
        <v>1753</v>
      </c>
      <c r="N820" t="s">
        <v>1588</v>
      </c>
      <c r="O820" t="s">
        <v>1816</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1623</v>
      </c>
      <c r="B821" t="s">
        <v>72</v>
      </c>
      <c r="C821">
        <v>116</v>
      </c>
      <c r="D821">
        <v>470</v>
      </c>
      <c r="E821" t="s">
        <v>1754</v>
      </c>
      <c r="F821">
        <v>10600.2</v>
      </c>
      <c r="G821">
        <v>1</v>
      </c>
      <c r="H821" t="s">
        <v>1755</v>
      </c>
      <c r="N821" t="s">
        <v>1588</v>
      </c>
      <c r="O821" t="s">
        <v>1816</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1623</v>
      </c>
      <c r="B822" t="s">
        <v>72</v>
      </c>
      <c r="C822">
        <v>128</v>
      </c>
      <c r="D822">
        <v>215</v>
      </c>
      <c r="E822" t="s">
        <v>1756</v>
      </c>
      <c r="F822">
        <v>7112.1</v>
      </c>
      <c r="G822">
        <v>1</v>
      </c>
      <c r="H822" t="s">
        <v>1757</v>
      </c>
      <c r="N822" t="s">
        <v>1588</v>
      </c>
      <c r="O822" t="s">
        <v>1816</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1623</v>
      </c>
      <c r="B823" t="s">
        <v>72</v>
      </c>
      <c r="C823">
        <v>128</v>
      </c>
      <c r="D823">
        <v>256</v>
      </c>
      <c r="E823" t="s">
        <v>1685</v>
      </c>
      <c r="F823">
        <v>7731.2</v>
      </c>
      <c r="G823">
        <v>1</v>
      </c>
      <c r="H823" t="s">
        <v>1758</v>
      </c>
      <c r="N823" t="s">
        <v>65</v>
      </c>
      <c r="O823" t="s">
        <v>1820</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1623</v>
      </c>
      <c r="B824" t="s">
        <v>72</v>
      </c>
      <c r="C824">
        <v>160</v>
      </c>
      <c r="D824">
        <v>320</v>
      </c>
      <c r="E824" t="s">
        <v>1688</v>
      </c>
      <c r="F824">
        <v>9664</v>
      </c>
      <c r="G824">
        <v>1</v>
      </c>
      <c r="H824" t="s">
        <v>1759</v>
      </c>
      <c r="N824" t="s">
        <v>1623</v>
      </c>
      <c r="O824" t="s">
        <v>1820</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1623</v>
      </c>
      <c r="B825" t="s">
        <v>72</v>
      </c>
      <c r="C825">
        <v>160</v>
      </c>
      <c r="D825">
        <v>640</v>
      </c>
      <c r="E825" t="s">
        <v>1760</v>
      </c>
      <c r="F825">
        <v>14496</v>
      </c>
      <c r="G825">
        <v>1</v>
      </c>
      <c r="H825" t="s">
        <v>1761</v>
      </c>
      <c r="N825" t="s">
        <v>1588</v>
      </c>
      <c r="O825" t="s">
        <v>1820</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1623</v>
      </c>
      <c r="B826" t="s">
        <v>72</v>
      </c>
      <c r="C826">
        <v>232</v>
      </c>
      <c r="D826">
        <v>432</v>
      </c>
      <c r="E826" t="s">
        <v>1762</v>
      </c>
      <c r="F826">
        <v>13529.6</v>
      </c>
      <c r="G826">
        <v>1</v>
      </c>
      <c r="H826" t="s">
        <v>1763</v>
      </c>
      <c r="N826" t="s">
        <v>1585</v>
      </c>
      <c r="O826" t="s">
        <v>1824</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1623</v>
      </c>
      <c r="B827" t="s">
        <v>72</v>
      </c>
      <c r="C827">
        <v>232</v>
      </c>
      <c r="D827">
        <v>940</v>
      </c>
      <c r="E827" t="s">
        <v>1764</v>
      </c>
      <c r="F827">
        <v>21200.400000000001</v>
      </c>
      <c r="G827">
        <v>1</v>
      </c>
      <c r="H827" t="s">
        <v>1765</v>
      </c>
      <c r="N827" t="s">
        <v>65</v>
      </c>
      <c r="O827" t="s">
        <v>1824</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1623</v>
      </c>
      <c r="B828" t="s">
        <v>1766</v>
      </c>
      <c r="C828">
        <v>1</v>
      </c>
      <c r="D828">
        <v>1</v>
      </c>
      <c r="E828" t="s">
        <v>1602</v>
      </c>
      <c r="F828">
        <v>54</v>
      </c>
      <c r="G828">
        <v>1</v>
      </c>
      <c r="H828" t="s">
        <v>1767</v>
      </c>
      <c r="N828" t="s">
        <v>1623</v>
      </c>
      <c r="O828" t="s">
        <v>1824</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1623</v>
      </c>
      <c r="B829" t="s">
        <v>1766</v>
      </c>
      <c r="C829">
        <v>1</v>
      </c>
      <c r="D829">
        <v>2</v>
      </c>
      <c r="E829" t="s">
        <v>1605</v>
      </c>
      <c r="F829">
        <v>79.2</v>
      </c>
      <c r="G829">
        <v>1</v>
      </c>
      <c r="H829" t="s">
        <v>1768</v>
      </c>
      <c r="N829" t="s">
        <v>1588</v>
      </c>
      <c r="O829" t="s">
        <v>1824</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1623</v>
      </c>
      <c r="B830" t="s">
        <v>1766</v>
      </c>
      <c r="C830">
        <v>1</v>
      </c>
      <c r="D830">
        <v>4</v>
      </c>
      <c r="E830" t="s">
        <v>1607</v>
      </c>
      <c r="F830">
        <v>124.2</v>
      </c>
      <c r="G830">
        <v>1</v>
      </c>
      <c r="H830" t="s">
        <v>1769</v>
      </c>
      <c r="N830" t="s">
        <v>1673</v>
      </c>
      <c r="O830" t="s">
        <v>1824</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1623</v>
      </c>
      <c r="B831" t="s">
        <v>1766</v>
      </c>
      <c r="C831">
        <v>2</v>
      </c>
      <c r="D831">
        <v>4</v>
      </c>
      <c r="E831" t="s">
        <v>1609</v>
      </c>
      <c r="F831">
        <v>124.2</v>
      </c>
      <c r="G831">
        <v>1</v>
      </c>
      <c r="H831" t="s">
        <v>1770</v>
      </c>
      <c r="N831" t="s">
        <v>1585</v>
      </c>
      <c r="O831" t="s">
        <v>1831</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1623</v>
      </c>
      <c r="B832" t="s">
        <v>1766</v>
      </c>
      <c r="C832">
        <v>2</v>
      </c>
      <c r="D832">
        <v>8</v>
      </c>
      <c r="E832" t="s">
        <v>1612</v>
      </c>
      <c r="F832">
        <v>248.4</v>
      </c>
      <c r="G832">
        <v>1</v>
      </c>
      <c r="H832" t="s">
        <v>1771</v>
      </c>
      <c r="N832" t="s">
        <v>1585</v>
      </c>
      <c r="O832" t="s">
        <v>1831</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1623</v>
      </c>
      <c r="B833" t="s">
        <v>1766</v>
      </c>
      <c r="C833">
        <v>4</v>
      </c>
      <c r="D833">
        <v>8</v>
      </c>
      <c r="E833" t="s">
        <v>1614</v>
      </c>
      <c r="F833">
        <v>331.2</v>
      </c>
      <c r="G833">
        <v>1</v>
      </c>
      <c r="H833" t="s">
        <v>1773</v>
      </c>
      <c r="N833" t="s">
        <v>1585</v>
      </c>
      <c r="O833" t="s">
        <v>1831</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1623</v>
      </c>
      <c r="B834" t="s">
        <v>1766</v>
      </c>
      <c r="C834">
        <v>4</v>
      </c>
      <c r="D834">
        <v>16</v>
      </c>
      <c r="E834" t="s">
        <v>1616</v>
      </c>
      <c r="F834">
        <v>496.8</v>
      </c>
      <c r="G834">
        <v>1</v>
      </c>
      <c r="H834" t="s">
        <v>1774</v>
      </c>
      <c r="N834" t="s">
        <v>1585</v>
      </c>
      <c r="O834" t="s">
        <v>1831</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1623</v>
      </c>
      <c r="B835" t="s">
        <v>1766</v>
      </c>
      <c r="C835">
        <v>8</v>
      </c>
      <c r="D835">
        <v>16</v>
      </c>
      <c r="E835" t="s">
        <v>1619</v>
      </c>
      <c r="F835">
        <v>662.4</v>
      </c>
      <c r="G835">
        <v>1</v>
      </c>
      <c r="H835" t="s">
        <v>1775</v>
      </c>
      <c r="N835" t="s">
        <v>1585</v>
      </c>
      <c r="O835" t="s">
        <v>1831</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1623</v>
      </c>
      <c r="B836" t="s">
        <v>1766</v>
      </c>
      <c r="C836">
        <v>8</v>
      </c>
      <c r="D836">
        <v>32</v>
      </c>
      <c r="E836" t="s">
        <v>1621</v>
      </c>
      <c r="F836">
        <v>993.6</v>
      </c>
      <c r="G836">
        <v>1</v>
      </c>
      <c r="H836" t="s">
        <v>1776</v>
      </c>
      <c r="N836" t="s">
        <v>65</v>
      </c>
      <c r="O836" t="s">
        <v>1831</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1623</v>
      </c>
      <c r="B837" t="s">
        <v>1766</v>
      </c>
      <c r="C837">
        <v>16</v>
      </c>
      <c r="D837">
        <v>32</v>
      </c>
      <c r="E837" t="s">
        <v>1624</v>
      </c>
      <c r="F837">
        <v>1324.8</v>
      </c>
      <c r="G837">
        <v>1</v>
      </c>
      <c r="H837" t="s">
        <v>1777</v>
      </c>
      <c r="N837" t="s">
        <v>65</v>
      </c>
      <c r="O837" t="s">
        <v>1831</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1623</v>
      </c>
      <c r="B838" t="s">
        <v>1766</v>
      </c>
      <c r="C838">
        <v>16</v>
      </c>
      <c r="D838">
        <v>64</v>
      </c>
      <c r="E838" t="s">
        <v>1626</v>
      </c>
      <c r="F838">
        <v>1987.2</v>
      </c>
      <c r="G838">
        <v>1</v>
      </c>
      <c r="H838" t="s">
        <v>1778</v>
      </c>
      <c r="N838" t="s">
        <v>65</v>
      </c>
      <c r="O838" t="s">
        <v>1831</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1623</v>
      </c>
      <c r="B839" t="s">
        <v>1766</v>
      </c>
      <c r="C839">
        <v>24</v>
      </c>
      <c r="D839">
        <v>48</v>
      </c>
      <c r="E839" t="s">
        <v>1703</v>
      </c>
      <c r="F839">
        <v>1987.2</v>
      </c>
      <c r="G839">
        <v>1</v>
      </c>
      <c r="H839" t="s">
        <v>1779</v>
      </c>
      <c r="N839" t="s">
        <v>65</v>
      </c>
      <c r="O839" t="s">
        <v>1831</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1623</v>
      </c>
      <c r="B840" t="s">
        <v>1766</v>
      </c>
      <c r="C840">
        <v>24</v>
      </c>
      <c r="D840">
        <v>96</v>
      </c>
      <c r="E840" t="s">
        <v>1705</v>
      </c>
      <c r="F840">
        <v>2980.8</v>
      </c>
      <c r="G840">
        <v>1</v>
      </c>
      <c r="H840" t="s">
        <v>1780</v>
      </c>
      <c r="N840" t="s">
        <v>65</v>
      </c>
      <c r="O840" t="s">
        <v>1831</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1623</v>
      </c>
      <c r="B841" t="s">
        <v>1766</v>
      </c>
      <c r="C841">
        <v>32</v>
      </c>
      <c r="D841">
        <v>64</v>
      </c>
      <c r="E841" t="s">
        <v>1629</v>
      </c>
      <c r="F841">
        <v>2649.6</v>
      </c>
      <c r="G841">
        <v>1</v>
      </c>
      <c r="H841" t="s">
        <v>1781</v>
      </c>
      <c r="N841" t="s">
        <v>1623</v>
      </c>
      <c r="O841" t="s">
        <v>1831</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1623</v>
      </c>
      <c r="B842" t="s">
        <v>1766</v>
      </c>
      <c r="C842">
        <v>32</v>
      </c>
      <c r="D842">
        <v>128</v>
      </c>
      <c r="E842" t="s">
        <v>1635</v>
      </c>
      <c r="F842">
        <v>3974.4</v>
      </c>
      <c r="G842">
        <v>1</v>
      </c>
      <c r="H842" t="s">
        <v>1783</v>
      </c>
      <c r="N842" t="s">
        <v>1623</v>
      </c>
      <c r="O842" t="s">
        <v>1831</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1623</v>
      </c>
      <c r="B843" t="s">
        <v>1766</v>
      </c>
      <c r="C843">
        <v>48</v>
      </c>
      <c r="D843">
        <v>96</v>
      </c>
      <c r="E843" t="s">
        <v>1640</v>
      </c>
      <c r="F843">
        <v>3974.4</v>
      </c>
      <c r="G843">
        <v>1</v>
      </c>
      <c r="H843" t="s">
        <v>1784</v>
      </c>
      <c r="N843" t="s">
        <v>1623</v>
      </c>
      <c r="O843" t="s">
        <v>1831</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1623</v>
      </c>
      <c r="B844" t="s">
        <v>1766</v>
      </c>
      <c r="C844">
        <v>48</v>
      </c>
      <c r="D844">
        <v>192</v>
      </c>
      <c r="E844" t="s">
        <v>1643</v>
      </c>
      <c r="F844">
        <v>5961.6</v>
      </c>
      <c r="G844">
        <v>1</v>
      </c>
      <c r="H844" t="s">
        <v>1785</v>
      </c>
      <c r="N844" t="s">
        <v>1623</v>
      </c>
      <c r="O844" t="s">
        <v>1831</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1623</v>
      </c>
      <c r="B845" t="s">
        <v>1766</v>
      </c>
      <c r="C845">
        <v>64</v>
      </c>
      <c r="D845">
        <v>256</v>
      </c>
      <c r="E845" t="s">
        <v>1649</v>
      </c>
      <c r="F845">
        <v>7948.8</v>
      </c>
      <c r="G845">
        <v>1</v>
      </c>
      <c r="H845" t="s">
        <v>1788</v>
      </c>
      <c r="N845" t="s">
        <v>1623</v>
      </c>
      <c r="O845" t="s">
        <v>1831</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1623</v>
      </c>
      <c r="B846" t="s">
        <v>1766</v>
      </c>
      <c r="C846">
        <v>72</v>
      </c>
      <c r="D846">
        <v>288</v>
      </c>
      <c r="E846" t="s">
        <v>1789</v>
      </c>
      <c r="F846">
        <v>8942.4</v>
      </c>
      <c r="G846">
        <v>1</v>
      </c>
      <c r="H846" t="s">
        <v>1790</v>
      </c>
      <c r="N846" t="s">
        <v>1588</v>
      </c>
      <c r="O846" t="s">
        <v>1831</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1623</v>
      </c>
      <c r="B847" t="s">
        <v>1813</v>
      </c>
      <c r="C847">
        <v>1</v>
      </c>
      <c r="D847">
        <v>1</v>
      </c>
      <c r="E847" t="s">
        <v>1602</v>
      </c>
      <c r="F847">
        <v>85.5</v>
      </c>
      <c r="G847">
        <v>1</v>
      </c>
      <c r="H847" t="s">
        <v>1814</v>
      </c>
      <c r="N847" t="s">
        <v>1588</v>
      </c>
      <c r="O847" t="s">
        <v>1831</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1623</v>
      </c>
      <c r="B848" t="s">
        <v>1813</v>
      </c>
      <c r="C848">
        <v>1</v>
      </c>
      <c r="D848">
        <v>2</v>
      </c>
      <c r="E848" t="s">
        <v>1605</v>
      </c>
      <c r="F848">
        <v>125.4</v>
      </c>
      <c r="G848">
        <v>1</v>
      </c>
      <c r="H848" t="s">
        <v>1815</v>
      </c>
      <c r="N848" t="s">
        <v>1588</v>
      </c>
      <c r="O848" t="s">
        <v>1831</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1623</v>
      </c>
      <c r="B849" t="s">
        <v>1813</v>
      </c>
      <c r="C849">
        <v>1</v>
      </c>
      <c r="D849">
        <v>4</v>
      </c>
      <c r="E849" t="s">
        <v>1607</v>
      </c>
      <c r="F849">
        <v>204.75</v>
      </c>
      <c r="G849">
        <v>1</v>
      </c>
      <c r="H849" t="s">
        <v>1817</v>
      </c>
      <c r="N849" t="s">
        <v>1588</v>
      </c>
      <c r="O849" t="s">
        <v>1831</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1623</v>
      </c>
      <c r="B850" t="s">
        <v>1813</v>
      </c>
      <c r="C850">
        <v>2</v>
      </c>
      <c r="D850">
        <v>8</v>
      </c>
      <c r="E850" t="s">
        <v>1612</v>
      </c>
      <c r="F850">
        <v>409.5</v>
      </c>
      <c r="G850">
        <v>1</v>
      </c>
      <c r="H850" t="s">
        <v>1819</v>
      </c>
      <c r="N850" t="s">
        <v>1588</v>
      </c>
      <c r="O850" t="s">
        <v>1831</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1623</v>
      </c>
      <c r="B851" t="s">
        <v>1813</v>
      </c>
      <c r="C851">
        <v>4</v>
      </c>
      <c r="D851">
        <v>16</v>
      </c>
      <c r="E851" t="s">
        <v>1616</v>
      </c>
      <c r="F851">
        <v>819</v>
      </c>
      <c r="G851">
        <v>1</v>
      </c>
      <c r="H851" t="s">
        <v>1822</v>
      </c>
      <c r="N851" t="s">
        <v>1628</v>
      </c>
      <c r="O851" t="s">
        <v>1831</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1623</v>
      </c>
      <c r="B852" t="s">
        <v>1813</v>
      </c>
      <c r="C852">
        <v>12</v>
      </c>
      <c r="D852">
        <v>48</v>
      </c>
      <c r="E852" t="s">
        <v>1827</v>
      </c>
      <c r="F852">
        <v>2457</v>
      </c>
      <c r="G852">
        <v>1</v>
      </c>
      <c r="H852" t="s">
        <v>1828</v>
      </c>
      <c r="N852" t="s">
        <v>1628</v>
      </c>
      <c r="O852" t="s">
        <v>1831</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1623</v>
      </c>
      <c r="B853" t="s">
        <v>1813</v>
      </c>
      <c r="C853">
        <v>16</v>
      </c>
      <c r="D853">
        <v>32</v>
      </c>
      <c r="E853" t="s">
        <v>1624</v>
      </c>
      <c r="F853">
        <v>2184</v>
      </c>
      <c r="G853">
        <v>1</v>
      </c>
      <c r="H853" t="s">
        <v>1829</v>
      </c>
      <c r="N853" t="s">
        <v>1628</v>
      </c>
      <c r="O853" t="s">
        <v>1831</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1623</v>
      </c>
      <c r="B854" t="s">
        <v>1813</v>
      </c>
      <c r="C854">
        <v>24</v>
      </c>
      <c r="D854">
        <v>48</v>
      </c>
      <c r="E854" t="s">
        <v>1703</v>
      </c>
      <c r="F854">
        <v>3276</v>
      </c>
      <c r="G854">
        <v>1</v>
      </c>
      <c r="H854" t="s">
        <v>1832</v>
      </c>
      <c r="N854" t="s">
        <v>1628</v>
      </c>
      <c r="O854" t="s">
        <v>1831</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1623</v>
      </c>
      <c r="B855" t="s">
        <v>1813</v>
      </c>
      <c r="C855">
        <v>32</v>
      </c>
      <c r="D855">
        <v>64</v>
      </c>
      <c r="E855" t="s">
        <v>1629</v>
      </c>
      <c r="F855">
        <v>4368</v>
      </c>
      <c r="G855">
        <v>1</v>
      </c>
      <c r="H855" t="s">
        <v>1834</v>
      </c>
      <c r="N855" t="s">
        <v>1628</v>
      </c>
      <c r="O855" t="s">
        <v>1831</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1623</v>
      </c>
      <c r="B856" t="s">
        <v>1813</v>
      </c>
      <c r="C856">
        <v>48</v>
      </c>
      <c r="D856">
        <v>96</v>
      </c>
      <c r="E856" t="s">
        <v>1640</v>
      </c>
      <c r="F856">
        <v>6552</v>
      </c>
      <c r="G856">
        <v>1</v>
      </c>
      <c r="H856" t="s">
        <v>1836</v>
      </c>
      <c r="N856" t="s">
        <v>1673</v>
      </c>
      <c r="O856" t="s">
        <v>1831</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1623</v>
      </c>
      <c r="B857" t="s">
        <v>1813</v>
      </c>
      <c r="C857">
        <v>48</v>
      </c>
      <c r="D857">
        <v>192</v>
      </c>
      <c r="E857" t="s">
        <v>1643</v>
      </c>
      <c r="F857">
        <v>9828</v>
      </c>
      <c r="G857">
        <v>1</v>
      </c>
      <c r="H857" t="s">
        <v>1837</v>
      </c>
      <c r="N857" t="s">
        <v>1673</v>
      </c>
      <c r="O857" t="s">
        <v>1831</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1623</v>
      </c>
      <c r="B858" t="s">
        <v>1813</v>
      </c>
      <c r="C858">
        <v>64</v>
      </c>
      <c r="D858">
        <v>256</v>
      </c>
      <c r="E858" t="s">
        <v>1649</v>
      </c>
      <c r="F858">
        <v>13104</v>
      </c>
      <c r="G858">
        <v>1</v>
      </c>
      <c r="H858" t="s">
        <v>1838</v>
      </c>
      <c r="N858" t="s">
        <v>1673</v>
      </c>
      <c r="O858" t="s">
        <v>1831</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1623</v>
      </c>
      <c r="B859" t="s">
        <v>1813</v>
      </c>
      <c r="C859">
        <v>80</v>
      </c>
      <c r="D859">
        <v>320</v>
      </c>
      <c r="E859" t="s">
        <v>1745</v>
      </c>
      <c r="F859">
        <v>16380</v>
      </c>
      <c r="G859">
        <v>1</v>
      </c>
      <c r="H859" t="s">
        <v>1840</v>
      </c>
      <c r="N859" t="s">
        <v>1673</v>
      </c>
      <c r="O859" t="s">
        <v>1831</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1623</v>
      </c>
      <c r="B860" t="s">
        <v>1798</v>
      </c>
      <c r="C860">
        <v>16</v>
      </c>
      <c r="D860">
        <v>64</v>
      </c>
      <c r="E860" t="s">
        <v>1626</v>
      </c>
      <c r="F860">
        <v>2347.1999999999998</v>
      </c>
      <c r="G860">
        <v>1</v>
      </c>
      <c r="H860" t="s">
        <v>1904</v>
      </c>
      <c r="N860" t="s">
        <v>1673</v>
      </c>
      <c r="O860" t="s">
        <v>1831</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1623</v>
      </c>
      <c r="B861" t="s">
        <v>1798</v>
      </c>
      <c r="C861">
        <v>32</v>
      </c>
      <c r="D861">
        <v>128</v>
      </c>
      <c r="E861" t="s">
        <v>1635</v>
      </c>
      <c r="F861">
        <v>4694.3999999999996</v>
      </c>
      <c r="G861">
        <v>1</v>
      </c>
      <c r="H861" t="s">
        <v>1905</v>
      </c>
      <c r="N861" t="s">
        <v>1637</v>
      </c>
      <c r="O861" t="s">
        <v>1831</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1623</v>
      </c>
      <c r="B862" t="s">
        <v>1798</v>
      </c>
      <c r="C862">
        <v>64</v>
      </c>
      <c r="D862">
        <v>256</v>
      </c>
      <c r="E862" t="s">
        <v>1649</v>
      </c>
      <c r="F862">
        <v>9388.7999999999993</v>
      </c>
      <c r="G862">
        <v>1</v>
      </c>
      <c r="H862" t="s">
        <v>1906</v>
      </c>
      <c r="N862" t="s">
        <v>1585</v>
      </c>
      <c r="O862" t="s">
        <v>1839</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1623</v>
      </c>
      <c r="B863" t="s">
        <v>1798</v>
      </c>
      <c r="C863">
        <v>84</v>
      </c>
      <c r="D863">
        <v>320</v>
      </c>
      <c r="E863" t="s">
        <v>1907</v>
      </c>
      <c r="F863">
        <v>11541.6</v>
      </c>
      <c r="G863">
        <v>1</v>
      </c>
      <c r="H863" t="s">
        <v>1908</v>
      </c>
      <c r="N863" t="s">
        <v>1585</v>
      </c>
      <c r="O863" t="s">
        <v>1839</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1623</v>
      </c>
      <c r="B864" t="s">
        <v>1808</v>
      </c>
      <c r="C864">
        <v>16</v>
      </c>
      <c r="D864">
        <v>64</v>
      </c>
      <c r="E864" t="s">
        <v>1626</v>
      </c>
      <c r="F864">
        <v>2523.6</v>
      </c>
      <c r="G864">
        <v>1</v>
      </c>
      <c r="H864" t="s">
        <v>1909</v>
      </c>
      <c r="N864" t="s">
        <v>1585</v>
      </c>
      <c r="O864" t="s">
        <v>1839</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1623</v>
      </c>
      <c r="B865" t="s">
        <v>1808</v>
      </c>
      <c r="C865">
        <v>32</v>
      </c>
      <c r="D865">
        <v>128</v>
      </c>
      <c r="E865" t="s">
        <v>1635</v>
      </c>
      <c r="F865">
        <v>5047.2</v>
      </c>
      <c r="G865">
        <v>1</v>
      </c>
      <c r="H865" t="s">
        <v>1910</v>
      </c>
      <c r="N865" t="s">
        <v>1585</v>
      </c>
      <c r="O865" t="s">
        <v>1839</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1623</v>
      </c>
      <c r="B866" t="s">
        <v>1808</v>
      </c>
      <c r="C866">
        <v>64</v>
      </c>
      <c r="D866">
        <v>256</v>
      </c>
      <c r="E866" t="s">
        <v>1649</v>
      </c>
      <c r="F866">
        <v>10094.4</v>
      </c>
      <c r="G866">
        <v>1</v>
      </c>
      <c r="H866" t="s">
        <v>1911</v>
      </c>
      <c r="N866" t="s">
        <v>1585</v>
      </c>
      <c r="O866" t="s">
        <v>1839</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1623</v>
      </c>
      <c r="B867" t="s">
        <v>1618</v>
      </c>
      <c r="C867">
        <v>1</v>
      </c>
      <c r="D867">
        <v>8</v>
      </c>
      <c r="E867" t="s">
        <v>1917</v>
      </c>
      <c r="F867">
        <v>158.4</v>
      </c>
      <c r="G867">
        <v>1</v>
      </c>
      <c r="H867" t="s">
        <v>1942</v>
      </c>
      <c r="N867" t="s">
        <v>1585</v>
      </c>
      <c r="O867" t="s">
        <v>1839</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1623</v>
      </c>
      <c r="B868" t="s">
        <v>1618</v>
      </c>
      <c r="C868">
        <v>2</v>
      </c>
      <c r="D868">
        <v>16</v>
      </c>
      <c r="E868" t="s">
        <v>1943</v>
      </c>
      <c r="F868">
        <v>316.8</v>
      </c>
      <c r="G868">
        <v>1</v>
      </c>
      <c r="H868" t="s">
        <v>1944</v>
      </c>
      <c r="N868" t="s">
        <v>65</v>
      </c>
      <c r="O868" t="s">
        <v>1839</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1623</v>
      </c>
      <c r="B869" t="s">
        <v>1618</v>
      </c>
      <c r="C869">
        <v>4</v>
      </c>
      <c r="D869">
        <v>32</v>
      </c>
      <c r="E869" t="s">
        <v>1921</v>
      </c>
      <c r="F869">
        <v>633.6</v>
      </c>
      <c r="G869">
        <v>1</v>
      </c>
      <c r="H869" t="s">
        <v>1945</v>
      </c>
      <c r="N869" t="s">
        <v>65</v>
      </c>
      <c r="O869" t="s">
        <v>1839</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1623</v>
      </c>
      <c r="B870" t="s">
        <v>1618</v>
      </c>
      <c r="C870">
        <v>8</v>
      </c>
      <c r="D870">
        <v>64</v>
      </c>
      <c r="E870" t="s">
        <v>1923</v>
      </c>
      <c r="F870">
        <v>1267.2</v>
      </c>
      <c r="G870">
        <v>1</v>
      </c>
      <c r="H870" t="s">
        <v>1946</v>
      </c>
      <c r="N870" t="s">
        <v>65</v>
      </c>
      <c r="O870" t="s">
        <v>1839</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1623</v>
      </c>
      <c r="B871" t="s">
        <v>1618</v>
      </c>
      <c r="C871">
        <v>12</v>
      </c>
      <c r="D871">
        <v>96</v>
      </c>
      <c r="E871" t="s">
        <v>1947</v>
      </c>
      <c r="F871">
        <v>1900.8</v>
      </c>
      <c r="G871">
        <v>1</v>
      </c>
      <c r="H871" t="s">
        <v>1948</v>
      </c>
      <c r="N871" t="s">
        <v>65</v>
      </c>
      <c r="O871" t="s">
        <v>1839</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1623</v>
      </c>
      <c r="B872" t="s">
        <v>1618</v>
      </c>
      <c r="C872">
        <v>16</v>
      </c>
      <c r="D872">
        <v>128</v>
      </c>
      <c r="E872" t="s">
        <v>1925</v>
      </c>
      <c r="F872">
        <v>2534.4</v>
      </c>
      <c r="G872">
        <v>1</v>
      </c>
      <c r="H872" t="s">
        <v>1949</v>
      </c>
      <c r="N872" t="s">
        <v>65</v>
      </c>
      <c r="O872" t="s">
        <v>1839</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1623</v>
      </c>
      <c r="B873" t="s">
        <v>1618</v>
      </c>
      <c r="C873">
        <v>32</v>
      </c>
      <c r="D873">
        <v>256</v>
      </c>
      <c r="E873" t="s">
        <v>1927</v>
      </c>
      <c r="F873">
        <v>5068.8</v>
      </c>
      <c r="G873">
        <v>1</v>
      </c>
      <c r="H873" t="s">
        <v>1950</v>
      </c>
      <c r="N873" t="s">
        <v>65</v>
      </c>
      <c r="O873" t="s">
        <v>1839</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1623</v>
      </c>
      <c r="B874" t="s">
        <v>1618</v>
      </c>
      <c r="C874">
        <v>64</v>
      </c>
      <c r="D874">
        <v>512</v>
      </c>
      <c r="E874" t="s">
        <v>1931</v>
      </c>
      <c r="F874">
        <v>10137.6</v>
      </c>
      <c r="G874">
        <v>1</v>
      </c>
      <c r="H874" t="s">
        <v>1951</v>
      </c>
      <c r="N874" t="s">
        <v>65</v>
      </c>
      <c r="O874" t="s">
        <v>1839</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1623</v>
      </c>
      <c r="B875" t="s">
        <v>1665</v>
      </c>
      <c r="C875">
        <v>1</v>
      </c>
      <c r="D875">
        <v>8</v>
      </c>
      <c r="E875" t="s">
        <v>1917</v>
      </c>
      <c r="F875">
        <v>176</v>
      </c>
      <c r="G875">
        <v>1</v>
      </c>
      <c r="H875" t="s">
        <v>1952</v>
      </c>
      <c r="N875" t="s">
        <v>1623</v>
      </c>
      <c r="O875" t="s">
        <v>1839</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1623</v>
      </c>
      <c r="B876" t="s">
        <v>1665</v>
      </c>
      <c r="C876">
        <v>2</v>
      </c>
      <c r="D876">
        <v>16</v>
      </c>
      <c r="E876" t="s">
        <v>1943</v>
      </c>
      <c r="F876">
        <v>352</v>
      </c>
      <c r="G876">
        <v>1</v>
      </c>
      <c r="H876" t="s">
        <v>1953</v>
      </c>
      <c r="N876" t="s">
        <v>1623</v>
      </c>
      <c r="O876" t="s">
        <v>1839</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1623</v>
      </c>
      <c r="B877" t="s">
        <v>1665</v>
      </c>
      <c r="C877">
        <v>4</v>
      </c>
      <c r="D877">
        <v>32</v>
      </c>
      <c r="E877" t="s">
        <v>1921</v>
      </c>
      <c r="F877">
        <v>704</v>
      </c>
      <c r="G877">
        <v>1</v>
      </c>
      <c r="H877" t="s">
        <v>1954</v>
      </c>
      <c r="N877" t="s">
        <v>1623</v>
      </c>
      <c r="O877" t="s">
        <v>1839</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1623</v>
      </c>
      <c r="B878" t="s">
        <v>1665</v>
      </c>
      <c r="C878">
        <v>8</v>
      </c>
      <c r="D878">
        <v>64</v>
      </c>
      <c r="E878" t="s">
        <v>1923</v>
      </c>
      <c r="F878">
        <v>1408</v>
      </c>
      <c r="G878">
        <v>1</v>
      </c>
      <c r="H878" t="s">
        <v>1955</v>
      </c>
      <c r="N878" t="s">
        <v>1623</v>
      </c>
      <c r="O878" t="s">
        <v>1839</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1623</v>
      </c>
      <c r="B879" t="s">
        <v>1665</v>
      </c>
      <c r="C879">
        <v>12</v>
      </c>
      <c r="D879">
        <v>96</v>
      </c>
      <c r="E879" t="s">
        <v>1947</v>
      </c>
      <c r="F879">
        <v>2112</v>
      </c>
      <c r="G879">
        <v>1</v>
      </c>
      <c r="H879" t="s">
        <v>1956</v>
      </c>
      <c r="N879" t="s">
        <v>1623</v>
      </c>
      <c r="O879" t="s">
        <v>1839</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1623</v>
      </c>
      <c r="B880" t="s">
        <v>1665</v>
      </c>
      <c r="C880">
        <v>12</v>
      </c>
      <c r="D880">
        <v>144</v>
      </c>
      <c r="E880" t="s">
        <v>1957</v>
      </c>
      <c r="F880">
        <v>2880</v>
      </c>
      <c r="G880">
        <v>1</v>
      </c>
      <c r="H880" t="s">
        <v>1958</v>
      </c>
      <c r="N880" t="s">
        <v>1623</v>
      </c>
      <c r="O880" t="s">
        <v>1839</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1623</v>
      </c>
      <c r="B881" t="s">
        <v>1665</v>
      </c>
      <c r="C881">
        <v>16</v>
      </c>
      <c r="D881">
        <v>128</v>
      </c>
      <c r="E881" t="s">
        <v>1925</v>
      </c>
      <c r="F881">
        <v>2816</v>
      </c>
      <c r="G881">
        <v>1</v>
      </c>
      <c r="H881" t="s">
        <v>1959</v>
      </c>
      <c r="N881" t="s">
        <v>1588</v>
      </c>
      <c r="O881" t="s">
        <v>1839</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1623</v>
      </c>
      <c r="B882" t="s">
        <v>1665</v>
      </c>
      <c r="C882">
        <v>16</v>
      </c>
      <c r="D882">
        <v>192</v>
      </c>
      <c r="E882" t="s">
        <v>1960</v>
      </c>
      <c r="F882">
        <v>3840</v>
      </c>
      <c r="G882">
        <v>1</v>
      </c>
      <c r="H882" t="s">
        <v>1961</v>
      </c>
      <c r="N882" t="s">
        <v>1588</v>
      </c>
      <c r="O882" t="s">
        <v>1839</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1623</v>
      </c>
      <c r="B883" t="s">
        <v>1665</v>
      </c>
      <c r="C883">
        <v>32</v>
      </c>
      <c r="D883">
        <v>256</v>
      </c>
      <c r="E883" t="s">
        <v>1927</v>
      </c>
      <c r="F883">
        <v>5632</v>
      </c>
      <c r="G883">
        <v>1</v>
      </c>
      <c r="H883" t="s">
        <v>1962</v>
      </c>
      <c r="N883" t="s">
        <v>1588</v>
      </c>
      <c r="O883" t="s">
        <v>1839</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1623</v>
      </c>
      <c r="B884" t="s">
        <v>1665</v>
      </c>
      <c r="C884">
        <v>32</v>
      </c>
      <c r="D884">
        <v>384</v>
      </c>
      <c r="E884" t="s">
        <v>1963</v>
      </c>
      <c r="F884">
        <v>7680</v>
      </c>
      <c r="G884">
        <v>1</v>
      </c>
      <c r="H884" t="s">
        <v>1964</v>
      </c>
      <c r="N884" t="s">
        <v>1588</v>
      </c>
      <c r="O884" t="s">
        <v>1839</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1623</v>
      </c>
      <c r="B885" t="s">
        <v>1665</v>
      </c>
      <c r="C885">
        <v>64</v>
      </c>
      <c r="D885">
        <v>512</v>
      </c>
      <c r="E885" t="s">
        <v>1931</v>
      </c>
      <c r="F885">
        <v>11264</v>
      </c>
      <c r="G885">
        <v>1</v>
      </c>
      <c r="H885" t="s">
        <v>1965</v>
      </c>
      <c r="N885" t="s">
        <v>1588</v>
      </c>
      <c r="O885" t="s">
        <v>1839</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1623</v>
      </c>
      <c r="B886" t="s">
        <v>1665</v>
      </c>
      <c r="C886">
        <v>72</v>
      </c>
      <c r="D886">
        <v>648</v>
      </c>
      <c r="E886" t="s">
        <v>1966</v>
      </c>
      <c r="F886">
        <v>13824</v>
      </c>
      <c r="G886">
        <v>1</v>
      </c>
      <c r="H886" t="s">
        <v>1967</v>
      </c>
      <c r="N886" t="s">
        <v>1588</v>
      </c>
      <c r="O886" t="s">
        <v>1839</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1623</v>
      </c>
      <c r="B887" t="s">
        <v>1714</v>
      </c>
      <c r="C887">
        <v>2</v>
      </c>
      <c r="D887">
        <v>4</v>
      </c>
      <c r="E887" t="s">
        <v>1609</v>
      </c>
      <c r="F887">
        <v>180</v>
      </c>
      <c r="G887">
        <v>1</v>
      </c>
      <c r="H887" t="s">
        <v>2157</v>
      </c>
      <c r="N887" t="s">
        <v>1673</v>
      </c>
      <c r="O887" t="s">
        <v>1839</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1623</v>
      </c>
      <c r="B888" t="s">
        <v>1714</v>
      </c>
      <c r="C888">
        <v>4</v>
      </c>
      <c r="D888">
        <v>8</v>
      </c>
      <c r="E888" t="s">
        <v>1614</v>
      </c>
      <c r="F888">
        <v>360</v>
      </c>
      <c r="G888">
        <v>1</v>
      </c>
      <c r="H888" t="s">
        <v>2018</v>
      </c>
      <c r="N888" t="s">
        <v>1673</v>
      </c>
      <c r="O888" t="s">
        <v>1839</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1623</v>
      </c>
      <c r="B889" t="s">
        <v>1714</v>
      </c>
      <c r="C889">
        <v>4</v>
      </c>
      <c r="D889">
        <v>16</v>
      </c>
      <c r="E889" t="s">
        <v>1616</v>
      </c>
      <c r="F889">
        <v>540</v>
      </c>
      <c r="G889">
        <v>1</v>
      </c>
      <c r="H889" t="s">
        <v>2019</v>
      </c>
      <c r="N889" t="s">
        <v>1673</v>
      </c>
      <c r="O889" t="s">
        <v>1839</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1623</v>
      </c>
      <c r="B890" t="s">
        <v>1714</v>
      </c>
      <c r="C890">
        <v>8</v>
      </c>
      <c r="D890">
        <v>16</v>
      </c>
      <c r="E890" t="s">
        <v>1619</v>
      </c>
      <c r="F890">
        <v>720</v>
      </c>
      <c r="G890">
        <v>1</v>
      </c>
      <c r="H890" t="s">
        <v>2020</v>
      </c>
      <c r="N890" t="s">
        <v>1673</v>
      </c>
      <c r="O890" t="s">
        <v>1839</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1623</v>
      </c>
      <c r="B891" t="s">
        <v>1714</v>
      </c>
      <c r="C891">
        <v>8</v>
      </c>
      <c r="D891">
        <v>32</v>
      </c>
      <c r="E891" t="s">
        <v>1621</v>
      </c>
      <c r="F891">
        <v>1080</v>
      </c>
      <c r="G891">
        <v>1</v>
      </c>
      <c r="H891" t="s">
        <v>2021</v>
      </c>
      <c r="N891" t="s">
        <v>1673</v>
      </c>
      <c r="O891" t="s">
        <v>1839</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1623</v>
      </c>
      <c r="B892" t="s">
        <v>1714</v>
      </c>
      <c r="C892">
        <v>16</v>
      </c>
      <c r="D892">
        <v>32</v>
      </c>
      <c r="E892" t="s">
        <v>1624</v>
      </c>
      <c r="F892">
        <v>1440</v>
      </c>
      <c r="G892">
        <v>1</v>
      </c>
      <c r="H892" t="s">
        <v>2022</v>
      </c>
      <c r="N892" t="s">
        <v>1673</v>
      </c>
      <c r="O892" t="s">
        <v>1839</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1623</v>
      </c>
      <c r="B893" t="s">
        <v>1714</v>
      </c>
      <c r="C893">
        <v>16</v>
      </c>
      <c r="D893">
        <v>64</v>
      </c>
      <c r="E893" t="s">
        <v>1626</v>
      </c>
      <c r="F893">
        <v>2160</v>
      </c>
      <c r="G893">
        <v>1</v>
      </c>
      <c r="H893" t="s">
        <v>2023</v>
      </c>
      <c r="N893" t="s">
        <v>65</v>
      </c>
      <c r="O893" t="s">
        <v>1846</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1623</v>
      </c>
      <c r="B894" t="s">
        <v>1714</v>
      </c>
      <c r="C894">
        <v>32</v>
      </c>
      <c r="D894">
        <v>64</v>
      </c>
      <c r="E894" t="s">
        <v>1629</v>
      </c>
      <c r="F894">
        <v>2880</v>
      </c>
      <c r="G894">
        <v>1</v>
      </c>
      <c r="H894" t="s">
        <v>2024</v>
      </c>
      <c r="N894" t="s">
        <v>65</v>
      </c>
      <c r="O894" t="s">
        <v>1846</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1623</v>
      </c>
      <c r="B895" t="s">
        <v>1714</v>
      </c>
      <c r="C895">
        <v>32</v>
      </c>
      <c r="D895">
        <v>128</v>
      </c>
      <c r="E895" t="s">
        <v>1635</v>
      </c>
      <c r="F895">
        <v>4320</v>
      </c>
      <c r="G895">
        <v>1</v>
      </c>
      <c r="H895" t="s">
        <v>2025</v>
      </c>
      <c r="N895" t="s">
        <v>65</v>
      </c>
      <c r="O895" t="s">
        <v>1846</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1623</v>
      </c>
      <c r="B896" t="s">
        <v>1714</v>
      </c>
      <c r="C896">
        <v>48</v>
      </c>
      <c r="D896">
        <v>96</v>
      </c>
      <c r="E896" t="s">
        <v>1640</v>
      </c>
      <c r="F896">
        <v>4320</v>
      </c>
      <c r="G896">
        <v>1</v>
      </c>
      <c r="H896" t="s">
        <v>2026</v>
      </c>
      <c r="N896" t="s">
        <v>65</v>
      </c>
      <c r="O896" t="s">
        <v>1846</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1623</v>
      </c>
      <c r="B897" t="s">
        <v>1714</v>
      </c>
      <c r="C897">
        <v>48</v>
      </c>
      <c r="D897">
        <v>192</v>
      </c>
      <c r="E897" t="s">
        <v>1643</v>
      </c>
      <c r="F897">
        <v>6480</v>
      </c>
      <c r="G897">
        <v>1</v>
      </c>
      <c r="H897" t="s">
        <v>2027</v>
      </c>
      <c r="N897" t="s">
        <v>65</v>
      </c>
      <c r="O897" t="s">
        <v>1846</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1623</v>
      </c>
      <c r="B898" t="s">
        <v>1714</v>
      </c>
      <c r="C898">
        <v>64</v>
      </c>
      <c r="D898">
        <v>128</v>
      </c>
      <c r="E898" t="s">
        <v>1677</v>
      </c>
      <c r="F898">
        <v>5760</v>
      </c>
      <c r="G898">
        <v>1</v>
      </c>
      <c r="H898" t="s">
        <v>2031</v>
      </c>
      <c r="N898" t="s">
        <v>1588</v>
      </c>
      <c r="O898" t="s">
        <v>1846</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1623</v>
      </c>
      <c r="B899" t="s">
        <v>1714</v>
      </c>
      <c r="C899">
        <v>64</v>
      </c>
      <c r="D899">
        <v>256</v>
      </c>
      <c r="E899" t="s">
        <v>1649</v>
      </c>
      <c r="F899">
        <v>8640</v>
      </c>
      <c r="G899">
        <v>1</v>
      </c>
      <c r="H899" t="s">
        <v>2032</v>
      </c>
      <c r="N899" t="s">
        <v>1631</v>
      </c>
      <c r="O899" t="s">
        <v>1846</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1623</v>
      </c>
      <c r="B900" t="s">
        <v>1714</v>
      </c>
      <c r="C900">
        <v>104</v>
      </c>
      <c r="D900">
        <v>368</v>
      </c>
      <c r="E900" t="s">
        <v>2034</v>
      </c>
      <c r="F900">
        <v>12960</v>
      </c>
      <c r="G900">
        <v>1</v>
      </c>
      <c r="H900" t="s">
        <v>2035</v>
      </c>
      <c r="N900" t="s">
        <v>1637</v>
      </c>
      <c r="O900" t="s">
        <v>1846</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1623</v>
      </c>
      <c r="B901" t="s">
        <v>1732</v>
      </c>
      <c r="C901">
        <v>2</v>
      </c>
      <c r="D901">
        <v>4</v>
      </c>
      <c r="E901" t="s">
        <v>1609</v>
      </c>
      <c r="F901">
        <v>226</v>
      </c>
      <c r="G901">
        <v>1</v>
      </c>
      <c r="H901" t="s">
        <v>2180</v>
      </c>
      <c r="N901" t="s">
        <v>1657</v>
      </c>
      <c r="O901" t="s">
        <v>1846</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1623</v>
      </c>
      <c r="B902" t="s">
        <v>1732</v>
      </c>
      <c r="C902">
        <v>4</v>
      </c>
      <c r="D902">
        <v>8</v>
      </c>
      <c r="E902" t="s">
        <v>1614</v>
      </c>
      <c r="F902">
        <v>452</v>
      </c>
      <c r="G902">
        <v>1</v>
      </c>
      <c r="H902" t="s">
        <v>2056</v>
      </c>
      <c r="N902" t="s">
        <v>1585</v>
      </c>
      <c r="O902" t="s">
        <v>1852</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1623</v>
      </c>
      <c r="B903" t="s">
        <v>1732</v>
      </c>
      <c r="C903">
        <v>4</v>
      </c>
      <c r="D903">
        <v>16</v>
      </c>
      <c r="E903" t="s">
        <v>1616</v>
      </c>
      <c r="F903">
        <v>678</v>
      </c>
      <c r="G903">
        <v>1</v>
      </c>
      <c r="H903" t="s">
        <v>2057</v>
      </c>
      <c r="N903" t="s">
        <v>65</v>
      </c>
      <c r="O903" t="s">
        <v>1852</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1623</v>
      </c>
      <c r="B904" t="s">
        <v>1732</v>
      </c>
      <c r="C904">
        <v>8</v>
      </c>
      <c r="D904">
        <v>16</v>
      </c>
      <c r="E904" t="s">
        <v>1619</v>
      </c>
      <c r="F904">
        <v>904</v>
      </c>
      <c r="G904">
        <v>1</v>
      </c>
      <c r="H904" t="s">
        <v>2058</v>
      </c>
      <c r="N904" t="s">
        <v>1623</v>
      </c>
      <c r="O904" t="s">
        <v>1852</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1623</v>
      </c>
      <c r="B905" t="s">
        <v>1732</v>
      </c>
      <c r="C905">
        <v>8</v>
      </c>
      <c r="D905">
        <v>32</v>
      </c>
      <c r="E905" t="s">
        <v>1621</v>
      </c>
      <c r="F905">
        <v>1356</v>
      </c>
      <c r="G905">
        <v>1</v>
      </c>
      <c r="H905" t="s">
        <v>2059</v>
      </c>
      <c r="N905" t="s">
        <v>1588</v>
      </c>
      <c r="O905" t="s">
        <v>1852</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1623</v>
      </c>
      <c r="B906" t="s">
        <v>1732</v>
      </c>
      <c r="C906">
        <v>16</v>
      </c>
      <c r="D906">
        <v>32</v>
      </c>
      <c r="E906" t="s">
        <v>1624</v>
      </c>
      <c r="F906">
        <v>1808</v>
      </c>
      <c r="G906">
        <v>1</v>
      </c>
      <c r="H906" t="s">
        <v>2060</v>
      </c>
      <c r="N906" t="s">
        <v>1628</v>
      </c>
      <c r="O906" t="s">
        <v>1852</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1623</v>
      </c>
      <c r="B907" t="s">
        <v>1732</v>
      </c>
      <c r="C907">
        <v>16</v>
      </c>
      <c r="D907">
        <v>64</v>
      </c>
      <c r="E907" t="s">
        <v>1626</v>
      </c>
      <c r="F907">
        <v>2712</v>
      </c>
      <c r="G907">
        <v>1</v>
      </c>
      <c r="H907" t="s">
        <v>2061</v>
      </c>
      <c r="N907" t="s">
        <v>1673</v>
      </c>
      <c r="O907" t="s">
        <v>1852</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1623</v>
      </c>
      <c r="B908" t="s">
        <v>1732</v>
      </c>
      <c r="C908">
        <v>32</v>
      </c>
      <c r="D908">
        <v>64</v>
      </c>
      <c r="E908" t="s">
        <v>1629</v>
      </c>
      <c r="F908">
        <v>3616</v>
      </c>
      <c r="G908">
        <v>1</v>
      </c>
      <c r="H908" t="s">
        <v>2062</v>
      </c>
      <c r="N908" t="s">
        <v>1585</v>
      </c>
      <c r="O908" t="s">
        <v>72</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1623</v>
      </c>
      <c r="B909" t="s">
        <v>1732</v>
      </c>
      <c r="C909">
        <v>32</v>
      </c>
      <c r="D909">
        <v>128</v>
      </c>
      <c r="E909" t="s">
        <v>1635</v>
      </c>
      <c r="F909">
        <v>5424</v>
      </c>
      <c r="G909">
        <v>1</v>
      </c>
      <c r="H909" t="s">
        <v>2064</v>
      </c>
      <c r="N909" t="s">
        <v>1585</v>
      </c>
      <c r="O909" t="s">
        <v>72</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1623</v>
      </c>
      <c r="B910" t="s">
        <v>2009</v>
      </c>
      <c r="C910">
        <v>4</v>
      </c>
      <c r="D910">
        <v>20</v>
      </c>
      <c r="E910" t="s">
        <v>2074</v>
      </c>
      <c r="F910">
        <v>975</v>
      </c>
      <c r="G910">
        <v>1</v>
      </c>
      <c r="H910" t="s">
        <v>2078</v>
      </c>
      <c r="N910" t="s">
        <v>1585</v>
      </c>
      <c r="O910" t="s">
        <v>72</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1623</v>
      </c>
      <c r="B911" t="s">
        <v>2009</v>
      </c>
      <c r="C911">
        <v>8</v>
      </c>
      <c r="D911">
        <v>32</v>
      </c>
      <c r="E911" t="s">
        <v>1621</v>
      </c>
      <c r="F911">
        <v>2500</v>
      </c>
      <c r="G911">
        <v>1</v>
      </c>
      <c r="H911" t="s">
        <v>2079</v>
      </c>
      <c r="N911" t="s">
        <v>1585</v>
      </c>
      <c r="O911" t="s">
        <v>72</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1623</v>
      </c>
      <c r="B912" t="s">
        <v>2009</v>
      </c>
      <c r="C912">
        <v>10</v>
      </c>
      <c r="D912">
        <v>40</v>
      </c>
      <c r="E912" t="s">
        <v>2080</v>
      </c>
      <c r="F912">
        <v>2000</v>
      </c>
      <c r="G912">
        <v>1</v>
      </c>
      <c r="H912" t="s">
        <v>2081</v>
      </c>
      <c r="N912" t="s">
        <v>1585</v>
      </c>
      <c r="O912" t="s">
        <v>72</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1623</v>
      </c>
      <c r="B913" t="s">
        <v>2009</v>
      </c>
      <c r="C913">
        <v>20</v>
      </c>
      <c r="D913">
        <v>80</v>
      </c>
      <c r="E913" t="s">
        <v>2082</v>
      </c>
      <c r="F913">
        <v>4000</v>
      </c>
      <c r="G913">
        <v>1</v>
      </c>
      <c r="H913" t="s">
        <v>2083</v>
      </c>
      <c r="N913" t="s">
        <v>1585</v>
      </c>
      <c r="O913" t="s">
        <v>72</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1623</v>
      </c>
      <c r="B914" t="s">
        <v>2009</v>
      </c>
      <c r="C914">
        <v>32</v>
      </c>
      <c r="D914">
        <v>128</v>
      </c>
      <c r="E914" t="s">
        <v>1635</v>
      </c>
      <c r="F914">
        <v>5500</v>
      </c>
      <c r="G914">
        <v>1</v>
      </c>
      <c r="H914" t="s">
        <v>2084</v>
      </c>
      <c r="N914" t="s">
        <v>1585</v>
      </c>
      <c r="O914" t="s">
        <v>72</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1623</v>
      </c>
      <c r="B915" t="s">
        <v>2009</v>
      </c>
      <c r="C915">
        <v>40</v>
      </c>
      <c r="D915">
        <v>160</v>
      </c>
      <c r="E915" t="s">
        <v>2085</v>
      </c>
      <c r="F915">
        <v>8000</v>
      </c>
      <c r="G915">
        <v>1</v>
      </c>
      <c r="H915" t="s">
        <v>2086</v>
      </c>
      <c r="N915" t="s">
        <v>1585</v>
      </c>
      <c r="O915" t="s">
        <v>72</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1623</v>
      </c>
      <c r="B916" t="s">
        <v>2009</v>
      </c>
      <c r="C916">
        <v>80</v>
      </c>
      <c r="D916">
        <v>320</v>
      </c>
      <c r="E916" t="s">
        <v>1745</v>
      </c>
      <c r="F916">
        <v>16000</v>
      </c>
      <c r="G916">
        <v>1</v>
      </c>
      <c r="H916" t="s">
        <v>2087</v>
      </c>
      <c r="N916" t="s">
        <v>1585</v>
      </c>
      <c r="O916" t="s">
        <v>72</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1623</v>
      </c>
      <c r="B917" t="s">
        <v>2052</v>
      </c>
      <c r="C917">
        <v>8</v>
      </c>
      <c r="D917">
        <v>40</v>
      </c>
      <c r="E917" t="s">
        <v>2076</v>
      </c>
      <c r="F917">
        <v>5190</v>
      </c>
      <c r="G917">
        <v>1</v>
      </c>
      <c r="H917" t="s">
        <v>2095</v>
      </c>
      <c r="N917" t="s">
        <v>1585</v>
      </c>
      <c r="O917" t="s">
        <v>72</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1623</v>
      </c>
      <c r="B918" t="s">
        <v>2052</v>
      </c>
      <c r="C918">
        <v>18</v>
      </c>
      <c r="D918">
        <v>80</v>
      </c>
      <c r="E918" t="s">
        <v>2096</v>
      </c>
      <c r="F918">
        <v>10500</v>
      </c>
      <c r="G918">
        <v>1</v>
      </c>
      <c r="H918" t="s">
        <v>2097</v>
      </c>
      <c r="N918" t="s">
        <v>1585</v>
      </c>
      <c r="O918" t="s">
        <v>72</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1623</v>
      </c>
      <c r="B919" t="s">
        <v>2052</v>
      </c>
      <c r="C919">
        <v>36</v>
      </c>
      <c r="D919">
        <v>160</v>
      </c>
      <c r="E919" t="s">
        <v>2098</v>
      </c>
      <c r="F919">
        <v>21000</v>
      </c>
      <c r="G919">
        <v>1</v>
      </c>
      <c r="H919" t="s">
        <v>2099</v>
      </c>
      <c r="N919" t="s">
        <v>1585</v>
      </c>
      <c r="O919" t="s">
        <v>72</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1623</v>
      </c>
      <c r="B920" t="s">
        <v>2052</v>
      </c>
      <c r="C920">
        <v>72</v>
      </c>
      <c r="D920">
        <v>320</v>
      </c>
      <c r="E920" t="s">
        <v>2100</v>
      </c>
      <c r="F920">
        <v>42000</v>
      </c>
      <c r="G920">
        <v>1</v>
      </c>
      <c r="H920" t="s">
        <v>2101</v>
      </c>
      <c r="N920" t="s">
        <v>1585</v>
      </c>
      <c r="O920" t="s">
        <v>72</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1623</v>
      </c>
      <c r="B921" t="s">
        <v>2037</v>
      </c>
      <c r="C921">
        <v>10</v>
      </c>
      <c r="D921">
        <v>40</v>
      </c>
      <c r="E921" t="s">
        <v>2080</v>
      </c>
      <c r="F921">
        <v>5750</v>
      </c>
      <c r="G921">
        <v>1</v>
      </c>
      <c r="H921" t="s">
        <v>2102</v>
      </c>
      <c r="N921" t="s">
        <v>1585</v>
      </c>
      <c r="O921" t="s">
        <v>72</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1623</v>
      </c>
      <c r="B922" t="s">
        <v>2037</v>
      </c>
      <c r="C922">
        <v>20</v>
      </c>
      <c r="D922">
        <v>80</v>
      </c>
      <c r="E922" t="s">
        <v>2082</v>
      </c>
      <c r="F922">
        <v>11500</v>
      </c>
      <c r="G922">
        <v>1</v>
      </c>
      <c r="H922" t="s">
        <v>2103</v>
      </c>
      <c r="N922" t="s">
        <v>65</v>
      </c>
      <c r="O922" t="s">
        <v>72</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1623</v>
      </c>
      <c r="B923" t="s">
        <v>2037</v>
      </c>
      <c r="C923">
        <v>40</v>
      </c>
      <c r="D923">
        <v>160</v>
      </c>
      <c r="E923" t="s">
        <v>2085</v>
      </c>
      <c r="F923">
        <v>23000</v>
      </c>
      <c r="G923">
        <v>1</v>
      </c>
      <c r="H923" t="s">
        <v>2104</v>
      </c>
      <c r="N923" t="s">
        <v>65</v>
      </c>
      <c r="O923" t="s">
        <v>72</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1623</v>
      </c>
      <c r="B924" t="s">
        <v>2037</v>
      </c>
      <c r="C924">
        <v>80</v>
      </c>
      <c r="D924">
        <v>320</v>
      </c>
      <c r="E924" t="s">
        <v>1745</v>
      </c>
      <c r="F924">
        <v>46000</v>
      </c>
      <c r="G924">
        <v>1</v>
      </c>
      <c r="H924" t="s">
        <v>2105</v>
      </c>
      <c r="N924" t="s">
        <v>65</v>
      </c>
      <c r="O924" t="s">
        <v>72</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1623</v>
      </c>
      <c r="B925" t="s">
        <v>1989</v>
      </c>
      <c r="C925">
        <v>32</v>
      </c>
      <c r="D925">
        <v>64</v>
      </c>
      <c r="E925" t="s">
        <v>1629</v>
      </c>
      <c r="F925">
        <v>4600</v>
      </c>
      <c r="G925">
        <v>1</v>
      </c>
      <c r="H925" t="s">
        <v>2106</v>
      </c>
      <c r="N925" t="s">
        <v>65</v>
      </c>
      <c r="O925" t="s">
        <v>72</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1623</v>
      </c>
      <c r="B926" t="s">
        <v>1989</v>
      </c>
      <c r="C926">
        <v>90</v>
      </c>
      <c r="D926">
        <v>226</v>
      </c>
      <c r="E926" t="s">
        <v>2107</v>
      </c>
      <c r="F926">
        <v>9200</v>
      </c>
      <c r="G926">
        <v>1</v>
      </c>
      <c r="H926" t="s">
        <v>2108</v>
      </c>
      <c r="N926" t="s">
        <v>65</v>
      </c>
      <c r="O926" t="s">
        <v>72</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1623</v>
      </c>
      <c r="B927" t="s">
        <v>1989</v>
      </c>
      <c r="C927">
        <v>180</v>
      </c>
      <c r="D927">
        <v>452</v>
      </c>
      <c r="E927" t="s">
        <v>2109</v>
      </c>
      <c r="F927">
        <v>18400</v>
      </c>
      <c r="G927">
        <v>1</v>
      </c>
      <c r="H927" t="s">
        <v>2110</v>
      </c>
      <c r="N927" t="s">
        <v>65</v>
      </c>
      <c r="O927" t="s">
        <v>72</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1623</v>
      </c>
      <c r="B928" t="s">
        <v>1831</v>
      </c>
      <c r="C928">
        <v>8</v>
      </c>
      <c r="D928">
        <v>32</v>
      </c>
      <c r="E928" t="s">
        <v>1621</v>
      </c>
      <c r="F928">
        <v>1425.6</v>
      </c>
      <c r="G928">
        <v>1</v>
      </c>
      <c r="H928" t="s">
        <v>2125</v>
      </c>
      <c r="N928" t="s">
        <v>65</v>
      </c>
      <c r="O928" t="s">
        <v>72</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1623</v>
      </c>
      <c r="B929" t="s">
        <v>1831</v>
      </c>
      <c r="C929">
        <v>16</v>
      </c>
      <c r="D929">
        <v>64</v>
      </c>
      <c r="E929" t="s">
        <v>1626</v>
      </c>
      <c r="F929">
        <v>2851.2</v>
      </c>
      <c r="G929">
        <v>1</v>
      </c>
      <c r="H929" t="s">
        <v>2126</v>
      </c>
      <c r="N929" t="s">
        <v>65</v>
      </c>
      <c r="O929" t="s">
        <v>72</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1623</v>
      </c>
      <c r="B930" t="s">
        <v>1831</v>
      </c>
      <c r="C930">
        <v>32</v>
      </c>
      <c r="D930">
        <v>128</v>
      </c>
      <c r="E930" t="s">
        <v>1635</v>
      </c>
      <c r="F930">
        <v>5270.4</v>
      </c>
      <c r="G930">
        <v>1</v>
      </c>
      <c r="H930" t="s">
        <v>2127</v>
      </c>
      <c r="N930" t="s">
        <v>65</v>
      </c>
      <c r="O930" t="s">
        <v>72</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1623</v>
      </c>
      <c r="B931" t="s">
        <v>1831</v>
      </c>
      <c r="C931">
        <v>64</v>
      </c>
      <c r="D931">
        <v>256</v>
      </c>
      <c r="E931" t="s">
        <v>1649</v>
      </c>
      <c r="F931">
        <v>10540.8</v>
      </c>
      <c r="G931">
        <v>1</v>
      </c>
      <c r="H931" t="s">
        <v>2128</v>
      </c>
      <c r="N931" t="s">
        <v>65</v>
      </c>
      <c r="O931" t="s">
        <v>72</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1623</v>
      </c>
      <c r="B932" t="s">
        <v>1831</v>
      </c>
      <c r="C932">
        <v>84</v>
      </c>
      <c r="D932">
        <v>320</v>
      </c>
      <c r="E932" t="s">
        <v>1907</v>
      </c>
      <c r="F932">
        <v>12693.6</v>
      </c>
      <c r="G932">
        <v>1</v>
      </c>
      <c r="H932" t="s">
        <v>2129</v>
      </c>
      <c r="N932" t="s">
        <v>65</v>
      </c>
      <c r="O932" t="s">
        <v>72</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1623</v>
      </c>
      <c r="B933" t="s">
        <v>1839</v>
      </c>
      <c r="C933">
        <v>8</v>
      </c>
      <c r="D933">
        <v>32</v>
      </c>
      <c r="E933" t="s">
        <v>1621</v>
      </c>
      <c r="F933">
        <v>1263.5999999999999</v>
      </c>
      <c r="G933">
        <v>1</v>
      </c>
      <c r="H933" t="s">
        <v>2130</v>
      </c>
      <c r="N933" t="s">
        <v>65</v>
      </c>
      <c r="O933" t="s">
        <v>72</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1623</v>
      </c>
      <c r="B934" t="s">
        <v>1839</v>
      </c>
      <c r="C934">
        <v>16</v>
      </c>
      <c r="D934">
        <v>64</v>
      </c>
      <c r="E934" t="s">
        <v>1626</v>
      </c>
      <c r="F934">
        <v>2527.1999999999998</v>
      </c>
      <c r="G934">
        <v>1</v>
      </c>
      <c r="H934" t="s">
        <v>2131</v>
      </c>
      <c r="N934" t="s">
        <v>65</v>
      </c>
      <c r="O934" t="s">
        <v>72</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1623</v>
      </c>
      <c r="B935" t="s">
        <v>1839</v>
      </c>
      <c r="C935">
        <v>24</v>
      </c>
      <c r="D935">
        <v>96</v>
      </c>
      <c r="E935" t="s">
        <v>1705</v>
      </c>
      <c r="F935">
        <v>3790.8</v>
      </c>
      <c r="G935">
        <v>1</v>
      </c>
      <c r="H935" t="s">
        <v>2132</v>
      </c>
      <c r="N935" t="s">
        <v>65</v>
      </c>
      <c r="O935" t="s">
        <v>72</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1623</v>
      </c>
      <c r="B936" t="s">
        <v>1839</v>
      </c>
      <c r="C936">
        <v>32</v>
      </c>
      <c r="D936">
        <v>128</v>
      </c>
      <c r="E936" t="s">
        <v>1635</v>
      </c>
      <c r="F936">
        <v>5054.3999999999996</v>
      </c>
      <c r="G936">
        <v>1</v>
      </c>
      <c r="H936" t="s">
        <v>2133</v>
      </c>
      <c r="N936" t="s">
        <v>1623</v>
      </c>
      <c r="O936" t="s">
        <v>72</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1623</v>
      </c>
      <c r="B937" t="s">
        <v>1839</v>
      </c>
      <c r="C937">
        <v>64</v>
      </c>
      <c r="D937">
        <v>256</v>
      </c>
      <c r="E937" t="s">
        <v>1649</v>
      </c>
      <c r="F937">
        <v>10108.799999999999</v>
      </c>
      <c r="G937">
        <v>1</v>
      </c>
      <c r="H937" t="s">
        <v>2134</v>
      </c>
      <c r="N937" t="s">
        <v>1623</v>
      </c>
      <c r="O937" t="s">
        <v>72</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1623</v>
      </c>
      <c r="B938" t="s">
        <v>1839</v>
      </c>
      <c r="C938">
        <v>76</v>
      </c>
      <c r="D938">
        <v>320</v>
      </c>
      <c r="E938" t="s">
        <v>2135</v>
      </c>
      <c r="F938">
        <v>13010.4</v>
      </c>
      <c r="G938">
        <v>1</v>
      </c>
      <c r="H938" t="s">
        <v>2136</v>
      </c>
      <c r="N938" t="s">
        <v>1623</v>
      </c>
      <c r="O938" t="s">
        <v>72</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1623</v>
      </c>
      <c r="B939" t="s">
        <v>1852</v>
      </c>
      <c r="C939">
        <v>80</v>
      </c>
      <c r="D939">
        <v>384</v>
      </c>
      <c r="E939" t="s">
        <v>2137</v>
      </c>
      <c r="F939">
        <v>14096</v>
      </c>
      <c r="G939">
        <v>1</v>
      </c>
      <c r="H939" t="s">
        <v>2138</v>
      </c>
      <c r="N939" t="s">
        <v>1623</v>
      </c>
      <c r="O939" t="s">
        <v>72</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1623</v>
      </c>
      <c r="B940" t="s">
        <v>1824</v>
      </c>
      <c r="C940">
        <v>80</v>
      </c>
      <c r="D940">
        <v>384</v>
      </c>
      <c r="E940" t="s">
        <v>2137</v>
      </c>
      <c r="F940">
        <v>16376</v>
      </c>
      <c r="G940">
        <v>1</v>
      </c>
      <c r="H940" t="s">
        <v>2139</v>
      </c>
      <c r="N940" t="s">
        <v>1623</v>
      </c>
      <c r="O940" t="s">
        <v>72</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1623</v>
      </c>
      <c r="B941" t="s">
        <v>1820</v>
      </c>
      <c r="C941">
        <v>96</v>
      </c>
      <c r="D941">
        <v>192</v>
      </c>
      <c r="E941" t="s">
        <v>1747</v>
      </c>
      <c r="F941">
        <v>18500</v>
      </c>
      <c r="G941">
        <v>1</v>
      </c>
      <c r="H941" t="s">
        <v>2167</v>
      </c>
      <c r="N941" t="s">
        <v>1623</v>
      </c>
      <c r="O941" t="s">
        <v>72</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1623</v>
      </c>
      <c r="B942" t="s">
        <v>1782</v>
      </c>
      <c r="C942">
        <v>96</v>
      </c>
      <c r="D942">
        <v>384</v>
      </c>
      <c r="E942" t="s">
        <v>1749</v>
      </c>
      <c r="F942">
        <v>12884</v>
      </c>
      <c r="G942">
        <v>1</v>
      </c>
      <c r="H942" t="s">
        <v>2140</v>
      </c>
      <c r="N942" t="s">
        <v>1623</v>
      </c>
      <c r="O942" t="s">
        <v>72</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1623</v>
      </c>
      <c r="B943" t="s">
        <v>1977</v>
      </c>
      <c r="C943">
        <v>96</v>
      </c>
      <c r="D943">
        <v>384</v>
      </c>
      <c r="E943" t="s">
        <v>1749</v>
      </c>
      <c r="F943">
        <v>25248</v>
      </c>
      <c r="G943">
        <v>1</v>
      </c>
      <c r="H943" t="s">
        <v>2141</v>
      </c>
      <c r="N943" t="s">
        <v>1623</v>
      </c>
      <c r="O943" t="s">
        <v>72</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1588</v>
      </c>
      <c r="B944" t="s">
        <v>1601</v>
      </c>
      <c r="C944">
        <v>32</v>
      </c>
      <c r="D944">
        <v>64</v>
      </c>
      <c r="E944" t="s">
        <v>1629</v>
      </c>
      <c r="F944">
        <v>3238.4</v>
      </c>
      <c r="G944">
        <v>1</v>
      </c>
      <c r="H944" t="s">
        <v>1630</v>
      </c>
      <c r="N944" t="s">
        <v>1623</v>
      </c>
      <c r="O944" t="s">
        <v>72</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1588</v>
      </c>
      <c r="B945" t="s">
        <v>1601</v>
      </c>
      <c r="C945">
        <v>32</v>
      </c>
      <c r="D945">
        <v>128</v>
      </c>
      <c r="E945" t="s">
        <v>1635</v>
      </c>
      <c r="F945">
        <v>4857.6000000000004</v>
      </c>
      <c r="G945">
        <v>1</v>
      </c>
      <c r="H945" t="s">
        <v>1636</v>
      </c>
      <c r="N945" t="s">
        <v>1623</v>
      </c>
      <c r="O945" t="s">
        <v>72</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1588</v>
      </c>
      <c r="B946" t="s">
        <v>1601</v>
      </c>
      <c r="C946">
        <v>64</v>
      </c>
      <c r="D946">
        <v>256</v>
      </c>
      <c r="E946" t="s">
        <v>1649</v>
      </c>
      <c r="F946">
        <v>9715.2000000000007</v>
      </c>
      <c r="G946">
        <v>1</v>
      </c>
      <c r="H946" t="s">
        <v>1650</v>
      </c>
      <c r="N946" t="s">
        <v>1623</v>
      </c>
      <c r="O946" t="s">
        <v>72</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1588</v>
      </c>
      <c r="B947" t="s">
        <v>1601</v>
      </c>
      <c r="C947">
        <v>124</v>
      </c>
      <c r="D947">
        <v>432</v>
      </c>
      <c r="E947" t="s">
        <v>1652</v>
      </c>
      <c r="F947">
        <v>17204</v>
      </c>
      <c r="G947">
        <v>1</v>
      </c>
      <c r="H947" t="s">
        <v>1653</v>
      </c>
      <c r="N947" t="s">
        <v>1623</v>
      </c>
      <c r="O947" t="s">
        <v>72</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1588</v>
      </c>
      <c r="B948" t="s">
        <v>1655</v>
      </c>
      <c r="C948">
        <v>1</v>
      </c>
      <c r="D948">
        <v>1</v>
      </c>
      <c r="E948" t="s">
        <v>1602</v>
      </c>
      <c r="F948">
        <v>29</v>
      </c>
      <c r="G948">
        <v>1</v>
      </c>
      <c r="H948" t="s">
        <v>1656</v>
      </c>
      <c r="N948" t="s">
        <v>1623</v>
      </c>
      <c r="O948" t="s">
        <v>72</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1588</v>
      </c>
      <c r="B949" t="s">
        <v>1655</v>
      </c>
      <c r="C949">
        <v>1</v>
      </c>
      <c r="D949">
        <v>2</v>
      </c>
      <c r="E949" t="s">
        <v>1605</v>
      </c>
      <c r="F949">
        <v>32</v>
      </c>
      <c r="G949">
        <v>1</v>
      </c>
      <c r="H949" t="s">
        <v>1658</v>
      </c>
      <c r="N949" t="s">
        <v>1623</v>
      </c>
      <c r="O949" t="s">
        <v>72</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1588</v>
      </c>
      <c r="B950" t="s">
        <v>1655</v>
      </c>
      <c r="C950">
        <v>1</v>
      </c>
      <c r="D950">
        <v>4</v>
      </c>
      <c r="E950" t="s">
        <v>1607</v>
      </c>
      <c r="F950">
        <v>96</v>
      </c>
      <c r="G950">
        <v>1</v>
      </c>
      <c r="H950" t="s">
        <v>1660</v>
      </c>
      <c r="N950" t="s">
        <v>1588</v>
      </c>
      <c r="O950" t="s">
        <v>72</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1588</v>
      </c>
      <c r="B951" t="s">
        <v>1655</v>
      </c>
      <c r="C951">
        <v>2</v>
      </c>
      <c r="D951">
        <v>4</v>
      </c>
      <c r="E951" t="s">
        <v>1609</v>
      </c>
      <c r="F951">
        <v>136</v>
      </c>
      <c r="G951">
        <v>1</v>
      </c>
      <c r="H951" t="s">
        <v>1662</v>
      </c>
      <c r="N951" t="s">
        <v>1588</v>
      </c>
      <c r="O951" t="s">
        <v>72</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1588</v>
      </c>
      <c r="B952" t="s">
        <v>1655</v>
      </c>
      <c r="C952">
        <v>2</v>
      </c>
      <c r="D952">
        <v>8</v>
      </c>
      <c r="E952" t="s">
        <v>1612</v>
      </c>
      <c r="F952">
        <v>192</v>
      </c>
      <c r="G952">
        <v>1</v>
      </c>
      <c r="H952" t="s">
        <v>1664</v>
      </c>
      <c r="N952" t="s">
        <v>1588</v>
      </c>
      <c r="O952" t="s">
        <v>72</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1588</v>
      </c>
      <c r="B953" t="s">
        <v>1655</v>
      </c>
      <c r="C953">
        <v>4</v>
      </c>
      <c r="D953">
        <v>8</v>
      </c>
      <c r="E953" t="s">
        <v>1614</v>
      </c>
      <c r="F953">
        <v>256</v>
      </c>
      <c r="G953">
        <v>1</v>
      </c>
      <c r="H953" t="s">
        <v>1666</v>
      </c>
      <c r="N953" t="s">
        <v>1588</v>
      </c>
      <c r="O953" t="s">
        <v>72</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1588</v>
      </c>
      <c r="B954" t="s">
        <v>1655</v>
      </c>
      <c r="C954">
        <v>4</v>
      </c>
      <c r="D954">
        <v>16</v>
      </c>
      <c r="E954" t="s">
        <v>1616</v>
      </c>
      <c r="F954">
        <v>384</v>
      </c>
      <c r="G954">
        <v>1</v>
      </c>
      <c r="H954" t="s">
        <v>1667</v>
      </c>
      <c r="N954" t="s">
        <v>1588</v>
      </c>
      <c r="O954" t="s">
        <v>72</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1588</v>
      </c>
      <c r="B955" t="s">
        <v>1655</v>
      </c>
      <c r="C955">
        <v>8</v>
      </c>
      <c r="D955">
        <v>16</v>
      </c>
      <c r="E955" t="s">
        <v>1619</v>
      </c>
      <c r="F955">
        <v>512</v>
      </c>
      <c r="G955">
        <v>1</v>
      </c>
      <c r="H955" t="s">
        <v>1668</v>
      </c>
      <c r="N955" t="s">
        <v>1588</v>
      </c>
      <c r="O955" t="s">
        <v>72</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1588</v>
      </c>
      <c r="B956" t="s">
        <v>1655</v>
      </c>
      <c r="C956">
        <v>8</v>
      </c>
      <c r="D956">
        <v>32</v>
      </c>
      <c r="E956" t="s">
        <v>1621</v>
      </c>
      <c r="F956">
        <v>768</v>
      </c>
      <c r="G956">
        <v>1</v>
      </c>
      <c r="H956" t="s">
        <v>1669</v>
      </c>
      <c r="N956" t="s">
        <v>1588</v>
      </c>
      <c r="O956" t="s">
        <v>72</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1588</v>
      </c>
      <c r="B957" t="s">
        <v>1655</v>
      </c>
      <c r="C957">
        <v>16</v>
      </c>
      <c r="D957">
        <v>32</v>
      </c>
      <c r="E957" t="s">
        <v>1624</v>
      </c>
      <c r="F957">
        <v>1024</v>
      </c>
      <c r="G957">
        <v>1</v>
      </c>
      <c r="H957" t="s">
        <v>1671</v>
      </c>
      <c r="N957" t="s">
        <v>1588</v>
      </c>
      <c r="O957" t="s">
        <v>72</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1588</v>
      </c>
      <c r="B958" t="s">
        <v>1655</v>
      </c>
      <c r="C958">
        <v>16</v>
      </c>
      <c r="D958">
        <v>64</v>
      </c>
      <c r="E958" t="s">
        <v>1626</v>
      </c>
      <c r="F958">
        <v>1536</v>
      </c>
      <c r="G958">
        <v>1</v>
      </c>
      <c r="H958" t="s">
        <v>1672</v>
      </c>
      <c r="N958" t="s">
        <v>1588</v>
      </c>
      <c r="O958" t="s">
        <v>72</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1588</v>
      </c>
      <c r="B959" t="s">
        <v>1655</v>
      </c>
      <c r="C959">
        <v>32</v>
      </c>
      <c r="D959">
        <v>64</v>
      </c>
      <c r="E959" t="s">
        <v>1629</v>
      </c>
      <c r="F959">
        <v>2048</v>
      </c>
      <c r="G959">
        <v>1</v>
      </c>
      <c r="H959" t="s">
        <v>1674</v>
      </c>
      <c r="N959" t="s">
        <v>1588</v>
      </c>
      <c r="O959" t="s">
        <v>72</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1588</v>
      </c>
      <c r="B960" t="s">
        <v>1655</v>
      </c>
      <c r="C960">
        <v>32</v>
      </c>
      <c r="D960">
        <v>128</v>
      </c>
      <c r="E960" t="s">
        <v>1635</v>
      </c>
      <c r="F960">
        <v>3072</v>
      </c>
      <c r="G960">
        <v>1</v>
      </c>
      <c r="H960" t="s">
        <v>1675</v>
      </c>
      <c r="N960" t="s">
        <v>1588</v>
      </c>
      <c r="O960" t="s">
        <v>72</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1588</v>
      </c>
      <c r="B961" t="s">
        <v>1655</v>
      </c>
      <c r="C961">
        <v>48</v>
      </c>
      <c r="D961">
        <v>96</v>
      </c>
      <c r="E961" t="s">
        <v>1640</v>
      </c>
      <c r="F961">
        <v>3072</v>
      </c>
      <c r="G961">
        <v>1</v>
      </c>
      <c r="H961" t="s">
        <v>1676</v>
      </c>
      <c r="N961" t="s">
        <v>1588</v>
      </c>
      <c r="O961" t="s">
        <v>72</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1588</v>
      </c>
      <c r="B962" t="s">
        <v>1655</v>
      </c>
      <c r="C962">
        <v>48</v>
      </c>
      <c r="D962">
        <v>128</v>
      </c>
      <c r="E962" t="s">
        <v>2181</v>
      </c>
      <c r="F962">
        <v>3584</v>
      </c>
      <c r="G962">
        <v>1</v>
      </c>
      <c r="H962" t="s">
        <v>2182</v>
      </c>
      <c r="N962" t="s">
        <v>1588</v>
      </c>
      <c r="O962" t="s">
        <v>72</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1588</v>
      </c>
      <c r="B963" t="s">
        <v>1655</v>
      </c>
      <c r="C963">
        <v>48</v>
      </c>
      <c r="D963">
        <v>192</v>
      </c>
      <c r="E963" t="s">
        <v>1643</v>
      </c>
      <c r="F963">
        <v>4608</v>
      </c>
      <c r="G963">
        <v>1</v>
      </c>
      <c r="H963" t="s">
        <v>2142</v>
      </c>
      <c r="N963" t="s">
        <v>1588</v>
      </c>
      <c r="O963" t="s">
        <v>72</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1588</v>
      </c>
      <c r="B964" t="s">
        <v>1655</v>
      </c>
      <c r="C964">
        <v>64</v>
      </c>
      <c r="D964">
        <v>128</v>
      </c>
      <c r="E964" t="s">
        <v>1677</v>
      </c>
      <c r="F964">
        <v>4096</v>
      </c>
      <c r="G964">
        <v>1</v>
      </c>
      <c r="H964" t="s">
        <v>1678</v>
      </c>
      <c r="N964" t="s">
        <v>1585</v>
      </c>
      <c r="O964" t="s">
        <v>1655</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1588</v>
      </c>
      <c r="B965" t="s">
        <v>1655</v>
      </c>
      <c r="C965">
        <v>64</v>
      </c>
      <c r="D965">
        <v>256</v>
      </c>
      <c r="E965" t="s">
        <v>1649</v>
      </c>
      <c r="F965">
        <v>6144</v>
      </c>
      <c r="G965">
        <v>1</v>
      </c>
      <c r="H965" t="s">
        <v>1679</v>
      </c>
      <c r="N965" t="s">
        <v>1585</v>
      </c>
      <c r="O965" t="s">
        <v>1655</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1588</v>
      </c>
      <c r="B966" t="s">
        <v>1655</v>
      </c>
      <c r="C966">
        <v>80</v>
      </c>
      <c r="D966">
        <v>160</v>
      </c>
      <c r="E966" t="s">
        <v>1680</v>
      </c>
      <c r="F966">
        <v>5120</v>
      </c>
      <c r="G966">
        <v>1</v>
      </c>
      <c r="H966" t="s">
        <v>1681</v>
      </c>
      <c r="N966" t="s">
        <v>1585</v>
      </c>
      <c r="O966" t="s">
        <v>1655</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1588</v>
      </c>
      <c r="B967" t="s">
        <v>1655</v>
      </c>
      <c r="C967">
        <v>90</v>
      </c>
      <c r="D967">
        <v>224</v>
      </c>
      <c r="E967" t="s">
        <v>1683</v>
      </c>
      <c r="F967">
        <v>6464</v>
      </c>
      <c r="G967">
        <v>1</v>
      </c>
      <c r="H967" t="s">
        <v>1684</v>
      </c>
      <c r="N967" t="s">
        <v>1585</v>
      </c>
      <c r="O967" t="s">
        <v>1655</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1588</v>
      </c>
      <c r="B968" t="s">
        <v>1655</v>
      </c>
      <c r="C968">
        <v>90</v>
      </c>
      <c r="D968">
        <v>480</v>
      </c>
      <c r="E968" t="s">
        <v>2143</v>
      </c>
      <c r="F968">
        <v>10560</v>
      </c>
      <c r="G968">
        <v>1</v>
      </c>
      <c r="H968" t="s">
        <v>2144</v>
      </c>
      <c r="N968" t="s">
        <v>1585</v>
      </c>
      <c r="O968" t="s">
        <v>1655</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1588</v>
      </c>
      <c r="B969" t="s">
        <v>1655</v>
      </c>
      <c r="C969">
        <v>96</v>
      </c>
      <c r="D969">
        <v>192</v>
      </c>
      <c r="E969" t="s">
        <v>1747</v>
      </c>
      <c r="F969">
        <v>6144</v>
      </c>
      <c r="G969">
        <v>1</v>
      </c>
      <c r="H969" t="s">
        <v>2183</v>
      </c>
      <c r="N969" t="s">
        <v>1585</v>
      </c>
      <c r="O969" t="s">
        <v>1655</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1588</v>
      </c>
      <c r="B970" t="s">
        <v>1655</v>
      </c>
      <c r="C970">
        <v>128</v>
      </c>
      <c r="D970">
        <v>256</v>
      </c>
      <c r="E970" t="s">
        <v>1685</v>
      </c>
      <c r="F970">
        <v>8192</v>
      </c>
      <c r="G970">
        <v>1</v>
      </c>
      <c r="H970" t="s">
        <v>1686</v>
      </c>
      <c r="N970" t="s">
        <v>1585</v>
      </c>
      <c r="O970" t="s">
        <v>1655</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1588</v>
      </c>
      <c r="B971" t="s">
        <v>1655</v>
      </c>
      <c r="C971">
        <v>160</v>
      </c>
      <c r="D971">
        <v>320</v>
      </c>
      <c r="E971" t="s">
        <v>1688</v>
      </c>
      <c r="F971">
        <v>10240</v>
      </c>
      <c r="G971">
        <v>1</v>
      </c>
      <c r="H971" t="s">
        <v>1689</v>
      </c>
      <c r="N971" t="s">
        <v>1585</v>
      </c>
      <c r="O971" t="s">
        <v>1655</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1588</v>
      </c>
      <c r="B972" t="s">
        <v>1655</v>
      </c>
      <c r="C972">
        <v>180</v>
      </c>
      <c r="D972">
        <v>464</v>
      </c>
      <c r="E972" t="s">
        <v>1690</v>
      </c>
      <c r="F972">
        <v>13184</v>
      </c>
      <c r="G972">
        <v>1</v>
      </c>
      <c r="H972" t="s">
        <v>1691</v>
      </c>
      <c r="N972" t="s">
        <v>1585</v>
      </c>
      <c r="O972" t="s">
        <v>1655</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1588</v>
      </c>
      <c r="B973" t="s">
        <v>1655</v>
      </c>
      <c r="C973">
        <v>180</v>
      </c>
      <c r="D973">
        <v>960</v>
      </c>
      <c r="E973" t="s">
        <v>2145</v>
      </c>
      <c r="F973">
        <v>21120</v>
      </c>
      <c r="G973">
        <v>1</v>
      </c>
      <c r="H973" t="s">
        <v>2146</v>
      </c>
      <c r="N973" t="s">
        <v>1585</v>
      </c>
      <c r="O973" t="s">
        <v>1655</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1588</v>
      </c>
      <c r="B974" t="s">
        <v>1692</v>
      </c>
      <c r="C974">
        <v>1</v>
      </c>
      <c r="D974">
        <v>1</v>
      </c>
      <c r="E974" t="s">
        <v>1602</v>
      </c>
      <c r="F974">
        <v>42</v>
      </c>
      <c r="G974">
        <v>1</v>
      </c>
      <c r="H974" t="s">
        <v>2168</v>
      </c>
      <c r="N974" t="s">
        <v>1585</v>
      </c>
      <c r="O974" t="s">
        <v>1655</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1588</v>
      </c>
      <c r="B975" t="s">
        <v>1692</v>
      </c>
      <c r="C975">
        <v>1</v>
      </c>
      <c r="D975">
        <v>2</v>
      </c>
      <c r="E975" t="s">
        <v>1605</v>
      </c>
      <c r="F975">
        <v>45</v>
      </c>
      <c r="G975">
        <v>1</v>
      </c>
      <c r="H975" t="s">
        <v>1693</v>
      </c>
      <c r="N975" t="s">
        <v>1585</v>
      </c>
      <c r="O975" t="s">
        <v>1655</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1588</v>
      </c>
      <c r="B976" t="s">
        <v>1692</v>
      </c>
      <c r="C976">
        <v>1</v>
      </c>
      <c r="D976">
        <v>4</v>
      </c>
      <c r="E976" t="s">
        <v>1607</v>
      </c>
      <c r="F976">
        <v>138</v>
      </c>
      <c r="G976">
        <v>1</v>
      </c>
      <c r="H976" t="s">
        <v>1694</v>
      </c>
      <c r="N976" t="s">
        <v>1585</v>
      </c>
      <c r="O976" t="s">
        <v>1655</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1588</v>
      </c>
      <c r="B977" t="s">
        <v>1692</v>
      </c>
      <c r="C977">
        <v>2</v>
      </c>
      <c r="D977">
        <v>4</v>
      </c>
      <c r="E977" t="s">
        <v>1609</v>
      </c>
      <c r="F977">
        <v>170</v>
      </c>
      <c r="G977">
        <v>1</v>
      </c>
      <c r="H977" t="s">
        <v>1695</v>
      </c>
      <c r="N977" t="s">
        <v>65</v>
      </c>
      <c r="O977" t="s">
        <v>1655</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1588</v>
      </c>
      <c r="B978" t="s">
        <v>1692</v>
      </c>
      <c r="C978">
        <v>2</v>
      </c>
      <c r="D978">
        <v>8</v>
      </c>
      <c r="E978" t="s">
        <v>1612</v>
      </c>
      <c r="F978">
        <v>276</v>
      </c>
      <c r="G978">
        <v>1</v>
      </c>
      <c r="H978" t="s">
        <v>1696</v>
      </c>
      <c r="N978" t="s">
        <v>65</v>
      </c>
      <c r="O978" t="s">
        <v>1655</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1588</v>
      </c>
      <c r="B979" t="s">
        <v>1692</v>
      </c>
      <c r="C979">
        <v>4</v>
      </c>
      <c r="D979">
        <v>8</v>
      </c>
      <c r="E979" t="s">
        <v>1614</v>
      </c>
      <c r="F979">
        <v>368</v>
      </c>
      <c r="G979">
        <v>1</v>
      </c>
      <c r="H979" t="s">
        <v>1697</v>
      </c>
      <c r="N979" t="s">
        <v>65</v>
      </c>
      <c r="O979" t="s">
        <v>1655</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1588</v>
      </c>
      <c r="B980" t="s">
        <v>1692</v>
      </c>
      <c r="C980">
        <v>4</v>
      </c>
      <c r="D980">
        <v>16</v>
      </c>
      <c r="E980" t="s">
        <v>1616</v>
      </c>
      <c r="F980">
        <v>552</v>
      </c>
      <c r="G980">
        <v>1</v>
      </c>
      <c r="H980" t="s">
        <v>1698</v>
      </c>
      <c r="N980" t="s">
        <v>65</v>
      </c>
      <c r="O980" t="s">
        <v>1655</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1588</v>
      </c>
      <c r="B981" t="s">
        <v>1692</v>
      </c>
      <c r="C981">
        <v>8</v>
      </c>
      <c r="D981">
        <v>16</v>
      </c>
      <c r="E981" t="s">
        <v>1619</v>
      </c>
      <c r="F981">
        <v>736</v>
      </c>
      <c r="G981">
        <v>1</v>
      </c>
      <c r="H981" t="s">
        <v>1699</v>
      </c>
      <c r="N981" t="s">
        <v>65</v>
      </c>
      <c r="O981" t="s">
        <v>1655</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1588</v>
      </c>
      <c r="B982" t="s">
        <v>1692</v>
      </c>
      <c r="C982">
        <v>8</v>
      </c>
      <c r="D982">
        <v>32</v>
      </c>
      <c r="E982" t="s">
        <v>1621</v>
      </c>
      <c r="F982">
        <v>1104</v>
      </c>
      <c r="G982">
        <v>1</v>
      </c>
      <c r="H982" t="s">
        <v>1700</v>
      </c>
      <c r="N982" t="s">
        <v>65</v>
      </c>
      <c r="O982" t="s">
        <v>1655</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1588</v>
      </c>
      <c r="B983" t="s">
        <v>1692</v>
      </c>
      <c r="C983">
        <v>16</v>
      </c>
      <c r="D983">
        <v>32</v>
      </c>
      <c r="E983" t="s">
        <v>1624</v>
      </c>
      <c r="F983">
        <v>1472</v>
      </c>
      <c r="G983">
        <v>1</v>
      </c>
      <c r="H983" t="s">
        <v>1701</v>
      </c>
      <c r="N983" t="s">
        <v>65</v>
      </c>
      <c r="O983" t="s">
        <v>1655</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1588</v>
      </c>
      <c r="B984" t="s">
        <v>1692</v>
      </c>
      <c r="C984">
        <v>16</v>
      </c>
      <c r="D984">
        <v>64</v>
      </c>
      <c r="E984" t="s">
        <v>1626</v>
      </c>
      <c r="F984">
        <v>2208</v>
      </c>
      <c r="G984">
        <v>1</v>
      </c>
      <c r="H984" t="s">
        <v>1702</v>
      </c>
      <c r="N984" t="s">
        <v>65</v>
      </c>
      <c r="O984" t="s">
        <v>1655</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1588</v>
      </c>
      <c r="B985" t="s">
        <v>1692</v>
      </c>
      <c r="C985">
        <v>24</v>
      </c>
      <c r="D985">
        <v>48</v>
      </c>
      <c r="E985" t="s">
        <v>1703</v>
      </c>
      <c r="F985">
        <v>2208</v>
      </c>
      <c r="G985">
        <v>1</v>
      </c>
      <c r="H985" t="s">
        <v>1704</v>
      </c>
      <c r="N985" t="s">
        <v>65</v>
      </c>
      <c r="O985" t="s">
        <v>1655</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1588</v>
      </c>
      <c r="B986" t="s">
        <v>1692</v>
      </c>
      <c r="C986">
        <v>24</v>
      </c>
      <c r="D986">
        <v>96</v>
      </c>
      <c r="E986" t="s">
        <v>1705</v>
      </c>
      <c r="F986">
        <v>3312</v>
      </c>
      <c r="G986">
        <v>1</v>
      </c>
      <c r="H986" t="s">
        <v>1706</v>
      </c>
      <c r="N986" t="s">
        <v>65</v>
      </c>
      <c r="O986" t="s">
        <v>1655</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1588</v>
      </c>
      <c r="B987" t="s">
        <v>1692</v>
      </c>
      <c r="C987">
        <v>32</v>
      </c>
      <c r="D987">
        <v>64</v>
      </c>
      <c r="E987" t="s">
        <v>1629</v>
      </c>
      <c r="F987">
        <v>2944</v>
      </c>
      <c r="G987">
        <v>1</v>
      </c>
      <c r="H987" t="s">
        <v>1707</v>
      </c>
      <c r="N987" t="s">
        <v>65</v>
      </c>
      <c r="O987" t="s">
        <v>1655</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1588</v>
      </c>
      <c r="B988" t="s">
        <v>1692</v>
      </c>
      <c r="C988">
        <v>32</v>
      </c>
      <c r="D988">
        <v>128</v>
      </c>
      <c r="E988" t="s">
        <v>1635</v>
      </c>
      <c r="F988">
        <v>4416</v>
      </c>
      <c r="G988">
        <v>1</v>
      </c>
      <c r="H988" t="s">
        <v>1709</v>
      </c>
      <c r="N988" t="s">
        <v>65</v>
      </c>
      <c r="O988" t="s">
        <v>1655</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1588</v>
      </c>
      <c r="B989" t="s">
        <v>1692</v>
      </c>
      <c r="C989">
        <v>48</v>
      </c>
      <c r="D989">
        <v>96</v>
      </c>
      <c r="E989" t="s">
        <v>1640</v>
      </c>
      <c r="F989">
        <v>4416</v>
      </c>
      <c r="G989">
        <v>1</v>
      </c>
      <c r="H989" t="s">
        <v>1710</v>
      </c>
      <c r="N989" t="s">
        <v>65</v>
      </c>
      <c r="O989" t="s">
        <v>1655</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1588</v>
      </c>
      <c r="B990" t="s">
        <v>1692</v>
      </c>
      <c r="C990">
        <v>48</v>
      </c>
      <c r="D990">
        <v>192</v>
      </c>
      <c r="E990" t="s">
        <v>1643</v>
      </c>
      <c r="F990">
        <v>6624</v>
      </c>
      <c r="G990">
        <v>1</v>
      </c>
      <c r="H990" t="s">
        <v>1712</v>
      </c>
      <c r="N990" t="s">
        <v>1623</v>
      </c>
      <c r="O990" t="s">
        <v>1655</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1588</v>
      </c>
      <c r="B991" t="s">
        <v>1692</v>
      </c>
      <c r="C991">
        <v>64</v>
      </c>
      <c r="D991">
        <v>256</v>
      </c>
      <c r="E991" t="s">
        <v>1649</v>
      </c>
      <c r="F991">
        <v>8832</v>
      </c>
      <c r="G991">
        <v>1</v>
      </c>
      <c r="H991" t="s">
        <v>1713</v>
      </c>
      <c r="N991" t="s">
        <v>1623</v>
      </c>
      <c r="O991" t="s">
        <v>1655</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1588</v>
      </c>
      <c r="B992" t="s">
        <v>1692</v>
      </c>
      <c r="C992">
        <v>76</v>
      </c>
      <c r="D992">
        <v>256</v>
      </c>
      <c r="E992" t="s">
        <v>2177</v>
      </c>
      <c r="F992">
        <v>9384</v>
      </c>
      <c r="G992">
        <v>1</v>
      </c>
      <c r="H992" t="s">
        <v>2178</v>
      </c>
      <c r="N992" t="s">
        <v>1623</v>
      </c>
      <c r="O992" t="s">
        <v>1655</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1588</v>
      </c>
      <c r="B993" t="s">
        <v>1692</v>
      </c>
      <c r="C993">
        <v>80</v>
      </c>
      <c r="D993">
        <v>160</v>
      </c>
      <c r="E993" t="s">
        <v>1680</v>
      </c>
      <c r="F993">
        <v>7360</v>
      </c>
      <c r="G993">
        <v>1</v>
      </c>
      <c r="H993" t="s">
        <v>2184</v>
      </c>
      <c r="N993" t="s">
        <v>1623</v>
      </c>
      <c r="O993" t="s">
        <v>1655</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1588</v>
      </c>
      <c r="B994" t="s">
        <v>1692</v>
      </c>
      <c r="C994">
        <v>84</v>
      </c>
      <c r="D994">
        <v>320</v>
      </c>
      <c r="E994" t="s">
        <v>1907</v>
      </c>
      <c r="F994">
        <v>11224</v>
      </c>
      <c r="G994">
        <v>1</v>
      </c>
      <c r="H994" t="s">
        <v>2179</v>
      </c>
      <c r="N994" t="s">
        <v>1623</v>
      </c>
      <c r="O994" t="s">
        <v>1655</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1588</v>
      </c>
      <c r="B995" t="s">
        <v>1715</v>
      </c>
      <c r="C995">
        <v>4</v>
      </c>
      <c r="D995">
        <v>16</v>
      </c>
      <c r="E995" t="s">
        <v>1616</v>
      </c>
      <c r="F995">
        <v>552</v>
      </c>
      <c r="G995">
        <v>1</v>
      </c>
      <c r="H995" t="s">
        <v>1716</v>
      </c>
      <c r="N995" t="s">
        <v>1623</v>
      </c>
      <c r="O995" t="s">
        <v>1655</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1588</v>
      </c>
      <c r="B996" t="s">
        <v>1715</v>
      </c>
      <c r="C996">
        <v>8</v>
      </c>
      <c r="D996">
        <v>16</v>
      </c>
      <c r="E996" t="s">
        <v>1619</v>
      </c>
      <c r="F996">
        <v>736</v>
      </c>
      <c r="G996">
        <v>1</v>
      </c>
      <c r="H996" t="s">
        <v>1717</v>
      </c>
      <c r="N996" t="s">
        <v>1623</v>
      </c>
      <c r="O996" t="s">
        <v>1655</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1588</v>
      </c>
      <c r="B997" t="s">
        <v>1715</v>
      </c>
      <c r="C997">
        <v>8</v>
      </c>
      <c r="D997">
        <v>32</v>
      </c>
      <c r="E997" t="s">
        <v>1621</v>
      </c>
      <c r="F997">
        <v>1104</v>
      </c>
      <c r="G997">
        <v>1</v>
      </c>
      <c r="H997" t="s">
        <v>1718</v>
      </c>
      <c r="N997" t="s">
        <v>1623</v>
      </c>
      <c r="O997" t="s">
        <v>1655</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1588</v>
      </c>
      <c r="B998" t="s">
        <v>1715</v>
      </c>
      <c r="C998">
        <v>16</v>
      </c>
      <c r="D998">
        <v>32</v>
      </c>
      <c r="E998" t="s">
        <v>1624</v>
      </c>
      <c r="F998">
        <v>1472</v>
      </c>
      <c r="G998">
        <v>1</v>
      </c>
      <c r="H998" t="s">
        <v>1719</v>
      </c>
      <c r="N998" t="s">
        <v>1623</v>
      </c>
      <c r="O998" t="s">
        <v>1655</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1588</v>
      </c>
      <c r="B999" t="s">
        <v>1715</v>
      </c>
      <c r="C999">
        <v>16</v>
      </c>
      <c r="D999">
        <v>64</v>
      </c>
      <c r="E999" t="s">
        <v>1626</v>
      </c>
      <c r="F999">
        <v>2208</v>
      </c>
      <c r="G999">
        <v>1</v>
      </c>
      <c r="H999" t="s">
        <v>1720</v>
      </c>
      <c r="N999" t="s">
        <v>1623</v>
      </c>
      <c r="O999" t="s">
        <v>1655</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1588</v>
      </c>
      <c r="B1000" t="s">
        <v>1715</v>
      </c>
      <c r="C1000">
        <v>32</v>
      </c>
      <c r="D1000">
        <v>64</v>
      </c>
      <c r="E1000" t="s">
        <v>1629</v>
      </c>
      <c r="F1000">
        <v>2944</v>
      </c>
      <c r="G1000">
        <v>1</v>
      </c>
      <c r="H1000" t="s">
        <v>1722</v>
      </c>
      <c r="N1000" t="s">
        <v>1623</v>
      </c>
      <c r="O1000" t="s">
        <v>1655</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1588</v>
      </c>
      <c r="B1001" t="s">
        <v>1715</v>
      </c>
      <c r="C1001">
        <v>32</v>
      </c>
      <c r="D1001">
        <v>128</v>
      </c>
      <c r="E1001" t="s">
        <v>1635</v>
      </c>
      <c r="F1001">
        <v>4416</v>
      </c>
      <c r="G1001">
        <v>1</v>
      </c>
      <c r="H1001" t="s">
        <v>1723</v>
      </c>
      <c r="N1001" t="s">
        <v>1623</v>
      </c>
      <c r="O1001" t="s">
        <v>1655</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1588</v>
      </c>
      <c r="B1002" t="s">
        <v>1715</v>
      </c>
      <c r="C1002">
        <v>68</v>
      </c>
      <c r="D1002">
        <v>316</v>
      </c>
      <c r="E1002" t="s">
        <v>1724</v>
      </c>
      <c r="F1002">
        <v>10396</v>
      </c>
      <c r="G1002">
        <v>1</v>
      </c>
      <c r="H1002" t="s">
        <v>1725</v>
      </c>
      <c r="N1002" t="s">
        <v>1623</v>
      </c>
      <c r="O1002" t="s">
        <v>1655</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1588</v>
      </c>
      <c r="B1003" t="s">
        <v>72</v>
      </c>
      <c r="C1003">
        <v>1</v>
      </c>
      <c r="D1003">
        <v>1</v>
      </c>
      <c r="E1003" t="s">
        <v>1602</v>
      </c>
      <c r="F1003">
        <v>18</v>
      </c>
      <c r="G1003">
        <v>1</v>
      </c>
      <c r="H1003" t="s">
        <v>1726</v>
      </c>
      <c r="N1003" t="s">
        <v>1588</v>
      </c>
      <c r="O1003" t="s">
        <v>1655</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1588</v>
      </c>
      <c r="B1004" t="s">
        <v>72</v>
      </c>
      <c r="C1004">
        <v>1</v>
      </c>
      <c r="D1004">
        <v>2</v>
      </c>
      <c r="E1004" t="s">
        <v>1605</v>
      </c>
      <c r="F1004">
        <v>28</v>
      </c>
      <c r="G1004">
        <v>1</v>
      </c>
      <c r="H1004" t="s">
        <v>1727</v>
      </c>
      <c r="N1004" t="s">
        <v>1588</v>
      </c>
      <c r="O1004" t="s">
        <v>1655</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1588</v>
      </c>
      <c r="B1005" t="s">
        <v>72</v>
      </c>
      <c r="C1005">
        <v>1</v>
      </c>
      <c r="D1005">
        <v>4</v>
      </c>
      <c r="E1005" t="s">
        <v>1607</v>
      </c>
      <c r="F1005">
        <v>90.6</v>
      </c>
      <c r="G1005">
        <v>1</v>
      </c>
      <c r="H1005" t="s">
        <v>1728</v>
      </c>
      <c r="N1005" t="s">
        <v>1588</v>
      </c>
      <c r="O1005" t="s">
        <v>1655</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1588</v>
      </c>
      <c r="B1006" t="s">
        <v>72</v>
      </c>
      <c r="C1006">
        <v>2</v>
      </c>
      <c r="D1006">
        <v>4</v>
      </c>
      <c r="E1006" t="s">
        <v>1609</v>
      </c>
      <c r="F1006">
        <v>110</v>
      </c>
      <c r="G1006">
        <v>1</v>
      </c>
      <c r="H1006" t="s">
        <v>1729</v>
      </c>
      <c r="N1006" t="s">
        <v>1588</v>
      </c>
      <c r="O1006" t="s">
        <v>1655</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1588</v>
      </c>
      <c r="B1007" t="s">
        <v>72</v>
      </c>
      <c r="C1007">
        <v>2</v>
      </c>
      <c r="D1007">
        <v>8</v>
      </c>
      <c r="E1007" t="s">
        <v>1612</v>
      </c>
      <c r="F1007">
        <v>181.2</v>
      </c>
      <c r="G1007">
        <v>1</v>
      </c>
      <c r="H1007" t="s">
        <v>1730</v>
      </c>
      <c r="N1007" t="s">
        <v>1588</v>
      </c>
      <c r="O1007" t="s">
        <v>1655</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1588</v>
      </c>
      <c r="B1008" t="s">
        <v>72</v>
      </c>
      <c r="C1008">
        <v>4</v>
      </c>
      <c r="D1008">
        <v>8</v>
      </c>
      <c r="E1008" t="s">
        <v>1614</v>
      </c>
      <c r="F1008">
        <v>241.6</v>
      </c>
      <c r="G1008">
        <v>1</v>
      </c>
      <c r="H1008" t="s">
        <v>1731</v>
      </c>
      <c r="N1008" t="s">
        <v>1588</v>
      </c>
      <c r="O1008" t="s">
        <v>1655</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1588</v>
      </c>
      <c r="B1009" t="s">
        <v>72</v>
      </c>
      <c r="C1009">
        <v>4</v>
      </c>
      <c r="D1009">
        <v>16</v>
      </c>
      <c r="E1009" t="s">
        <v>1616</v>
      </c>
      <c r="F1009">
        <v>362.4</v>
      </c>
      <c r="G1009">
        <v>1</v>
      </c>
      <c r="H1009" t="s">
        <v>1733</v>
      </c>
      <c r="N1009" t="s">
        <v>1588</v>
      </c>
      <c r="O1009" t="s">
        <v>1655</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1588</v>
      </c>
      <c r="B1010" t="s">
        <v>72</v>
      </c>
      <c r="C1010">
        <v>8</v>
      </c>
      <c r="D1010">
        <v>16</v>
      </c>
      <c r="E1010" t="s">
        <v>1619</v>
      </c>
      <c r="F1010">
        <v>483.2</v>
      </c>
      <c r="G1010">
        <v>1</v>
      </c>
      <c r="H1010" t="s">
        <v>1734</v>
      </c>
      <c r="N1010" t="s">
        <v>1588</v>
      </c>
      <c r="O1010" t="s">
        <v>1655</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1588</v>
      </c>
      <c r="B1011" t="s">
        <v>72</v>
      </c>
      <c r="C1011">
        <v>8</v>
      </c>
      <c r="D1011">
        <v>32</v>
      </c>
      <c r="E1011" t="s">
        <v>1621</v>
      </c>
      <c r="F1011">
        <v>724.8</v>
      </c>
      <c r="G1011">
        <v>1</v>
      </c>
      <c r="H1011" t="s">
        <v>1735</v>
      </c>
      <c r="N1011" t="s">
        <v>1588</v>
      </c>
      <c r="O1011" t="s">
        <v>1655</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1588</v>
      </c>
      <c r="B1012" t="s">
        <v>72</v>
      </c>
      <c r="C1012">
        <v>16</v>
      </c>
      <c r="D1012">
        <v>32</v>
      </c>
      <c r="E1012" t="s">
        <v>1624</v>
      </c>
      <c r="F1012">
        <v>966.4</v>
      </c>
      <c r="G1012">
        <v>1</v>
      </c>
      <c r="H1012" t="s">
        <v>1736</v>
      </c>
      <c r="N1012" t="s">
        <v>1588</v>
      </c>
      <c r="O1012" t="s">
        <v>1655</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1588</v>
      </c>
      <c r="B1013" t="s">
        <v>72</v>
      </c>
      <c r="C1013">
        <v>16</v>
      </c>
      <c r="D1013">
        <v>64</v>
      </c>
      <c r="E1013" t="s">
        <v>1626</v>
      </c>
      <c r="F1013">
        <v>1449.6</v>
      </c>
      <c r="G1013">
        <v>1</v>
      </c>
      <c r="H1013" t="s">
        <v>1737</v>
      </c>
      <c r="N1013" t="s">
        <v>1588</v>
      </c>
      <c r="O1013" t="s">
        <v>1655</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1588</v>
      </c>
      <c r="B1014" t="s">
        <v>72</v>
      </c>
      <c r="C1014">
        <v>32</v>
      </c>
      <c r="D1014">
        <v>64</v>
      </c>
      <c r="E1014" t="s">
        <v>1629</v>
      </c>
      <c r="F1014">
        <v>1932.8</v>
      </c>
      <c r="G1014">
        <v>1</v>
      </c>
      <c r="H1014" t="s">
        <v>1738</v>
      </c>
      <c r="N1014" t="s">
        <v>1588</v>
      </c>
      <c r="O1014" t="s">
        <v>1655</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1588</v>
      </c>
      <c r="B1015" t="s">
        <v>72</v>
      </c>
      <c r="C1015">
        <v>32</v>
      </c>
      <c r="D1015">
        <v>128</v>
      </c>
      <c r="E1015" t="s">
        <v>1635</v>
      </c>
      <c r="F1015">
        <v>2899.2</v>
      </c>
      <c r="G1015">
        <v>1</v>
      </c>
      <c r="H1015" t="s">
        <v>1739</v>
      </c>
      <c r="N1015" t="s">
        <v>1588</v>
      </c>
      <c r="O1015" t="s">
        <v>1655</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1588</v>
      </c>
      <c r="B1016" t="s">
        <v>72</v>
      </c>
      <c r="C1016">
        <v>48</v>
      </c>
      <c r="D1016">
        <v>96</v>
      </c>
      <c r="E1016" t="s">
        <v>1640</v>
      </c>
      <c r="F1016">
        <v>2899.2</v>
      </c>
      <c r="G1016">
        <v>1</v>
      </c>
      <c r="H1016" t="s">
        <v>1740</v>
      </c>
      <c r="N1016" t="s">
        <v>1588</v>
      </c>
      <c r="O1016" t="s">
        <v>1655</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1588</v>
      </c>
      <c r="B1017" t="s">
        <v>72</v>
      </c>
      <c r="C1017">
        <v>48</v>
      </c>
      <c r="D1017">
        <v>192</v>
      </c>
      <c r="E1017" t="s">
        <v>1643</v>
      </c>
      <c r="F1017">
        <v>4348.8</v>
      </c>
      <c r="G1017">
        <v>1</v>
      </c>
      <c r="H1017" t="s">
        <v>1741</v>
      </c>
      <c r="N1017" t="s">
        <v>1628</v>
      </c>
      <c r="O1017" t="s">
        <v>1655</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1588</v>
      </c>
      <c r="B1018" t="s">
        <v>72</v>
      </c>
      <c r="C1018">
        <v>64</v>
      </c>
      <c r="D1018">
        <v>128</v>
      </c>
      <c r="E1018" t="s">
        <v>1677</v>
      </c>
      <c r="F1018">
        <v>3865.6</v>
      </c>
      <c r="G1018">
        <v>1</v>
      </c>
      <c r="H1018" t="s">
        <v>1742</v>
      </c>
      <c r="N1018" t="s">
        <v>1628</v>
      </c>
      <c r="O1018" t="s">
        <v>1655</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1588</v>
      </c>
      <c r="B1019" t="s">
        <v>72</v>
      </c>
      <c r="C1019">
        <v>64</v>
      </c>
      <c r="D1019">
        <v>256</v>
      </c>
      <c r="E1019" t="s">
        <v>1649</v>
      </c>
      <c r="F1019">
        <v>5798.4</v>
      </c>
      <c r="G1019">
        <v>1</v>
      </c>
      <c r="H1019" t="s">
        <v>1743</v>
      </c>
      <c r="N1019" t="s">
        <v>1628</v>
      </c>
      <c r="O1019" t="s">
        <v>1655</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1588</v>
      </c>
      <c r="B1020" t="s">
        <v>72</v>
      </c>
      <c r="C1020">
        <v>80</v>
      </c>
      <c r="D1020">
        <v>160</v>
      </c>
      <c r="E1020" t="s">
        <v>1680</v>
      </c>
      <c r="F1020">
        <v>4832</v>
      </c>
      <c r="G1020">
        <v>1</v>
      </c>
      <c r="H1020" t="s">
        <v>1744</v>
      </c>
      <c r="N1020" t="s">
        <v>1628</v>
      </c>
      <c r="O1020" t="s">
        <v>1655</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1588</v>
      </c>
      <c r="B1021" t="s">
        <v>72</v>
      </c>
      <c r="C1021">
        <v>80</v>
      </c>
      <c r="D1021">
        <v>320</v>
      </c>
      <c r="E1021" t="s">
        <v>1745</v>
      </c>
      <c r="F1021">
        <v>7248</v>
      </c>
      <c r="G1021">
        <v>1</v>
      </c>
      <c r="H1021" t="s">
        <v>1746</v>
      </c>
      <c r="N1021" t="s">
        <v>1628</v>
      </c>
      <c r="O1021" t="s">
        <v>1655</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1588</v>
      </c>
      <c r="B1022" t="s">
        <v>72</v>
      </c>
      <c r="C1022">
        <v>96</v>
      </c>
      <c r="D1022">
        <v>192</v>
      </c>
      <c r="E1022" t="s">
        <v>1747</v>
      </c>
      <c r="F1022">
        <v>5798.4</v>
      </c>
      <c r="G1022">
        <v>1</v>
      </c>
      <c r="H1022" t="s">
        <v>1748</v>
      </c>
      <c r="N1022" t="s">
        <v>1628</v>
      </c>
      <c r="O1022" t="s">
        <v>1655</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1588</v>
      </c>
      <c r="B1023" t="s">
        <v>72</v>
      </c>
      <c r="C1023">
        <v>96</v>
      </c>
      <c r="D1023">
        <v>384</v>
      </c>
      <c r="E1023" t="s">
        <v>1749</v>
      </c>
      <c r="F1023">
        <v>8697.6</v>
      </c>
      <c r="G1023">
        <v>1</v>
      </c>
      <c r="H1023" t="s">
        <v>1750</v>
      </c>
      <c r="N1023" t="s">
        <v>1628</v>
      </c>
      <c r="O1023" t="s">
        <v>1655</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1588</v>
      </c>
      <c r="B1024" t="s">
        <v>72</v>
      </c>
      <c r="C1024">
        <v>116</v>
      </c>
      <c r="D1024">
        <v>216</v>
      </c>
      <c r="E1024" t="s">
        <v>1752</v>
      </c>
      <c r="F1024">
        <v>6764.8</v>
      </c>
      <c r="G1024">
        <v>1</v>
      </c>
      <c r="H1024" t="s">
        <v>1753</v>
      </c>
      <c r="N1024" t="s">
        <v>1628</v>
      </c>
      <c r="O1024" t="s">
        <v>1655</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1588</v>
      </c>
      <c r="B1025" t="s">
        <v>72</v>
      </c>
      <c r="C1025">
        <v>116</v>
      </c>
      <c r="D1025">
        <v>470</v>
      </c>
      <c r="E1025" t="s">
        <v>1754</v>
      </c>
      <c r="F1025">
        <v>10600.2</v>
      </c>
      <c r="G1025">
        <v>1</v>
      </c>
      <c r="H1025" t="s">
        <v>1755</v>
      </c>
      <c r="N1025" t="s">
        <v>1628</v>
      </c>
      <c r="O1025" t="s">
        <v>1655</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1588</v>
      </c>
      <c r="B1026" t="s">
        <v>72</v>
      </c>
      <c r="C1026">
        <v>128</v>
      </c>
      <c r="D1026">
        <v>215</v>
      </c>
      <c r="E1026" t="s">
        <v>1756</v>
      </c>
      <c r="F1026">
        <v>7112.1</v>
      </c>
      <c r="G1026">
        <v>1</v>
      </c>
      <c r="H1026" t="s">
        <v>1757</v>
      </c>
      <c r="N1026" t="s">
        <v>1628</v>
      </c>
      <c r="O1026" t="s">
        <v>1655</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1588</v>
      </c>
      <c r="B1027" t="s">
        <v>72</v>
      </c>
      <c r="C1027">
        <v>128</v>
      </c>
      <c r="D1027">
        <v>256</v>
      </c>
      <c r="E1027" t="s">
        <v>1685</v>
      </c>
      <c r="F1027">
        <v>7731.2</v>
      </c>
      <c r="G1027">
        <v>1</v>
      </c>
      <c r="H1027" t="s">
        <v>1758</v>
      </c>
      <c r="N1027" t="s">
        <v>1628</v>
      </c>
      <c r="O1027" t="s">
        <v>1655</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1588</v>
      </c>
      <c r="B1028" t="s">
        <v>72</v>
      </c>
      <c r="C1028">
        <v>160</v>
      </c>
      <c r="D1028">
        <v>320</v>
      </c>
      <c r="E1028" t="s">
        <v>1688</v>
      </c>
      <c r="F1028">
        <v>9664</v>
      </c>
      <c r="G1028">
        <v>1</v>
      </c>
      <c r="H1028" t="s">
        <v>1759</v>
      </c>
      <c r="N1028" t="s">
        <v>1628</v>
      </c>
      <c r="O1028" t="s">
        <v>1655</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1588</v>
      </c>
      <c r="B1029" t="s">
        <v>72</v>
      </c>
      <c r="C1029">
        <v>160</v>
      </c>
      <c r="D1029">
        <v>640</v>
      </c>
      <c r="E1029" t="s">
        <v>1760</v>
      </c>
      <c r="F1029">
        <v>14496</v>
      </c>
      <c r="G1029">
        <v>1</v>
      </c>
      <c r="H1029" t="s">
        <v>1761</v>
      </c>
      <c r="N1029" t="s">
        <v>1628</v>
      </c>
      <c r="O1029" t="s">
        <v>1655</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1588</v>
      </c>
      <c r="B1030" t="s">
        <v>72</v>
      </c>
      <c r="C1030">
        <v>232</v>
      </c>
      <c r="D1030">
        <v>432</v>
      </c>
      <c r="E1030" t="s">
        <v>1762</v>
      </c>
      <c r="F1030">
        <v>13529.6</v>
      </c>
      <c r="G1030">
        <v>1</v>
      </c>
      <c r="H1030" t="s">
        <v>1763</v>
      </c>
      <c r="N1030" t="s">
        <v>1673</v>
      </c>
      <c r="O1030" t="s">
        <v>1655</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1588</v>
      </c>
      <c r="B1031" t="s">
        <v>72</v>
      </c>
      <c r="C1031">
        <v>232</v>
      </c>
      <c r="D1031">
        <v>696</v>
      </c>
      <c r="E1031" t="s">
        <v>2185</v>
      </c>
      <c r="F1031">
        <v>20416</v>
      </c>
      <c r="G1031">
        <v>1</v>
      </c>
      <c r="H1031" t="s">
        <v>2186</v>
      </c>
      <c r="N1031" t="s">
        <v>1673</v>
      </c>
      <c r="O1031" t="s">
        <v>1655</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1588</v>
      </c>
      <c r="B1032" t="s">
        <v>72</v>
      </c>
      <c r="C1032">
        <v>232</v>
      </c>
      <c r="D1032">
        <v>940</v>
      </c>
      <c r="E1032" t="s">
        <v>1764</v>
      </c>
      <c r="F1032">
        <v>21200.400000000001</v>
      </c>
      <c r="G1032">
        <v>1</v>
      </c>
      <c r="H1032" t="s">
        <v>1765</v>
      </c>
      <c r="N1032" t="s">
        <v>1673</v>
      </c>
      <c r="O1032" t="s">
        <v>1655</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1588</v>
      </c>
      <c r="B1033" t="s">
        <v>1766</v>
      </c>
      <c r="C1033">
        <v>1</v>
      </c>
      <c r="D1033">
        <v>1</v>
      </c>
      <c r="E1033" t="s">
        <v>1602</v>
      </c>
      <c r="F1033">
        <v>60</v>
      </c>
      <c r="G1033">
        <v>1</v>
      </c>
      <c r="H1033" t="s">
        <v>1767</v>
      </c>
      <c r="N1033" t="s">
        <v>1673</v>
      </c>
      <c r="O1033" t="s">
        <v>1655</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1588</v>
      </c>
      <c r="B1034" t="s">
        <v>1766</v>
      </c>
      <c r="C1034">
        <v>1</v>
      </c>
      <c r="D1034">
        <v>2</v>
      </c>
      <c r="E1034" t="s">
        <v>1605</v>
      </c>
      <c r="F1034">
        <v>88</v>
      </c>
      <c r="G1034">
        <v>1</v>
      </c>
      <c r="H1034" t="s">
        <v>1768</v>
      </c>
      <c r="N1034" t="s">
        <v>1673</v>
      </c>
      <c r="O1034" t="s">
        <v>1655</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1588</v>
      </c>
      <c r="B1035" t="s">
        <v>1766</v>
      </c>
      <c r="C1035">
        <v>1</v>
      </c>
      <c r="D1035">
        <v>4</v>
      </c>
      <c r="E1035" t="s">
        <v>1607</v>
      </c>
      <c r="F1035">
        <v>138</v>
      </c>
      <c r="G1035">
        <v>1</v>
      </c>
      <c r="H1035" t="s">
        <v>1769</v>
      </c>
      <c r="N1035" t="s">
        <v>1673</v>
      </c>
      <c r="O1035" t="s">
        <v>1655</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1588</v>
      </c>
      <c r="B1036" t="s">
        <v>1766</v>
      </c>
      <c r="C1036">
        <v>2</v>
      </c>
      <c r="D1036">
        <v>4</v>
      </c>
      <c r="E1036" t="s">
        <v>1609</v>
      </c>
      <c r="F1036">
        <v>184</v>
      </c>
      <c r="G1036">
        <v>1</v>
      </c>
      <c r="H1036" t="s">
        <v>1770</v>
      </c>
      <c r="N1036" t="s">
        <v>1673</v>
      </c>
      <c r="O1036" t="s">
        <v>1655</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1588</v>
      </c>
      <c r="B1037" t="s">
        <v>1766</v>
      </c>
      <c r="C1037">
        <v>2</v>
      </c>
      <c r="D1037">
        <v>8</v>
      </c>
      <c r="E1037" t="s">
        <v>1612</v>
      </c>
      <c r="F1037">
        <v>276</v>
      </c>
      <c r="G1037">
        <v>1</v>
      </c>
      <c r="H1037" t="s">
        <v>1771</v>
      </c>
      <c r="N1037" t="s">
        <v>1673</v>
      </c>
      <c r="O1037" t="s">
        <v>1655</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1588</v>
      </c>
      <c r="B1038" t="s">
        <v>1766</v>
      </c>
      <c r="C1038">
        <v>4</v>
      </c>
      <c r="D1038">
        <v>8</v>
      </c>
      <c r="E1038" t="s">
        <v>1614</v>
      </c>
      <c r="F1038">
        <v>368</v>
      </c>
      <c r="G1038">
        <v>1</v>
      </c>
      <c r="H1038" t="s">
        <v>1773</v>
      </c>
      <c r="N1038" t="s">
        <v>1673</v>
      </c>
      <c r="O1038" t="s">
        <v>1655</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1588</v>
      </c>
      <c r="B1039" t="s">
        <v>1766</v>
      </c>
      <c r="C1039">
        <v>4</v>
      </c>
      <c r="D1039">
        <v>16</v>
      </c>
      <c r="E1039" t="s">
        <v>1616</v>
      </c>
      <c r="F1039">
        <v>552</v>
      </c>
      <c r="G1039">
        <v>1</v>
      </c>
      <c r="H1039" t="s">
        <v>1774</v>
      </c>
      <c r="N1039" t="s">
        <v>1673</v>
      </c>
      <c r="O1039" t="s">
        <v>1655</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1588</v>
      </c>
      <c r="B1040" t="s">
        <v>1766</v>
      </c>
      <c r="C1040">
        <v>8</v>
      </c>
      <c r="D1040">
        <v>16</v>
      </c>
      <c r="E1040" t="s">
        <v>1619</v>
      </c>
      <c r="F1040">
        <v>736</v>
      </c>
      <c r="G1040">
        <v>1</v>
      </c>
      <c r="H1040" t="s">
        <v>1775</v>
      </c>
      <c r="N1040" t="s">
        <v>1673</v>
      </c>
      <c r="O1040" t="s">
        <v>1655</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1588</v>
      </c>
      <c r="B1041" t="s">
        <v>1766</v>
      </c>
      <c r="C1041">
        <v>8</v>
      </c>
      <c r="D1041">
        <v>32</v>
      </c>
      <c r="E1041" t="s">
        <v>1621</v>
      </c>
      <c r="F1041">
        <v>1104</v>
      </c>
      <c r="G1041">
        <v>1</v>
      </c>
      <c r="H1041" t="s">
        <v>1776</v>
      </c>
      <c r="N1041" t="s">
        <v>1673</v>
      </c>
      <c r="O1041" t="s">
        <v>1655</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1588</v>
      </c>
      <c r="B1042" t="s">
        <v>1766</v>
      </c>
      <c r="C1042">
        <v>12</v>
      </c>
      <c r="D1042">
        <v>48</v>
      </c>
      <c r="E1042" t="s">
        <v>1827</v>
      </c>
      <c r="F1042">
        <v>1656</v>
      </c>
      <c r="G1042">
        <v>1</v>
      </c>
      <c r="H1042" t="s">
        <v>2187</v>
      </c>
      <c r="N1042" t="s">
        <v>1673</v>
      </c>
      <c r="O1042" t="s">
        <v>1655</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1588</v>
      </c>
      <c r="B1043" t="s">
        <v>1766</v>
      </c>
      <c r="C1043">
        <v>16</v>
      </c>
      <c r="D1043">
        <v>32</v>
      </c>
      <c r="E1043" t="s">
        <v>1624</v>
      </c>
      <c r="F1043">
        <v>1472</v>
      </c>
      <c r="G1043">
        <v>1</v>
      </c>
      <c r="H1043" t="s">
        <v>1777</v>
      </c>
      <c r="N1043" t="s">
        <v>1631</v>
      </c>
      <c r="O1043" t="s">
        <v>1655</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1588</v>
      </c>
      <c r="B1044" t="s">
        <v>1766</v>
      </c>
      <c r="C1044">
        <v>16</v>
      </c>
      <c r="D1044">
        <v>64</v>
      </c>
      <c r="E1044" t="s">
        <v>1626</v>
      </c>
      <c r="F1044">
        <v>2208</v>
      </c>
      <c r="G1044">
        <v>1</v>
      </c>
      <c r="H1044" t="s">
        <v>1778</v>
      </c>
      <c r="N1044" t="s">
        <v>1631</v>
      </c>
      <c r="O1044" t="s">
        <v>1655</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1588</v>
      </c>
      <c r="B1045" t="s">
        <v>1766</v>
      </c>
      <c r="C1045">
        <v>24</v>
      </c>
      <c r="D1045">
        <v>48</v>
      </c>
      <c r="E1045" t="s">
        <v>1703</v>
      </c>
      <c r="F1045">
        <v>2208</v>
      </c>
      <c r="G1045">
        <v>1</v>
      </c>
      <c r="H1045" t="s">
        <v>1779</v>
      </c>
      <c r="N1045" t="s">
        <v>1631</v>
      </c>
      <c r="O1045" t="s">
        <v>1655</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1588</v>
      </c>
      <c r="B1046" t="s">
        <v>1766</v>
      </c>
      <c r="C1046">
        <v>24</v>
      </c>
      <c r="D1046">
        <v>96</v>
      </c>
      <c r="E1046" t="s">
        <v>1705</v>
      </c>
      <c r="F1046">
        <v>3312</v>
      </c>
      <c r="G1046">
        <v>1</v>
      </c>
      <c r="H1046" t="s">
        <v>1780</v>
      </c>
      <c r="N1046" t="s">
        <v>1631</v>
      </c>
      <c r="O1046" t="s">
        <v>1655</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1588</v>
      </c>
      <c r="B1047" t="s">
        <v>1766</v>
      </c>
      <c r="C1047">
        <v>28</v>
      </c>
      <c r="D1047">
        <v>128</v>
      </c>
      <c r="E1047" t="s">
        <v>2188</v>
      </c>
      <c r="F1047">
        <v>4232</v>
      </c>
      <c r="G1047">
        <v>1</v>
      </c>
      <c r="H1047" t="s">
        <v>2189</v>
      </c>
      <c r="N1047" t="s">
        <v>1631</v>
      </c>
      <c r="O1047" t="s">
        <v>1655</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1588</v>
      </c>
      <c r="B1048" t="s">
        <v>1766</v>
      </c>
      <c r="C1048">
        <v>32</v>
      </c>
      <c r="D1048">
        <v>64</v>
      </c>
      <c r="E1048" t="s">
        <v>1629</v>
      </c>
      <c r="F1048">
        <v>2944</v>
      </c>
      <c r="G1048">
        <v>1</v>
      </c>
      <c r="H1048" t="s">
        <v>1781</v>
      </c>
      <c r="N1048" t="s">
        <v>1631</v>
      </c>
      <c r="O1048" t="s">
        <v>1655</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1588</v>
      </c>
      <c r="B1049" t="s">
        <v>1766</v>
      </c>
      <c r="C1049">
        <v>32</v>
      </c>
      <c r="D1049">
        <v>128</v>
      </c>
      <c r="E1049" t="s">
        <v>1635</v>
      </c>
      <c r="F1049">
        <v>4416</v>
      </c>
      <c r="G1049">
        <v>1</v>
      </c>
      <c r="H1049" t="s">
        <v>1783</v>
      </c>
      <c r="N1049" t="s">
        <v>1631</v>
      </c>
      <c r="O1049" t="s">
        <v>1655</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1588</v>
      </c>
      <c r="B1050" t="s">
        <v>1766</v>
      </c>
      <c r="C1050">
        <v>48</v>
      </c>
      <c r="D1050">
        <v>96</v>
      </c>
      <c r="E1050" t="s">
        <v>1640</v>
      </c>
      <c r="F1050">
        <v>4416</v>
      </c>
      <c r="G1050">
        <v>1</v>
      </c>
      <c r="H1050" t="s">
        <v>1784</v>
      </c>
      <c r="N1050" t="s">
        <v>1631</v>
      </c>
      <c r="O1050" t="s">
        <v>1655</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1588</v>
      </c>
      <c r="B1051" t="s">
        <v>1766</v>
      </c>
      <c r="C1051">
        <v>48</v>
      </c>
      <c r="D1051">
        <v>192</v>
      </c>
      <c r="E1051" t="s">
        <v>1643</v>
      </c>
      <c r="F1051">
        <v>6624</v>
      </c>
      <c r="G1051">
        <v>1</v>
      </c>
      <c r="H1051" t="s">
        <v>1785</v>
      </c>
      <c r="N1051" t="s">
        <v>1631</v>
      </c>
      <c r="O1051" t="s">
        <v>1655</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1588</v>
      </c>
      <c r="B1052" t="s">
        <v>1766</v>
      </c>
      <c r="C1052">
        <v>64</v>
      </c>
      <c r="D1052">
        <v>256</v>
      </c>
      <c r="E1052" t="s">
        <v>1649</v>
      </c>
      <c r="F1052">
        <v>8832</v>
      </c>
      <c r="G1052">
        <v>1</v>
      </c>
      <c r="H1052" t="s">
        <v>1788</v>
      </c>
      <c r="N1052" t="s">
        <v>1631</v>
      </c>
      <c r="O1052" t="s">
        <v>1655</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1588</v>
      </c>
      <c r="B1053" t="s">
        <v>1766</v>
      </c>
      <c r="C1053">
        <v>72</v>
      </c>
      <c r="D1053">
        <v>288</v>
      </c>
      <c r="E1053" t="s">
        <v>1789</v>
      </c>
      <c r="F1053">
        <v>9936</v>
      </c>
      <c r="G1053">
        <v>1</v>
      </c>
      <c r="H1053" t="s">
        <v>1790</v>
      </c>
      <c r="N1053" t="s">
        <v>1631</v>
      </c>
      <c r="O1053" t="s">
        <v>1655</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1588</v>
      </c>
      <c r="B1054" t="s">
        <v>1791</v>
      </c>
      <c r="C1054">
        <v>32</v>
      </c>
      <c r="D1054">
        <v>64</v>
      </c>
      <c r="E1054" t="s">
        <v>1629</v>
      </c>
      <c r="F1054">
        <v>2944</v>
      </c>
      <c r="G1054">
        <v>1</v>
      </c>
      <c r="H1054" t="s">
        <v>1805</v>
      </c>
      <c r="N1054" t="s">
        <v>1631</v>
      </c>
      <c r="O1054" t="s">
        <v>1655</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1588</v>
      </c>
      <c r="B1055" t="s">
        <v>1813</v>
      </c>
      <c r="C1055">
        <v>1</v>
      </c>
      <c r="D1055">
        <v>1</v>
      </c>
      <c r="E1055" t="s">
        <v>1602</v>
      </c>
      <c r="F1055">
        <v>57</v>
      </c>
      <c r="G1055">
        <v>1</v>
      </c>
      <c r="H1055" t="s">
        <v>1814</v>
      </c>
      <c r="N1055" t="s">
        <v>1631</v>
      </c>
      <c r="O1055" t="s">
        <v>1655</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1588</v>
      </c>
      <c r="B1056" t="s">
        <v>1813</v>
      </c>
      <c r="C1056">
        <v>1</v>
      </c>
      <c r="D1056">
        <v>4</v>
      </c>
      <c r="E1056" t="s">
        <v>1607</v>
      </c>
      <c r="F1056">
        <v>136.5</v>
      </c>
      <c r="G1056">
        <v>1</v>
      </c>
      <c r="H1056" t="s">
        <v>1817</v>
      </c>
      <c r="N1056" t="s">
        <v>1637</v>
      </c>
      <c r="O1056" t="s">
        <v>1655</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1588</v>
      </c>
      <c r="B1057" t="s">
        <v>1813</v>
      </c>
      <c r="C1057">
        <v>2</v>
      </c>
      <c r="D1057">
        <v>4</v>
      </c>
      <c r="E1057" t="s">
        <v>1609</v>
      </c>
      <c r="F1057">
        <v>180</v>
      </c>
      <c r="G1057">
        <v>1</v>
      </c>
      <c r="H1057" t="s">
        <v>1818</v>
      </c>
      <c r="N1057" t="s">
        <v>1637</v>
      </c>
      <c r="O1057" t="s">
        <v>1655</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1588</v>
      </c>
      <c r="B1058" t="s">
        <v>1813</v>
      </c>
      <c r="C1058">
        <v>2</v>
      </c>
      <c r="D1058">
        <v>8</v>
      </c>
      <c r="E1058" t="s">
        <v>1612</v>
      </c>
      <c r="F1058">
        <v>273</v>
      </c>
      <c r="G1058">
        <v>1</v>
      </c>
      <c r="H1058" t="s">
        <v>1819</v>
      </c>
      <c r="N1058" t="s">
        <v>1637</v>
      </c>
      <c r="O1058" t="s">
        <v>1655</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1588</v>
      </c>
      <c r="B1059" t="s">
        <v>1813</v>
      </c>
      <c r="C1059">
        <v>4</v>
      </c>
      <c r="D1059">
        <v>8</v>
      </c>
      <c r="E1059" t="s">
        <v>1614</v>
      </c>
      <c r="F1059">
        <v>364</v>
      </c>
      <c r="G1059">
        <v>1</v>
      </c>
      <c r="H1059" t="s">
        <v>1821</v>
      </c>
      <c r="N1059" t="s">
        <v>1637</v>
      </c>
      <c r="O1059" t="s">
        <v>1655</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1588</v>
      </c>
      <c r="B1060" t="s">
        <v>1813</v>
      </c>
      <c r="C1060">
        <v>4</v>
      </c>
      <c r="D1060">
        <v>16</v>
      </c>
      <c r="E1060" t="s">
        <v>1616</v>
      </c>
      <c r="F1060">
        <v>546</v>
      </c>
      <c r="G1060">
        <v>1</v>
      </c>
      <c r="H1060" t="s">
        <v>1822</v>
      </c>
      <c r="N1060" t="s">
        <v>1637</v>
      </c>
      <c r="O1060" t="s">
        <v>1655</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1588</v>
      </c>
      <c r="B1061" t="s">
        <v>1813</v>
      </c>
      <c r="C1061">
        <v>8</v>
      </c>
      <c r="D1061">
        <v>16</v>
      </c>
      <c r="E1061" t="s">
        <v>1619</v>
      </c>
      <c r="F1061">
        <v>728</v>
      </c>
      <c r="G1061">
        <v>1</v>
      </c>
      <c r="H1061" t="s">
        <v>1823</v>
      </c>
      <c r="N1061" t="s">
        <v>1637</v>
      </c>
      <c r="O1061" t="s">
        <v>1655</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1588</v>
      </c>
      <c r="B1062" t="s">
        <v>1813</v>
      </c>
      <c r="C1062">
        <v>8</v>
      </c>
      <c r="D1062">
        <v>32</v>
      </c>
      <c r="E1062" t="s">
        <v>1621</v>
      </c>
      <c r="F1062">
        <v>1092</v>
      </c>
      <c r="G1062">
        <v>1</v>
      </c>
      <c r="H1062" t="s">
        <v>1825</v>
      </c>
      <c r="N1062" t="s">
        <v>1637</v>
      </c>
      <c r="O1062" t="s">
        <v>1655</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1588</v>
      </c>
      <c r="B1063" t="s">
        <v>1813</v>
      </c>
      <c r="C1063">
        <v>12</v>
      </c>
      <c r="D1063">
        <v>24</v>
      </c>
      <c r="E1063" t="s">
        <v>1799</v>
      </c>
      <c r="F1063">
        <v>1092</v>
      </c>
      <c r="G1063">
        <v>1</v>
      </c>
      <c r="H1063" t="s">
        <v>1826</v>
      </c>
      <c r="N1063" t="s">
        <v>1637</v>
      </c>
      <c r="O1063" t="s">
        <v>1655</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1588</v>
      </c>
      <c r="B1064" t="s">
        <v>1813</v>
      </c>
      <c r="C1064">
        <v>12</v>
      </c>
      <c r="D1064">
        <v>48</v>
      </c>
      <c r="E1064" t="s">
        <v>1827</v>
      </c>
      <c r="F1064">
        <v>1638</v>
      </c>
      <c r="G1064">
        <v>1</v>
      </c>
      <c r="H1064" t="s">
        <v>1828</v>
      </c>
      <c r="N1064" t="s">
        <v>1637</v>
      </c>
      <c r="O1064" t="s">
        <v>1655</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1588</v>
      </c>
      <c r="B1065" t="s">
        <v>1813</v>
      </c>
      <c r="C1065">
        <v>16</v>
      </c>
      <c r="D1065">
        <v>32</v>
      </c>
      <c r="E1065" t="s">
        <v>1624</v>
      </c>
      <c r="F1065">
        <v>1456</v>
      </c>
      <c r="G1065">
        <v>1</v>
      </c>
      <c r="H1065" t="s">
        <v>1829</v>
      </c>
      <c r="N1065" t="s">
        <v>1637</v>
      </c>
      <c r="O1065" t="s">
        <v>1655</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1588</v>
      </c>
      <c r="B1066" t="s">
        <v>1813</v>
      </c>
      <c r="C1066">
        <v>16</v>
      </c>
      <c r="D1066">
        <v>64</v>
      </c>
      <c r="E1066" t="s">
        <v>1626</v>
      </c>
      <c r="F1066">
        <v>2184</v>
      </c>
      <c r="G1066">
        <v>1</v>
      </c>
      <c r="H1066" t="s">
        <v>1830</v>
      </c>
      <c r="N1066" t="s">
        <v>1637</v>
      </c>
      <c r="O1066" t="s">
        <v>1655</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1588</v>
      </c>
      <c r="B1067" t="s">
        <v>1813</v>
      </c>
      <c r="C1067">
        <v>24</v>
      </c>
      <c r="D1067">
        <v>48</v>
      </c>
      <c r="E1067" t="s">
        <v>1703</v>
      </c>
      <c r="F1067">
        <v>2184</v>
      </c>
      <c r="G1067">
        <v>1</v>
      </c>
      <c r="H1067" t="s">
        <v>1832</v>
      </c>
      <c r="N1067" t="s">
        <v>1637</v>
      </c>
      <c r="O1067" t="s">
        <v>1655</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1588</v>
      </c>
      <c r="B1068" t="s">
        <v>1813</v>
      </c>
      <c r="C1068">
        <v>24</v>
      </c>
      <c r="D1068">
        <v>96</v>
      </c>
      <c r="E1068" t="s">
        <v>1705</v>
      </c>
      <c r="F1068">
        <v>3276</v>
      </c>
      <c r="G1068">
        <v>1</v>
      </c>
      <c r="H1068" t="s">
        <v>1833</v>
      </c>
      <c r="N1068" t="s">
        <v>1637</v>
      </c>
      <c r="O1068" t="s">
        <v>1655</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1588</v>
      </c>
      <c r="B1069" t="s">
        <v>1813</v>
      </c>
      <c r="C1069">
        <v>32</v>
      </c>
      <c r="D1069">
        <v>64</v>
      </c>
      <c r="E1069" t="s">
        <v>1629</v>
      </c>
      <c r="F1069">
        <v>2912</v>
      </c>
      <c r="G1069">
        <v>1</v>
      </c>
      <c r="H1069" t="s">
        <v>1834</v>
      </c>
      <c r="N1069" t="s">
        <v>1651</v>
      </c>
      <c r="O1069" t="s">
        <v>1655</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1588</v>
      </c>
      <c r="B1070" t="s">
        <v>1813</v>
      </c>
      <c r="C1070">
        <v>32</v>
      </c>
      <c r="D1070">
        <v>128</v>
      </c>
      <c r="E1070" t="s">
        <v>1635</v>
      </c>
      <c r="F1070">
        <v>4368</v>
      </c>
      <c r="G1070">
        <v>1</v>
      </c>
      <c r="H1070" t="s">
        <v>1835</v>
      </c>
      <c r="N1070" t="s">
        <v>1651</v>
      </c>
      <c r="O1070" t="s">
        <v>1655</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1588</v>
      </c>
      <c r="B1071" t="s">
        <v>1813</v>
      </c>
      <c r="C1071">
        <v>48</v>
      </c>
      <c r="D1071">
        <v>96</v>
      </c>
      <c r="E1071" t="s">
        <v>1640</v>
      </c>
      <c r="F1071">
        <v>4368</v>
      </c>
      <c r="G1071">
        <v>1</v>
      </c>
      <c r="H1071" t="s">
        <v>1836</v>
      </c>
      <c r="N1071" t="s">
        <v>1651</v>
      </c>
      <c r="O1071" t="s">
        <v>1655</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1588</v>
      </c>
      <c r="B1072" t="s">
        <v>1813</v>
      </c>
      <c r="C1072">
        <v>48</v>
      </c>
      <c r="D1072">
        <v>192</v>
      </c>
      <c r="E1072" t="s">
        <v>1643</v>
      </c>
      <c r="F1072">
        <v>6552</v>
      </c>
      <c r="G1072">
        <v>1</v>
      </c>
      <c r="H1072" t="s">
        <v>1837</v>
      </c>
      <c r="N1072" t="s">
        <v>1651</v>
      </c>
      <c r="O1072" t="s">
        <v>1655</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1588</v>
      </c>
      <c r="B1073" t="s">
        <v>1813</v>
      </c>
      <c r="C1073">
        <v>64</v>
      </c>
      <c r="D1073">
        <v>256</v>
      </c>
      <c r="E1073" t="s">
        <v>1649</v>
      </c>
      <c r="F1073">
        <v>8736</v>
      </c>
      <c r="G1073">
        <v>1</v>
      </c>
      <c r="H1073" t="s">
        <v>1838</v>
      </c>
      <c r="N1073" t="s">
        <v>1651</v>
      </c>
      <c r="O1073" t="s">
        <v>1655</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1588</v>
      </c>
      <c r="B1074" t="s">
        <v>1813</v>
      </c>
      <c r="C1074">
        <v>80</v>
      </c>
      <c r="D1074">
        <v>320</v>
      </c>
      <c r="E1074" t="s">
        <v>1745</v>
      </c>
      <c r="F1074">
        <v>10920</v>
      </c>
      <c r="G1074">
        <v>1</v>
      </c>
      <c r="H1074" t="s">
        <v>1840</v>
      </c>
      <c r="N1074" t="s">
        <v>1651</v>
      </c>
      <c r="O1074" t="s">
        <v>1655</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1588</v>
      </c>
      <c r="B1075" t="s">
        <v>1841</v>
      </c>
      <c r="C1075">
        <v>1</v>
      </c>
      <c r="D1075">
        <v>1</v>
      </c>
      <c r="E1075" t="s">
        <v>1602</v>
      </c>
      <c r="F1075">
        <v>32</v>
      </c>
      <c r="G1075">
        <v>1</v>
      </c>
      <c r="H1075" t="s">
        <v>1842</v>
      </c>
      <c r="N1075" t="s">
        <v>1651</v>
      </c>
      <c r="O1075" t="s">
        <v>1655</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1588</v>
      </c>
      <c r="B1076" t="s">
        <v>1841</v>
      </c>
      <c r="C1076">
        <v>1</v>
      </c>
      <c r="D1076">
        <v>2</v>
      </c>
      <c r="E1076" t="s">
        <v>1605</v>
      </c>
      <c r="F1076">
        <v>64</v>
      </c>
      <c r="G1076">
        <v>1</v>
      </c>
      <c r="H1076" t="s">
        <v>1843</v>
      </c>
      <c r="N1076" t="s">
        <v>1651</v>
      </c>
      <c r="O1076" t="s">
        <v>1655</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1588</v>
      </c>
      <c r="B1077" t="s">
        <v>1841</v>
      </c>
      <c r="C1077">
        <v>1</v>
      </c>
      <c r="D1077">
        <v>4</v>
      </c>
      <c r="E1077" t="s">
        <v>1607</v>
      </c>
      <c r="F1077">
        <v>96</v>
      </c>
      <c r="G1077">
        <v>1</v>
      </c>
      <c r="H1077" t="s">
        <v>1844</v>
      </c>
      <c r="N1077" t="s">
        <v>1651</v>
      </c>
      <c r="O1077" t="s">
        <v>1655</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1588</v>
      </c>
      <c r="B1078" t="s">
        <v>1841</v>
      </c>
      <c r="C1078">
        <v>2</v>
      </c>
      <c r="D1078">
        <v>4</v>
      </c>
      <c r="E1078" t="s">
        <v>1609</v>
      </c>
      <c r="F1078">
        <v>128</v>
      </c>
      <c r="G1078">
        <v>1</v>
      </c>
      <c r="H1078" t="s">
        <v>1845</v>
      </c>
      <c r="N1078" t="s">
        <v>1651</v>
      </c>
      <c r="O1078" t="s">
        <v>1655</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1588</v>
      </c>
      <c r="B1079" t="s">
        <v>1841</v>
      </c>
      <c r="C1079">
        <v>2</v>
      </c>
      <c r="D1079">
        <v>8</v>
      </c>
      <c r="E1079" t="s">
        <v>1612</v>
      </c>
      <c r="F1079">
        <v>192</v>
      </c>
      <c r="G1079">
        <v>1</v>
      </c>
      <c r="H1079" t="s">
        <v>1847</v>
      </c>
      <c r="N1079" t="s">
        <v>1651</v>
      </c>
      <c r="O1079" t="s">
        <v>1655</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1588</v>
      </c>
      <c r="B1080" t="s">
        <v>1841</v>
      </c>
      <c r="C1080">
        <v>4</v>
      </c>
      <c r="D1080">
        <v>8</v>
      </c>
      <c r="E1080" t="s">
        <v>1614</v>
      </c>
      <c r="F1080">
        <v>256</v>
      </c>
      <c r="G1080">
        <v>1</v>
      </c>
      <c r="H1080" t="s">
        <v>1848</v>
      </c>
      <c r="N1080" t="s">
        <v>1651</v>
      </c>
      <c r="O1080" t="s">
        <v>1655</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1588</v>
      </c>
      <c r="B1081" t="s">
        <v>1841</v>
      </c>
      <c r="C1081">
        <v>4</v>
      </c>
      <c r="D1081">
        <v>16</v>
      </c>
      <c r="E1081" t="s">
        <v>1616</v>
      </c>
      <c r="F1081">
        <v>384</v>
      </c>
      <c r="G1081">
        <v>1</v>
      </c>
      <c r="H1081" t="s">
        <v>1849</v>
      </c>
      <c r="N1081" t="s">
        <v>1651</v>
      </c>
      <c r="O1081" t="s">
        <v>1655</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1588</v>
      </c>
      <c r="B1082" t="s">
        <v>1841</v>
      </c>
      <c r="C1082">
        <v>8</v>
      </c>
      <c r="D1082">
        <v>16</v>
      </c>
      <c r="E1082" t="s">
        <v>1619</v>
      </c>
      <c r="F1082">
        <v>512</v>
      </c>
      <c r="G1082">
        <v>1</v>
      </c>
      <c r="H1082" t="s">
        <v>1850</v>
      </c>
      <c r="N1082" t="s">
        <v>1657</v>
      </c>
      <c r="O1082" t="s">
        <v>1655</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1588</v>
      </c>
      <c r="B1083" t="s">
        <v>1841</v>
      </c>
      <c r="C1083">
        <v>8</v>
      </c>
      <c r="D1083">
        <v>32</v>
      </c>
      <c r="E1083" t="s">
        <v>1621</v>
      </c>
      <c r="F1083">
        <v>768</v>
      </c>
      <c r="G1083">
        <v>1</v>
      </c>
      <c r="H1083" t="s">
        <v>1851</v>
      </c>
      <c r="N1083" t="s">
        <v>1657</v>
      </c>
      <c r="O1083" t="s">
        <v>1655</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1588</v>
      </c>
      <c r="B1084" t="s">
        <v>1841</v>
      </c>
      <c r="C1084">
        <v>16</v>
      </c>
      <c r="D1084">
        <v>32</v>
      </c>
      <c r="E1084" t="s">
        <v>1624</v>
      </c>
      <c r="F1084">
        <v>1024</v>
      </c>
      <c r="G1084">
        <v>1</v>
      </c>
      <c r="H1084" t="s">
        <v>1853</v>
      </c>
      <c r="N1084" t="s">
        <v>1657</v>
      </c>
      <c r="O1084" t="s">
        <v>1655</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1588</v>
      </c>
      <c r="B1085" t="s">
        <v>1841</v>
      </c>
      <c r="C1085">
        <v>16</v>
      </c>
      <c r="D1085">
        <v>64</v>
      </c>
      <c r="E1085" t="s">
        <v>1626</v>
      </c>
      <c r="F1085">
        <v>1536</v>
      </c>
      <c r="G1085">
        <v>1</v>
      </c>
      <c r="H1085" t="s">
        <v>1854</v>
      </c>
      <c r="N1085" t="s">
        <v>1657</v>
      </c>
      <c r="O1085" t="s">
        <v>1655</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1588</v>
      </c>
      <c r="B1086" t="s">
        <v>1841</v>
      </c>
      <c r="C1086">
        <v>32</v>
      </c>
      <c r="D1086">
        <v>64</v>
      </c>
      <c r="E1086" t="s">
        <v>1629</v>
      </c>
      <c r="F1086">
        <v>2048</v>
      </c>
      <c r="G1086">
        <v>1</v>
      </c>
      <c r="H1086" t="s">
        <v>1855</v>
      </c>
      <c r="N1086" t="s">
        <v>1657</v>
      </c>
      <c r="O1086" t="s">
        <v>1655</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1588</v>
      </c>
      <c r="B1087" t="s">
        <v>1841</v>
      </c>
      <c r="C1087">
        <v>32</v>
      </c>
      <c r="D1087">
        <v>128</v>
      </c>
      <c r="E1087" t="s">
        <v>1635</v>
      </c>
      <c r="F1087">
        <v>3072</v>
      </c>
      <c r="G1087">
        <v>1</v>
      </c>
      <c r="H1087" t="s">
        <v>1856</v>
      </c>
      <c r="N1087" t="s">
        <v>1657</v>
      </c>
      <c r="O1087" t="s">
        <v>1655</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1588</v>
      </c>
      <c r="B1088" t="s">
        <v>1841</v>
      </c>
      <c r="C1088">
        <v>64</v>
      </c>
      <c r="D1088">
        <v>128</v>
      </c>
      <c r="E1088" t="s">
        <v>1677</v>
      </c>
      <c r="F1088">
        <v>4096</v>
      </c>
      <c r="G1088">
        <v>1</v>
      </c>
      <c r="H1088" t="s">
        <v>1857</v>
      </c>
      <c r="N1088" t="s">
        <v>1657</v>
      </c>
      <c r="O1088" t="s">
        <v>1655</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1588</v>
      </c>
      <c r="B1089" t="s">
        <v>1841</v>
      </c>
      <c r="C1089">
        <v>64</v>
      </c>
      <c r="D1089">
        <v>256</v>
      </c>
      <c r="E1089" t="s">
        <v>1649</v>
      </c>
      <c r="F1089">
        <v>6144</v>
      </c>
      <c r="G1089">
        <v>1</v>
      </c>
      <c r="H1089" t="s">
        <v>1858</v>
      </c>
      <c r="N1089" t="s">
        <v>1657</v>
      </c>
      <c r="O1089" t="s">
        <v>1655</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1588</v>
      </c>
      <c r="B1090" t="s">
        <v>1841</v>
      </c>
      <c r="C1090">
        <v>128</v>
      </c>
      <c r="D1090">
        <v>448</v>
      </c>
      <c r="E1090" t="s">
        <v>1859</v>
      </c>
      <c r="F1090">
        <v>11264</v>
      </c>
      <c r="G1090">
        <v>1</v>
      </c>
      <c r="H1090" t="s">
        <v>1860</v>
      </c>
      <c r="N1090" t="s">
        <v>1657</v>
      </c>
      <c r="O1090" t="s">
        <v>1655</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1588</v>
      </c>
      <c r="B1091" t="s">
        <v>1861</v>
      </c>
      <c r="C1091">
        <v>1</v>
      </c>
      <c r="D1091">
        <v>1</v>
      </c>
      <c r="E1091" t="s">
        <v>1602</v>
      </c>
      <c r="F1091">
        <v>42</v>
      </c>
      <c r="G1091">
        <v>1</v>
      </c>
      <c r="H1091" t="s">
        <v>1862</v>
      </c>
      <c r="N1091" t="s">
        <v>1657</v>
      </c>
      <c r="O1091" t="s">
        <v>1655</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1588</v>
      </c>
      <c r="B1092" t="s">
        <v>1861</v>
      </c>
      <c r="C1092">
        <v>1</v>
      </c>
      <c r="D1092">
        <v>2</v>
      </c>
      <c r="E1092" t="s">
        <v>1605</v>
      </c>
      <c r="F1092">
        <v>79</v>
      </c>
      <c r="G1092">
        <v>1</v>
      </c>
      <c r="H1092" t="s">
        <v>1863</v>
      </c>
      <c r="N1092" t="s">
        <v>1657</v>
      </c>
      <c r="O1092" t="s">
        <v>1655</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1588</v>
      </c>
      <c r="B1093" t="s">
        <v>1861</v>
      </c>
      <c r="C1093">
        <v>1</v>
      </c>
      <c r="D1093">
        <v>4</v>
      </c>
      <c r="E1093" t="s">
        <v>1607</v>
      </c>
      <c r="F1093">
        <v>135</v>
      </c>
      <c r="G1093">
        <v>1</v>
      </c>
      <c r="H1093" t="s">
        <v>1864</v>
      </c>
      <c r="N1093" t="s">
        <v>1657</v>
      </c>
      <c r="O1093" t="s">
        <v>1655</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1588</v>
      </c>
      <c r="B1094" t="s">
        <v>1861</v>
      </c>
      <c r="C1094">
        <v>2</v>
      </c>
      <c r="D1094">
        <v>2</v>
      </c>
      <c r="E1094" t="s">
        <v>1865</v>
      </c>
      <c r="F1094">
        <v>135</v>
      </c>
      <c r="G1094">
        <v>1</v>
      </c>
      <c r="H1094" t="s">
        <v>1866</v>
      </c>
      <c r="N1094" t="s">
        <v>1657</v>
      </c>
      <c r="O1094" t="s">
        <v>1655</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1588</v>
      </c>
      <c r="B1095" t="s">
        <v>1861</v>
      </c>
      <c r="C1095">
        <v>2</v>
      </c>
      <c r="D1095">
        <v>4</v>
      </c>
      <c r="E1095" t="s">
        <v>1609</v>
      </c>
      <c r="F1095">
        <v>179</v>
      </c>
      <c r="G1095">
        <v>1</v>
      </c>
      <c r="H1095" t="s">
        <v>1867</v>
      </c>
      <c r="N1095" t="s">
        <v>1657</v>
      </c>
      <c r="O1095" t="s">
        <v>1655</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1588</v>
      </c>
      <c r="B1096" t="s">
        <v>1861</v>
      </c>
      <c r="C1096">
        <v>2</v>
      </c>
      <c r="D1096">
        <v>8</v>
      </c>
      <c r="E1096" t="s">
        <v>1612</v>
      </c>
      <c r="F1096">
        <v>270</v>
      </c>
      <c r="G1096">
        <v>1</v>
      </c>
      <c r="H1096" t="s">
        <v>1868</v>
      </c>
      <c r="N1096" t="s">
        <v>1661</v>
      </c>
      <c r="O1096" t="s">
        <v>1655</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1588</v>
      </c>
      <c r="B1097" t="s">
        <v>1861</v>
      </c>
      <c r="C1097">
        <v>4</v>
      </c>
      <c r="D1097">
        <v>8</v>
      </c>
      <c r="E1097" t="s">
        <v>1614</v>
      </c>
      <c r="F1097">
        <v>360</v>
      </c>
      <c r="G1097">
        <v>1</v>
      </c>
      <c r="H1097" t="s">
        <v>1869</v>
      </c>
      <c r="N1097" t="s">
        <v>1661</v>
      </c>
      <c r="O1097" t="s">
        <v>1655</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1588</v>
      </c>
      <c r="B1098" t="s">
        <v>1861</v>
      </c>
      <c r="C1098">
        <v>4</v>
      </c>
      <c r="D1098">
        <v>16</v>
      </c>
      <c r="E1098" t="s">
        <v>1616</v>
      </c>
      <c r="F1098">
        <v>540</v>
      </c>
      <c r="G1098">
        <v>1</v>
      </c>
      <c r="H1098" t="s">
        <v>1870</v>
      </c>
      <c r="N1098" t="s">
        <v>1661</v>
      </c>
      <c r="O1098" t="s">
        <v>1655</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1588</v>
      </c>
      <c r="B1099" t="s">
        <v>1861</v>
      </c>
      <c r="C1099">
        <v>8</v>
      </c>
      <c r="D1099">
        <v>16</v>
      </c>
      <c r="E1099" t="s">
        <v>1619</v>
      </c>
      <c r="F1099">
        <v>720</v>
      </c>
      <c r="G1099">
        <v>1</v>
      </c>
      <c r="H1099" t="s">
        <v>1871</v>
      </c>
      <c r="N1099" t="s">
        <v>1661</v>
      </c>
      <c r="O1099" t="s">
        <v>1655</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1588</v>
      </c>
      <c r="B1100" t="s">
        <v>1861</v>
      </c>
      <c r="C1100">
        <v>8</v>
      </c>
      <c r="D1100">
        <v>32</v>
      </c>
      <c r="E1100" t="s">
        <v>1621</v>
      </c>
      <c r="F1100">
        <v>1080</v>
      </c>
      <c r="G1100">
        <v>1</v>
      </c>
      <c r="H1100" t="s">
        <v>1872</v>
      </c>
      <c r="N1100" t="s">
        <v>1661</v>
      </c>
      <c r="O1100" t="s">
        <v>1655</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1588</v>
      </c>
      <c r="B1101" t="s">
        <v>1861</v>
      </c>
      <c r="C1101">
        <v>12</v>
      </c>
      <c r="D1101">
        <v>24</v>
      </c>
      <c r="E1101" t="s">
        <v>1799</v>
      </c>
      <c r="F1101">
        <v>1080</v>
      </c>
      <c r="G1101">
        <v>1</v>
      </c>
      <c r="H1101" t="s">
        <v>1873</v>
      </c>
      <c r="N1101" t="s">
        <v>1661</v>
      </c>
      <c r="O1101" t="s">
        <v>1655</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1588</v>
      </c>
      <c r="B1102" t="s">
        <v>1861</v>
      </c>
      <c r="C1102">
        <v>12</v>
      </c>
      <c r="D1102">
        <v>48</v>
      </c>
      <c r="E1102" t="s">
        <v>1827</v>
      </c>
      <c r="F1102">
        <v>1620</v>
      </c>
      <c r="G1102">
        <v>1</v>
      </c>
      <c r="H1102" t="s">
        <v>1874</v>
      </c>
      <c r="N1102" t="s">
        <v>1661</v>
      </c>
      <c r="O1102" t="s">
        <v>1655</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1588</v>
      </c>
      <c r="B1103" t="s">
        <v>1861</v>
      </c>
      <c r="C1103">
        <v>16</v>
      </c>
      <c r="D1103">
        <v>32</v>
      </c>
      <c r="E1103" t="s">
        <v>1624</v>
      </c>
      <c r="F1103">
        <v>1440</v>
      </c>
      <c r="G1103">
        <v>1</v>
      </c>
      <c r="H1103" t="s">
        <v>1875</v>
      </c>
      <c r="N1103" t="s">
        <v>1661</v>
      </c>
      <c r="O1103" t="s">
        <v>1655</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1588</v>
      </c>
      <c r="B1104" t="s">
        <v>1861</v>
      </c>
      <c r="C1104">
        <v>16</v>
      </c>
      <c r="D1104">
        <v>64</v>
      </c>
      <c r="E1104" t="s">
        <v>1626</v>
      </c>
      <c r="F1104">
        <v>2160</v>
      </c>
      <c r="G1104">
        <v>1</v>
      </c>
      <c r="H1104" t="s">
        <v>1876</v>
      </c>
      <c r="N1104" t="s">
        <v>1661</v>
      </c>
      <c r="O1104" t="s">
        <v>1655</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1588</v>
      </c>
      <c r="B1105" t="s">
        <v>1861</v>
      </c>
      <c r="C1105">
        <v>24</v>
      </c>
      <c r="D1105">
        <v>48</v>
      </c>
      <c r="E1105" t="s">
        <v>1703</v>
      </c>
      <c r="F1105">
        <v>2160</v>
      </c>
      <c r="G1105">
        <v>1</v>
      </c>
      <c r="H1105" t="s">
        <v>1877</v>
      </c>
      <c r="N1105" t="s">
        <v>1661</v>
      </c>
      <c r="O1105" t="s">
        <v>1655</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1588</v>
      </c>
      <c r="B1106" t="s">
        <v>1861</v>
      </c>
      <c r="C1106">
        <v>24</v>
      </c>
      <c r="D1106">
        <v>96</v>
      </c>
      <c r="E1106" t="s">
        <v>1705</v>
      </c>
      <c r="F1106">
        <v>3240</v>
      </c>
      <c r="G1106">
        <v>1</v>
      </c>
      <c r="H1106" t="s">
        <v>1878</v>
      </c>
      <c r="N1106" t="s">
        <v>1661</v>
      </c>
      <c r="O1106" t="s">
        <v>1655</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1588</v>
      </c>
      <c r="B1107" t="s">
        <v>1861</v>
      </c>
      <c r="C1107">
        <v>32</v>
      </c>
      <c r="D1107">
        <v>64</v>
      </c>
      <c r="E1107" t="s">
        <v>1629</v>
      </c>
      <c r="F1107">
        <v>2880</v>
      </c>
      <c r="G1107">
        <v>1</v>
      </c>
      <c r="H1107" t="s">
        <v>1879</v>
      </c>
      <c r="N1107" t="s">
        <v>1661</v>
      </c>
      <c r="O1107" t="s">
        <v>1655</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1588</v>
      </c>
      <c r="B1108" t="s">
        <v>1861</v>
      </c>
      <c r="C1108">
        <v>32</v>
      </c>
      <c r="D1108">
        <v>128</v>
      </c>
      <c r="E1108" t="s">
        <v>1635</v>
      </c>
      <c r="F1108">
        <v>4320</v>
      </c>
      <c r="G1108">
        <v>1</v>
      </c>
      <c r="H1108" t="s">
        <v>1880</v>
      </c>
      <c r="N1108" t="s">
        <v>1661</v>
      </c>
      <c r="O1108" t="s">
        <v>1655</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1588</v>
      </c>
      <c r="B1109" t="s">
        <v>1861</v>
      </c>
      <c r="C1109">
        <v>56</v>
      </c>
      <c r="D1109">
        <v>224</v>
      </c>
      <c r="E1109" t="s">
        <v>1881</v>
      </c>
      <c r="F1109">
        <v>7560</v>
      </c>
      <c r="G1109">
        <v>1</v>
      </c>
      <c r="H1109" t="s">
        <v>1882</v>
      </c>
      <c r="N1109" t="s">
        <v>1585</v>
      </c>
      <c r="O1109" t="s">
        <v>1841</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1588</v>
      </c>
      <c r="B1110" t="s">
        <v>1883</v>
      </c>
      <c r="C1110">
        <v>1</v>
      </c>
      <c r="D1110">
        <v>1</v>
      </c>
      <c r="E1110" t="s">
        <v>1602</v>
      </c>
      <c r="F1110">
        <v>30</v>
      </c>
      <c r="G1110">
        <v>1</v>
      </c>
      <c r="H1110" t="s">
        <v>1884</v>
      </c>
      <c r="N1110" t="s">
        <v>1585</v>
      </c>
      <c r="O1110" t="s">
        <v>1841</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1588</v>
      </c>
      <c r="B1111" t="s">
        <v>1883</v>
      </c>
      <c r="C1111">
        <v>1</v>
      </c>
      <c r="D1111">
        <v>2</v>
      </c>
      <c r="E1111" t="s">
        <v>1605</v>
      </c>
      <c r="F1111">
        <v>70</v>
      </c>
      <c r="G1111">
        <v>1</v>
      </c>
      <c r="H1111" t="s">
        <v>1885</v>
      </c>
      <c r="N1111" t="s">
        <v>1585</v>
      </c>
      <c r="O1111" t="s">
        <v>1841</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1588</v>
      </c>
      <c r="B1112" t="s">
        <v>1883</v>
      </c>
      <c r="C1112">
        <v>1</v>
      </c>
      <c r="D1112">
        <v>4</v>
      </c>
      <c r="E1112" t="s">
        <v>1607</v>
      </c>
      <c r="F1112">
        <v>132</v>
      </c>
      <c r="G1112">
        <v>1</v>
      </c>
      <c r="H1112" t="s">
        <v>1886</v>
      </c>
      <c r="N1112" t="s">
        <v>1585</v>
      </c>
      <c r="O1112" t="s">
        <v>1841</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1588</v>
      </c>
      <c r="B1113" t="s">
        <v>1883</v>
      </c>
      <c r="C1113">
        <v>2</v>
      </c>
      <c r="D1113">
        <v>2</v>
      </c>
      <c r="E1113" t="s">
        <v>1865</v>
      </c>
      <c r="F1113">
        <v>132</v>
      </c>
      <c r="G1113">
        <v>1</v>
      </c>
      <c r="H1113" t="s">
        <v>1887</v>
      </c>
      <c r="N1113" t="s">
        <v>1585</v>
      </c>
      <c r="O1113" t="s">
        <v>1841</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1588</v>
      </c>
      <c r="B1114" t="s">
        <v>1883</v>
      </c>
      <c r="C1114">
        <v>2</v>
      </c>
      <c r="D1114">
        <v>4</v>
      </c>
      <c r="E1114" t="s">
        <v>1609</v>
      </c>
      <c r="F1114">
        <v>170</v>
      </c>
      <c r="G1114">
        <v>1</v>
      </c>
      <c r="H1114" t="s">
        <v>1888</v>
      </c>
      <c r="N1114" t="s">
        <v>1585</v>
      </c>
      <c r="O1114" t="s">
        <v>1841</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1588</v>
      </c>
      <c r="B1115" t="s">
        <v>1883</v>
      </c>
      <c r="C1115">
        <v>2</v>
      </c>
      <c r="D1115">
        <v>8</v>
      </c>
      <c r="E1115" t="s">
        <v>1612</v>
      </c>
      <c r="F1115">
        <v>264</v>
      </c>
      <c r="G1115">
        <v>1</v>
      </c>
      <c r="H1115" t="s">
        <v>1889</v>
      </c>
      <c r="N1115" t="s">
        <v>1585</v>
      </c>
      <c r="O1115" t="s">
        <v>1841</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1588</v>
      </c>
      <c r="B1116" t="s">
        <v>1883</v>
      </c>
      <c r="C1116">
        <v>4</v>
      </c>
      <c r="D1116">
        <v>4</v>
      </c>
      <c r="E1116" t="s">
        <v>1890</v>
      </c>
      <c r="F1116">
        <v>264</v>
      </c>
      <c r="G1116">
        <v>1</v>
      </c>
      <c r="H1116" t="s">
        <v>1891</v>
      </c>
      <c r="N1116" t="s">
        <v>1585</v>
      </c>
      <c r="O1116" t="s">
        <v>1841</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1588</v>
      </c>
      <c r="B1117" t="s">
        <v>1883</v>
      </c>
      <c r="C1117">
        <v>4</v>
      </c>
      <c r="D1117">
        <v>8</v>
      </c>
      <c r="E1117" t="s">
        <v>1614</v>
      </c>
      <c r="F1117">
        <v>352</v>
      </c>
      <c r="G1117">
        <v>1</v>
      </c>
      <c r="H1117" t="s">
        <v>1892</v>
      </c>
      <c r="N1117" t="s">
        <v>65</v>
      </c>
      <c r="O1117" t="s">
        <v>1841</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1588</v>
      </c>
      <c r="B1118" t="s">
        <v>1883</v>
      </c>
      <c r="C1118">
        <v>4</v>
      </c>
      <c r="D1118">
        <v>16</v>
      </c>
      <c r="E1118" t="s">
        <v>1616</v>
      </c>
      <c r="F1118">
        <v>528</v>
      </c>
      <c r="G1118">
        <v>1</v>
      </c>
      <c r="H1118" t="s">
        <v>1893</v>
      </c>
      <c r="N1118" t="s">
        <v>65</v>
      </c>
      <c r="O1118" t="s">
        <v>1841</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1588</v>
      </c>
      <c r="B1119" t="s">
        <v>1883</v>
      </c>
      <c r="C1119">
        <v>8</v>
      </c>
      <c r="D1119">
        <v>16</v>
      </c>
      <c r="E1119" t="s">
        <v>1619</v>
      </c>
      <c r="F1119">
        <v>704</v>
      </c>
      <c r="G1119">
        <v>1</v>
      </c>
      <c r="H1119" t="s">
        <v>1896</v>
      </c>
      <c r="N1119" t="s">
        <v>65</v>
      </c>
      <c r="O1119" t="s">
        <v>1841</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1588</v>
      </c>
      <c r="B1120" t="s">
        <v>1883</v>
      </c>
      <c r="C1120">
        <v>8</v>
      </c>
      <c r="D1120">
        <v>32</v>
      </c>
      <c r="E1120" t="s">
        <v>1621</v>
      </c>
      <c r="F1120">
        <v>1056</v>
      </c>
      <c r="G1120">
        <v>1</v>
      </c>
      <c r="H1120" t="s">
        <v>1897</v>
      </c>
      <c r="N1120" t="s">
        <v>65</v>
      </c>
      <c r="O1120" t="s">
        <v>1841</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1588</v>
      </c>
      <c r="B1121" t="s">
        <v>1883</v>
      </c>
      <c r="C1121">
        <v>12</v>
      </c>
      <c r="D1121">
        <v>24</v>
      </c>
      <c r="E1121" t="s">
        <v>1799</v>
      </c>
      <c r="F1121">
        <v>1056</v>
      </c>
      <c r="G1121">
        <v>1</v>
      </c>
      <c r="H1121" t="s">
        <v>1898</v>
      </c>
      <c r="N1121" t="s">
        <v>65</v>
      </c>
      <c r="O1121" t="s">
        <v>1841</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1588</v>
      </c>
      <c r="B1122" t="s">
        <v>1883</v>
      </c>
      <c r="C1122">
        <v>12</v>
      </c>
      <c r="D1122">
        <v>48</v>
      </c>
      <c r="E1122" t="s">
        <v>1827</v>
      </c>
      <c r="F1122">
        <v>1584</v>
      </c>
      <c r="G1122">
        <v>1</v>
      </c>
      <c r="H1122" t="s">
        <v>1899</v>
      </c>
      <c r="N1122" t="s">
        <v>65</v>
      </c>
      <c r="O1122" t="s">
        <v>1841</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1588</v>
      </c>
      <c r="B1123" t="s">
        <v>1883</v>
      </c>
      <c r="C1123">
        <v>16</v>
      </c>
      <c r="D1123">
        <v>16</v>
      </c>
      <c r="E1123" t="s">
        <v>2190</v>
      </c>
      <c r="F1123">
        <v>1056</v>
      </c>
      <c r="G1123">
        <v>1</v>
      </c>
      <c r="H1123" t="s">
        <v>2191</v>
      </c>
      <c r="N1123" t="s">
        <v>65</v>
      </c>
      <c r="O1123" t="s">
        <v>1841</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1588</v>
      </c>
      <c r="B1124" t="s">
        <v>1883</v>
      </c>
      <c r="C1124">
        <v>16</v>
      </c>
      <c r="D1124">
        <v>32</v>
      </c>
      <c r="E1124" t="s">
        <v>1624</v>
      </c>
      <c r="F1124">
        <v>1408</v>
      </c>
      <c r="G1124">
        <v>1</v>
      </c>
      <c r="H1124" t="s">
        <v>1900</v>
      </c>
      <c r="N1124" t="s">
        <v>65</v>
      </c>
      <c r="O1124" t="s">
        <v>1841</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1588</v>
      </c>
      <c r="B1125" t="s">
        <v>1883</v>
      </c>
      <c r="C1125">
        <v>24</v>
      </c>
      <c r="D1125">
        <v>48</v>
      </c>
      <c r="E1125" t="s">
        <v>1703</v>
      </c>
      <c r="F1125">
        <v>2112</v>
      </c>
      <c r="G1125">
        <v>1</v>
      </c>
      <c r="H1125" t="s">
        <v>1901</v>
      </c>
      <c r="N1125" t="s">
        <v>1588</v>
      </c>
      <c r="O1125" t="s">
        <v>1841</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1588</v>
      </c>
      <c r="B1126" t="s">
        <v>1883</v>
      </c>
      <c r="C1126">
        <v>32</v>
      </c>
      <c r="D1126">
        <v>64</v>
      </c>
      <c r="E1126" t="s">
        <v>1629</v>
      </c>
      <c r="F1126">
        <v>2816</v>
      </c>
      <c r="G1126">
        <v>1</v>
      </c>
      <c r="H1126" t="s">
        <v>1902</v>
      </c>
      <c r="N1126" t="s">
        <v>1588</v>
      </c>
      <c r="O1126" t="s">
        <v>1841</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1588</v>
      </c>
      <c r="B1127" t="s">
        <v>1883</v>
      </c>
      <c r="C1127">
        <v>48</v>
      </c>
      <c r="D1127">
        <v>96</v>
      </c>
      <c r="E1127" t="s">
        <v>1640</v>
      </c>
      <c r="F1127">
        <v>4224</v>
      </c>
      <c r="G1127">
        <v>1</v>
      </c>
      <c r="H1127" t="s">
        <v>1903</v>
      </c>
      <c r="N1127" t="s">
        <v>1588</v>
      </c>
      <c r="O1127" t="s">
        <v>1841</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1588</v>
      </c>
      <c r="B1128" t="s">
        <v>1798</v>
      </c>
      <c r="C1128">
        <v>16</v>
      </c>
      <c r="D1128">
        <v>64</v>
      </c>
      <c r="E1128" t="s">
        <v>1626</v>
      </c>
      <c r="F1128">
        <v>2608</v>
      </c>
      <c r="G1128">
        <v>1</v>
      </c>
      <c r="H1128" t="s">
        <v>1904</v>
      </c>
      <c r="N1128" t="s">
        <v>1588</v>
      </c>
      <c r="O1128" t="s">
        <v>1841</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1588</v>
      </c>
      <c r="B1129" t="s">
        <v>1798</v>
      </c>
      <c r="C1129">
        <v>32</v>
      </c>
      <c r="D1129">
        <v>128</v>
      </c>
      <c r="E1129" t="s">
        <v>1635</v>
      </c>
      <c r="F1129">
        <v>5216</v>
      </c>
      <c r="G1129">
        <v>1</v>
      </c>
      <c r="H1129" t="s">
        <v>1905</v>
      </c>
      <c r="N1129" t="s">
        <v>1588</v>
      </c>
      <c r="O1129" t="s">
        <v>1841</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1588</v>
      </c>
      <c r="B1130" t="s">
        <v>1798</v>
      </c>
      <c r="C1130">
        <v>64</v>
      </c>
      <c r="D1130">
        <v>256</v>
      </c>
      <c r="E1130" t="s">
        <v>1649</v>
      </c>
      <c r="F1130">
        <v>10432</v>
      </c>
      <c r="G1130">
        <v>1</v>
      </c>
      <c r="H1130" t="s">
        <v>1906</v>
      </c>
      <c r="N1130" t="s">
        <v>1588</v>
      </c>
      <c r="O1130" t="s">
        <v>1841</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1588</v>
      </c>
      <c r="B1131" t="s">
        <v>1808</v>
      </c>
      <c r="C1131">
        <v>8</v>
      </c>
      <c r="D1131">
        <v>32</v>
      </c>
      <c r="E1131" t="s">
        <v>1621</v>
      </c>
      <c r="F1131">
        <v>1652</v>
      </c>
      <c r="G1131">
        <v>1</v>
      </c>
      <c r="H1131" t="s">
        <v>2192</v>
      </c>
      <c r="N1131" t="s">
        <v>1588</v>
      </c>
      <c r="O1131" t="s">
        <v>1841</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1588</v>
      </c>
      <c r="B1132" t="s">
        <v>1808</v>
      </c>
      <c r="C1132">
        <v>16</v>
      </c>
      <c r="D1132">
        <v>64</v>
      </c>
      <c r="E1132" t="s">
        <v>1626</v>
      </c>
      <c r="F1132">
        <v>2804</v>
      </c>
      <c r="G1132">
        <v>1</v>
      </c>
      <c r="H1132" t="s">
        <v>1909</v>
      </c>
      <c r="N1132" t="s">
        <v>1588</v>
      </c>
      <c r="O1132" t="s">
        <v>1841</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1588</v>
      </c>
      <c r="B1133" t="s">
        <v>1808</v>
      </c>
      <c r="C1133">
        <v>32</v>
      </c>
      <c r="D1133">
        <v>128</v>
      </c>
      <c r="E1133" t="s">
        <v>1635</v>
      </c>
      <c r="F1133">
        <v>5608</v>
      </c>
      <c r="G1133">
        <v>1</v>
      </c>
      <c r="H1133" t="s">
        <v>1910</v>
      </c>
      <c r="N1133" t="s">
        <v>1628</v>
      </c>
      <c r="O1133" t="s">
        <v>1841</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1588</v>
      </c>
      <c r="B1134" t="s">
        <v>1808</v>
      </c>
      <c r="C1134">
        <v>64</v>
      </c>
      <c r="D1134">
        <v>256</v>
      </c>
      <c r="E1134" t="s">
        <v>1649</v>
      </c>
      <c r="F1134">
        <v>11216</v>
      </c>
      <c r="G1134">
        <v>1</v>
      </c>
      <c r="H1134" t="s">
        <v>1911</v>
      </c>
      <c r="N1134" t="s">
        <v>1628</v>
      </c>
      <c r="O1134" t="s">
        <v>1841</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1588</v>
      </c>
      <c r="B1135" t="s">
        <v>1816</v>
      </c>
      <c r="C1135">
        <v>8</v>
      </c>
      <c r="D1135">
        <v>32</v>
      </c>
      <c r="E1135" t="s">
        <v>1621</v>
      </c>
      <c r="F1135">
        <v>1404</v>
      </c>
      <c r="G1135">
        <v>1</v>
      </c>
      <c r="H1135" t="s">
        <v>1912</v>
      </c>
      <c r="N1135" t="s">
        <v>1628</v>
      </c>
      <c r="O1135" t="s">
        <v>1841</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1588</v>
      </c>
      <c r="B1136" t="s">
        <v>1816</v>
      </c>
      <c r="C1136">
        <v>16</v>
      </c>
      <c r="D1136">
        <v>64</v>
      </c>
      <c r="E1136" t="s">
        <v>1626</v>
      </c>
      <c r="F1136">
        <v>2808</v>
      </c>
      <c r="G1136">
        <v>1</v>
      </c>
      <c r="H1136" t="s">
        <v>1913</v>
      </c>
      <c r="N1136" t="s">
        <v>1628</v>
      </c>
      <c r="O1136" t="s">
        <v>1841</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1588</v>
      </c>
      <c r="B1137" t="s">
        <v>1816</v>
      </c>
      <c r="C1137">
        <v>24</v>
      </c>
      <c r="D1137">
        <v>96</v>
      </c>
      <c r="E1137" t="s">
        <v>1705</v>
      </c>
      <c r="F1137">
        <v>4512</v>
      </c>
      <c r="G1137">
        <v>1</v>
      </c>
      <c r="H1137" t="s">
        <v>1914</v>
      </c>
      <c r="N1137" t="s">
        <v>1628</v>
      </c>
      <c r="O1137" t="s">
        <v>1841</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1588</v>
      </c>
      <c r="B1138" t="s">
        <v>1816</v>
      </c>
      <c r="C1138">
        <v>32</v>
      </c>
      <c r="D1138">
        <v>128</v>
      </c>
      <c r="E1138" t="s">
        <v>1635</v>
      </c>
      <c r="F1138">
        <v>6216</v>
      </c>
      <c r="G1138">
        <v>1</v>
      </c>
      <c r="H1138" t="s">
        <v>1915</v>
      </c>
      <c r="N1138" t="s">
        <v>1628</v>
      </c>
      <c r="O1138" t="s">
        <v>1841</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1588</v>
      </c>
      <c r="B1139" t="s">
        <v>1816</v>
      </c>
      <c r="C1139">
        <v>64</v>
      </c>
      <c r="D1139">
        <v>256</v>
      </c>
      <c r="E1139" t="s">
        <v>1649</v>
      </c>
      <c r="F1139">
        <v>11232</v>
      </c>
      <c r="G1139">
        <v>1</v>
      </c>
      <c r="H1139" t="s">
        <v>1916</v>
      </c>
      <c r="N1139" t="s">
        <v>1628</v>
      </c>
      <c r="O1139" t="s">
        <v>1841</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1588</v>
      </c>
      <c r="B1140" t="s">
        <v>1816</v>
      </c>
      <c r="C1140">
        <v>76</v>
      </c>
      <c r="D1140">
        <v>320</v>
      </c>
      <c r="E1140" t="s">
        <v>2135</v>
      </c>
      <c r="F1140">
        <v>14456</v>
      </c>
      <c r="G1140">
        <v>1</v>
      </c>
      <c r="H1140" t="s">
        <v>2155</v>
      </c>
      <c r="N1140" t="s">
        <v>1628</v>
      </c>
      <c r="O1140" t="s">
        <v>1841</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1588</v>
      </c>
      <c r="B1141" t="s">
        <v>1611</v>
      </c>
      <c r="C1141">
        <v>1</v>
      </c>
      <c r="D1141">
        <v>8</v>
      </c>
      <c r="E1141" t="s">
        <v>1917</v>
      </c>
      <c r="F1141">
        <v>166.32</v>
      </c>
      <c r="G1141">
        <v>1</v>
      </c>
      <c r="H1141" t="s">
        <v>1918</v>
      </c>
      <c r="N1141" t="s">
        <v>1673</v>
      </c>
      <c r="O1141" t="s">
        <v>1841</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1588</v>
      </c>
      <c r="B1142" t="s">
        <v>1611</v>
      </c>
      <c r="C1142">
        <v>2</v>
      </c>
      <c r="D1142">
        <v>12</v>
      </c>
      <c r="E1142" t="s">
        <v>1919</v>
      </c>
      <c r="F1142">
        <v>272.16000000000003</v>
      </c>
      <c r="G1142">
        <v>1</v>
      </c>
      <c r="H1142" t="s">
        <v>1920</v>
      </c>
      <c r="N1142" t="s">
        <v>1673</v>
      </c>
      <c r="O1142" t="s">
        <v>1841</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1588</v>
      </c>
      <c r="B1143" t="s">
        <v>1611</v>
      </c>
      <c r="C1143">
        <v>4</v>
      </c>
      <c r="D1143">
        <v>32</v>
      </c>
      <c r="E1143" t="s">
        <v>1921</v>
      </c>
      <c r="F1143">
        <v>665.28</v>
      </c>
      <c r="G1143">
        <v>1</v>
      </c>
      <c r="H1143" t="s">
        <v>1922</v>
      </c>
      <c r="N1143" t="s">
        <v>1673</v>
      </c>
      <c r="O1143" t="s">
        <v>1841</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1588</v>
      </c>
      <c r="B1144" t="s">
        <v>1611</v>
      </c>
      <c r="C1144">
        <v>8</v>
      </c>
      <c r="D1144">
        <v>64</v>
      </c>
      <c r="E1144" t="s">
        <v>1923</v>
      </c>
      <c r="F1144">
        <v>1330.56</v>
      </c>
      <c r="G1144">
        <v>1</v>
      </c>
      <c r="H1144" t="s">
        <v>1924</v>
      </c>
      <c r="N1144" t="s">
        <v>1673</v>
      </c>
      <c r="O1144" t="s">
        <v>1841</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1588</v>
      </c>
      <c r="B1145" t="s">
        <v>1611</v>
      </c>
      <c r="C1145">
        <v>16</v>
      </c>
      <c r="D1145">
        <v>128</v>
      </c>
      <c r="E1145" t="s">
        <v>1925</v>
      </c>
      <c r="F1145">
        <v>2661.12</v>
      </c>
      <c r="G1145">
        <v>1</v>
      </c>
      <c r="H1145" t="s">
        <v>1926</v>
      </c>
      <c r="N1145" t="s">
        <v>1673</v>
      </c>
      <c r="O1145" t="s">
        <v>1841</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1588</v>
      </c>
      <c r="B1146" t="s">
        <v>1611</v>
      </c>
      <c r="C1146">
        <v>32</v>
      </c>
      <c r="D1146">
        <v>256</v>
      </c>
      <c r="E1146" t="s">
        <v>1927</v>
      </c>
      <c r="F1146">
        <v>5322.24</v>
      </c>
      <c r="G1146">
        <v>1</v>
      </c>
      <c r="H1146" t="s">
        <v>1928</v>
      </c>
      <c r="N1146" t="s">
        <v>1673</v>
      </c>
      <c r="O1146" t="s">
        <v>1841</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1588</v>
      </c>
      <c r="B1147" t="s">
        <v>1611</v>
      </c>
      <c r="C1147">
        <v>62</v>
      </c>
      <c r="D1147">
        <v>470</v>
      </c>
      <c r="E1147" t="s">
        <v>1929</v>
      </c>
      <c r="F1147">
        <v>9918.7199999999993</v>
      </c>
      <c r="G1147">
        <v>1</v>
      </c>
      <c r="H1147" t="s">
        <v>1930</v>
      </c>
      <c r="N1147" t="s">
        <v>1673</v>
      </c>
      <c r="O1147" t="s">
        <v>1841</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1588</v>
      </c>
      <c r="B1148" t="s">
        <v>1611</v>
      </c>
      <c r="C1148">
        <v>64</v>
      </c>
      <c r="D1148">
        <v>512</v>
      </c>
      <c r="E1148" t="s">
        <v>1931</v>
      </c>
      <c r="F1148">
        <v>10644.48</v>
      </c>
      <c r="G1148">
        <v>1</v>
      </c>
      <c r="H1148" t="s">
        <v>1932</v>
      </c>
      <c r="N1148" t="s">
        <v>1673</v>
      </c>
      <c r="O1148" t="s">
        <v>1841</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1588</v>
      </c>
      <c r="B1149" t="s">
        <v>1611</v>
      </c>
      <c r="C1149">
        <v>124</v>
      </c>
      <c r="D1149">
        <v>940</v>
      </c>
      <c r="E1149" t="s">
        <v>1933</v>
      </c>
      <c r="F1149">
        <v>19837.439999999999</v>
      </c>
      <c r="G1149">
        <v>1</v>
      </c>
      <c r="H1149" t="s">
        <v>1934</v>
      </c>
      <c r="N1149" t="s">
        <v>1585</v>
      </c>
      <c r="O1149" t="s">
        <v>1601</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1588</v>
      </c>
      <c r="B1150" t="s">
        <v>1604</v>
      </c>
      <c r="C1150">
        <v>1</v>
      </c>
      <c r="D1150">
        <v>8</v>
      </c>
      <c r="E1150" t="s">
        <v>1917</v>
      </c>
      <c r="F1150">
        <v>123.2</v>
      </c>
      <c r="G1150">
        <v>1</v>
      </c>
      <c r="H1150" t="s">
        <v>1935</v>
      </c>
      <c r="N1150" t="s">
        <v>1585</v>
      </c>
      <c r="O1150" t="s">
        <v>1601</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1588</v>
      </c>
      <c r="B1151" t="s">
        <v>1604</v>
      </c>
      <c r="C1151">
        <v>4</v>
      </c>
      <c r="D1151">
        <v>32</v>
      </c>
      <c r="E1151" t="s">
        <v>1921</v>
      </c>
      <c r="F1151">
        <v>492.8</v>
      </c>
      <c r="G1151">
        <v>1</v>
      </c>
      <c r="H1151" t="s">
        <v>1936</v>
      </c>
      <c r="N1151" t="s">
        <v>1585</v>
      </c>
      <c r="O1151" t="s">
        <v>1601</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1588</v>
      </c>
      <c r="B1152" t="s">
        <v>1604</v>
      </c>
      <c r="C1152">
        <v>8</v>
      </c>
      <c r="D1152">
        <v>64</v>
      </c>
      <c r="E1152" t="s">
        <v>1923</v>
      </c>
      <c r="F1152">
        <v>985.6</v>
      </c>
      <c r="G1152">
        <v>1</v>
      </c>
      <c r="H1152" t="s">
        <v>1937</v>
      </c>
      <c r="N1152" t="s">
        <v>1585</v>
      </c>
      <c r="O1152" t="s">
        <v>1601</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1588</v>
      </c>
      <c r="B1153" t="s">
        <v>1604</v>
      </c>
      <c r="C1153">
        <v>16</v>
      </c>
      <c r="D1153">
        <v>128</v>
      </c>
      <c r="E1153" t="s">
        <v>1925</v>
      </c>
      <c r="F1153">
        <v>1971.2</v>
      </c>
      <c r="G1153">
        <v>1</v>
      </c>
      <c r="H1153" t="s">
        <v>1938</v>
      </c>
      <c r="N1153" t="s">
        <v>1585</v>
      </c>
      <c r="O1153" t="s">
        <v>1601</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1588</v>
      </c>
      <c r="B1154" t="s">
        <v>1604</v>
      </c>
      <c r="C1154">
        <v>32</v>
      </c>
      <c r="D1154">
        <v>256</v>
      </c>
      <c r="E1154" t="s">
        <v>1927</v>
      </c>
      <c r="F1154">
        <v>3942.4</v>
      </c>
      <c r="G1154">
        <v>1</v>
      </c>
      <c r="H1154" t="s">
        <v>1939</v>
      </c>
      <c r="N1154" t="s">
        <v>1585</v>
      </c>
      <c r="O1154" t="s">
        <v>1601</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1588</v>
      </c>
      <c r="B1155" t="s">
        <v>1604</v>
      </c>
      <c r="C1155">
        <v>48</v>
      </c>
      <c r="D1155">
        <v>384</v>
      </c>
      <c r="E1155" t="s">
        <v>1940</v>
      </c>
      <c r="F1155">
        <v>5913.6</v>
      </c>
      <c r="G1155">
        <v>1</v>
      </c>
      <c r="H1155" t="s">
        <v>1941</v>
      </c>
      <c r="N1155" t="s">
        <v>1585</v>
      </c>
      <c r="O1155" t="s">
        <v>1601</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1588</v>
      </c>
      <c r="B1156" t="s">
        <v>1618</v>
      </c>
      <c r="C1156">
        <v>1</v>
      </c>
      <c r="D1156">
        <v>8</v>
      </c>
      <c r="E1156" t="s">
        <v>1917</v>
      </c>
      <c r="F1156">
        <v>176</v>
      </c>
      <c r="G1156">
        <v>1</v>
      </c>
      <c r="H1156" t="s">
        <v>1942</v>
      </c>
      <c r="N1156" t="s">
        <v>1585</v>
      </c>
      <c r="O1156" t="s">
        <v>1601</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1588</v>
      </c>
      <c r="B1157" t="s">
        <v>1618</v>
      </c>
      <c r="C1157">
        <v>2</v>
      </c>
      <c r="D1157">
        <v>16</v>
      </c>
      <c r="E1157" t="s">
        <v>1943</v>
      </c>
      <c r="F1157">
        <v>352</v>
      </c>
      <c r="G1157">
        <v>1</v>
      </c>
      <c r="H1157" t="s">
        <v>1944</v>
      </c>
      <c r="N1157" t="s">
        <v>1585</v>
      </c>
      <c r="O1157" t="s">
        <v>1601</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1588</v>
      </c>
      <c r="B1158" t="s">
        <v>1618</v>
      </c>
      <c r="C1158">
        <v>4</v>
      </c>
      <c r="D1158">
        <v>32</v>
      </c>
      <c r="E1158" t="s">
        <v>1921</v>
      </c>
      <c r="F1158">
        <v>704</v>
      </c>
      <c r="G1158">
        <v>1</v>
      </c>
      <c r="H1158" t="s">
        <v>1945</v>
      </c>
      <c r="N1158" t="s">
        <v>1585</v>
      </c>
      <c r="O1158" t="s">
        <v>1601</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1588</v>
      </c>
      <c r="B1159" t="s">
        <v>1618</v>
      </c>
      <c r="C1159">
        <v>8</v>
      </c>
      <c r="D1159">
        <v>64</v>
      </c>
      <c r="E1159" t="s">
        <v>1923</v>
      </c>
      <c r="F1159">
        <v>1408</v>
      </c>
      <c r="G1159">
        <v>1</v>
      </c>
      <c r="H1159" t="s">
        <v>1946</v>
      </c>
      <c r="N1159" t="s">
        <v>65</v>
      </c>
      <c r="O1159" t="s">
        <v>1601</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1588</v>
      </c>
      <c r="B1160" t="s">
        <v>1618</v>
      </c>
      <c r="C1160">
        <v>12</v>
      </c>
      <c r="D1160">
        <v>96</v>
      </c>
      <c r="E1160" t="s">
        <v>1947</v>
      </c>
      <c r="F1160">
        <v>2112</v>
      </c>
      <c r="G1160">
        <v>1</v>
      </c>
      <c r="H1160" t="s">
        <v>1948</v>
      </c>
      <c r="N1160" t="s">
        <v>65</v>
      </c>
      <c r="O1160" t="s">
        <v>1601</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1588</v>
      </c>
      <c r="B1161" t="s">
        <v>1618</v>
      </c>
      <c r="C1161">
        <v>16</v>
      </c>
      <c r="D1161">
        <v>128</v>
      </c>
      <c r="E1161" t="s">
        <v>1925</v>
      </c>
      <c r="F1161">
        <v>2816</v>
      </c>
      <c r="G1161">
        <v>1</v>
      </c>
      <c r="H1161" t="s">
        <v>1949</v>
      </c>
      <c r="N1161" t="s">
        <v>65</v>
      </c>
      <c r="O1161" t="s">
        <v>1601</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1588</v>
      </c>
      <c r="B1162" t="s">
        <v>1618</v>
      </c>
      <c r="C1162">
        <v>24</v>
      </c>
      <c r="D1162">
        <v>192</v>
      </c>
      <c r="E1162" t="s">
        <v>1987</v>
      </c>
      <c r="F1162">
        <v>4224</v>
      </c>
      <c r="G1162">
        <v>1</v>
      </c>
      <c r="H1162" t="s">
        <v>2193</v>
      </c>
      <c r="N1162" t="s">
        <v>65</v>
      </c>
      <c r="O1162" t="s">
        <v>1601</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1588</v>
      </c>
      <c r="B1163" t="s">
        <v>1618</v>
      </c>
      <c r="C1163">
        <v>32</v>
      </c>
      <c r="D1163">
        <v>256</v>
      </c>
      <c r="E1163" t="s">
        <v>1927</v>
      </c>
      <c r="F1163">
        <v>5632</v>
      </c>
      <c r="G1163">
        <v>1</v>
      </c>
      <c r="H1163" t="s">
        <v>1950</v>
      </c>
      <c r="N1163" t="s">
        <v>65</v>
      </c>
      <c r="O1163" t="s">
        <v>1601</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1588</v>
      </c>
      <c r="B1164" t="s">
        <v>1618</v>
      </c>
      <c r="C1164">
        <v>64</v>
      </c>
      <c r="D1164">
        <v>512</v>
      </c>
      <c r="E1164" t="s">
        <v>1931</v>
      </c>
      <c r="F1164">
        <v>11264</v>
      </c>
      <c r="G1164">
        <v>1</v>
      </c>
      <c r="H1164" t="s">
        <v>1951</v>
      </c>
      <c r="N1164" t="s">
        <v>65</v>
      </c>
      <c r="O1164" t="s">
        <v>1601</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1588</v>
      </c>
      <c r="B1165" t="s">
        <v>1618</v>
      </c>
      <c r="C1165">
        <v>84</v>
      </c>
      <c r="D1165">
        <v>700</v>
      </c>
      <c r="E1165" t="s">
        <v>2194</v>
      </c>
      <c r="F1165">
        <v>15232</v>
      </c>
      <c r="G1165">
        <v>1</v>
      </c>
      <c r="H1165" t="s">
        <v>2195</v>
      </c>
      <c r="N1165" t="s">
        <v>65</v>
      </c>
      <c r="O1165" t="s">
        <v>1601</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1588</v>
      </c>
      <c r="B1166" t="s">
        <v>1665</v>
      </c>
      <c r="C1166">
        <v>1</v>
      </c>
      <c r="D1166">
        <v>8</v>
      </c>
      <c r="E1166" t="s">
        <v>1917</v>
      </c>
      <c r="F1166">
        <v>176</v>
      </c>
      <c r="G1166">
        <v>1</v>
      </c>
      <c r="H1166" t="s">
        <v>1952</v>
      </c>
      <c r="N1166" t="s">
        <v>65</v>
      </c>
      <c r="O1166" t="s">
        <v>1601</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1588</v>
      </c>
      <c r="B1167" t="s">
        <v>1665</v>
      </c>
      <c r="C1167">
        <v>2</v>
      </c>
      <c r="D1167">
        <v>16</v>
      </c>
      <c r="E1167" t="s">
        <v>1943</v>
      </c>
      <c r="F1167">
        <v>352</v>
      </c>
      <c r="G1167">
        <v>1</v>
      </c>
      <c r="H1167" t="s">
        <v>1953</v>
      </c>
      <c r="N1167" t="s">
        <v>65</v>
      </c>
      <c r="O1167" t="s">
        <v>1601</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1588</v>
      </c>
      <c r="B1168" t="s">
        <v>1665</v>
      </c>
      <c r="C1168">
        <v>4</v>
      </c>
      <c r="D1168">
        <v>32</v>
      </c>
      <c r="E1168" t="s">
        <v>1921</v>
      </c>
      <c r="F1168">
        <v>704</v>
      </c>
      <c r="G1168">
        <v>1</v>
      </c>
      <c r="H1168" t="s">
        <v>1954</v>
      </c>
      <c r="N1168" t="s">
        <v>65</v>
      </c>
      <c r="O1168" t="s">
        <v>1601</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1588</v>
      </c>
      <c r="B1169" t="s">
        <v>1665</v>
      </c>
      <c r="C1169">
        <v>8</v>
      </c>
      <c r="D1169">
        <v>64</v>
      </c>
      <c r="E1169" t="s">
        <v>1923</v>
      </c>
      <c r="F1169">
        <v>1408</v>
      </c>
      <c r="G1169">
        <v>1</v>
      </c>
      <c r="H1169" t="s">
        <v>1955</v>
      </c>
      <c r="N1169" t="s">
        <v>1588</v>
      </c>
      <c r="O1169" t="s">
        <v>1601</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1588</v>
      </c>
      <c r="B1170" t="s">
        <v>1665</v>
      </c>
      <c r="C1170">
        <v>12</v>
      </c>
      <c r="D1170">
        <v>96</v>
      </c>
      <c r="E1170" t="s">
        <v>1947</v>
      </c>
      <c r="F1170">
        <v>2112</v>
      </c>
      <c r="G1170">
        <v>1</v>
      </c>
      <c r="H1170" t="s">
        <v>1956</v>
      </c>
      <c r="N1170" t="s">
        <v>1588</v>
      </c>
      <c r="O1170" t="s">
        <v>1601</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1588</v>
      </c>
      <c r="B1171" t="s">
        <v>1665</v>
      </c>
      <c r="C1171">
        <v>12</v>
      </c>
      <c r="D1171">
        <v>144</v>
      </c>
      <c r="E1171" t="s">
        <v>1957</v>
      </c>
      <c r="F1171">
        <v>2880</v>
      </c>
      <c r="G1171">
        <v>1</v>
      </c>
      <c r="H1171" t="s">
        <v>1958</v>
      </c>
      <c r="N1171" t="s">
        <v>1588</v>
      </c>
      <c r="O1171" t="s">
        <v>1601</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1588</v>
      </c>
      <c r="B1172" t="s">
        <v>1665</v>
      </c>
      <c r="C1172">
        <v>16</v>
      </c>
      <c r="D1172">
        <v>128</v>
      </c>
      <c r="E1172" t="s">
        <v>1925</v>
      </c>
      <c r="F1172">
        <v>2816</v>
      </c>
      <c r="G1172">
        <v>1</v>
      </c>
      <c r="H1172" t="s">
        <v>1959</v>
      </c>
      <c r="N1172" t="s">
        <v>1585</v>
      </c>
      <c r="O1172" t="s">
        <v>1692</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1588</v>
      </c>
      <c r="B1173" t="s">
        <v>1665</v>
      </c>
      <c r="C1173">
        <v>16</v>
      </c>
      <c r="D1173">
        <v>192</v>
      </c>
      <c r="E1173" t="s">
        <v>1960</v>
      </c>
      <c r="F1173">
        <v>3840</v>
      </c>
      <c r="G1173">
        <v>1</v>
      </c>
      <c r="H1173" t="s">
        <v>1961</v>
      </c>
      <c r="N1173" t="s">
        <v>1585</v>
      </c>
      <c r="O1173" t="s">
        <v>1692</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1588</v>
      </c>
      <c r="B1174" t="s">
        <v>1665</v>
      </c>
      <c r="C1174">
        <v>32</v>
      </c>
      <c r="D1174">
        <v>256</v>
      </c>
      <c r="E1174" t="s">
        <v>1927</v>
      </c>
      <c r="F1174">
        <v>5632</v>
      </c>
      <c r="G1174">
        <v>1</v>
      </c>
      <c r="H1174" t="s">
        <v>1962</v>
      </c>
      <c r="N1174" t="s">
        <v>1585</v>
      </c>
      <c r="O1174" t="s">
        <v>1692</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1588</v>
      </c>
      <c r="B1175" t="s">
        <v>1665</v>
      </c>
      <c r="C1175">
        <v>32</v>
      </c>
      <c r="D1175">
        <v>384</v>
      </c>
      <c r="E1175" t="s">
        <v>1963</v>
      </c>
      <c r="F1175">
        <v>7680</v>
      </c>
      <c r="G1175">
        <v>1</v>
      </c>
      <c r="H1175" t="s">
        <v>1964</v>
      </c>
      <c r="N1175" t="s">
        <v>1585</v>
      </c>
      <c r="O1175" t="s">
        <v>1692</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1588</v>
      </c>
      <c r="B1176" t="s">
        <v>1665</v>
      </c>
      <c r="C1176">
        <v>64</v>
      </c>
      <c r="D1176">
        <v>512</v>
      </c>
      <c r="E1176" t="s">
        <v>1931</v>
      </c>
      <c r="F1176">
        <v>11264</v>
      </c>
      <c r="G1176">
        <v>1</v>
      </c>
      <c r="H1176" t="s">
        <v>1965</v>
      </c>
      <c r="N1176" t="s">
        <v>1585</v>
      </c>
      <c r="O1176" t="s">
        <v>1692</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1588</v>
      </c>
      <c r="B1177" t="s">
        <v>1665</v>
      </c>
      <c r="C1177">
        <v>72</v>
      </c>
      <c r="D1177">
        <v>648</v>
      </c>
      <c r="E1177" t="s">
        <v>1966</v>
      </c>
      <c r="F1177">
        <v>13824</v>
      </c>
      <c r="G1177">
        <v>1</v>
      </c>
      <c r="H1177" t="s">
        <v>1967</v>
      </c>
      <c r="N1177" t="s">
        <v>1585</v>
      </c>
      <c r="O1177" t="s">
        <v>1692</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1588</v>
      </c>
      <c r="B1178" t="s">
        <v>1687</v>
      </c>
      <c r="C1178">
        <v>1</v>
      </c>
      <c r="D1178">
        <v>8</v>
      </c>
      <c r="E1178" t="s">
        <v>1917</v>
      </c>
      <c r="F1178">
        <v>176</v>
      </c>
      <c r="G1178">
        <v>1</v>
      </c>
      <c r="H1178" t="s">
        <v>1981</v>
      </c>
      <c r="N1178" t="s">
        <v>1585</v>
      </c>
      <c r="O1178" t="s">
        <v>1692</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1588</v>
      </c>
      <c r="B1179" t="s">
        <v>1687</v>
      </c>
      <c r="C1179">
        <v>2</v>
      </c>
      <c r="D1179">
        <v>16</v>
      </c>
      <c r="E1179" t="s">
        <v>1943</v>
      </c>
      <c r="F1179">
        <v>352</v>
      </c>
      <c r="G1179">
        <v>1</v>
      </c>
      <c r="H1179" t="s">
        <v>1982</v>
      </c>
      <c r="N1179" t="s">
        <v>1585</v>
      </c>
      <c r="O1179" t="s">
        <v>1692</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1588</v>
      </c>
      <c r="B1180" t="s">
        <v>1687</v>
      </c>
      <c r="C1180">
        <v>4</v>
      </c>
      <c r="D1180">
        <v>32</v>
      </c>
      <c r="E1180" t="s">
        <v>1921</v>
      </c>
      <c r="F1180">
        <v>704</v>
      </c>
      <c r="G1180">
        <v>1</v>
      </c>
      <c r="H1180" t="s">
        <v>1983</v>
      </c>
      <c r="N1180" t="s">
        <v>1585</v>
      </c>
      <c r="O1180" t="s">
        <v>1692</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1588</v>
      </c>
      <c r="B1181" t="s">
        <v>1687</v>
      </c>
      <c r="C1181">
        <v>8</v>
      </c>
      <c r="D1181">
        <v>64</v>
      </c>
      <c r="E1181" t="s">
        <v>1923</v>
      </c>
      <c r="F1181">
        <v>1408</v>
      </c>
      <c r="G1181">
        <v>1</v>
      </c>
      <c r="H1181" t="s">
        <v>1984</v>
      </c>
      <c r="N1181" t="s">
        <v>65</v>
      </c>
      <c r="O1181" t="s">
        <v>1692</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1588</v>
      </c>
      <c r="B1182" t="s">
        <v>1687</v>
      </c>
      <c r="C1182">
        <v>12</v>
      </c>
      <c r="D1182">
        <v>96</v>
      </c>
      <c r="E1182" t="s">
        <v>1947</v>
      </c>
      <c r="F1182">
        <v>2112</v>
      </c>
      <c r="G1182">
        <v>1</v>
      </c>
      <c r="H1182" t="s">
        <v>1985</v>
      </c>
      <c r="N1182" t="s">
        <v>65</v>
      </c>
      <c r="O1182" t="s">
        <v>1692</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1588</v>
      </c>
      <c r="B1183" t="s">
        <v>1687</v>
      </c>
      <c r="C1183">
        <v>16</v>
      </c>
      <c r="D1183">
        <v>128</v>
      </c>
      <c r="E1183" t="s">
        <v>1925</v>
      </c>
      <c r="F1183">
        <v>2816</v>
      </c>
      <c r="G1183">
        <v>1</v>
      </c>
      <c r="H1183" t="s">
        <v>1986</v>
      </c>
      <c r="N1183" t="s">
        <v>65</v>
      </c>
      <c r="O1183" t="s">
        <v>1692</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1588</v>
      </c>
      <c r="B1184" t="s">
        <v>1687</v>
      </c>
      <c r="C1184">
        <v>24</v>
      </c>
      <c r="D1184">
        <v>192</v>
      </c>
      <c r="E1184" t="s">
        <v>1987</v>
      </c>
      <c r="F1184">
        <v>4224</v>
      </c>
      <c r="G1184">
        <v>1</v>
      </c>
      <c r="H1184" t="s">
        <v>1988</v>
      </c>
      <c r="N1184" t="s">
        <v>65</v>
      </c>
      <c r="O1184" t="s">
        <v>1692</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1588</v>
      </c>
      <c r="B1185" t="s">
        <v>1687</v>
      </c>
      <c r="C1185">
        <v>32</v>
      </c>
      <c r="D1185">
        <v>256</v>
      </c>
      <c r="E1185" t="s">
        <v>1927</v>
      </c>
      <c r="F1185">
        <v>5632</v>
      </c>
      <c r="G1185">
        <v>1</v>
      </c>
      <c r="H1185" t="s">
        <v>1990</v>
      </c>
      <c r="N1185" t="s">
        <v>65</v>
      </c>
      <c r="O1185" t="s">
        <v>1692</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1588</v>
      </c>
      <c r="B1186" t="s">
        <v>1687</v>
      </c>
      <c r="C1186">
        <v>48</v>
      </c>
      <c r="D1186">
        <v>384</v>
      </c>
      <c r="E1186" t="s">
        <v>1940</v>
      </c>
      <c r="F1186">
        <v>8448</v>
      </c>
      <c r="G1186">
        <v>1</v>
      </c>
      <c r="H1186" t="s">
        <v>1991</v>
      </c>
      <c r="N1186" t="s">
        <v>65</v>
      </c>
      <c r="O1186" t="s">
        <v>1692</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1588</v>
      </c>
      <c r="B1187" t="s">
        <v>1687</v>
      </c>
      <c r="C1187">
        <v>56</v>
      </c>
      <c r="D1187">
        <v>448</v>
      </c>
      <c r="E1187" t="s">
        <v>1992</v>
      </c>
      <c r="F1187">
        <v>9856</v>
      </c>
      <c r="G1187">
        <v>1</v>
      </c>
      <c r="H1187" t="s">
        <v>1993</v>
      </c>
      <c r="N1187" t="s">
        <v>65</v>
      </c>
      <c r="O1187" t="s">
        <v>1692</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1588</v>
      </c>
      <c r="B1188" t="s">
        <v>1708</v>
      </c>
      <c r="C1188">
        <v>1</v>
      </c>
      <c r="D1188">
        <v>8</v>
      </c>
      <c r="E1188" t="s">
        <v>1917</v>
      </c>
      <c r="F1188">
        <v>165</v>
      </c>
      <c r="G1188">
        <v>1</v>
      </c>
      <c r="H1188" t="s">
        <v>1994</v>
      </c>
      <c r="N1188" t="s">
        <v>65</v>
      </c>
      <c r="O1188" t="s">
        <v>1692</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1588</v>
      </c>
      <c r="B1189" t="s">
        <v>1708</v>
      </c>
      <c r="C1189">
        <v>2</v>
      </c>
      <c r="D1189">
        <v>16</v>
      </c>
      <c r="E1189" t="s">
        <v>1943</v>
      </c>
      <c r="F1189">
        <v>330</v>
      </c>
      <c r="G1189">
        <v>1</v>
      </c>
      <c r="H1189" t="s">
        <v>1995</v>
      </c>
      <c r="N1189" t="s">
        <v>65</v>
      </c>
      <c r="O1189" t="s">
        <v>1692</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1588</v>
      </c>
      <c r="B1190" t="s">
        <v>1708</v>
      </c>
      <c r="C1190">
        <v>4</v>
      </c>
      <c r="D1190">
        <v>32</v>
      </c>
      <c r="E1190" t="s">
        <v>1921</v>
      </c>
      <c r="F1190">
        <v>660</v>
      </c>
      <c r="G1190">
        <v>1</v>
      </c>
      <c r="H1190" t="s">
        <v>1996</v>
      </c>
      <c r="N1190" t="s">
        <v>1623</v>
      </c>
      <c r="O1190" t="s">
        <v>1692</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1588</v>
      </c>
      <c r="B1191" t="s">
        <v>1708</v>
      </c>
      <c r="C1191">
        <v>8</v>
      </c>
      <c r="D1191">
        <v>64</v>
      </c>
      <c r="E1191" t="s">
        <v>1923</v>
      </c>
      <c r="F1191">
        <v>1320</v>
      </c>
      <c r="G1191">
        <v>1</v>
      </c>
      <c r="H1191" t="s">
        <v>1998</v>
      </c>
      <c r="N1191" t="s">
        <v>1623</v>
      </c>
      <c r="O1191" t="s">
        <v>1692</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1588</v>
      </c>
      <c r="B1192" t="s">
        <v>1708</v>
      </c>
      <c r="C1192">
        <v>12</v>
      </c>
      <c r="D1192">
        <v>96</v>
      </c>
      <c r="E1192" t="s">
        <v>1947</v>
      </c>
      <c r="F1192">
        <v>1980</v>
      </c>
      <c r="G1192">
        <v>1</v>
      </c>
      <c r="H1192" t="s">
        <v>1999</v>
      </c>
      <c r="N1192" t="s">
        <v>1623</v>
      </c>
      <c r="O1192" t="s">
        <v>1692</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1588</v>
      </c>
      <c r="B1193" t="s">
        <v>1708</v>
      </c>
      <c r="C1193">
        <v>16</v>
      </c>
      <c r="D1193">
        <v>128</v>
      </c>
      <c r="E1193" t="s">
        <v>1925</v>
      </c>
      <c r="F1193">
        <v>2640</v>
      </c>
      <c r="G1193">
        <v>1</v>
      </c>
      <c r="H1193" t="s">
        <v>2000</v>
      </c>
      <c r="N1193" t="s">
        <v>1623</v>
      </c>
      <c r="O1193" t="s">
        <v>1692</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1588</v>
      </c>
      <c r="B1194" t="s">
        <v>1708</v>
      </c>
      <c r="C1194">
        <v>24</v>
      </c>
      <c r="D1194">
        <v>192</v>
      </c>
      <c r="E1194" t="s">
        <v>1987</v>
      </c>
      <c r="F1194">
        <v>3960</v>
      </c>
      <c r="G1194">
        <v>1</v>
      </c>
      <c r="H1194" t="s">
        <v>2002</v>
      </c>
      <c r="N1194" t="s">
        <v>1623</v>
      </c>
      <c r="O1194" t="s">
        <v>1692</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1588</v>
      </c>
      <c r="B1195" t="s">
        <v>1708</v>
      </c>
      <c r="C1195">
        <v>32</v>
      </c>
      <c r="D1195">
        <v>256</v>
      </c>
      <c r="E1195" t="s">
        <v>1927</v>
      </c>
      <c r="F1195">
        <v>5280</v>
      </c>
      <c r="G1195">
        <v>1</v>
      </c>
      <c r="H1195" t="s">
        <v>2003</v>
      </c>
      <c r="N1195" t="s">
        <v>1623</v>
      </c>
      <c r="O1195" t="s">
        <v>1692</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1588</v>
      </c>
      <c r="B1196" t="s">
        <v>1711</v>
      </c>
      <c r="C1196">
        <v>4</v>
      </c>
      <c r="D1196">
        <v>8</v>
      </c>
      <c r="E1196" t="s">
        <v>1614</v>
      </c>
      <c r="F1196">
        <v>376</v>
      </c>
      <c r="G1196">
        <v>1</v>
      </c>
      <c r="H1196" t="s">
        <v>2004</v>
      </c>
      <c r="N1196" t="s">
        <v>1623</v>
      </c>
      <c r="O1196" t="s">
        <v>1692</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1588</v>
      </c>
      <c r="B1197" t="s">
        <v>1711</v>
      </c>
      <c r="C1197">
        <v>4</v>
      </c>
      <c r="D1197">
        <v>16</v>
      </c>
      <c r="E1197" t="s">
        <v>1616</v>
      </c>
      <c r="F1197">
        <v>564</v>
      </c>
      <c r="G1197">
        <v>1</v>
      </c>
      <c r="H1197" t="s">
        <v>2005</v>
      </c>
      <c r="N1197" t="s">
        <v>1623</v>
      </c>
      <c r="O1197" t="s">
        <v>1692</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1588</v>
      </c>
      <c r="B1198" t="s">
        <v>1711</v>
      </c>
      <c r="C1198">
        <v>8</v>
      </c>
      <c r="D1198">
        <v>16</v>
      </c>
      <c r="E1198" t="s">
        <v>1619</v>
      </c>
      <c r="F1198">
        <v>752</v>
      </c>
      <c r="G1198">
        <v>1</v>
      </c>
      <c r="H1198" t="s">
        <v>2006</v>
      </c>
      <c r="N1198" t="s">
        <v>1623</v>
      </c>
      <c r="O1198" t="s">
        <v>1692</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1588</v>
      </c>
      <c r="B1199" t="s">
        <v>1711</v>
      </c>
      <c r="C1199">
        <v>8</v>
      </c>
      <c r="D1199">
        <v>32</v>
      </c>
      <c r="E1199" t="s">
        <v>1621</v>
      </c>
      <c r="F1199">
        <v>1128</v>
      </c>
      <c r="G1199">
        <v>1</v>
      </c>
      <c r="H1199" t="s">
        <v>2007</v>
      </c>
      <c r="N1199" t="s">
        <v>1623</v>
      </c>
      <c r="O1199" t="s">
        <v>1692</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1588</v>
      </c>
      <c r="B1200" t="s">
        <v>1711</v>
      </c>
      <c r="C1200">
        <v>16</v>
      </c>
      <c r="D1200">
        <v>32</v>
      </c>
      <c r="E1200" t="s">
        <v>1624</v>
      </c>
      <c r="F1200">
        <v>1504</v>
      </c>
      <c r="G1200">
        <v>1</v>
      </c>
      <c r="H1200" t="s">
        <v>2008</v>
      </c>
      <c r="N1200" t="s">
        <v>1623</v>
      </c>
      <c r="O1200" t="s">
        <v>1692</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1588</v>
      </c>
      <c r="B1201" t="s">
        <v>1711</v>
      </c>
      <c r="C1201">
        <v>16</v>
      </c>
      <c r="D1201">
        <v>64</v>
      </c>
      <c r="E1201" t="s">
        <v>1626</v>
      </c>
      <c r="F1201">
        <v>2256</v>
      </c>
      <c r="G1201">
        <v>1</v>
      </c>
      <c r="H1201" t="s">
        <v>2010</v>
      </c>
      <c r="N1201" t="s">
        <v>1623</v>
      </c>
      <c r="O1201" t="s">
        <v>1692</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1588</v>
      </c>
      <c r="B1202" t="s">
        <v>1711</v>
      </c>
      <c r="C1202">
        <v>32</v>
      </c>
      <c r="D1202">
        <v>128</v>
      </c>
      <c r="E1202" t="s">
        <v>1635</v>
      </c>
      <c r="F1202">
        <v>4512</v>
      </c>
      <c r="G1202">
        <v>1</v>
      </c>
      <c r="H1202" t="s">
        <v>2011</v>
      </c>
      <c r="N1202" t="s">
        <v>1588</v>
      </c>
      <c r="O1202" t="s">
        <v>1692</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1588</v>
      </c>
      <c r="B1203" t="s">
        <v>1711</v>
      </c>
      <c r="C1203">
        <v>46</v>
      </c>
      <c r="D1203">
        <v>216</v>
      </c>
      <c r="E1203" t="s">
        <v>2012</v>
      </c>
      <c r="F1203">
        <v>7238</v>
      </c>
      <c r="G1203">
        <v>1</v>
      </c>
      <c r="H1203" t="s">
        <v>2013</v>
      </c>
      <c r="N1203" t="s">
        <v>1588</v>
      </c>
      <c r="O1203" t="s">
        <v>1692</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1588</v>
      </c>
      <c r="B1204" t="s">
        <v>1711</v>
      </c>
      <c r="C1204">
        <v>64</v>
      </c>
      <c r="D1204">
        <v>256</v>
      </c>
      <c r="E1204" t="s">
        <v>1649</v>
      </c>
      <c r="F1204">
        <v>9024</v>
      </c>
      <c r="G1204">
        <v>1</v>
      </c>
      <c r="H1204" t="s">
        <v>2014</v>
      </c>
      <c r="N1204" t="s">
        <v>1588</v>
      </c>
      <c r="O1204" t="s">
        <v>1692</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1588</v>
      </c>
      <c r="B1205" t="s">
        <v>1711</v>
      </c>
      <c r="C1205">
        <v>80</v>
      </c>
      <c r="D1205">
        <v>320</v>
      </c>
      <c r="E1205" t="s">
        <v>1745</v>
      </c>
      <c r="F1205">
        <v>11280</v>
      </c>
      <c r="G1205">
        <v>1</v>
      </c>
      <c r="H1205" t="s">
        <v>2015</v>
      </c>
      <c r="N1205" t="s">
        <v>1588</v>
      </c>
      <c r="O1205" t="s">
        <v>1692</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1588</v>
      </c>
      <c r="B1206" t="s">
        <v>1711</v>
      </c>
      <c r="C1206">
        <v>92</v>
      </c>
      <c r="D1206">
        <v>432</v>
      </c>
      <c r="E1206" t="s">
        <v>2016</v>
      </c>
      <c r="F1206">
        <v>14476</v>
      </c>
      <c r="G1206">
        <v>1</v>
      </c>
      <c r="H1206" t="s">
        <v>2017</v>
      </c>
      <c r="N1206" t="s">
        <v>1588</v>
      </c>
      <c r="O1206" t="s">
        <v>1692</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1588</v>
      </c>
      <c r="B1207" t="s">
        <v>1714</v>
      </c>
      <c r="C1207">
        <v>4</v>
      </c>
      <c r="D1207">
        <v>8</v>
      </c>
      <c r="E1207" t="s">
        <v>1614</v>
      </c>
      <c r="F1207">
        <v>400</v>
      </c>
      <c r="G1207">
        <v>1</v>
      </c>
      <c r="H1207" t="s">
        <v>2018</v>
      </c>
      <c r="N1207" t="s">
        <v>1588</v>
      </c>
      <c r="O1207" t="s">
        <v>1692</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1588</v>
      </c>
      <c r="B1208" t="s">
        <v>1714</v>
      </c>
      <c r="C1208">
        <v>4</v>
      </c>
      <c r="D1208">
        <v>16</v>
      </c>
      <c r="E1208" t="s">
        <v>1616</v>
      </c>
      <c r="F1208">
        <v>600</v>
      </c>
      <c r="G1208">
        <v>1</v>
      </c>
      <c r="H1208" t="s">
        <v>2019</v>
      </c>
      <c r="N1208" t="s">
        <v>1588</v>
      </c>
      <c r="O1208" t="s">
        <v>1692</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1588</v>
      </c>
      <c r="B1209" t="s">
        <v>1714</v>
      </c>
      <c r="C1209">
        <v>8</v>
      </c>
      <c r="D1209">
        <v>16</v>
      </c>
      <c r="E1209" t="s">
        <v>1619</v>
      </c>
      <c r="F1209">
        <v>800</v>
      </c>
      <c r="G1209">
        <v>1</v>
      </c>
      <c r="H1209" t="s">
        <v>2020</v>
      </c>
      <c r="N1209" t="s">
        <v>1588</v>
      </c>
      <c r="O1209" t="s">
        <v>1692</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1588</v>
      </c>
      <c r="B1210" t="s">
        <v>1714</v>
      </c>
      <c r="C1210">
        <v>8</v>
      </c>
      <c r="D1210">
        <v>32</v>
      </c>
      <c r="E1210" t="s">
        <v>1621</v>
      </c>
      <c r="F1210">
        <v>1200</v>
      </c>
      <c r="G1210">
        <v>1</v>
      </c>
      <c r="H1210" t="s">
        <v>2021</v>
      </c>
      <c r="N1210" t="s">
        <v>1588</v>
      </c>
      <c r="O1210" t="s">
        <v>1692</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1588</v>
      </c>
      <c r="B1211" t="s">
        <v>1714</v>
      </c>
      <c r="C1211">
        <v>16</v>
      </c>
      <c r="D1211">
        <v>32</v>
      </c>
      <c r="E1211" t="s">
        <v>1624</v>
      </c>
      <c r="F1211">
        <v>1600</v>
      </c>
      <c r="G1211">
        <v>1</v>
      </c>
      <c r="H1211" t="s">
        <v>2022</v>
      </c>
      <c r="N1211" t="s">
        <v>1588</v>
      </c>
      <c r="O1211" t="s">
        <v>1692</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1588</v>
      </c>
      <c r="B1212" t="s">
        <v>1714</v>
      </c>
      <c r="C1212">
        <v>16</v>
      </c>
      <c r="D1212">
        <v>64</v>
      </c>
      <c r="E1212" t="s">
        <v>1626</v>
      </c>
      <c r="F1212">
        <v>2400</v>
      </c>
      <c r="G1212">
        <v>1</v>
      </c>
      <c r="H1212" t="s">
        <v>2023</v>
      </c>
      <c r="N1212" t="s">
        <v>1588</v>
      </c>
      <c r="O1212" t="s">
        <v>1692</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1588</v>
      </c>
      <c r="B1213" t="s">
        <v>1714</v>
      </c>
      <c r="C1213">
        <v>32</v>
      </c>
      <c r="D1213">
        <v>64</v>
      </c>
      <c r="E1213" t="s">
        <v>1629</v>
      </c>
      <c r="F1213">
        <v>3200</v>
      </c>
      <c r="G1213">
        <v>1</v>
      </c>
      <c r="H1213" t="s">
        <v>2024</v>
      </c>
      <c r="N1213" t="s">
        <v>1588</v>
      </c>
      <c r="O1213" t="s">
        <v>1692</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1588</v>
      </c>
      <c r="B1214" t="s">
        <v>1714</v>
      </c>
      <c r="C1214">
        <v>32</v>
      </c>
      <c r="D1214">
        <v>128</v>
      </c>
      <c r="E1214" t="s">
        <v>1635</v>
      </c>
      <c r="F1214">
        <v>4800</v>
      </c>
      <c r="G1214">
        <v>1</v>
      </c>
      <c r="H1214" t="s">
        <v>2025</v>
      </c>
      <c r="N1214" t="s">
        <v>1628</v>
      </c>
      <c r="O1214" t="s">
        <v>1692</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1588</v>
      </c>
      <c r="B1215" t="s">
        <v>1714</v>
      </c>
      <c r="C1215">
        <v>48</v>
      </c>
      <c r="D1215">
        <v>96</v>
      </c>
      <c r="E1215" t="s">
        <v>1640</v>
      </c>
      <c r="F1215">
        <v>4800</v>
      </c>
      <c r="G1215">
        <v>1</v>
      </c>
      <c r="H1215" t="s">
        <v>2026</v>
      </c>
      <c r="N1215" t="s">
        <v>1628</v>
      </c>
      <c r="O1215" t="s">
        <v>1692</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1588</v>
      </c>
      <c r="B1216" t="s">
        <v>1714</v>
      </c>
      <c r="C1216">
        <v>48</v>
      </c>
      <c r="D1216">
        <v>192</v>
      </c>
      <c r="E1216" t="s">
        <v>1643</v>
      </c>
      <c r="F1216">
        <v>7200</v>
      </c>
      <c r="G1216">
        <v>1</v>
      </c>
      <c r="H1216" t="s">
        <v>2027</v>
      </c>
      <c r="N1216" t="s">
        <v>1628</v>
      </c>
      <c r="O1216" t="s">
        <v>1692</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1588</v>
      </c>
      <c r="B1217" t="s">
        <v>1714</v>
      </c>
      <c r="C1217">
        <v>52</v>
      </c>
      <c r="D1217">
        <v>184</v>
      </c>
      <c r="E1217" t="s">
        <v>2029</v>
      </c>
      <c r="F1217">
        <v>7200</v>
      </c>
      <c r="G1217">
        <v>1</v>
      </c>
      <c r="H1217" t="s">
        <v>2030</v>
      </c>
      <c r="N1217" t="s">
        <v>1628</v>
      </c>
      <c r="O1217" t="s">
        <v>1692</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1588</v>
      </c>
      <c r="B1218" t="s">
        <v>1714</v>
      </c>
      <c r="C1218">
        <v>64</v>
      </c>
      <c r="D1218">
        <v>128</v>
      </c>
      <c r="E1218" t="s">
        <v>1677</v>
      </c>
      <c r="F1218">
        <v>6400</v>
      </c>
      <c r="G1218">
        <v>1</v>
      </c>
      <c r="H1218" t="s">
        <v>2031</v>
      </c>
      <c r="N1218" t="s">
        <v>1628</v>
      </c>
      <c r="O1218" t="s">
        <v>1692</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1588</v>
      </c>
      <c r="B1219" t="s">
        <v>1714</v>
      </c>
      <c r="C1219">
        <v>64</v>
      </c>
      <c r="D1219">
        <v>256</v>
      </c>
      <c r="E1219" t="s">
        <v>1649</v>
      </c>
      <c r="F1219">
        <v>9600</v>
      </c>
      <c r="G1219">
        <v>1</v>
      </c>
      <c r="H1219" t="s">
        <v>2032</v>
      </c>
      <c r="N1219" t="s">
        <v>1628</v>
      </c>
      <c r="O1219" t="s">
        <v>1692</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1588</v>
      </c>
      <c r="B1220" t="s">
        <v>1714</v>
      </c>
      <c r="C1220">
        <v>104</v>
      </c>
      <c r="D1220">
        <v>368</v>
      </c>
      <c r="E1220" t="s">
        <v>2034</v>
      </c>
      <c r="F1220">
        <v>14400</v>
      </c>
      <c r="G1220">
        <v>1</v>
      </c>
      <c r="H1220" t="s">
        <v>2035</v>
      </c>
      <c r="N1220" t="s">
        <v>1628</v>
      </c>
      <c r="O1220" t="s">
        <v>1692</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1588</v>
      </c>
      <c r="B1221" t="s">
        <v>1721</v>
      </c>
      <c r="C1221">
        <v>4</v>
      </c>
      <c r="D1221">
        <v>8</v>
      </c>
      <c r="E1221" t="s">
        <v>1614</v>
      </c>
      <c r="F1221">
        <v>452</v>
      </c>
      <c r="G1221">
        <v>1</v>
      </c>
      <c r="H1221" t="s">
        <v>2036</v>
      </c>
      <c r="N1221" t="s">
        <v>1628</v>
      </c>
      <c r="O1221" t="s">
        <v>1692</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1588</v>
      </c>
      <c r="B1222" t="s">
        <v>1721</v>
      </c>
      <c r="C1222">
        <v>4</v>
      </c>
      <c r="D1222">
        <v>16</v>
      </c>
      <c r="E1222" t="s">
        <v>1616</v>
      </c>
      <c r="F1222">
        <v>678</v>
      </c>
      <c r="G1222">
        <v>1</v>
      </c>
      <c r="H1222" t="s">
        <v>2038</v>
      </c>
      <c r="N1222" t="s">
        <v>1628</v>
      </c>
      <c r="O1222" t="s">
        <v>1692</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1588</v>
      </c>
      <c r="B1223" t="s">
        <v>1721</v>
      </c>
      <c r="C1223">
        <v>8</v>
      </c>
      <c r="D1223">
        <v>16</v>
      </c>
      <c r="E1223" t="s">
        <v>1619</v>
      </c>
      <c r="F1223">
        <v>904</v>
      </c>
      <c r="G1223">
        <v>1</v>
      </c>
      <c r="H1223" t="s">
        <v>2039</v>
      </c>
      <c r="N1223" t="s">
        <v>1628</v>
      </c>
      <c r="O1223" t="s">
        <v>1692</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1588</v>
      </c>
      <c r="B1224" t="s">
        <v>1721</v>
      </c>
      <c r="C1224">
        <v>8</v>
      </c>
      <c r="D1224">
        <v>32</v>
      </c>
      <c r="E1224" t="s">
        <v>1621</v>
      </c>
      <c r="F1224">
        <v>1356</v>
      </c>
      <c r="G1224">
        <v>1</v>
      </c>
      <c r="H1224" t="s">
        <v>2040</v>
      </c>
      <c r="N1224" t="s">
        <v>1673</v>
      </c>
      <c r="O1224" t="s">
        <v>1692</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1588</v>
      </c>
      <c r="B1225" t="s">
        <v>1721</v>
      </c>
      <c r="C1225">
        <v>16</v>
      </c>
      <c r="D1225">
        <v>32</v>
      </c>
      <c r="E1225" t="s">
        <v>1624</v>
      </c>
      <c r="F1225">
        <v>1808</v>
      </c>
      <c r="G1225">
        <v>1</v>
      </c>
      <c r="H1225" t="s">
        <v>2041</v>
      </c>
      <c r="N1225" t="s">
        <v>1673</v>
      </c>
      <c r="O1225" t="s">
        <v>1692</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1588</v>
      </c>
      <c r="B1226" t="s">
        <v>1721</v>
      </c>
      <c r="C1226">
        <v>16</v>
      </c>
      <c r="D1226">
        <v>64</v>
      </c>
      <c r="E1226" t="s">
        <v>1626</v>
      </c>
      <c r="F1226">
        <v>2712</v>
      </c>
      <c r="G1226">
        <v>1</v>
      </c>
      <c r="H1226" t="s">
        <v>2042</v>
      </c>
      <c r="N1226" t="s">
        <v>1673</v>
      </c>
      <c r="O1226" t="s">
        <v>1692</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1588</v>
      </c>
      <c r="B1227" t="s">
        <v>1721</v>
      </c>
      <c r="C1227">
        <v>32</v>
      </c>
      <c r="D1227">
        <v>174</v>
      </c>
      <c r="E1227" t="s">
        <v>2043</v>
      </c>
      <c r="F1227">
        <v>6723.5</v>
      </c>
      <c r="G1227">
        <v>1</v>
      </c>
      <c r="H1227" t="s">
        <v>2044</v>
      </c>
      <c r="N1227" t="s">
        <v>1673</v>
      </c>
      <c r="O1227" t="s">
        <v>1692</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1588</v>
      </c>
      <c r="B1228" t="s">
        <v>1721</v>
      </c>
      <c r="C1228">
        <v>64</v>
      </c>
      <c r="D1228">
        <v>348</v>
      </c>
      <c r="E1228" t="s">
        <v>2045</v>
      </c>
      <c r="F1228">
        <v>13447</v>
      </c>
      <c r="G1228">
        <v>1</v>
      </c>
      <c r="H1228" t="s">
        <v>2046</v>
      </c>
      <c r="N1228" t="s">
        <v>1673</v>
      </c>
      <c r="O1228" t="s">
        <v>1692</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1588</v>
      </c>
      <c r="B1229" t="s">
        <v>1772</v>
      </c>
      <c r="C1229">
        <v>4</v>
      </c>
      <c r="D1229">
        <v>8</v>
      </c>
      <c r="E1229" t="s">
        <v>1614</v>
      </c>
      <c r="F1229">
        <v>452</v>
      </c>
      <c r="G1229">
        <v>1</v>
      </c>
      <c r="H1229" t="s">
        <v>2047</v>
      </c>
      <c r="N1229" t="s">
        <v>1673</v>
      </c>
      <c r="O1229" t="s">
        <v>1692</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1588</v>
      </c>
      <c r="B1230" t="s">
        <v>1772</v>
      </c>
      <c r="C1230">
        <v>4</v>
      </c>
      <c r="D1230">
        <v>16</v>
      </c>
      <c r="E1230" t="s">
        <v>1616</v>
      </c>
      <c r="F1230">
        <v>678</v>
      </c>
      <c r="G1230">
        <v>1</v>
      </c>
      <c r="H1230" t="s">
        <v>2048</v>
      </c>
      <c r="N1230" t="s">
        <v>1673</v>
      </c>
      <c r="O1230" t="s">
        <v>1692</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1588</v>
      </c>
      <c r="B1231" t="s">
        <v>1772</v>
      </c>
      <c r="C1231">
        <v>8</v>
      </c>
      <c r="D1231">
        <v>16</v>
      </c>
      <c r="E1231" t="s">
        <v>1619</v>
      </c>
      <c r="F1231">
        <v>904</v>
      </c>
      <c r="G1231">
        <v>1</v>
      </c>
      <c r="H1231" t="s">
        <v>2049</v>
      </c>
      <c r="N1231" t="s">
        <v>1673</v>
      </c>
      <c r="O1231" t="s">
        <v>1692</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1588</v>
      </c>
      <c r="B1232" t="s">
        <v>1772</v>
      </c>
      <c r="C1232">
        <v>8</v>
      </c>
      <c r="D1232">
        <v>32</v>
      </c>
      <c r="E1232" t="s">
        <v>1621</v>
      </c>
      <c r="F1232">
        <v>1356</v>
      </c>
      <c r="G1232">
        <v>1</v>
      </c>
      <c r="H1232" t="s">
        <v>2050</v>
      </c>
      <c r="N1232" t="s">
        <v>1673</v>
      </c>
      <c r="O1232" t="s">
        <v>1692</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1588</v>
      </c>
      <c r="B1233" t="s">
        <v>1772</v>
      </c>
      <c r="C1233">
        <v>16</v>
      </c>
      <c r="D1233">
        <v>32</v>
      </c>
      <c r="E1233" t="s">
        <v>1624</v>
      </c>
      <c r="F1233">
        <v>1808</v>
      </c>
      <c r="G1233">
        <v>1</v>
      </c>
      <c r="H1233" t="s">
        <v>2051</v>
      </c>
      <c r="N1233" t="s">
        <v>1673</v>
      </c>
      <c r="O1233" t="s">
        <v>1692</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1588</v>
      </c>
      <c r="B1234" t="s">
        <v>1772</v>
      </c>
      <c r="C1234">
        <v>16</v>
      </c>
      <c r="D1234">
        <v>64</v>
      </c>
      <c r="E1234" t="s">
        <v>1626</v>
      </c>
      <c r="F1234">
        <v>2712</v>
      </c>
      <c r="G1234">
        <v>1</v>
      </c>
      <c r="H1234" t="s">
        <v>2053</v>
      </c>
      <c r="N1234" t="s">
        <v>1631</v>
      </c>
      <c r="O1234" t="s">
        <v>1692</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1588</v>
      </c>
      <c r="B1235" t="s">
        <v>1772</v>
      </c>
      <c r="C1235">
        <v>32</v>
      </c>
      <c r="D1235">
        <v>64</v>
      </c>
      <c r="E1235" t="s">
        <v>1629</v>
      </c>
      <c r="F1235">
        <v>3616</v>
      </c>
      <c r="G1235">
        <v>1</v>
      </c>
      <c r="H1235" t="s">
        <v>2054</v>
      </c>
      <c r="N1235" t="s">
        <v>1631</v>
      </c>
      <c r="O1235" t="s">
        <v>1692</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1588</v>
      </c>
      <c r="B1236" t="s">
        <v>1772</v>
      </c>
      <c r="C1236">
        <v>32</v>
      </c>
      <c r="D1236">
        <v>128</v>
      </c>
      <c r="E1236" t="s">
        <v>1635</v>
      </c>
      <c r="F1236">
        <v>5424</v>
      </c>
      <c r="G1236">
        <v>1</v>
      </c>
      <c r="H1236" t="s">
        <v>2055</v>
      </c>
      <c r="N1236" t="s">
        <v>1631</v>
      </c>
      <c r="O1236" t="s">
        <v>1692</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1588</v>
      </c>
      <c r="B1237" t="s">
        <v>1732</v>
      </c>
      <c r="C1237">
        <v>4</v>
      </c>
      <c r="D1237">
        <v>8</v>
      </c>
      <c r="E1237" t="s">
        <v>1614</v>
      </c>
      <c r="F1237">
        <v>560</v>
      </c>
      <c r="G1237">
        <v>1</v>
      </c>
      <c r="H1237" t="s">
        <v>2056</v>
      </c>
      <c r="N1237" t="s">
        <v>1631</v>
      </c>
      <c r="O1237" t="s">
        <v>1692</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1588</v>
      </c>
      <c r="B1238" t="s">
        <v>1732</v>
      </c>
      <c r="C1238">
        <v>4</v>
      </c>
      <c r="D1238">
        <v>16</v>
      </c>
      <c r="E1238" t="s">
        <v>1616</v>
      </c>
      <c r="F1238">
        <v>840</v>
      </c>
      <c r="G1238">
        <v>1</v>
      </c>
      <c r="H1238" t="s">
        <v>2057</v>
      </c>
      <c r="N1238" t="s">
        <v>1631</v>
      </c>
      <c r="O1238" t="s">
        <v>1692</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1588</v>
      </c>
      <c r="B1239" t="s">
        <v>1732</v>
      </c>
      <c r="C1239">
        <v>8</v>
      </c>
      <c r="D1239">
        <v>16</v>
      </c>
      <c r="E1239" t="s">
        <v>1619</v>
      </c>
      <c r="F1239">
        <v>1120</v>
      </c>
      <c r="G1239">
        <v>1</v>
      </c>
      <c r="H1239" t="s">
        <v>2058</v>
      </c>
      <c r="N1239" t="s">
        <v>1631</v>
      </c>
      <c r="O1239" t="s">
        <v>1692</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1588</v>
      </c>
      <c r="B1240" t="s">
        <v>1732</v>
      </c>
      <c r="C1240">
        <v>8</v>
      </c>
      <c r="D1240">
        <v>32</v>
      </c>
      <c r="E1240" t="s">
        <v>1621</v>
      </c>
      <c r="F1240">
        <v>1680</v>
      </c>
      <c r="G1240">
        <v>1</v>
      </c>
      <c r="H1240" t="s">
        <v>2059</v>
      </c>
      <c r="N1240" t="s">
        <v>1631</v>
      </c>
      <c r="O1240" t="s">
        <v>1692</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1588</v>
      </c>
      <c r="B1241" t="s">
        <v>1732</v>
      </c>
      <c r="C1241">
        <v>16</v>
      </c>
      <c r="D1241">
        <v>32</v>
      </c>
      <c r="E1241" t="s">
        <v>1624</v>
      </c>
      <c r="F1241">
        <v>2240</v>
      </c>
      <c r="G1241">
        <v>1</v>
      </c>
      <c r="H1241" t="s">
        <v>2060</v>
      </c>
      <c r="N1241" t="s">
        <v>1631</v>
      </c>
      <c r="O1241" t="s">
        <v>1692</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1588</v>
      </c>
      <c r="B1242" t="s">
        <v>1732</v>
      </c>
      <c r="C1242">
        <v>16</v>
      </c>
      <c r="D1242">
        <v>64</v>
      </c>
      <c r="E1242" t="s">
        <v>1626</v>
      </c>
      <c r="F1242">
        <v>3360</v>
      </c>
      <c r="G1242">
        <v>1</v>
      </c>
      <c r="H1242" t="s">
        <v>2061</v>
      </c>
      <c r="N1242" t="s">
        <v>1631</v>
      </c>
      <c r="O1242" t="s">
        <v>1692</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1588</v>
      </c>
      <c r="B1243" t="s">
        <v>1732</v>
      </c>
      <c r="C1243">
        <v>32</v>
      </c>
      <c r="D1243">
        <v>64</v>
      </c>
      <c r="E1243" t="s">
        <v>1629</v>
      </c>
      <c r="F1243">
        <v>4480</v>
      </c>
      <c r="G1243">
        <v>1</v>
      </c>
      <c r="H1243" t="s">
        <v>2062</v>
      </c>
      <c r="N1243" t="s">
        <v>1631</v>
      </c>
      <c r="O1243" t="s">
        <v>1692</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1588</v>
      </c>
      <c r="B1244" t="s">
        <v>1732</v>
      </c>
      <c r="C1244">
        <v>32</v>
      </c>
      <c r="D1244">
        <v>128</v>
      </c>
      <c r="E1244" t="s">
        <v>1635</v>
      </c>
      <c r="F1244">
        <v>6720</v>
      </c>
      <c r="G1244">
        <v>1</v>
      </c>
      <c r="H1244" t="s">
        <v>2064</v>
      </c>
      <c r="N1244" t="s">
        <v>1637</v>
      </c>
      <c r="O1244" t="s">
        <v>1692</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1588</v>
      </c>
      <c r="B1245" t="s">
        <v>1751</v>
      </c>
      <c r="C1245">
        <v>4</v>
      </c>
      <c r="D1245">
        <v>8</v>
      </c>
      <c r="E1245" t="s">
        <v>1614</v>
      </c>
      <c r="F1245">
        <v>528</v>
      </c>
      <c r="G1245">
        <v>1</v>
      </c>
      <c r="H1245" t="s">
        <v>2065</v>
      </c>
      <c r="N1245" t="s">
        <v>1637</v>
      </c>
      <c r="O1245" t="s">
        <v>1692</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1588</v>
      </c>
      <c r="B1246" t="s">
        <v>1751</v>
      </c>
      <c r="C1246">
        <v>4</v>
      </c>
      <c r="D1246">
        <v>16</v>
      </c>
      <c r="E1246" t="s">
        <v>1616</v>
      </c>
      <c r="F1246">
        <v>792</v>
      </c>
      <c r="G1246">
        <v>1</v>
      </c>
      <c r="H1246" t="s">
        <v>2066</v>
      </c>
      <c r="N1246" t="s">
        <v>1637</v>
      </c>
      <c r="O1246" t="s">
        <v>1692</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1588</v>
      </c>
      <c r="B1247" t="s">
        <v>1751</v>
      </c>
      <c r="C1247">
        <v>8</v>
      </c>
      <c r="D1247">
        <v>16</v>
      </c>
      <c r="E1247" t="s">
        <v>1619</v>
      </c>
      <c r="F1247">
        <v>1056</v>
      </c>
      <c r="G1247">
        <v>1</v>
      </c>
      <c r="H1247" t="s">
        <v>2067</v>
      </c>
      <c r="N1247" t="s">
        <v>1637</v>
      </c>
      <c r="O1247" t="s">
        <v>1692</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1588</v>
      </c>
      <c r="B1248" t="s">
        <v>1751</v>
      </c>
      <c r="C1248">
        <v>8</v>
      </c>
      <c r="D1248">
        <v>32</v>
      </c>
      <c r="E1248" t="s">
        <v>1621</v>
      </c>
      <c r="F1248">
        <v>1584</v>
      </c>
      <c r="G1248">
        <v>1</v>
      </c>
      <c r="H1248" t="s">
        <v>2068</v>
      </c>
      <c r="N1248" t="s">
        <v>1637</v>
      </c>
      <c r="O1248" t="s">
        <v>1692</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1588</v>
      </c>
      <c r="B1249" t="s">
        <v>1751</v>
      </c>
      <c r="C1249">
        <v>16</v>
      </c>
      <c r="D1249">
        <v>32</v>
      </c>
      <c r="E1249" t="s">
        <v>1624</v>
      </c>
      <c r="F1249">
        <v>2112</v>
      </c>
      <c r="G1249">
        <v>1</v>
      </c>
      <c r="H1249" t="s">
        <v>2069</v>
      </c>
      <c r="N1249" t="s">
        <v>1637</v>
      </c>
      <c r="O1249" t="s">
        <v>1692</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1588</v>
      </c>
      <c r="B1250" t="s">
        <v>1751</v>
      </c>
      <c r="C1250">
        <v>16</v>
      </c>
      <c r="D1250">
        <v>64</v>
      </c>
      <c r="E1250" t="s">
        <v>1626</v>
      </c>
      <c r="F1250">
        <v>3168</v>
      </c>
      <c r="G1250">
        <v>1</v>
      </c>
      <c r="H1250" t="s">
        <v>2070</v>
      </c>
      <c r="N1250" t="s">
        <v>1637</v>
      </c>
      <c r="O1250" t="s">
        <v>1692</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1588</v>
      </c>
      <c r="B1251" t="s">
        <v>1751</v>
      </c>
      <c r="C1251">
        <v>32</v>
      </c>
      <c r="D1251">
        <v>96</v>
      </c>
      <c r="E1251" t="s">
        <v>2072</v>
      </c>
      <c r="F1251">
        <v>5280</v>
      </c>
      <c r="G1251">
        <v>1</v>
      </c>
      <c r="H1251" t="s">
        <v>2073</v>
      </c>
      <c r="N1251" t="s">
        <v>1637</v>
      </c>
      <c r="O1251" t="s">
        <v>1692</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1588</v>
      </c>
      <c r="B1252" t="s">
        <v>2033</v>
      </c>
      <c r="C1252">
        <v>28</v>
      </c>
      <c r="D1252">
        <v>48</v>
      </c>
      <c r="E1252" t="s">
        <v>2196</v>
      </c>
      <c r="F1252">
        <v>2600</v>
      </c>
      <c r="G1252">
        <v>1</v>
      </c>
      <c r="H1252" t="s">
        <v>2197</v>
      </c>
      <c r="N1252" t="s">
        <v>1637</v>
      </c>
      <c r="O1252" t="s">
        <v>1692</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1588</v>
      </c>
      <c r="B1253" t="s">
        <v>2033</v>
      </c>
      <c r="C1253">
        <v>56</v>
      </c>
      <c r="D1253">
        <v>96</v>
      </c>
      <c r="E1253" t="s">
        <v>2198</v>
      </c>
      <c r="F1253">
        <v>5200</v>
      </c>
      <c r="G1253">
        <v>1</v>
      </c>
      <c r="H1253" t="s">
        <v>2199</v>
      </c>
      <c r="N1253" t="s">
        <v>1642</v>
      </c>
      <c r="O1253" t="s">
        <v>1692</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1588</v>
      </c>
      <c r="B1254" t="s">
        <v>2028</v>
      </c>
      <c r="C1254">
        <v>4</v>
      </c>
      <c r="D1254">
        <v>20</v>
      </c>
      <c r="E1254" t="s">
        <v>2074</v>
      </c>
      <c r="F1254">
        <v>2000</v>
      </c>
      <c r="G1254">
        <v>1</v>
      </c>
      <c r="H1254" t="s">
        <v>2075</v>
      </c>
      <c r="N1254" t="s">
        <v>1642</v>
      </c>
      <c r="O1254" t="s">
        <v>1692</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1588</v>
      </c>
      <c r="B1255" t="s">
        <v>2028</v>
      </c>
      <c r="C1255">
        <v>8</v>
      </c>
      <c r="D1255">
        <v>40</v>
      </c>
      <c r="E1255" t="s">
        <v>2076</v>
      </c>
      <c r="F1255">
        <v>4000</v>
      </c>
      <c r="G1255">
        <v>1</v>
      </c>
      <c r="H1255" t="s">
        <v>2077</v>
      </c>
      <c r="N1255" t="s">
        <v>1642</v>
      </c>
      <c r="O1255" t="s">
        <v>1692</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1588</v>
      </c>
      <c r="B1256" t="s">
        <v>2009</v>
      </c>
      <c r="C1256">
        <v>4</v>
      </c>
      <c r="D1256">
        <v>20</v>
      </c>
      <c r="E1256" t="s">
        <v>2074</v>
      </c>
      <c r="F1256">
        <v>975</v>
      </c>
      <c r="G1256">
        <v>1</v>
      </c>
      <c r="H1256" t="s">
        <v>2078</v>
      </c>
      <c r="N1256" t="s">
        <v>1642</v>
      </c>
      <c r="O1256" t="s">
        <v>1692</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1588</v>
      </c>
      <c r="B1257" t="s">
        <v>2009</v>
      </c>
      <c r="C1257">
        <v>8</v>
      </c>
      <c r="D1257">
        <v>32</v>
      </c>
      <c r="E1257" t="s">
        <v>1621</v>
      </c>
      <c r="F1257">
        <v>2500</v>
      </c>
      <c r="G1257">
        <v>1</v>
      </c>
      <c r="H1257" t="s">
        <v>2079</v>
      </c>
      <c r="N1257" t="s">
        <v>1642</v>
      </c>
      <c r="O1257" t="s">
        <v>1692</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1588</v>
      </c>
      <c r="B1258" t="s">
        <v>2009</v>
      </c>
      <c r="C1258">
        <v>10</v>
      </c>
      <c r="D1258">
        <v>40</v>
      </c>
      <c r="E1258" t="s">
        <v>2080</v>
      </c>
      <c r="F1258">
        <v>2000</v>
      </c>
      <c r="G1258">
        <v>1</v>
      </c>
      <c r="H1258" t="s">
        <v>2081</v>
      </c>
      <c r="N1258" t="s">
        <v>1642</v>
      </c>
      <c r="O1258" t="s">
        <v>1692</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1588</v>
      </c>
      <c r="B1259" t="s">
        <v>2009</v>
      </c>
      <c r="C1259">
        <v>20</v>
      </c>
      <c r="D1259">
        <v>80</v>
      </c>
      <c r="E1259" t="s">
        <v>2082</v>
      </c>
      <c r="F1259">
        <v>4000</v>
      </c>
      <c r="G1259">
        <v>1</v>
      </c>
      <c r="H1259" t="s">
        <v>2083</v>
      </c>
      <c r="N1259" t="s">
        <v>1642</v>
      </c>
      <c r="O1259" t="s">
        <v>1692</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1588</v>
      </c>
      <c r="B1260" t="s">
        <v>2009</v>
      </c>
      <c r="C1260">
        <v>32</v>
      </c>
      <c r="D1260">
        <v>128</v>
      </c>
      <c r="E1260" t="s">
        <v>1635</v>
      </c>
      <c r="F1260">
        <v>5500</v>
      </c>
      <c r="G1260">
        <v>1</v>
      </c>
      <c r="H1260" t="s">
        <v>2084</v>
      </c>
      <c r="N1260" t="s">
        <v>1642</v>
      </c>
      <c r="O1260" t="s">
        <v>1692</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1588</v>
      </c>
      <c r="B1261" t="s">
        <v>2009</v>
      </c>
      <c r="C1261">
        <v>40</v>
      </c>
      <c r="D1261">
        <v>160</v>
      </c>
      <c r="E1261" t="s">
        <v>2085</v>
      </c>
      <c r="F1261">
        <v>8000</v>
      </c>
      <c r="G1261">
        <v>1</v>
      </c>
      <c r="H1261" t="s">
        <v>2086</v>
      </c>
      <c r="N1261" t="s">
        <v>1642</v>
      </c>
      <c r="O1261" t="s">
        <v>1692</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1588</v>
      </c>
      <c r="B1262" t="s">
        <v>2009</v>
      </c>
      <c r="C1262">
        <v>80</v>
      </c>
      <c r="D1262">
        <v>320</v>
      </c>
      <c r="E1262" t="s">
        <v>1745</v>
      </c>
      <c r="F1262">
        <v>16000</v>
      </c>
      <c r="G1262">
        <v>1</v>
      </c>
      <c r="H1262" t="s">
        <v>2087</v>
      </c>
      <c r="N1262" t="s">
        <v>1642</v>
      </c>
      <c r="O1262" t="s">
        <v>1692</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1588</v>
      </c>
      <c r="B1263" t="s">
        <v>2001</v>
      </c>
      <c r="C1263">
        <v>6</v>
      </c>
      <c r="D1263">
        <v>56</v>
      </c>
      <c r="E1263" t="s">
        <v>2088</v>
      </c>
      <c r="F1263">
        <v>4400</v>
      </c>
      <c r="G1263">
        <v>1</v>
      </c>
      <c r="H1263" t="s">
        <v>2089</v>
      </c>
      <c r="N1263" t="s">
        <v>1645</v>
      </c>
      <c r="O1263" t="s">
        <v>1692</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1588</v>
      </c>
      <c r="B1264" t="s">
        <v>2001</v>
      </c>
      <c r="C1264">
        <v>14</v>
      </c>
      <c r="D1264">
        <v>112</v>
      </c>
      <c r="E1264" t="s">
        <v>2090</v>
      </c>
      <c r="F1264">
        <v>9000</v>
      </c>
      <c r="G1264">
        <v>1</v>
      </c>
      <c r="H1264" t="s">
        <v>2091</v>
      </c>
      <c r="N1264" t="s">
        <v>1645</v>
      </c>
      <c r="O1264" t="s">
        <v>1692</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1588</v>
      </c>
      <c r="B1265" t="s">
        <v>2001</v>
      </c>
      <c r="C1265">
        <v>28</v>
      </c>
      <c r="D1265">
        <v>224</v>
      </c>
      <c r="E1265" t="s">
        <v>2092</v>
      </c>
      <c r="F1265">
        <v>18000</v>
      </c>
      <c r="G1265">
        <v>1</v>
      </c>
      <c r="H1265" t="s">
        <v>2093</v>
      </c>
      <c r="N1265" t="s">
        <v>1645</v>
      </c>
      <c r="O1265" t="s">
        <v>1692</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1588</v>
      </c>
      <c r="B1266" t="s">
        <v>2001</v>
      </c>
      <c r="C1266">
        <v>56</v>
      </c>
      <c r="D1266">
        <v>448</v>
      </c>
      <c r="E1266" t="s">
        <v>1992</v>
      </c>
      <c r="F1266">
        <v>36000</v>
      </c>
      <c r="G1266">
        <v>1</v>
      </c>
      <c r="H1266" t="s">
        <v>2094</v>
      </c>
      <c r="N1266" t="s">
        <v>1645</v>
      </c>
      <c r="O1266" t="s">
        <v>1692</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1588</v>
      </c>
      <c r="B1267" t="s">
        <v>2052</v>
      </c>
      <c r="C1267">
        <v>8</v>
      </c>
      <c r="D1267">
        <v>40</v>
      </c>
      <c r="E1267" t="s">
        <v>2076</v>
      </c>
      <c r="F1267">
        <v>5190</v>
      </c>
      <c r="G1267">
        <v>1</v>
      </c>
      <c r="H1267" t="s">
        <v>2095</v>
      </c>
      <c r="N1267" t="s">
        <v>1645</v>
      </c>
      <c r="O1267" t="s">
        <v>1692</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1588</v>
      </c>
      <c r="B1268" t="s">
        <v>2052</v>
      </c>
      <c r="C1268">
        <v>36</v>
      </c>
      <c r="D1268">
        <v>160</v>
      </c>
      <c r="E1268" t="s">
        <v>2098</v>
      </c>
      <c r="F1268">
        <v>21000</v>
      </c>
      <c r="G1268">
        <v>1</v>
      </c>
      <c r="H1268" t="s">
        <v>2099</v>
      </c>
      <c r="N1268" t="s">
        <v>1645</v>
      </c>
      <c r="O1268" t="s">
        <v>1692</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1588</v>
      </c>
      <c r="B1269" t="s">
        <v>2052</v>
      </c>
      <c r="C1269">
        <v>72</v>
      </c>
      <c r="D1269">
        <v>320</v>
      </c>
      <c r="E1269" t="s">
        <v>2100</v>
      </c>
      <c r="F1269">
        <v>42000</v>
      </c>
      <c r="G1269">
        <v>1</v>
      </c>
      <c r="H1269" t="s">
        <v>2101</v>
      </c>
      <c r="N1269" t="s">
        <v>1645</v>
      </c>
      <c r="O1269" t="s">
        <v>1692</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1588</v>
      </c>
      <c r="B1270" t="s">
        <v>2037</v>
      </c>
      <c r="C1270">
        <v>10</v>
      </c>
      <c r="D1270">
        <v>40</v>
      </c>
      <c r="E1270" t="s">
        <v>2080</v>
      </c>
      <c r="F1270">
        <v>5750</v>
      </c>
      <c r="G1270">
        <v>1</v>
      </c>
      <c r="H1270" t="s">
        <v>2102</v>
      </c>
      <c r="N1270" t="s">
        <v>1645</v>
      </c>
      <c r="O1270" t="s">
        <v>1692</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1588</v>
      </c>
      <c r="B1271" t="s">
        <v>2037</v>
      </c>
      <c r="C1271">
        <v>20</v>
      </c>
      <c r="D1271">
        <v>80</v>
      </c>
      <c r="E1271" t="s">
        <v>2082</v>
      </c>
      <c r="F1271">
        <v>11500</v>
      </c>
      <c r="G1271">
        <v>1</v>
      </c>
      <c r="H1271" t="s">
        <v>2103</v>
      </c>
      <c r="N1271" t="s">
        <v>1645</v>
      </c>
      <c r="O1271" t="s">
        <v>1692</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1588</v>
      </c>
      <c r="B1272" t="s">
        <v>2037</v>
      </c>
      <c r="C1272">
        <v>40</v>
      </c>
      <c r="D1272">
        <v>160</v>
      </c>
      <c r="E1272" t="s">
        <v>2085</v>
      </c>
      <c r="F1272">
        <v>23000</v>
      </c>
      <c r="G1272">
        <v>1</v>
      </c>
      <c r="H1272" t="s">
        <v>2104</v>
      </c>
      <c r="N1272" t="s">
        <v>1648</v>
      </c>
      <c r="O1272" t="s">
        <v>1692</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1588</v>
      </c>
      <c r="B1273" t="s">
        <v>2037</v>
      </c>
      <c r="C1273">
        <v>80</v>
      </c>
      <c r="D1273">
        <v>320</v>
      </c>
      <c r="E1273" t="s">
        <v>1745</v>
      </c>
      <c r="F1273">
        <v>46000</v>
      </c>
      <c r="G1273">
        <v>1</v>
      </c>
      <c r="H1273" t="s">
        <v>2105</v>
      </c>
      <c r="N1273" t="s">
        <v>1648</v>
      </c>
      <c r="O1273" t="s">
        <v>1692</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1588</v>
      </c>
      <c r="B1274" t="s">
        <v>1989</v>
      </c>
      <c r="C1274">
        <v>32</v>
      </c>
      <c r="D1274">
        <v>64</v>
      </c>
      <c r="E1274" t="s">
        <v>1629</v>
      </c>
      <c r="F1274">
        <v>4600</v>
      </c>
      <c r="G1274">
        <v>1</v>
      </c>
      <c r="H1274" t="s">
        <v>2106</v>
      </c>
      <c r="N1274" t="s">
        <v>1648</v>
      </c>
      <c r="O1274" t="s">
        <v>1692</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1588</v>
      </c>
      <c r="B1275" t="s">
        <v>1989</v>
      </c>
      <c r="C1275">
        <v>90</v>
      </c>
      <c r="D1275">
        <v>226</v>
      </c>
      <c r="E1275" t="s">
        <v>2107</v>
      </c>
      <c r="F1275">
        <v>9200</v>
      </c>
      <c r="G1275">
        <v>1</v>
      </c>
      <c r="H1275" t="s">
        <v>2108</v>
      </c>
      <c r="N1275" t="s">
        <v>1648</v>
      </c>
      <c r="O1275" t="s">
        <v>1692</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1588</v>
      </c>
      <c r="B1276" t="s">
        <v>1989</v>
      </c>
      <c r="C1276">
        <v>180</v>
      </c>
      <c r="D1276">
        <v>452</v>
      </c>
      <c r="E1276" t="s">
        <v>2109</v>
      </c>
      <c r="F1276">
        <v>18400</v>
      </c>
      <c r="G1276">
        <v>1</v>
      </c>
      <c r="H1276" t="s">
        <v>2110</v>
      </c>
      <c r="N1276" t="s">
        <v>1648</v>
      </c>
      <c r="O1276" t="s">
        <v>1692</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1588</v>
      </c>
      <c r="B1277" t="s">
        <v>1997</v>
      </c>
      <c r="C1277">
        <v>16</v>
      </c>
      <c r="D1277">
        <v>96</v>
      </c>
      <c r="E1277" t="s">
        <v>2111</v>
      </c>
      <c r="F1277">
        <v>13748</v>
      </c>
      <c r="G1277">
        <v>1</v>
      </c>
      <c r="H1277" t="s">
        <v>2112</v>
      </c>
      <c r="N1277" t="s">
        <v>1648</v>
      </c>
      <c r="O1277" t="s">
        <v>1692</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1588</v>
      </c>
      <c r="B1278" t="s">
        <v>1997</v>
      </c>
      <c r="C1278">
        <v>32</v>
      </c>
      <c r="D1278">
        <v>192</v>
      </c>
      <c r="E1278" t="s">
        <v>2113</v>
      </c>
      <c r="F1278">
        <v>27496</v>
      </c>
      <c r="G1278">
        <v>1</v>
      </c>
      <c r="H1278" t="s">
        <v>2114</v>
      </c>
      <c r="N1278" t="s">
        <v>1648</v>
      </c>
      <c r="O1278" t="s">
        <v>1692</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1588</v>
      </c>
      <c r="B1279" t="s">
        <v>1997</v>
      </c>
      <c r="C1279">
        <v>82</v>
      </c>
      <c r="D1279">
        <v>474</v>
      </c>
      <c r="E1279" t="s">
        <v>2115</v>
      </c>
      <c r="F1279">
        <v>57008</v>
      </c>
      <c r="G1279">
        <v>1</v>
      </c>
      <c r="H1279" t="s">
        <v>2116</v>
      </c>
      <c r="N1279" t="s">
        <v>1648</v>
      </c>
      <c r="O1279" t="s">
        <v>1692</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1588</v>
      </c>
      <c r="B1280" t="s">
        <v>1997</v>
      </c>
      <c r="C1280">
        <v>164</v>
      </c>
      <c r="D1280">
        <v>948</v>
      </c>
      <c r="E1280" t="s">
        <v>2117</v>
      </c>
      <c r="F1280">
        <v>114016</v>
      </c>
      <c r="G1280">
        <v>1</v>
      </c>
      <c r="H1280" t="s">
        <v>2118</v>
      </c>
      <c r="N1280" t="s">
        <v>1648</v>
      </c>
      <c r="O1280" t="s">
        <v>1692</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1588</v>
      </c>
      <c r="B1281" t="s">
        <v>2063</v>
      </c>
      <c r="C1281">
        <v>10</v>
      </c>
      <c r="D1281">
        <v>88</v>
      </c>
      <c r="E1281" t="s">
        <v>2119</v>
      </c>
      <c r="F1281">
        <v>5225</v>
      </c>
      <c r="G1281">
        <v>1</v>
      </c>
      <c r="H1281" t="s">
        <v>2120</v>
      </c>
      <c r="N1281" t="s">
        <v>1651</v>
      </c>
      <c r="O1281" t="s">
        <v>1692</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1588</v>
      </c>
      <c r="B1282" t="s">
        <v>2063</v>
      </c>
      <c r="C1282">
        <v>22</v>
      </c>
      <c r="D1282">
        <v>176</v>
      </c>
      <c r="E1282" t="s">
        <v>2121</v>
      </c>
      <c r="F1282">
        <v>10500</v>
      </c>
      <c r="G1282">
        <v>1</v>
      </c>
      <c r="H1282" t="s">
        <v>2122</v>
      </c>
      <c r="N1282" t="s">
        <v>1651</v>
      </c>
      <c r="O1282" t="s">
        <v>1692</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1588</v>
      </c>
      <c r="B1283" t="s">
        <v>2063</v>
      </c>
      <c r="C1283">
        <v>44</v>
      </c>
      <c r="D1283">
        <v>352</v>
      </c>
      <c r="E1283" t="s">
        <v>2123</v>
      </c>
      <c r="F1283">
        <v>21000</v>
      </c>
      <c r="G1283">
        <v>1</v>
      </c>
      <c r="H1283" t="s">
        <v>2124</v>
      </c>
      <c r="N1283" t="s">
        <v>1651</v>
      </c>
      <c r="O1283" t="s">
        <v>1692</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1588</v>
      </c>
      <c r="B1284" t="s">
        <v>1831</v>
      </c>
      <c r="C1284">
        <v>8</v>
      </c>
      <c r="D1284">
        <v>32</v>
      </c>
      <c r="E1284" t="s">
        <v>1621</v>
      </c>
      <c r="F1284">
        <v>1584</v>
      </c>
      <c r="G1284">
        <v>1</v>
      </c>
      <c r="H1284" t="s">
        <v>2125</v>
      </c>
      <c r="N1284" t="s">
        <v>1651</v>
      </c>
      <c r="O1284" t="s">
        <v>1692</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1588</v>
      </c>
      <c r="B1285" t="s">
        <v>1831</v>
      </c>
      <c r="C1285">
        <v>16</v>
      </c>
      <c r="D1285">
        <v>64</v>
      </c>
      <c r="E1285" t="s">
        <v>1626</v>
      </c>
      <c r="F1285">
        <v>3168</v>
      </c>
      <c r="G1285">
        <v>1</v>
      </c>
      <c r="H1285" t="s">
        <v>2126</v>
      </c>
      <c r="N1285" t="s">
        <v>1651</v>
      </c>
      <c r="O1285" t="s">
        <v>1692</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1588</v>
      </c>
      <c r="B1286" t="s">
        <v>1831</v>
      </c>
      <c r="C1286">
        <v>32</v>
      </c>
      <c r="D1286">
        <v>128</v>
      </c>
      <c r="E1286" t="s">
        <v>1635</v>
      </c>
      <c r="F1286">
        <v>5856</v>
      </c>
      <c r="G1286">
        <v>1</v>
      </c>
      <c r="H1286" t="s">
        <v>2127</v>
      </c>
      <c r="N1286" t="s">
        <v>1651</v>
      </c>
      <c r="O1286" t="s">
        <v>1692</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1588</v>
      </c>
      <c r="B1287" t="s">
        <v>1831</v>
      </c>
      <c r="C1287">
        <v>64</v>
      </c>
      <c r="D1287">
        <v>256</v>
      </c>
      <c r="E1287" t="s">
        <v>1649</v>
      </c>
      <c r="F1287">
        <v>11712</v>
      </c>
      <c r="G1287">
        <v>1</v>
      </c>
      <c r="H1287" t="s">
        <v>2128</v>
      </c>
      <c r="N1287" t="s">
        <v>1651</v>
      </c>
      <c r="O1287" t="s">
        <v>1692</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1588</v>
      </c>
      <c r="B1288" t="s">
        <v>1831</v>
      </c>
      <c r="C1288">
        <v>84</v>
      </c>
      <c r="D1288">
        <v>320</v>
      </c>
      <c r="E1288" t="s">
        <v>1907</v>
      </c>
      <c r="F1288">
        <v>14104</v>
      </c>
      <c r="G1288">
        <v>1</v>
      </c>
      <c r="H1288" t="s">
        <v>2129</v>
      </c>
      <c r="N1288" t="s">
        <v>1651</v>
      </c>
      <c r="O1288" t="s">
        <v>1692</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1588</v>
      </c>
      <c r="B1289" t="s">
        <v>1839</v>
      </c>
      <c r="C1289">
        <v>8</v>
      </c>
      <c r="D1289">
        <v>32</v>
      </c>
      <c r="E1289" t="s">
        <v>1621</v>
      </c>
      <c r="F1289">
        <v>1404</v>
      </c>
      <c r="G1289">
        <v>1</v>
      </c>
      <c r="H1289" t="s">
        <v>2130</v>
      </c>
      <c r="N1289" t="s">
        <v>1651</v>
      </c>
      <c r="O1289" t="s">
        <v>1692</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1588</v>
      </c>
      <c r="B1290" t="s">
        <v>1839</v>
      </c>
      <c r="C1290">
        <v>16</v>
      </c>
      <c r="D1290">
        <v>64</v>
      </c>
      <c r="E1290" t="s">
        <v>1626</v>
      </c>
      <c r="F1290">
        <v>2808</v>
      </c>
      <c r="G1290">
        <v>1</v>
      </c>
      <c r="H1290" t="s">
        <v>2131</v>
      </c>
      <c r="N1290" t="s">
        <v>1654</v>
      </c>
      <c r="O1290" t="s">
        <v>1692</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1588</v>
      </c>
      <c r="B1291" t="s">
        <v>1839</v>
      </c>
      <c r="C1291">
        <v>24</v>
      </c>
      <c r="D1291">
        <v>96</v>
      </c>
      <c r="E1291" t="s">
        <v>1705</v>
      </c>
      <c r="F1291">
        <v>4212</v>
      </c>
      <c r="G1291">
        <v>1</v>
      </c>
      <c r="H1291" t="s">
        <v>2132</v>
      </c>
      <c r="N1291" t="s">
        <v>1654</v>
      </c>
      <c r="O1291" t="s">
        <v>1692</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1588</v>
      </c>
      <c r="B1292" t="s">
        <v>1839</v>
      </c>
      <c r="C1292">
        <v>32</v>
      </c>
      <c r="D1292">
        <v>128</v>
      </c>
      <c r="E1292" t="s">
        <v>1635</v>
      </c>
      <c r="F1292">
        <v>5616</v>
      </c>
      <c r="G1292">
        <v>1</v>
      </c>
      <c r="H1292" t="s">
        <v>2133</v>
      </c>
      <c r="N1292" t="s">
        <v>1654</v>
      </c>
      <c r="O1292" t="s">
        <v>1692</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1588</v>
      </c>
      <c r="B1293" t="s">
        <v>1839</v>
      </c>
      <c r="C1293">
        <v>64</v>
      </c>
      <c r="D1293">
        <v>256</v>
      </c>
      <c r="E1293" t="s">
        <v>1649</v>
      </c>
      <c r="F1293">
        <v>11232</v>
      </c>
      <c r="G1293">
        <v>1</v>
      </c>
      <c r="H1293" t="s">
        <v>2134</v>
      </c>
      <c r="N1293" t="s">
        <v>1654</v>
      </c>
      <c r="O1293" t="s">
        <v>1692</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1588</v>
      </c>
      <c r="B1294" t="s">
        <v>1839</v>
      </c>
      <c r="C1294">
        <v>76</v>
      </c>
      <c r="D1294">
        <v>320</v>
      </c>
      <c r="E1294" t="s">
        <v>2135</v>
      </c>
      <c r="F1294">
        <v>14456</v>
      </c>
      <c r="G1294">
        <v>1</v>
      </c>
      <c r="H1294" t="s">
        <v>2136</v>
      </c>
      <c r="N1294" t="s">
        <v>1654</v>
      </c>
      <c r="O1294" t="s">
        <v>1692</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1588</v>
      </c>
      <c r="B1295" t="s">
        <v>1846</v>
      </c>
      <c r="C1295">
        <v>56</v>
      </c>
      <c r="D1295">
        <v>224</v>
      </c>
      <c r="E1295" t="s">
        <v>1881</v>
      </c>
      <c r="F1295">
        <v>8160</v>
      </c>
      <c r="G1295">
        <v>1</v>
      </c>
      <c r="H1295" t="s">
        <v>2166</v>
      </c>
      <c r="N1295" t="s">
        <v>1654</v>
      </c>
      <c r="O1295" t="s">
        <v>1692</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1588</v>
      </c>
      <c r="B1296" t="s">
        <v>1852</v>
      </c>
      <c r="C1296">
        <v>80</v>
      </c>
      <c r="D1296">
        <v>384</v>
      </c>
      <c r="E1296" t="s">
        <v>2137</v>
      </c>
      <c r="F1296">
        <v>14096</v>
      </c>
      <c r="G1296">
        <v>1</v>
      </c>
      <c r="H1296" t="s">
        <v>2138</v>
      </c>
      <c r="N1296" t="s">
        <v>1654</v>
      </c>
      <c r="O1296" t="s">
        <v>1692</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1588</v>
      </c>
      <c r="B1297" t="s">
        <v>1824</v>
      </c>
      <c r="C1297">
        <v>80</v>
      </c>
      <c r="D1297">
        <v>384</v>
      </c>
      <c r="E1297" t="s">
        <v>2137</v>
      </c>
      <c r="F1297">
        <v>16376</v>
      </c>
      <c r="G1297">
        <v>1</v>
      </c>
      <c r="H1297" t="s">
        <v>2139</v>
      </c>
      <c r="N1297" t="s">
        <v>1654</v>
      </c>
      <c r="O1297" t="s">
        <v>1692</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1588</v>
      </c>
      <c r="B1298" t="s">
        <v>1820</v>
      </c>
      <c r="C1298">
        <v>96</v>
      </c>
      <c r="D1298">
        <v>192</v>
      </c>
      <c r="E1298" t="s">
        <v>1747</v>
      </c>
      <c r="F1298">
        <v>18500</v>
      </c>
      <c r="G1298">
        <v>1</v>
      </c>
      <c r="H1298" t="s">
        <v>2167</v>
      </c>
      <c r="N1298" t="s">
        <v>1654</v>
      </c>
      <c r="O1298" t="s">
        <v>1692</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1588</v>
      </c>
      <c r="B1299" t="s">
        <v>1782</v>
      </c>
      <c r="C1299">
        <v>96</v>
      </c>
      <c r="D1299">
        <v>384</v>
      </c>
      <c r="E1299" t="s">
        <v>1749</v>
      </c>
      <c r="F1299">
        <v>12884</v>
      </c>
      <c r="G1299">
        <v>1</v>
      </c>
      <c r="H1299" t="s">
        <v>2140</v>
      </c>
      <c r="N1299" t="s">
        <v>1657</v>
      </c>
      <c r="O1299" t="s">
        <v>1692</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1588</v>
      </c>
      <c r="B1300" t="s">
        <v>1977</v>
      </c>
      <c r="C1300">
        <v>96</v>
      </c>
      <c r="D1300">
        <v>384</v>
      </c>
      <c r="E1300" t="s">
        <v>1749</v>
      </c>
      <c r="F1300">
        <v>25248</v>
      </c>
      <c r="G1300">
        <v>1</v>
      </c>
      <c r="H1300" t="s">
        <v>2141</v>
      </c>
      <c r="N1300" t="s">
        <v>1657</v>
      </c>
      <c r="O1300" t="s">
        <v>1692</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1588</v>
      </c>
      <c r="B1301" t="s">
        <v>1974</v>
      </c>
      <c r="C1301">
        <v>96</v>
      </c>
      <c r="D1301">
        <v>384</v>
      </c>
      <c r="E1301" t="s">
        <v>1749</v>
      </c>
      <c r="F1301">
        <v>50200</v>
      </c>
      <c r="G1301">
        <v>1</v>
      </c>
      <c r="H1301" t="s">
        <v>2200</v>
      </c>
      <c r="N1301" t="s">
        <v>1657</v>
      </c>
      <c r="O1301" t="s">
        <v>1692</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1628</v>
      </c>
      <c r="B1302" t="s">
        <v>1655</v>
      </c>
      <c r="C1302">
        <v>1</v>
      </c>
      <c r="D1302">
        <v>1</v>
      </c>
      <c r="E1302" t="s">
        <v>1602</v>
      </c>
      <c r="F1302">
        <v>18</v>
      </c>
      <c r="G1302">
        <v>1</v>
      </c>
      <c r="H1302" t="s">
        <v>1656</v>
      </c>
      <c r="N1302" t="s">
        <v>1657</v>
      </c>
      <c r="O1302" t="s">
        <v>1692</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1628</v>
      </c>
      <c r="B1303" t="s">
        <v>1655</v>
      </c>
      <c r="C1303">
        <v>1</v>
      </c>
      <c r="D1303">
        <v>2</v>
      </c>
      <c r="E1303" t="s">
        <v>1605</v>
      </c>
      <c r="F1303">
        <v>28</v>
      </c>
      <c r="G1303">
        <v>1</v>
      </c>
      <c r="H1303" t="s">
        <v>1658</v>
      </c>
      <c r="N1303" t="s">
        <v>1657</v>
      </c>
      <c r="O1303" t="s">
        <v>1692</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1628</v>
      </c>
      <c r="B1304" t="s">
        <v>1655</v>
      </c>
      <c r="C1304">
        <v>1</v>
      </c>
      <c r="D1304">
        <v>4</v>
      </c>
      <c r="E1304" t="s">
        <v>1607</v>
      </c>
      <c r="F1304">
        <v>86.4</v>
      </c>
      <c r="G1304">
        <v>1</v>
      </c>
      <c r="H1304" t="s">
        <v>1660</v>
      </c>
      <c r="N1304" t="s">
        <v>1657</v>
      </c>
      <c r="O1304" t="s">
        <v>1692</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1628</v>
      </c>
      <c r="B1305" t="s">
        <v>1655</v>
      </c>
      <c r="C1305">
        <v>2</v>
      </c>
      <c r="D1305">
        <v>4</v>
      </c>
      <c r="E1305" t="s">
        <v>1609</v>
      </c>
      <c r="F1305">
        <v>122</v>
      </c>
      <c r="G1305">
        <v>1</v>
      </c>
      <c r="H1305" t="s">
        <v>1662</v>
      </c>
      <c r="N1305" t="s">
        <v>1657</v>
      </c>
      <c r="O1305" t="s">
        <v>1692</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1628</v>
      </c>
      <c r="B1306" t="s">
        <v>1655</v>
      </c>
      <c r="C1306">
        <v>2</v>
      </c>
      <c r="D1306">
        <v>8</v>
      </c>
      <c r="E1306" t="s">
        <v>1612</v>
      </c>
      <c r="F1306">
        <v>172.8</v>
      </c>
      <c r="G1306">
        <v>1</v>
      </c>
      <c r="H1306" t="s">
        <v>1664</v>
      </c>
      <c r="N1306" t="s">
        <v>1657</v>
      </c>
      <c r="O1306" t="s">
        <v>1692</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1628</v>
      </c>
      <c r="B1307" t="s">
        <v>1655</v>
      </c>
      <c r="C1307">
        <v>4</v>
      </c>
      <c r="D1307">
        <v>8</v>
      </c>
      <c r="E1307" t="s">
        <v>1614</v>
      </c>
      <c r="F1307">
        <v>230.4</v>
      </c>
      <c r="G1307">
        <v>1</v>
      </c>
      <c r="H1307" t="s">
        <v>1666</v>
      </c>
      <c r="N1307" t="s">
        <v>1657</v>
      </c>
      <c r="O1307" t="s">
        <v>1692</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1628</v>
      </c>
      <c r="B1308" t="s">
        <v>1655</v>
      </c>
      <c r="C1308">
        <v>4</v>
      </c>
      <c r="D1308">
        <v>16</v>
      </c>
      <c r="E1308" t="s">
        <v>1616</v>
      </c>
      <c r="F1308">
        <v>345.6</v>
      </c>
      <c r="G1308">
        <v>1</v>
      </c>
      <c r="H1308" t="s">
        <v>1667</v>
      </c>
      <c r="N1308" t="s">
        <v>1657</v>
      </c>
      <c r="O1308" t="s">
        <v>1692</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1628</v>
      </c>
      <c r="B1309" t="s">
        <v>1655</v>
      </c>
      <c r="C1309">
        <v>8</v>
      </c>
      <c r="D1309">
        <v>16</v>
      </c>
      <c r="E1309" t="s">
        <v>1619</v>
      </c>
      <c r="F1309">
        <v>460.8</v>
      </c>
      <c r="G1309">
        <v>1</v>
      </c>
      <c r="H1309" t="s">
        <v>1668</v>
      </c>
      <c r="N1309" t="s">
        <v>1659</v>
      </c>
      <c r="O1309" t="s">
        <v>1692</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1628</v>
      </c>
      <c r="B1310" t="s">
        <v>1655</v>
      </c>
      <c r="C1310">
        <v>8</v>
      </c>
      <c r="D1310">
        <v>32</v>
      </c>
      <c r="E1310" t="s">
        <v>1621</v>
      </c>
      <c r="F1310">
        <v>691.2</v>
      </c>
      <c r="G1310">
        <v>1</v>
      </c>
      <c r="H1310" t="s">
        <v>1669</v>
      </c>
      <c r="N1310" t="s">
        <v>1659</v>
      </c>
      <c r="O1310" t="s">
        <v>1692</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1628</v>
      </c>
      <c r="B1311" t="s">
        <v>1655</v>
      </c>
      <c r="C1311">
        <v>16</v>
      </c>
      <c r="D1311">
        <v>32</v>
      </c>
      <c r="E1311" t="s">
        <v>1624</v>
      </c>
      <c r="F1311">
        <v>921.6</v>
      </c>
      <c r="G1311">
        <v>1</v>
      </c>
      <c r="H1311" t="s">
        <v>1671</v>
      </c>
      <c r="N1311" t="s">
        <v>1659</v>
      </c>
      <c r="O1311" t="s">
        <v>1692</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1628</v>
      </c>
      <c r="B1312" t="s">
        <v>1655</v>
      </c>
      <c r="C1312">
        <v>16</v>
      </c>
      <c r="D1312">
        <v>64</v>
      </c>
      <c r="E1312" t="s">
        <v>1626</v>
      </c>
      <c r="F1312">
        <v>1382.4</v>
      </c>
      <c r="G1312">
        <v>1</v>
      </c>
      <c r="H1312" t="s">
        <v>1672</v>
      </c>
      <c r="N1312" t="s">
        <v>1659</v>
      </c>
      <c r="O1312" t="s">
        <v>1692</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1628</v>
      </c>
      <c r="B1313" t="s">
        <v>1655</v>
      </c>
      <c r="C1313">
        <v>32</v>
      </c>
      <c r="D1313">
        <v>64</v>
      </c>
      <c r="E1313" t="s">
        <v>1629</v>
      </c>
      <c r="F1313">
        <v>1843.2</v>
      </c>
      <c r="G1313">
        <v>1</v>
      </c>
      <c r="H1313" t="s">
        <v>1674</v>
      </c>
      <c r="N1313" t="s">
        <v>1659</v>
      </c>
      <c r="O1313" t="s">
        <v>1692</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1628</v>
      </c>
      <c r="B1314" t="s">
        <v>1655</v>
      </c>
      <c r="C1314">
        <v>48</v>
      </c>
      <c r="D1314">
        <v>96</v>
      </c>
      <c r="E1314" t="s">
        <v>1640</v>
      </c>
      <c r="F1314">
        <v>2764.8</v>
      </c>
      <c r="G1314">
        <v>1</v>
      </c>
      <c r="H1314" t="s">
        <v>1676</v>
      </c>
      <c r="N1314" t="s">
        <v>1659</v>
      </c>
      <c r="O1314" t="s">
        <v>1692</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1628</v>
      </c>
      <c r="B1315" t="s">
        <v>1655</v>
      </c>
      <c r="C1315">
        <v>64</v>
      </c>
      <c r="D1315">
        <v>128</v>
      </c>
      <c r="E1315" t="s">
        <v>1677</v>
      </c>
      <c r="F1315">
        <v>3686.4</v>
      </c>
      <c r="G1315">
        <v>1</v>
      </c>
      <c r="H1315" t="s">
        <v>1678</v>
      </c>
      <c r="N1315" t="s">
        <v>1659</v>
      </c>
      <c r="O1315" t="s">
        <v>1692</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1628</v>
      </c>
      <c r="B1316" t="s">
        <v>1655</v>
      </c>
      <c r="C1316">
        <v>64</v>
      </c>
      <c r="D1316">
        <v>256</v>
      </c>
      <c r="E1316" t="s">
        <v>1649</v>
      </c>
      <c r="F1316">
        <v>5529.6</v>
      </c>
      <c r="G1316">
        <v>1</v>
      </c>
      <c r="H1316" t="s">
        <v>1679</v>
      </c>
      <c r="N1316" t="s">
        <v>1659</v>
      </c>
      <c r="O1316" t="s">
        <v>1692</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1628</v>
      </c>
      <c r="B1317" t="s">
        <v>1655</v>
      </c>
      <c r="C1317">
        <v>80</v>
      </c>
      <c r="D1317">
        <v>160</v>
      </c>
      <c r="E1317" t="s">
        <v>1680</v>
      </c>
      <c r="F1317">
        <v>4608</v>
      </c>
      <c r="G1317">
        <v>1</v>
      </c>
      <c r="H1317" t="s">
        <v>1681</v>
      </c>
      <c r="N1317" t="s">
        <v>1659</v>
      </c>
      <c r="O1317" t="s">
        <v>1692</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1628</v>
      </c>
      <c r="B1318" t="s">
        <v>1655</v>
      </c>
      <c r="C1318">
        <v>90</v>
      </c>
      <c r="D1318">
        <v>224</v>
      </c>
      <c r="E1318" t="s">
        <v>1683</v>
      </c>
      <c r="F1318">
        <v>5817.6</v>
      </c>
      <c r="G1318">
        <v>1</v>
      </c>
      <c r="H1318" t="s">
        <v>1684</v>
      </c>
      <c r="N1318" t="s">
        <v>1659</v>
      </c>
      <c r="O1318" t="s">
        <v>1692</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1628</v>
      </c>
      <c r="B1319" t="s">
        <v>1655</v>
      </c>
      <c r="C1319">
        <v>128</v>
      </c>
      <c r="D1319">
        <v>256</v>
      </c>
      <c r="E1319" t="s">
        <v>1685</v>
      </c>
      <c r="F1319">
        <v>7372.8</v>
      </c>
      <c r="G1319">
        <v>1</v>
      </c>
      <c r="H1319" t="s">
        <v>1686</v>
      </c>
      <c r="N1319" t="s">
        <v>1661</v>
      </c>
      <c r="O1319" t="s">
        <v>1692</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1628</v>
      </c>
      <c r="B1320" t="s">
        <v>1655</v>
      </c>
      <c r="C1320">
        <v>160</v>
      </c>
      <c r="D1320">
        <v>320</v>
      </c>
      <c r="E1320" t="s">
        <v>1688</v>
      </c>
      <c r="F1320">
        <v>9216</v>
      </c>
      <c r="G1320">
        <v>1</v>
      </c>
      <c r="H1320" t="s">
        <v>1689</v>
      </c>
      <c r="N1320" t="s">
        <v>1661</v>
      </c>
      <c r="O1320" t="s">
        <v>1692</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1628</v>
      </c>
      <c r="B1321" t="s">
        <v>1655</v>
      </c>
      <c r="C1321">
        <v>180</v>
      </c>
      <c r="D1321">
        <v>464</v>
      </c>
      <c r="E1321" t="s">
        <v>1690</v>
      </c>
      <c r="F1321">
        <v>11865.6</v>
      </c>
      <c r="G1321">
        <v>1</v>
      </c>
      <c r="H1321" t="s">
        <v>1691</v>
      </c>
      <c r="N1321" t="s">
        <v>1661</v>
      </c>
      <c r="O1321" t="s">
        <v>1692</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1628</v>
      </c>
      <c r="B1322" t="s">
        <v>1692</v>
      </c>
      <c r="C1322">
        <v>1</v>
      </c>
      <c r="D1322">
        <v>2</v>
      </c>
      <c r="E1322" t="s">
        <v>1605</v>
      </c>
      <c r="F1322">
        <v>39</v>
      </c>
      <c r="G1322">
        <v>1</v>
      </c>
      <c r="H1322" t="s">
        <v>1693</v>
      </c>
      <c r="N1322" t="s">
        <v>1661</v>
      </c>
      <c r="O1322" t="s">
        <v>1692</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1628</v>
      </c>
      <c r="B1323" t="s">
        <v>1692</v>
      </c>
      <c r="C1323">
        <v>1</v>
      </c>
      <c r="D1323">
        <v>4</v>
      </c>
      <c r="E1323" t="s">
        <v>1607</v>
      </c>
      <c r="F1323">
        <v>108.05</v>
      </c>
      <c r="G1323">
        <v>1</v>
      </c>
      <c r="H1323" t="s">
        <v>1694</v>
      </c>
      <c r="N1323" t="s">
        <v>1661</v>
      </c>
      <c r="O1323" t="s">
        <v>1692</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1628</v>
      </c>
      <c r="B1324" t="s">
        <v>1692</v>
      </c>
      <c r="C1324">
        <v>2</v>
      </c>
      <c r="D1324">
        <v>4</v>
      </c>
      <c r="E1324" t="s">
        <v>1609</v>
      </c>
      <c r="F1324">
        <v>98</v>
      </c>
      <c r="G1324">
        <v>1</v>
      </c>
      <c r="H1324" t="s">
        <v>1695</v>
      </c>
      <c r="N1324" t="s">
        <v>1661</v>
      </c>
      <c r="O1324" t="s">
        <v>1692</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1628</v>
      </c>
      <c r="B1325" t="s">
        <v>1692</v>
      </c>
      <c r="C1325">
        <v>2</v>
      </c>
      <c r="D1325">
        <v>8</v>
      </c>
      <c r="E1325" t="s">
        <v>1612</v>
      </c>
      <c r="F1325">
        <v>216.11</v>
      </c>
      <c r="G1325">
        <v>1</v>
      </c>
      <c r="H1325" t="s">
        <v>1696</v>
      </c>
      <c r="N1325" t="s">
        <v>1661</v>
      </c>
      <c r="O1325" t="s">
        <v>1692</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1628</v>
      </c>
      <c r="B1326" t="s">
        <v>1692</v>
      </c>
      <c r="C1326">
        <v>4</v>
      </c>
      <c r="D1326">
        <v>8</v>
      </c>
      <c r="E1326" t="s">
        <v>1614</v>
      </c>
      <c r="F1326">
        <v>288.14</v>
      </c>
      <c r="G1326">
        <v>1</v>
      </c>
      <c r="H1326" t="s">
        <v>1697</v>
      </c>
      <c r="N1326" t="s">
        <v>1661</v>
      </c>
      <c r="O1326" t="s">
        <v>1692</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1628</v>
      </c>
      <c r="B1327" t="s">
        <v>1692</v>
      </c>
      <c r="C1327">
        <v>4</v>
      </c>
      <c r="D1327">
        <v>16</v>
      </c>
      <c r="E1327" t="s">
        <v>1616</v>
      </c>
      <c r="F1327">
        <v>432.22</v>
      </c>
      <c r="G1327">
        <v>1</v>
      </c>
      <c r="H1327" t="s">
        <v>1698</v>
      </c>
      <c r="N1327" t="s">
        <v>1661</v>
      </c>
      <c r="O1327" t="s">
        <v>1692</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1628</v>
      </c>
      <c r="B1328" t="s">
        <v>1692</v>
      </c>
      <c r="C1328">
        <v>8</v>
      </c>
      <c r="D1328">
        <v>16</v>
      </c>
      <c r="E1328" t="s">
        <v>1619</v>
      </c>
      <c r="F1328">
        <v>576.29</v>
      </c>
      <c r="G1328">
        <v>1</v>
      </c>
      <c r="H1328" t="s">
        <v>1699</v>
      </c>
      <c r="N1328" t="s">
        <v>1661</v>
      </c>
      <c r="O1328" t="s">
        <v>1692</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1628</v>
      </c>
      <c r="B1329" t="s">
        <v>1692</v>
      </c>
      <c r="C1329">
        <v>8</v>
      </c>
      <c r="D1329">
        <v>32</v>
      </c>
      <c r="E1329" t="s">
        <v>1621</v>
      </c>
      <c r="F1329">
        <v>864.43</v>
      </c>
      <c r="G1329">
        <v>1</v>
      </c>
      <c r="H1329" t="s">
        <v>1700</v>
      </c>
      <c r="N1329" t="s">
        <v>1663</v>
      </c>
      <c r="O1329" t="s">
        <v>1692</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1628</v>
      </c>
      <c r="B1330" t="s">
        <v>1692</v>
      </c>
      <c r="C1330">
        <v>16</v>
      </c>
      <c r="D1330">
        <v>32</v>
      </c>
      <c r="E1330" t="s">
        <v>1624</v>
      </c>
      <c r="F1330">
        <v>1152.58</v>
      </c>
      <c r="G1330">
        <v>1</v>
      </c>
      <c r="H1330" t="s">
        <v>1701</v>
      </c>
      <c r="N1330" t="s">
        <v>1663</v>
      </c>
      <c r="O1330" t="s">
        <v>1692</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1628</v>
      </c>
      <c r="B1331" t="s">
        <v>1692</v>
      </c>
      <c r="C1331">
        <v>16</v>
      </c>
      <c r="D1331">
        <v>64</v>
      </c>
      <c r="E1331" t="s">
        <v>1626</v>
      </c>
      <c r="F1331">
        <v>1728.86</v>
      </c>
      <c r="G1331">
        <v>1</v>
      </c>
      <c r="H1331" t="s">
        <v>1702</v>
      </c>
      <c r="N1331" t="s">
        <v>1663</v>
      </c>
      <c r="O1331" t="s">
        <v>1692</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1628</v>
      </c>
      <c r="B1332" t="s">
        <v>1692</v>
      </c>
      <c r="C1332">
        <v>24</v>
      </c>
      <c r="D1332">
        <v>48</v>
      </c>
      <c r="E1332" t="s">
        <v>1703</v>
      </c>
      <c r="F1332">
        <v>1728.86</v>
      </c>
      <c r="G1332">
        <v>1</v>
      </c>
      <c r="H1332" t="s">
        <v>1704</v>
      </c>
      <c r="N1332" t="s">
        <v>1663</v>
      </c>
      <c r="O1332" t="s">
        <v>1692</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1628</v>
      </c>
      <c r="B1333" t="s">
        <v>1692</v>
      </c>
      <c r="C1333">
        <v>24</v>
      </c>
      <c r="D1333">
        <v>96</v>
      </c>
      <c r="E1333" t="s">
        <v>1705</v>
      </c>
      <c r="F1333">
        <v>2593.3000000000002</v>
      </c>
      <c r="G1333">
        <v>1</v>
      </c>
      <c r="H1333" t="s">
        <v>1706</v>
      </c>
      <c r="N1333" t="s">
        <v>1663</v>
      </c>
      <c r="O1333" t="s">
        <v>1692</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1628</v>
      </c>
      <c r="B1334" t="s">
        <v>1692</v>
      </c>
      <c r="C1334">
        <v>32</v>
      </c>
      <c r="D1334">
        <v>64</v>
      </c>
      <c r="E1334" t="s">
        <v>1629</v>
      </c>
      <c r="F1334">
        <v>2305.15</v>
      </c>
      <c r="G1334">
        <v>1</v>
      </c>
      <c r="H1334" t="s">
        <v>1707</v>
      </c>
      <c r="N1334" t="s">
        <v>1663</v>
      </c>
      <c r="O1334" t="s">
        <v>1692</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1628</v>
      </c>
      <c r="B1335" t="s">
        <v>1692</v>
      </c>
      <c r="C1335">
        <v>32</v>
      </c>
      <c r="D1335">
        <v>128</v>
      </c>
      <c r="E1335" t="s">
        <v>1635</v>
      </c>
      <c r="F1335">
        <v>3457.73</v>
      </c>
      <c r="G1335">
        <v>1</v>
      </c>
      <c r="H1335" t="s">
        <v>1709</v>
      </c>
      <c r="N1335" t="s">
        <v>1663</v>
      </c>
      <c r="O1335" t="s">
        <v>1692</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1628</v>
      </c>
      <c r="B1336" t="s">
        <v>1692</v>
      </c>
      <c r="C1336">
        <v>48</v>
      </c>
      <c r="D1336">
        <v>96</v>
      </c>
      <c r="E1336" t="s">
        <v>1640</v>
      </c>
      <c r="F1336">
        <v>3457.73</v>
      </c>
      <c r="G1336">
        <v>1</v>
      </c>
      <c r="H1336" t="s">
        <v>1710</v>
      </c>
      <c r="N1336" t="s">
        <v>1663</v>
      </c>
      <c r="O1336" t="s">
        <v>1692</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1628</v>
      </c>
      <c r="B1337" t="s">
        <v>1692</v>
      </c>
      <c r="C1337">
        <v>48</v>
      </c>
      <c r="D1337">
        <v>192</v>
      </c>
      <c r="E1337" t="s">
        <v>1643</v>
      </c>
      <c r="F1337">
        <v>5186.59</v>
      </c>
      <c r="G1337">
        <v>1</v>
      </c>
      <c r="H1337" t="s">
        <v>1712</v>
      </c>
      <c r="N1337" t="s">
        <v>1663</v>
      </c>
      <c r="O1337" t="s">
        <v>1692</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1628</v>
      </c>
      <c r="B1338" t="s">
        <v>1692</v>
      </c>
      <c r="C1338">
        <v>64</v>
      </c>
      <c r="D1338">
        <v>256</v>
      </c>
      <c r="E1338" t="s">
        <v>1649</v>
      </c>
      <c r="F1338">
        <v>6915.46</v>
      </c>
      <c r="G1338">
        <v>1</v>
      </c>
      <c r="H1338" t="s">
        <v>1713</v>
      </c>
      <c r="N1338" t="s">
        <v>1585</v>
      </c>
      <c r="O1338" t="s">
        <v>1766</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1628</v>
      </c>
      <c r="B1339" t="s">
        <v>1692</v>
      </c>
      <c r="C1339">
        <v>84</v>
      </c>
      <c r="D1339">
        <v>320</v>
      </c>
      <c r="E1339" t="s">
        <v>1907</v>
      </c>
      <c r="F1339">
        <v>8788.39</v>
      </c>
      <c r="G1339">
        <v>1</v>
      </c>
      <c r="H1339" t="s">
        <v>2179</v>
      </c>
      <c r="N1339" t="s">
        <v>1585</v>
      </c>
      <c r="O1339" t="s">
        <v>1766</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1628</v>
      </c>
      <c r="B1340" t="s">
        <v>1791</v>
      </c>
      <c r="C1340">
        <v>32</v>
      </c>
      <c r="D1340">
        <v>64</v>
      </c>
      <c r="E1340" t="s">
        <v>1629</v>
      </c>
      <c r="F1340">
        <v>2649.6</v>
      </c>
      <c r="G1340">
        <v>1</v>
      </c>
      <c r="H1340" t="s">
        <v>1805</v>
      </c>
      <c r="N1340" t="s">
        <v>1585</v>
      </c>
      <c r="O1340" t="s">
        <v>1766</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1628</v>
      </c>
      <c r="B1341" t="s">
        <v>1813</v>
      </c>
      <c r="C1341">
        <v>1</v>
      </c>
      <c r="D1341">
        <v>1</v>
      </c>
      <c r="E1341" t="s">
        <v>1602</v>
      </c>
      <c r="F1341">
        <v>51.3</v>
      </c>
      <c r="G1341">
        <v>1</v>
      </c>
      <c r="H1341" t="s">
        <v>1814</v>
      </c>
      <c r="N1341" t="s">
        <v>1585</v>
      </c>
      <c r="O1341" t="s">
        <v>1766</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1628</v>
      </c>
      <c r="B1342" t="s">
        <v>1813</v>
      </c>
      <c r="C1342">
        <v>1</v>
      </c>
      <c r="D1342">
        <v>2</v>
      </c>
      <c r="E1342" t="s">
        <v>1605</v>
      </c>
      <c r="F1342">
        <v>75.239999999999995</v>
      </c>
      <c r="G1342">
        <v>1</v>
      </c>
      <c r="H1342" t="s">
        <v>1815</v>
      </c>
      <c r="N1342" t="s">
        <v>1585</v>
      </c>
      <c r="O1342" t="s">
        <v>1766</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1628</v>
      </c>
      <c r="B1343" t="s">
        <v>1813</v>
      </c>
      <c r="C1343">
        <v>1</v>
      </c>
      <c r="D1343">
        <v>4</v>
      </c>
      <c r="E1343" t="s">
        <v>1607</v>
      </c>
      <c r="F1343">
        <v>122.85</v>
      </c>
      <c r="G1343">
        <v>1</v>
      </c>
      <c r="H1343" t="s">
        <v>1817</v>
      </c>
      <c r="N1343" t="s">
        <v>1585</v>
      </c>
      <c r="O1343" t="s">
        <v>1766</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1628</v>
      </c>
      <c r="B1344" t="s">
        <v>1813</v>
      </c>
      <c r="C1344">
        <v>2</v>
      </c>
      <c r="D1344">
        <v>4</v>
      </c>
      <c r="E1344" t="s">
        <v>1609</v>
      </c>
      <c r="F1344">
        <v>162</v>
      </c>
      <c r="G1344">
        <v>1</v>
      </c>
      <c r="H1344" t="s">
        <v>1818</v>
      </c>
      <c r="N1344" t="s">
        <v>1585</v>
      </c>
      <c r="O1344" t="s">
        <v>1766</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1628</v>
      </c>
      <c r="B1345" t="s">
        <v>1813</v>
      </c>
      <c r="C1345">
        <v>2</v>
      </c>
      <c r="D1345">
        <v>8</v>
      </c>
      <c r="E1345" t="s">
        <v>1612</v>
      </c>
      <c r="F1345">
        <v>245.7</v>
      </c>
      <c r="G1345">
        <v>1</v>
      </c>
      <c r="H1345" t="s">
        <v>1819</v>
      </c>
      <c r="N1345" t="s">
        <v>1585</v>
      </c>
      <c r="O1345" t="s">
        <v>1766</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1628</v>
      </c>
      <c r="B1346" t="s">
        <v>1813</v>
      </c>
      <c r="C1346">
        <v>4</v>
      </c>
      <c r="D1346">
        <v>8</v>
      </c>
      <c r="E1346" t="s">
        <v>1614</v>
      </c>
      <c r="F1346">
        <v>327.60000000000002</v>
      </c>
      <c r="G1346">
        <v>1</v>
      </c>
      <c r="H1346" t="s">
        <v>1821</v>
      </c>
      <c r="N1346" t="s">
        <v>1585</v>
      </c>
      <c r="O1346" t="s">
        <v>1766</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1628</v>
      </c>
      <c r="B1347" t="s">
        <v>1813</v>
      </c>
      <c r="C1347">
        <v>4</v>
      </c>
      <c r="D1347">
        <v>16</v>
      </c>
      <c r="E1347" t="s">
        <v>1616</v>
      </c>
      <c r="F1347">
        <v>491.4</v>
      </c>
      <c r="G1347">
        <v>1</v>
      </c>
      <c r="H1347" t="s">
        <v>1822</v>
      </c>
      <c r="N1347" t="s">
        <v>1585</v>
      </c>
      <c r="O1347" t="s">
        <v>1766</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1628</v>
      </c>
      <c r="B1348" t="s">
        <v>1813</v>
      </c>
      <c r="C1348">
        <v>8</v>
      </c>
      <c r="D1348">
        <v>16</v>
      </c>
      <c r="E1348" t="s">
        <v>1619</v>
      </c>
      <c r="F1348">
        <v>655.20000000000005</v>
      </c>
      <c r="G1348">
        <v>1</v>
      </c>
      <c r="H1348" t="s">
        <v>1823</v>
      </c>
      <c r="N1348" t="s">
        <v>65</v>
      </c>
      <c r="O1348" t="s">
        <v>1766</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1628</v>
      </c>
      <c r="B1349" t="s">
        <v>1813</v>
      </c>
      <c r="C1349">
        <v>8</v>
      </c>
      <c r="D1349">
        <v>32</v>
      </c>
      <c r="E1349" t="s">
        <v>1621</v>
      </c>
      <c r="F1349">
        <v>982.8</v>
      </c>
      <c r="G1349">
        <v>1</v>
      </c>
      <c r="H1349" t="s">
        <v>1825</v>
      </c>
      <c r="N1349" t="s">
        <v>65</v>
      </c>
      <c r="O1349" t="s">
        <v>1766</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1628</v>
      </c>
      <c r="B1350" t="s">
        <v>1813</v>
      </c>
      <c r="C1350">
        <v>12</v>
      </c>
      <c r="D1350">
        <v>24</v>
      </c>
      <c r="E1350" t="s">
        <v>1799</v>
      </c>
      <c r="F1350">
        <v>982.8</v>
      </c>
      <c r="G1350">
        <v>1</v>
      </c>
      <c r="H1350" t="s">
        <v>1826</v>
      </c>
      <c r="N1350" t="s">
        <v>65</v>
      </c>
      <c r="O1350" t="s">
        <v>1766</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1628</v>
      </c>
      <c r="B1351" t="s">
        <v>1813</v>
      </c>
      <c r="C1351">
        <v>12</v>
      </c>
      <c r="D1351">
        <v>48</v>
      </c>
      <c r="E1351" t="s">
        <v>1827</v>
      </c>
      <c r="F1351">
        <v>1474.2</v>
      </c>
      <c r="G1351">
        <v>1</v>
      </c>
      <c r="H1351" t="s">
        <v>1828</v>
      </c>
      <c r="N1351" t="s">
        <v>65</v>
      </c>
      <c r="O1351" t="s">
        <v>1766</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1628</v>
      </c>
      <c r="B1352" t="s">
        <v>1813</v>
      </c>
      <c r="C1352">
        <v>16</v>
      </c>
      <c r="D1352">
        <v>32</v>
      </c>
      <c r="E1352" t="s">
        <v>1624</v>
      </c>
      <c r="F1352">
        <v>1310.4000000000001</v>
      </c>
      <c r="G1352">
        <v>1</v>
      </c>
      <c r="H1352" t="s">
        <v>1829</v>
      </c>
      <c r="N1352" t="s">
        <v>65</v>
      </c>
      <c r="O1352" t="s">
        <v>1766</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1628</v>
      </c>
      <c r="B1353" t="s">
        <v>1813</v>
      </c>
      <c r="C1353">
        <v>16</v>
      </c>
      <c r="D1353">
        <v>64</v>
      </c>
      <c r="E1353" t="s">
        <v>1626</v>
      </c>
      <c r="F1353">
        <v>1965.6</v>
      </c>
      <c r="G1353">
        <v>1</v>
      </c>
      <c r="H1353" t="s">
        <v>1830</v>
      </c>
      <c r="N1353" t="s">
        <v>65</v>
      </c>
      <c r="O1353" t="s">
        <v>1766</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1628</v>
      </c>
      <c r="B1354" t="s">
        <v>1813</v>
      </c>
      <c r="C1354">
        <v>24</v>
      </c>
      <c r="D1354">
        <v>48</v>
      </c>
      <c r="E1354" t="s">
        <v>1703</v>
      </c>
      <c r="F1354">
        <v>1965.6</v>
      </c>
      <c r="G1354">
        <v>1</v>
      </c>
      <c r="H1354" t="s">
        <v>1832</v>
      </c>
      <c r="N1354" t="s">
        <v>65</v>
      </c>
      <c r="O1354" t="s">
        <v>1766</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1628</v>
      </c>
      <c r="B1355" t="s">
        <v>1813</v>
      </c>
      <c r="C1355">
        <v>24</v>
      </c>
      <c r="D1355">
        <v>96</v>
      </c>
      <c r="E1355" t="s">
        <v>1705</v>
      </c>
      <c r="F1355">
        <v>2948.4</v>
      </c>
      <c r="G1355">
        <v>1</v>
      </c>
      <c r="H1355" t="s">
        <v>1833</v>
      </c>
      <c r="N1355" t="s">
        <v>65</v>
      </c>
      <c r="O1355" t="s">
        <v>1766</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1628</v>
      </c>
      <c r="B1356" t="s">
        <v>1813</v>
      </c>
      <c r="C1356">
        <v>32</v>
      </c>
      <c r="D1356">
        <v>64</v>
      </c>
      <c r="E1356" t="s">
        <v>1629</v>
      </c>
      <c r="F1356">
        <v>2620.8000000000002</v>
      </c>
      <c r="G1356">
        <v>1</v>
      </c>
      <c r="H1356" t="s">
        <v>1834</v>
      </c>
      <c r="N1356" t="s">
        <v>65</v>
      </c>
      <c r="O1356" t="s">
        <v>1766</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1628</v>
      </c>
      <c r="B1357" t="s">
        <v>1813</v>
      </c>
      <c r="C1357">
        <v>32</v>
      </c>
      <c r="D1357">
        <v>128</v>
      </c>
      <c r="E1357" t="s">
        <v>1635</v>
      </c>
      <c r="F1357">
        <v>3931.2</v>
      </c>
      <c r="G1357">
        <v>1</v>
      </c>
      <c r="H1357" t="s">
        <v>1835</v>
      </c>
      <c r="N1357" t="s">
        <v>65</v>
      </c>
      <c r="O1357" t="s">
        <v>1766</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1628</v>
      </c>
      <c r="B1358" t="s">
        <v>1813</v>
      </c>
      <c r="C1358">
        <v>48</v>
      </c>
      <c r="D1358">
        <v>96</v>
      </c>
      <c r="E1358" t="s">
        <v>1640</v>
      </c>
      <c r="F1358">
        <v>3931.2</v>
      </c>
      <c r="G1358">
        <v>1</v>
      </c>
      <c r="H1358" t="s">
        <v>1836</v>
      </c>
      <c r="N1358" t="s">
        <v>65</v>
      </c>
      <c r="O1358" t="s">
        <v>1766</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1628</v>
      </c>
      <c r="B1359" t="s">
        <v>1813</v>
      </c>
      <c r="C1359">
        <v>48</v>
      </c>
      <c r="D1359">
        <v>192</v>
      </c>
      <c r="E1359" t="s">
        <v>1643</v>
      </c>
      <c r="F1359">
        <v>5896.8</v>
      </c>
      <c r="G1359">
        <v>1</v>
      </c>
      <c r="H1359" t="s">
        <v>1837</v>
      </c>
      <c r="N1359" t="s">
        <v>1623</v>
      </c>
      <c r="O1359" t="s">
        <v>1766</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1628</v>
      </c>
      <c r="B1360" t="s">
        <v>1813</v>
      </c>
      <c r="C1360">
        <v>64</v>
      </c>
      <c r="D1360">
        <v>256</v>
      </c>
      <c r="E1360" t="s">
        <v>1649</v>
      </c>
      <c r="F1360">
        <v>7862.4</v>
      </c>
      <c r="G1360">
        <v>1</v>
      </c>
      <c r="H1360" t="s">
        <v>1838</v>
      </c>
      <c r="N1360" t="s">
        <v>1623</v>
      </c>
      <c r="O1360" t="s">
        <v>1766</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1628</v>
      </c>
      <c r="B1361" t="s">
        <v>1813</v>
      </c>
      <c r="C1361">
        <v>80</v>
      </c>
      <c r="D1361">
        <v>320</v>
      </c>
      <c r="E1361" t="s">
        <v>1745</v>
      </c>
      <c r="F1361">
        <v>9828</v>
      </c>
      <c r="G1361">
        <v>1</v>
      </c>
      <c r="H1361" t="s">
        <v>1840</v>
      </c>
      <c r="N1361" t="s">
        <v>1623</v>
      </c>
      <c r="O1361" t="s">
        <v>1766</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1628</v>
      </c>
      <c r="B1362" t="s">
        <v>1841</v>
      </c>
      <c r="C1362">
        <v>1</v>
      </c>
      <c r="D1362">
        <v>1</v>
      </c>
      <c r="E1362" t="s">
        <v>1602</v>
      </c>
      <c r="F1362">
        <v>32</v>
      </c>
      <c r="G1362">
        <v>1</v>
      </c>
      <c r="H1362" t="s">
        <v>1842</v>
      </c>
      <c r="N1362" t="s">
        <v>1623</v>
      </c>
      <c r="O1362" t="s">
        <v>1766</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1628</v>
      </c>
      <c r="B1363" t="s">
        <v>1841</v>
      </c>
      <c r="C1363">
        <v>1</v>
      </c>
      <c r="D1363">
        <v>2</v>
      </c>
      <c r="E1363" t="s">
        <v>1605</v>
      </c>
      <c r="F1363">
        <v>64</v>
      </c>
      <c r="G1363">
        <v>1</v>
      </c>
      <c r="H1363" t="s">
        <v>1843</v>
      </c>
      <c r="N1363" t="s">
        <v>1623</v>
      </c>
      <c r="O1363" t="s">
        <v>1766</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1628</v>
      </c>
      <c r="B1364" t="s">
        <v>1841</v>
      </c>
      <c r="C1364">
        <v>1</v>
      </c>
      <c r="D1364">
        <v>4</v>
      </c>
      <c r="E1364" t="s">
        <v>1607</v>
      </c>
      <c r="F1364">
        <v>96</v>
      </c>
      <c r="G1364">
        <v>1</v>
      </c>
      <c r="H1364" t="s">
        <v>1844</v>
      </c>
      <c r="N1364" t="s">
        <v>1623</v>
      </c>
      <c r="O1364" t="s">
        <v>1766</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1628</v>
      </c>
      <c r="B1365" t="s">
        <v>1841</v>
      </c>
      <c r="C1365">
        <v>2</v>
      </c>
      <c r="D1365">
        <v>4</v>
      </c>
      <c r="E1365" t="s">
        <v>1609</v>
      </c>
      <c r="F1365">
        <v>128</v>
      </c>
      <c r="G1365">
        <v>1</v>
      </c>
      <c r="H1365" t="s">
        <v>1845</v>
      </c>
      <c r="N1365" t="s">
        <v>1623</v>
      </c>
      <c r="O1365" t="s">
        <v>1766</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1628</v>
      </c>
      <c r="B1366" t="s">
        <v>1841</v>
      </c>
      <c r="C1366">
        <v>2</v>
      </c>
      <c r="D1366">
        <v>8</v>
      </c>
      <c r="E1366" t="s">
        <v>1612</v>
      </c>
      <c r="F1366">
        <v>192</v>
      </c>
      <c r="G1366">
        <v>1</v>
      </c>
      <c r="H1366" t="s">
        <v>1847</v>
      </c>
      <c r="N1366" t="s">
        <v>1623</v>
      </c>
      <c r="O1366" t="s">
        <v>1766</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1628</v>
      </c>
      <c r="B1367" t="s">
        <v>1841</v>
      </c>
      <c r="C1367">
        <v>4</v>
      </c>
      <c r="D1367">
        <v>8</v>
      </c>
      <c r="E1367" t="s">
        <v>1614</v>
      </c>
      <c r="F1367">
        <v>256</v>
      </c>
      <c r="G1367">
        <v>1</v>
      </c>
      <c r="H1367" t="s">
        <v>1848</v>
      </c>
      <c r="N1367" t="s">
        <v>1623</v>
      </c>
      <c r="O1367" t="s">
        <v>1766</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1628</v>
      </c>
      <c r="B1368" t="s">
        <v>1841</v>
      </c>
      <c r="C1368">
        <v>4</v>
      </c>
      <c r="D1368">
        <v>16</v>
      </c>
      <c r="E1368" t="s">
        <v>1616</v>
      </c>
      <c r="F1368">
        <v>384</v>
      </c>
      <c r="G1368">
        <v>1</v>
      </c>
      <c r="H1368" t="s">
        <v>1849</v>
      </c>
      <c r="N1368" t="s">
        <v>1623</v>
      </c>
      <c r="O1368" t="s">
        <v>1766</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1628</v>
      </c>
      <c r="B1369" t="s">
        <v>1841</v>
      </c>
      <c r="C1369">
        <v>8</v>
      </c>
      <c r="D1369">
        <v>16</v>
      </c>
      <c r="E1369" t="s">
        <v>1619</v>
      </c>
      <c r="F1369">
        <v>512</v>
      </c>
      <c r="G1369">
        <v>1</v>
      </c>
      <c r="H1369" t="s">
        <v>1850</v>
      </c>
      <c r="N1369" t="s">
        <v>1588</v>
      </c>
      <c r="O1369" t="s">
        <v>1766</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1628</v>
      </c>
      <c r="B1370" t="s">
        <v>1841</v>
      </c>
      <c r="C1370">
        <v>8</v>
      </c>
      <c r="D1370">
        <v>32</v>
      </c>
      <c r="E1370" t="s">
        <v>1621</v>
      </c>
      <c r="F1370">
        <v>768</v>
      </c>
      <c r="G1370">
        <v>1</v>
      </c>
      <c r="H1370" t="s">
        <v>1851</v>
      </c>
      <c r="N1370" t="s">
        <v>1588</v>
      </c>
      <c r="O1370" t="s">
        <v>1766</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1628</v>
      </c>
      <c r="B1371" t="s">
        <v>1841</v>
      </c>
      <c r="C1371">
        <v>16</v>
      </c>
      <c r="D1371">
        <v>32</v>
      </c>
      <c r="E1371" t="s">
        <v>1624</v>
      </c>
      <c r="F1371">
        <v>1024</v>
      </c>
      <c r="G1371">
        <v>1</v>
      </c>
      <c r="H1371" t="s">
        <v>1853</v>
      </c>
      <c r="N1371" t="s">
        <v>1588</v>
      </c>
      <c r="O1371" t="s">
        <v>1766</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1628</v>
      </c>
      <c r="B1372" t="s">
        <v>1841</v>
      </c>
      <c r="C1372">
        <v>16</v>
      </c>
      <c r="D1372">
        <v>64</v>
      </c>
      <c r="E1372" t="s">
        <v>1626</v>
      </c>
      <c r="F1372">
        <v>1536</v>
      </c>
      <c r="G1372">
        <v>1</v>
      </c>
      <c r="H1372" t="s">
        <v>1854</v>
      </c>
      <c r="N1372" t="s">
        <v>1588</v>
      </c>
      <c r="O1372" t="s">
        <v>1766</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1628</v>
      </c>
      <c r="B1373" t="s">
        <v>1841</v>
      </c>
      <c r="C1373">
        <v>32</v>
      </c>
      <c r="D1373">
        <v>64</v>
      </c>
      <c r="E1373" t="s">
        <v>1629</v>
      </c>
      <c r="F1373">
        <v>2048</v>
      </c>
      <c r="G1373">
        <v>1</v>
      </c>
      <c r="H1373" t="s">
        <v>1855</v>
      </c>
      <c r="N1373" t="s">
        <v>1588</v>
      </c>
      <c r="O1373" t="s">
        <v>1766</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1628</v>
      </c>
      <c r="B1374" t="s">
        <v>1841</v>
      </c>
      <c r="C1374">
        <v>32</v>
      </c>
      <c r="D1374">
        <v>128</v>
      </c>
      <c r="E1374" t="s">
        <v>1635</v>
      </c>
      <c r="F1374">
        <v>3072</v>
      </c>
      <c r="G1374">
        <v>1</v>
      </c>
      <c r="H1374" t="s">
        <v>1856</v>
      </c>
      <c r="N1374" t="s">
        <v>1588</v>
      </c>
      <c r="O1374" t="s">
        <v>1766</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1628</v>
      </c>
      <c r="B1375" t="s">
        <v>1841</v>
      </c>
      <c r="C1375">
        <v>64</v>
      </c>
      <c r="D1375">
        <v>128</v>
      </c>
      <c r="E1375" t="s">
        <v>1677</v>
      </c>
      <c r="F1375">
        <v>4096</v>
      </c>
      <c r="G1375">
        <v>1</v>
      </c>
      <c r="H1375" t="s">
        <v>1857</v>
      </c>
      <c r="N1375" t="s">
        <v>1588</v>
      </c>
      <c r="O1375" t="s">
        <v>1766</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1628</v>
      </c>
      <c r="B1376" t="s">
        <v>1841</v>
      </c>
      <c r="C1376">
        <v>64</v>
      </c>
      <c r="D1376">
        <v>256</v>
      </c>
      <c r="E1376" t="s">
        <v>1649</v>
      </c>
      <c r="F1376">
        <v>6144</v>
      </c>
      <c r="G1376">
        <v>1</v>
      </c>
      <c r="H1376" t="s">
        <v>1858</v>
      </c>
      <c r="N1376" t="s">
        <v>1588</v>
      </c>
      <c r="O1376" t="s">
        <v>1766</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1628</v>
      </c>
      <c r="B1377" t="s">
        <v>1841</v>
      </c>
      <c r="C1377">
        <v>128</v>
      </c>
      <c r="D1377">
        <v>448</v>
      </c>
      <c r="E1377" t="s">
        <v>1859</v>
      </c>
      <c r="F1377">
        <v>11264</v>
      </c>
      <c r="G1377">
        <v>1</v>
      </c>
      <c r="H1377" t="s">
        <v>1860</v>
      </c>
      <c r="N1377" t="s">
        <v>1588</v>
      </c>
      <c r="O1377" t="s">
        <v>1766</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1628</v>
      </c>
      <c r="B1378" t="s">
        <v>1861</v>
      </c>
      <c r="C1378">
        <v>1</v>
      </c>
      <c r="D1378">
        <v>1</v>
      </c>
      <c r="E1378" t="s">
        <v>1602</v>
      </c>
      <c r="F1378">
        <v>27</v>
      </c>
      <c r="G1378">
        <v>1</v>
      </c>
      <c r="H1378" t="s">
        <v>1862</v>
      </c>
      <c r="N1378" t="s">
        <v>1588</v>
      </c>
      <c r="O1378" t="s">
        <v>1766</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1628</v>
      </c>
      <c r="B1379" t="s">
        <v>1861</v>
      </c>
      <c r="C1379">
        <v>1</v>
      </c>
      <c r="D1379">
        <v>2</v>
      </c>
      <c r="E1379" t="s">
        <v>1605</v>
      </c>
      <c r="F1379">
        <v>71.099999999999994</v>
      </c>
      <c r="G1379">
        <v>1</v>
      </c>
      <c r="H1379" t="s">
        <v>1863</v>
      </c>
      <c r="N1379" t="s">
        <v>1588</v>
      </c>
      <c r="O1379" t="s">
        <v>1766</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1628</v>
      </c>
      <c r="B1380" t="s">
        <v>1861</v>
      </c>
      <c r="C1380">
        <v>1</v>
      </c>
      <c r="D1380">
        <v>4</v>
      </c>
      <c r="E1380" t="s">
        <v>1607</v>
      </c>
      <c r="F1380">
        <v>121.5</v>
      </c>
      <c r="G1380">
        <v>1</v>
      </c>
      <c r="H1380" t="s">
        <v>1864</v>
      </c>
      <c r="N1380" t="s">
        <v>1588</v>
      </c>
      <c r="O1380" t="s">
        <v>1766</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1628</v>
      </c>
      <c r="B1381" t="s">
        <v>1861</v>
      </c>
      <c r="C1381">
        <v>2</v>
      </c>
      <c r="D1381">
        <v>2</v>
      </c>
      <c r="E1381" t="s">
        <v>1865</v>
      </c>
      <c r="F1381">
        <v>121.5</v>
      </c>
      <c r="G1381">
        <v>1</v>
      </c>
      <c r="H1381" t="s">
        <v>1866</v>
      </c>
      <c r="N1381" t="s">
        <v>1673</v>
      </c>
      <c r="O1381" t="s">
        <v>1766</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1628</v>
      </c>
      <c r="B1382" t="s">
        <v>1861</v>
      </c>
      <c r="C1382">
        <v>2</v>
      </c>
      <c r="D1382">
        <v>4</v>
      </c>
      <c r="E1382" t="s">
        <v>1609</v>
      </c>
      <c r="F1382">
        <v>161.1</v>
      </c>
      <c r="G1382">
        <v>1</v>
      </c>
      <c r="H1382" t="s">
        <v>1867</v>
      </c>
      <c r="N1382" t="s">
        <v>1585</v>
      </c>
      <c r="O1382" t="s">
        <v>1813</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1628</v>
      </c>
      <c r="B1383" t="s">
        <v>1861</v>
      </c>
      <c r="C1383">
        <v>2</v>
      </c>
      <c r="D1383">
        <v>8</v>
      </c>
      <c r="E1383" t="s">
        <v>1612</v>
      </c>
      <c r="F1383">
        <v>243</v>
      </c>
      <c r="G1383">
        <v>1</v>
      </c>
      <c r="H1383" t="s">
        <v>1868</v>
      </c>
      <c r="N1383" t="s">
        <v>1585</v>
      </c>
      <c r="O1383" t="s">
        <v>1813</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1628</v>
      </c>
      <c r="B1384" t="s">
        <v>1861</v>
      </c>
      <c r="C1384">
        <v>4</v>
      </c>
      <c r="D1384">
        <v>8</v>
      </c>
      <c r="E1384" t="s">
        <v>1614</v>
      </c>
      <c r="F1384">
        <v>324</v>
      </c>
      <c r="G1384">
        <v>1</v>
      </c>
      <c r="H1384" t="s">
        <v>1869</v>
      </c>
      <c r="N1384" t="s">
        <v>1585</v>
      </c>
      <c r="O1384" t="s">
        <v>1813</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1628</v>
      </c>
      <c r="B1385" t="s">
        <v>1861</v>
      </c>
      <c r="C1385">
        <v>4</v>
      </c>
      <c r="D1385">
        <v>16</v>
      </c>
      <c r="E1385" t="s">
        <v>1616</v>
      </c>
      <c r="F1385">
        <v>486</v>
      </c>
      <c r="G1385">
        <v>1</v>
      </c>
      <c r="H1385" t="s">
        <v>1870</v>
      </c>
      <c r="N1385" t="s">
        <v>1585</v>
      </c>
      <c r="O1385" t="s">
        <v>1813</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1628</v>
      </c>
      <c r="B1386" t="s">
        <v>1861</v>
      </c>
      <c r="C1386">
        <v>8</v>
      </c>
      <c r="D1386">
        <v>16</v>
      </c>
      <c r="E1386" t="s">
        <v>1619</v>
      </c>
      <c r="F1386">
        <v>648</v>
      </c>
      <c r="G1386">
        <v>1</v>
      </c>
      <c r="H1386" t="s">
        <v>1871</v>
      </c>
      <c r="N1386" t="s">
        <v>1585</v>
      </c>
      <c r="O1386" t="s">
        <v>1813</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1628</v>
      </c>
      <c r="B1387" t="s">
        <v>1861</v>
      </c>
      <c r="C1387">
        <v>8</v>
      </c>
      <c r="D1387">
        <v>32</v>
      </c>
      <c r="E1387" t="s">
        <v>1621</v>
      </c>
      <c r="F1387">
        <v>972</v>
      </c>
      <c r="G1387">
        <v>1</v>
      </c>
      <c r="H1387" t="s">
        <v>1872</v>
      </c>
      <c r="N1387" t="s">
        <v>1585</v>
      </c>
      <c r="O1387" t="s">
        <v>1813</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1628</v>
      </c>
      <c r="B1388" t="s">
        <v>1861</v>
      </c>
      <c r="C1388">
        <v>12</v>
      </c>
      <c r="D1388">
        <v>24</v>
      </c>
      <c r="E1388" t="s">
        <v>1799</v>
      </c>
      <c r="F1388">
        <v>972</v>
      </c>
      <c r="G1388">
        <v>1</v>
      </c>
      <c r="H1388" t="s">
        <v>1873</v>
      </c>
      <c r="N1388" t="s">
        <v>1585</v>
      </c>
      <c r="O1388" t="s">
        <v>1813</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1628</v>
      </c>
      <c r="B1389" t="s">
        <v>1861</v>
      </c>
      <c r="C1389">
        <v>12</v>
      </c>
      <c r="D1389">
        <v>48</v>
      </c>
      <c r="E1389" t="s">
        <v>1827</v>
      </c>
      <c r="F1389">
        <v>1458</v>
      </c>
      <c r="G1389">
        <v>1</v>
      </c>
      <c r="H1389" t="s">
        <v>1874</v>
      </c>
      <c r="N1389" t="s">
        <v>1585</v>
      </c>
      <c r="O1389" t="s">
        <v>1813</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1628</v>
      </c>
      <c r="B1390" t="s">
        <v>1861</v>
      </c>
      <c r="C1390">
        <v>16</v>
      </c>
      <c r="D1390">
        <v>32</v>
      </c>
      <c r="E1390" t="s">
        <v>1624</v>
      </c>
      <c r="F1390">
        <v>1296</v>
      </c>
      <c r="G1390">
        <v>1</v>
      </c>
      <c r="H1390" t="s">
        <v>1875</v>
      </c>
      <c r="N1390" t="s">
        <v>1585</v>
      </c>
      <c r="O1390" t="s">
        <v>1813</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1628</v>
      </c>
      <c r="B1391" t="s">
        <v>1861</v>
      </c>
      <c r="C1391">
        <v>16</v>
      </c>
      <c r="D1391">
        <v>64</v>
      </c>
      <c r="E1391" t="s">
        <v>1626</v>
      </c>
      <c r="F1391">
        <v>1944</v>
      </c>
      <c r="G1391">
        <v>1</v>
      </c>
      <c r="H1391" t="s">
        <v>1876</v>
      </c>
      <c r="N1391" t="s">
        <v>1585</v>
      </c>
      <c r="O1391" t="s">
        <v>1813</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1628</v>
      </c>
      <c r="B1392" t="s">
        <v>1861</v>
      </c>
      <c r="C1392">
        <v>24</v>
      </c>
      <c r="D1392">
        <v>48</v>
      </c>
      <c r="E1392" t="s">
        <v>1703</v>
      </c>
      <c r="F1392">
        <v>1944</v>
      </c>
      <c r="G1392">
        <v>1</v>
      </c>
      <c r="H1392" t="s">
        <v>1877</v>
      </c>
      <c r="N1392" t="s">
        <v>1585</v>
      </c>
      <c r="O1392" t="s">
        <v>1813</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1628</v>
      </c>
      <c r="B1393" t="s">
        <v>1861</v>
      </c>
      <c r="C1393">
        <v>24</v>
      </c>
      <c r="D1393">
        <v>96</v>
      </c>
      <c r="E1393" t="s">
        <v>1705</v>
      </c>
      <c r="F1393">
        <v>2916</v>
      </c>
      <c r="G1393">
        <v>1</v>
      </c>
      <c r="H1393" t="s">
        <v>1878</v>
      </c>
      <c r="N1393" t="s">
        <v>65</v>
      </c>
      <c r="O1393" t="s">
        <v>1813</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1628</v>
      </c>
      <c r="B1394" t="s">
        <v>1861</v>
      </c>
      <c r="C1394">
        <v>32</v>
      </c>
      <c r="D1394">
        <v>64</v>
      </c>
      <c r="E1394" t="s">
        <v>1629</v>
      </c>
      <c r="F1394">
        <v>2592</v>
      </c>
      <c r="G1394">
        <v>1</v>
      </c>
      <c r="H1394" t="s">
        <v>1879</v>
      </c>
      <c r="N1394" t="s">
        <v>65</v>
      </c>
      <c r="O1394" t="s">
        <v>1813</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1628</v>
      </c>
      <c r="B1395" t="s">
        <v>1861</v>
      </c>
      <c r="C1395">
        <v>32</v>
      </c>
      <c r="D1395">
        <v>128</v>
      </c>
      <c r="E1395" t="s">
        <v>1635</v>
      </c>
      <c r="F1395">
        <v>3888</v>
      </c>
      <c r="G1395">
        <v>1</v>
      </c>
      <c r="H1395" t="s">
        <v>1880</v>
      </c>
      <c r="N1395" t="s">
        <v>65</v>
      </c>
      <c r="O1395" t="s">
        <v>1813</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1628</v>
      </c>
      <c r="B1396" t="s">
        <v>1861</v>
      </c>
      <c r="C1396">
        <v>56</v>
      </c>
      <c r="D1396">
        <v>224</v>
      </c>
      <c r="E1396" t="s">
        <v>1881</v>
      </c>
      <c r="F1396">
        <v>6804</v>
      </c>
      <c r="G1396">
        <v>1</v>
      </c>
      <c r="H1396" t="s">
        <v>1882</v>
      </c>
      <c r="N1396" t="s">
        <v>65</v>
      </c>
      <c r="O1396" t="s">
        <v>1813</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1628</v>
      </c>
      <c r="B1397" t="s">
        <v>1798</v>
      </c>
      <c r="C1397">
        <v>16</v>
      </c>
      <c r="D1397">
        <v>64</v>
      </c>
      <c r="E1397" t="s">
        <v>1626</v>
      </c>
      <c r="F1397">
        <v>2347.1999999999998</v>
      </c>
      <c r="G1397">
        <v>1</v>
      </c>
      <c r="H1397" t="s">
        <v>1904</v>
      </c>
      <c r="N1397" t="s">
        <v>65</v>
      </c>
      <c r="O1397" t="s">
        <v>1813</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1628</v>
      </c>
      <c r="B1398" t="s">
        <v>1798</v>
      </c>
      <c r="C1398">
        <v>32</v>
      </c>
      <c r="D1398">
        <v>128</v>
      </c>
      <c r="E1398" t="s">
        <v>1635</v>
      </c>
      <c r="F1398">
        <v>4694.3999999999996</v>
      </c>
      <c r="G1398">
        <v>1</v>
      </c>
      <c r="H1398" t="s">
        <v>1905</v>
      </c>
      <c r="N1398" t="s">
        <v>65</v>
      </c>
      <c r="O1398" t="s">
        <v>1813</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1628</v>
      </c>
      <c r="B1399" t="s">
        <v>1798</v>
      </c>
      <c r="C1399">
        <v>64</v>
      </c>
      <c r="D1399">
        <v>256</v>
      </c>
      <c r="E1399" t="s">
        <v>1649</v>
      </c>
      <c r="F1399">
        <v>9388.7999999999993</v>
      </c>
      <c r="G1399">
        <v>1</v>
      </c>
      <c r="H1399" t="s">
        <v>1906</v>
      </c>
      <c r="N1399" t="s">
        <v>65</v>
      </c>
      <c r="O1399" t="s">
        <v>1813</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1628</v>
      </c>
      <c r="B1400" t="s">
        <v>1798</v>
      </c>
      <c r="C1400">
        <v>84</v>
      </c>
      <c r="D1400">
        <v>320</v>
      </c>
      <c r="E1400" t="s">
        <v>1907</v>
      </c>
      <c r="F1400">
        <v>11541.6</v>
      </c>
      <c r="G1400">
        <v>1</v>
      </c>
      <c r="H1400" t="s">
        <v>1908</v>
      </c>
      <c r="N1400" t="s">
        <v>65</v>
      </c>
      <c r="O1400" t="s">
        <v>1813</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1628</v>
      </c>
      <c r="B1401" t="s">
        <v>1808</v>
      </c>
      <c r="C1401">
        <v>16</v>
      </c>
      <c r="D1401">
        <v>64</v>
      </c>
      <c r="E1401" t="s">
        <v>1626</v>
      </c>
      <c r="F1401">
        <v>2523.6</v>
      </c>
      <c r="G1401">
        <v>1</v>
      </c>
      <c r="H1401" t="s">
        <v>1909</v>
      </c>
      <c r="N1401" t="s">
        <v>65</v>
      </c>
      <c r="O1401" t="s">
        <v>1813</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1628</v>
      </c>
      <c r="B1402" t="s">
        <v>1808</v>
      </c>
      <c r="C1402">
        <v>32</v>
      </c>
      <c r="D1402">
        <v>128</v>
      </c>
      <c r="E1402" t="s">
        <v>1635</v>
      </c>
      <c r="F1402">
        <v>5047.2</v>
      </c>
      <c r="G1402">
        <v>1</v>
      </c>
      <c r="H1402" t="s">
        <v>1910</v>
      </c>
      <c r="N1402" t="s">
        <v>65</v>
      </c>
      <c r="O1402" t="s">
        <v>1813</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1628</v>
      </c>
      <c r="B1403" t="s">
        <v>1808</v>
      </c>
      <c r="C1403">
        <v>64</v>
      </c>
      <c r="D1403">
        <v>256</v>
      </c>
      <c r="E1403" t="s">
        <v>1649</v>
      </c>
      <c r="F1403">
        <v>10094.4</v>
      </c>
      <c r="G1403">
        <v>1</v>
      </c>
      <c r="H1403" t="s">
        <v>1911</v>
      </c>
      <c r="N1403" t="s">
        <v>65</v>
      </c>
      <c r="O1403" t="s">
        <v>1813</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1628</v>
      </c>
      <c r="B1404" t="s">
        <v>1618</v>
      </c>
      <c r="C1404">
        <v>1</v>
      </c>
      <c r="D1404">
        <v>8</v>
      </c>
      <c r="E1404" t="s">
        <v>1917</v>
      </c>
      <c r="F1404">
        <v>158.4</v>
      </c>
      <c r="G1404">
        <v>1</v>
      </c>
      <c r="H1404" t="s">
        <v>1942</v>
      </c>
      <c r="N1404" t="s">
        <v>65</v>
      </c>
      <c r="O1404" t="s">
        <v>1813</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1628</v>
      </c>
      <c r="B1405" t="s">
        <v>1618</v>
      </c>
      <c r="C1405">
        <v>2</v>
      </c>
      <c r="D1405">
        <v>16</v>
      </c>
      <c r="E1405" t="s">
        <v>1943</v>
      </c>
      <c r="F1405">
        <v>316.8</v>
      </c>
      <c r="G1405">
        <v>1</v>
      </c>
      <c r="H1405" t="s">
        <v>1944</v>
      </c>
      <c r="N1405" t="s">
        <v>1623</v>
      </c>
      <c r="O1405" t="s">
        <v>1813</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1628</v>
      </c>
      <c r="B1406" t="s">
        <v>1618</v>
      </c>
      <c r="C1406">
        <v>4</v>
      </c>
      <c r="D1406">
        <v>32</v>
      </c>
      <c r="E1406" t="s">
        <v>1921</v>
      </c>
      <c r="F1406">
        <v>633.6</v>
      </c>
      <c r="G1406">
        <v>1</v>
      </c>
      <c r="H1406" t="s">
        <v>1945</v>
      </c>
      <c r="N1406" t="s">
        <v>1623</v>
      </c>
      <c r="O1406" t="s">
        <v>1813</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1628</v>
      </c>
      <c r="B1407" t="s">
        <v>1618</v>
      </c>
      <c r="C1407">
        <v>8</v>
      </c>
      <c r="D1407">
        <v>64</v>
      </c>
      <c r="E1407" t="s">
        <v>1923</v>
      </c>
      <c r="F1407">
        <v>1267.2</v>
      </c>
      <c r="G1407">
        <v>1</v>
      </c>
      <c r="H1407" t="s">
        <v>1946</v>
      </c>
      <c r="N1407" t="s">
        <v>1623</v>
      </c>
      <c r="O1407" t="s">
        <v>1813</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1628</v>
      </c>
      <c r="B1408" t="s">
        <v>1618</v>
      </c>
      <c r="C1408">
        <v>12</v>
      </c>
      <c r="D1408">
        <v>96</v>
      </c>
      <c r="E1408" t="s">
        <v>1947</v>
      </c>
      <c r="F1408">
        <v>1900.8</v>
      </c>
      <c r="G1408">
        <v>1</v>
      </c>
      <c r="H1408" t="s">
        <v>1948</v>
      </c>
      <c r="N1408" t="s">
        <v>1623</v>
      </c>
      <c r="O1408" t="s">
        <v>1813</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1628</v>
      </c>
      <c r="B1409" t="s">
        <v>1618</v>
      </c>
      <c r="C1409">
        <v>16</v>
      </c>
      <c r="D1409">
        <v>128</v>
      </c>
      <c r="E1409" t="s">
        <v>1925</v>
      </c>
      <c r="F1409">
        <v>2534.4</v>
      </c>
      <c r="G1409">
        <v>1</v>
      </c>
      <c r="H1409" t="s">
        <v>1949</v>
      </c>
      <c r="N1409" t="s">
        <v>1623</v>
      </c>
      <c r="O1409" t="s">
        <v>1813</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1628</v>
      </c>
      <c r="B1410" t="s">
        <v>1618</v>
      </c>
      <c r="C1410">
        <v>32</v>
      </c>
      <c r="D1410">
        <v>256</v>
      </c>
      <c r="E1410" t="s">
        <v>1927</v>
      </c>
      <c r="F1410">
        <v>5068.8</v>
      </c>
      <c r="G1410">
        <v>1</v>
      </c>
      <c r="H1410" t="s">
        <v>1950</v>
      </c>
      <c r="N1410" t="s">
        <v>1623</v>
      </c>
      <c r="O1410" t="s">
        <v>1813</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1628</v>
      </c>
      <c r="B1411" t="s">
        <v>1618</v>
      </c>
      <c r="C1411">
        <v>64</v>
      </c>
      <c r="D1411">
        <v>512</v>
      </c>
      <c r="E1411" t="s">
        <v>1931</v>
      </c>
      <c r="F1411">
        <v>10137.6</v>
      </c>
      <c r="G1411">
        <v>1</v>
      </c>
      <c r="H1411" t="s">
        <v>1951</v>
      </c>
      <c r="N1411" t="s">
        <v>1623</v>
      </c>
      <c r="O1411" t="s">
        <v>1813</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1628</v>
      </c>
      <c r="B1412" t="s">
        <v>1687</v>
      </c>
      <c r="C1412">
        <v>1</v>
      </c>
      <c r="D1412">
        <v>8</v>
      </c>
      <c r="E1412" t="s">
        <v>1917</v>
      </c>
      <c r="F1412">
        <v>158.4</v>
      </c>
      <c r="G1412">
        <v>1</v>
      </c>
      <c r="H1412" t="s">
        <v>1981</v>
      </c>
      <c r="N1412" t="s">
        <v>1623</v>
      </c>
      <c r="O1412" t="s">
        <v>1813</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1628</v>
      </c>
      <c r="B1413" t="s">
        <v>1687</v>
      </c>
      <c r="C1413">
        <v>2</v>
      </c>
      <c r="D1413">
        <v>16</v>
      </c>
      <c r="E1413" t="s">
        <v>1943</v>
      </c>
      <c r="F1413">
        <v>316.8</v>
      </c>
      <c r="G1413">
        <v>1</v>
      </c>
      <c r="H1413" t="s">
        <v>1982</v>
      </c>
      <c r="N1413" t="s">
        <v>1623</v>
      </c>
      <c r="O1413" t="s">
        <v>1813</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1628</v>
      </c>
      <c r="B1414" t="s">
        <v>1687</v>
      </c>
      <c r="C1414">
        <v>4</v>
      </c>
      <c r="D1414">
        <v>32</v>
      </c>
      <c r="E1414" t="s">
        <v>1921</v>
      </c>
      <c r="F1414">
        <v>633.6</v>
      </c>
      <c r="G1414">
        <v>1</v>
      </c>
      <c r="H1414" t="s">
        <v>1983</v>
      </c>
      <c r="N1414" t="s">
        <v>1623</v>
      </c>
      <c r="O1414" t="s">
        <v>1813</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1628</v>
      </c>
      <c r="B1415" t="s">
        <v>1687</v>
      </c>
      <c r="C1415">
        <v>8</v>
      </c>
      <c r="D1415">
        <v>64</v>
      </c>
      <c r="E1415" t="s">
        <v>1923</v>
      </c>
      <c r="F1415">
        <v>1267.2</v>
      </c>
      <c r="G1415">
        <v>1</v>
      </c>
      <c r="H1415" t="s">
        <v>1984</v>
      </c>
      <c r="N1415" t="s">
        <v>1588</v>
      </c>
      <c r="O1415" t="s">
        <v>1813</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1628</v>
      </c>
      <c r="B1416" t="s">
        <v>1687</v>
      </c>
      <c r="C1416">
        <v>12</v>
      </c>
      <c r="D1416">
        <v>96</v>
      </c>
      <c r="E1416" t="s">
        <v>1947</v>
      </c>
      <c r="F1416">
        <v>1900.8</v>
      </c>
      <c r="G1416">
        <v>1</v>
      </c>
      <c r="H1416" t="s">
        <v>1985</v>
      </c>
      <c r="N1416" t="s">
        <v>1588</v>
      </c>
      <c r="O1416" t="s">
        <v>1813</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1628</v>
      </c>
      <c r="B1417" t="s">
        <v>1687</v>
      </c>
      <c r="C1417">
        <v>16</v>
      </c>
      <c r="D1417">
        <v>128</v>
      </c>
      <c r="E1417" t="s">
        <v>1925</v>
      </c>
      <c r="F1417">
        <v>2534.4</v>
      </c>
      <c r="G1417">
        <v>1</v>
      </c>
      <c r="H1417" t="s">
        <v>1986</v>
      </c>
      <c r="N1417" t="s">
        <v>1588</v>
      </c>
      <c r="O1417" t="s">
        <v>1813</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1628</v>
      </c>
      <c r="B1418" t="s">
        <v>1687</v>
      </c>
      <c r="C1418">
        <v>24</v>
      </c>
      <c r="D1418">
        <v>192</v>
      </c>
      <c r="E1418" t="s">
        <v>1987</v>
      </c>
      <c r="F1418">
        <v>3801.6</v>
      </c>
      <c r="G1418">
        <v>1</v>
      </c>
      <c r="H1418" t="s">
        <v>1988</v>
      </c>
      <c r="N1418" t="s">
        <v>1588</v>
      </c>
      <c r="O1418" t="s">
        <v>1813</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1628</v>
      </c>
      <c r="B1419" t="s">
        <v>1687</v>
      </c>
      <c r="C1419">
        <v>32</v>
      </c>
      <c r="D1419">
        <v>256</v>
      </c>
      <c r="E1419" t="s">
        <v>1927</v>
      </c>
      <c r="F1419">
        <v>5068.8</v>
      </c>
      <c r="G1419">
        <v>1</v>
      </c>
      <c r="H1419" t="s">
        <v>1990</v>
      </c>
      <c r="N1419" t="s">
        <v>1588</v>
      </c>
      <c r="O1419" t="s">
        <v>1813</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1628</v>
      </c>
      <c r="B1420" t="s">
        <v>1687</v>
      </c>
      <c r="C1420">
        <v>48</v>
      </c>
      <c r="D1420">
        <v>384</v>
      </c>
      <c r="E1420" t="s">
        <v>1940</v>
      </c>
      <c r="F1420">
        <v>7603.2</v>
      </c>
      <c r="G1420">
        <v>1</v>
      </c>
      <c r="H1420" t="s">
        <v>1991</v>
      </c>
      <c r="N1420" t="s">
        <v>1588</v>
      </c>
      <c r="O1420" t="s">
        <v>1813</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1628</v>
      </c>
      <c r="B1421" t="s">
        <v>1687</v>
      </c>
      <c r="C1421">
        <v>56</v>
      </c>
      <c r="D1421">
        <v>448</v>
      </c>
      <c r="E1421" t="s">
        <v>1992</v>
      </c>
      <c r="F1421">
        <v>8870.4</v>
      </c>
      <c r="G1421">
        <v>1</v>
      </c>
      <c r="H1421" t="s">
        <v>1993</v>
      </c>
      <c r="N1421" t="s">
        <v>1588</v>
      </c>
      <c r="O1421" t="s">
        <v>1813</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1628</v>
      </c>
      <c r="B1422" t="s">
        <v>1714</v>
      </c>
      <c r="C1422">
        <v>4</v>
      </c>
      <c r="D1422">
        <v>8</v>
      </c>
      <c r="E1422" t="s">
        <v>1614</v>
      </c>
      <c r="F1422">
        <v>400</v>
      </c>
      <c r="G1422">
        <v>1</v>
      </c>
      <c r="H1422" t="s">
        <v>2018</v>
      </c>
      <c r="N1422" t="s">
        <v>1588</v>
      </c>
      <c r="O1422" t="s">
        <v>1813</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1628</v>
      </c>
      <c r="B1423" t="s">
        <v>1714</v>
      </c>
      <c r="C1423">
        <v>4</v>
      </c>
      <c r="D1423">
        <v>16</v>
      </c>
      <c r="E1423" t="s">
        <v>1616</v>
      </c>
      <c r="F1423">
        <v>600</v>
      </c>
      <c r="G1423">
        <v>1</v>
      </c>
      <c r="H1423" t="s">
        <v>2019</v>
      </c>
      <c r="N1423" t="s">
        <v>1588</v>
      </c>
      <c r="O1423" t="s">
        <v>1813</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1628</v>
      </c>
      <c r="B1424" t="s">
        <v>1714</v>
      </c>
      <c r="C1424">
        <v>8</v>
      </c>
      <c r="D1424">
        <v>16</v>
      </c>
      <c r="E1424" t="s">
        <v>1619</v>
      </c>
      <c r="F1424">
        <v>800</v>
      </c>
      <c r="G1424">
        <v>1</v>
      </c>
      <c r="H1424" t="s">
        <v>2020</v>
      </c>
      <c r="N1424" t="s">
        <v>1588</v>
      </c>
      <c r="O1424" t="s">
        <v>1813</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1628</v>
      </c>
      <c r="B1425" t="s">
        <v>1714</v>
      </c>
      <c r="C1425">
        <v>8</v>
      </c>
      <c r="D1425">
        <v>32</v>
      </c>
      <c r="E1425" t="s">
        <v>1621</v>
      </c>
      <c r="F1425">
        <v>1200</v>
      </c>
      <c r="G1425">
        <v>1</v>
      </c>
      <c r="H1425" t="s">
        <v>2021</v>
      </c>
      <c r="N1425" t="s">
        <v>1588</v>
      </c>
      <c r="O1425" t="s">
        <v>1813</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1628</v>
      </c>
      <c r="B1426" t="s">
        <v>1714</v>
      </c>
      <c r="C1426">
        <v>16</v>
      </c>
      <c r="D1426">
        <v>32</v>
      </c>
      <c r="E1426" t="s">
        <v>1624</v>
      </c>
      <c r="F1426">
        <v>1600</v>
      </c>
      <c r="G1426">
        <v>1</v>
      </c>
      <c r="H1426" t="s">
        <v>2022</v>
      </c>
      <c r="N1426" t="s">
        <v>1628</v>
      </c>
      <c r="O1426" t="s">
        <v>1813</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1628</v>
      </c>
      <c r="B1427" t="s">
        <v>1714</v>
      </c>
      <c r="C1427">
        <v>16</v>
      </c>
      <c r="D1427">
        <v>64</v>
      </c>
      <c r="E1427" t="s">
        <v>1626</v>
      </c>
      <c r="F1427">
        <v>2400</v>
      </c>
      <c r="G1427">
        <v>1</v>
      </c>
      <c r="H1427" t="s">
        <v>2023</v>
      </c>
      <c r="N1427" t="s">
        <v>1628</v>
      </c>
      <c r="O1427" t="s">
        <v>1813</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1628</v>
      </c>
      <c r="B1428" t="s">
        <v>1714</v>
      </c>
      <c r="C1428">
        <v>32</v>
      </c>
      <c r="D1428">
        <v>64</v>
      </c>
      <c r="E1428" t="s">
        <v>1629</v>
      </c>
      <c r="F1428">
        <v>3200</v>
      </c>
      <c r="G1428">
        <v>1</v>
      </c>
      <c r="H1428" t="s">
        <v>2024</v>
      </c>
      <c r="N1428" t="s">
        <v>1628</v>
      </c>
      <c r="O1428" t="s">
        <v>1813</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1628</v>
      </c>
      <c r="B1429" t="s">
        <v>1714</v>
      </c>
      <c r="C1429">
        <v>32</v>
      </c>
      <c r="D1429">
        <v>128</v>
      </c>
      <c r="E1429" t="s">
        <v>1635</v>
      </c>
      <c r="F1429">
        <v>4800</v>
      </c>
      <c r="G1429">
        <v>1</v>
      </c>
      <c r="H1429" t="s">
        <v>2025</v>
      </c>
      <c r="N1429" t="s">
        <v>1628</v>
      </c>
      <c r="O1429" t="s">
        <v>1813</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1628</v>
      </c>
      <c r="B1430" t="s">
        <v>1714</v>
      </c>
      <c r="C1430">
        <v>32</v>
      </c>
      <c r="D1430">
        <v>256</v>
      </c>
      <c r="E1430" t="s">
        <v>1927</v>
      </c>
      <c r="F1430">
        <v>8000</v>
      </c>
      <c r="G1430">
        <v>1</v>
      </c>
      <c r="H1430" t="s">
        <v>2158</v>
      </c>
      <c r="N1430" t="s">
        <v>1628</v>
      </c>
      <c r="O1430" t="s">
        <v>1813</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1628</v>
      </c>
      <c r="B1431" t="s">
        <v>1714</v>
      </c>
      <c r="C1431">
        <v>48</v>
      </c>
      <c r="D1431">
        <v>96</v>
      </c>
      <c r="E1431" t="s">
        <v>1640</v>
      </c>
      <c r="F1431">
        <v>4800</v>
      </c>
      <c r="G1431">
        <v>1</v>
      </c>
      <c r="H1431" t="s">
        <v>2026</v>
      </c>
      <c r="N1431" t="s">
        <v>1628</v>
      </c>
      <c r="O1431" t="s">
        <v>1813</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1628</v>
      </c>
      <c r="B1432" t="s">
        <v>1714</v>
      </c>
      <c r="C1432">
        <v>48</v>
      </c>
      <c r="D1432">
        <v>192</v>
      </c>
      <c r="E1432" t="s">
        <v>1643</v>
      </c>
      <c r="F1432">
        <v>7200</v>
      </c>
      <c r="G1432">
        <v>1</v>
      </c>
      <c r="H1432" t="s">
        <v>2027</v>
      </c>
      <c r="N1432" t="s">
        <v>1628</v>
      </c>
      <c r="O1432" t="s">
        <v>1813</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1628</v>
      </c>
      <c r="B1433" t="s">
        <v>1714</v>
      </c>
      <c r="C1433">
        <v>52</v>
      </c>
      <c r="D1433">
        <v>184</v>
      </c>
      <c r="E1433" t="s">
        <v>2029</v>
      </c>
      <c r="F1433">
        <v>7200</v>
      </c>
      <c r="G1433">
        <v>1</v>
      </c>
      <c r="H1433" t="s">
        <v>2030</v>
      </c>
      <c r="N1433" t="s">
        <v>1628</v>
      </c>
      <c r="O1433" t="s">
        <v>1813</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1628</v>
      </c>
      <c r="B1434" t="s">
        <v>1714</v>
      </c>
      <c r="C1434">
        <v>64</v>
      </c>
      <c r="D1434">
        <v>128</v>
      </c>
      <c r="E1434" t="s">
        <v>1677</v>
      </c>
      <c r="F1434">
        <v>6400</v>
      </c>
      <c r="G1434">
        <v>1</v>
      </c>
      <c r="H1434" t="s">
        <v>2031</v>
      </c>
      <c r="N1434" t="s">
        <v>1628</v>
      </c>
      <c r="O1434" t="s">
        <v>1813</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1628</v>
      </c>
      <c r="B1435" t="s">
        <v>1714</v>
      </c>
      <c r="C1435">
        <v>64</v>
      </c>
      <c r="D1435">
        <v>256</v>
      </c>
      <c r="E1435" t="s">
        <v>1649</v>
      </c>
      <c r="F1435">
        <v>9600</v>
      </c>
      <c r="G1435">
        <v>1</v>
      </c>
      <c r="H1435" t="s">
        <v>2032</v>
      </c>
      <c r="N1435" t="s">
        <v>1628</v>
      </c>
      <c r="O1435" t="s">
        <v>1813</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1628</v>
      </c>
      <c r="B1436" t="s">
        <v>1714</v>
      </c>
      <c r="C1436">
        <v>104</v>
      </c>
      <c r="D1436">
        <v>368</v>
      </c>
      <c r="E1436" t="s">
        <v>2034</v>
      </c>
      <c r="F1436">
        <v>14400</v>
      </c>
      <c r="G1436">
        <v>1</v>
      </c>
      <c r="H1436" t="s">
        <v>2035</v>
      </c>
      <c r="N1436" t="s">
        <v>1628</v>
      </c>
      <c r="O1436" t="s">
        <v>1813</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1628</v>
      </c>
      <c r="B1437" t="s">
        <v>1772</v>
      </c>
      <c r="C1437">
        <v>4</v>
      </c>
      <c r="D1437">
        <v>8</v>
      </c>
      <c r="E1437" t="s">
        <v>1614</v>
      </c>
      <c r="F1437">
        <v>452</v>
      </c>
      <c r="G1437">
        <v>1</v>
      </c>
      <c r="H1437" t="s">
        <v>2047</v>
      </c>
      <c r="N1437" t="s">
        <v>1673</v>
      </c>
      <c r="O1437" t="s">
        <v>1813</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1628</v>
      </c>
      <c r="B1438" t="s">
        <v>1772</v>
      </c>
      <c r="C1438">
        <v>4</v>
      </c>
      <c r="D1438">
        <v>16</v>
      </c>
      <c r="E1438" t="s">
        <v>1616</v>
      </c>
      <c r="F1438">
        <v>678</v>
      </c>
      <c r="G1438">
        <v>1</v>
      </c>
      <c r="H1438" t="s">
        <v>2048</v>
      </c>
      <c r="N1438" t="s">
        <v>1673</v>
      </c>
      <c r="O1438" t="s">
        <v>1813</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1628</v>
      </c>
      <c r="B1439" t="s">
        <v>1772</v>
      </c>
      <c r="C1439">
        <v>8</v>
      </c>
      <c r="D1439">
        <v>16</v>
      </c>
      <c r="E1439" t="s">
        <v>1619</v>
      </c>
      <c r="F1439">
        <v>904</v>
      </c>
      <c r="G1439">
        <v>1</v>
      </c>
      <c r="H1439" t="s">
        <v>2049</v>
      </c>
      <c r="N1439" t="s">
        <v>1673</v>
      </c>
      <c r="O1439" t="s">
        <v>1813</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1628</v>
      </c>
      <c r="B1440" t="s">
        <v>1772</v>
      </c>
      <c r="C1440">
        <v>8</v>
      </c>
      <c r="D1440">
        <v>32</v>
      </c>
      <c r="E1440" t="s">
        <v>1621</v>
      </c>
      <c r="F1440">
        <v>1356</v>
      </c>
      <c r="G1440">
        <v>1</v>
      </c>
      <c r="H1440" t="s">
        <v>2050</v>
      </c>
      <c r="N1440" t="s">
        <v>1673</v>
      </c>
      <c r="O1440" t="s">
        <v>1813</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1628</v>
      </c>
      <c r="B1441" t="s">
        <v>1772</v>
      </c>
      <c r="C1441">
        <v>16</v>
      </c>
      <c r="D1441">
        <v>32</v>
      </c>
      <c r="E1441" t="s">
        <v>1624</v>
      </c>
      <c r="F1441">
        <v>1808</v>
      </c>
      <c r="G1441">
        <v>1</v>
      </c>
      <c r="H1441" t="s">
        <v>2051</v>
      </c>
      <c r="N1441" t="s">
        <v>1673</v>
      </c>
      <c r="O1441" t="s">
        <v>1813</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1628</v>
      </c>
      <c r="B1442" t="s">
        <v>1772</v>
      </c>
      <c r="C1442">
        <v>16</v>
      </c>
      <c r="D1442">
        <v>64</v>
      </c>
      <c r="E1442" t="s">
        <v>1626</v>
      </c>
      <c r="F1442">
        <v>2712</v>
      </c>
      <c r="G1442">
        <v>1</v>
      </c>
      <c r="H1442" t="s">
        <v>2053</v>
      </c>
      <c r="N1442" t="s">
        <v>1673</v>
      </c>
      <c r="O1442" t="s">
        <v>1813</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1628</v>
      </c>
      <c r="B1443" t="s">
        <v>1772</v>
      </c>
      <c r="C1443">
        <v>32</v>
      </c>
      <c r="D1443">
        <v>64</v>
      </c>
      <c r="E1443" t="s">
        <v>1629</v>
      </c>
      <c r="F1443">
        <v>3616</v>
      </c>
      <c r="G1443">
        <v>1</v>
      </c>
      <c r="H1443" t="s">
        <v>2054</v>
      </c>
      <c r="N1443" t="s">
        <v>1673</v>
      </c>
      <c r="O1443" t="s">
        <v>1813</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1628</v>
      </c>
      <c r="B1444" t="s">
        <v>1772</v>
      </c>
      <c r="C1444">
        <v>32</v>
      </c>
      <c r="D1444">
        <v>128</v>
      </c>
      <c r="E1444" t="s">
        <v>1635</v>
      </c>
      <c r="F1444">
        <v>5424</v>
      </c>
      <c r="G1444">
        <v>1</v>
      </c>
      <c r="H1444" t="s">
        <v>2055</v>
      </c>
      <c r="N1444" t="s">
        <v>1673</v>
      </c>
      <c r="O1444" t="s">
        <v>1813</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1628</v>
      </c>
      <c r="B1445" t="s">
        <v>1732</v>
      </c>
      <c r="C1445">
        <v>4</v>
      </c>
      <c r="D1445">
        <v>8</v>
      </c>
      <c r="E1445" t="s">
        <v>1614</v>
      </c>
      <c r="F1445">
        <v>424</v>
      </c>
      <c r="G1445">
        <v>1</v>
      </c>
      <c r="H1445" t="s">
        <v>2056</v>
      </c>
      <c r="N1445" t="s">
        <v>1673</v>
      </c>
      <c r="O1445" t="s">
        <v>1813</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1628</v>
      </c>
      <c r="B1446" t="s">
        <v>1732</v>
      </c>
      <c r="C1446">
        <v>4</v>
      </c>
      <c r="D1446">
        <v>16</v>
      </c>
      <c r="E1446" t="s">
        <v>1616</v>
      </c>
      <c r="F1446">
        <v>596</v>
      </c>
      <c r="G1446">
        <v>1</v>
      </c>
      <c r="H1446" t="s">
        <v>2057</v>
      </c>
      <c r="N1446" t="s">
        <v>1673</v>
      </c>
      <c r="O1446" t="s">
        <v>1813</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1628</v>
      </c>
      <c r="B1447" t="s">
        <v>1732</v>
      </c>
      <c r="C1447">
        <v>8</v>
      </c>
      <c r="D1447">
        <v>16</v>
      </c>
      <c r="E1447" t="s">
        <v>1619</v>
      </c>
      <c r="F1447">
        <v>848</v>
      </c>
      <c r="G1447">
        <v>1</v>
      </c>
      <c r="H1447" t="s">
        <v>2058</v>
      </c>
      <c r="N1447" t="s">
        <v>1673</v>
      </c>
      <c r="O1447" t="s">
        <v>1813</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1628</v>
      </c>
      <c r="B1448" t="s">
        <v>1732</v>
      </c>
      <c r="C1448">
        <v>8</v>
      </c>
      <c r="D1448">
        <v>32</v>
      </c>
      <c r="E1448" t="s">
        <v>1621</v>
      </c>
      <c r="F1448">
        <v>1192</v>
      </c>
      <c r="G1448">
        <v>1</v>
      </c>
      <c r="H1448" t="s">
        <v>2059</v>
      </c>
      <c r="N1448" t="s">
        <v>1673</v>
      </c>
      <c r="O1448" t="s">
        <v>1813</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1628</v>
      </c>
      <c r="B1449" t="s">
        <v>1732</v>
      </c>
      <c r="C1449">
        <v>16</v>
      </c>
      <c r="D1449">
        <v>32</v>
      </c>
      <c r="E1449" t="s">
        <v>1624</v>
      </c>
      <c r="F1449">
        <v>1696</v>
      </c>
      <c r="G1449">
        <v>1</v>
      </c>
      <c r="H1449" t="s">
        <v>2060</v>
      </c>
      <c r="N1449" t="s">
        <v>1631</v>
      </c>
      <c r="O1449" t="s">
        <v>1813</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1628</v>
      </c>
      <c r="B1450" t="s">
        <v>1732</v>
      </c>
      <c r="C1450">
        <v>16</v>
      </c>
      <c r="D1450">
        <v>64</v>
      </c>
      <c r="E1450" t="s">
        <v>1626</v>
      </c>
      <c r="F1450">
        <v>2384</v>
      </c>
      <c r="G1450">
        <v>1</v>
      </c>
      <c r="H1450" t="s">
        <v>2061</v>
      </c>
      <c r="N1450" t="s">
        <v>1631</v>
      </c>
      <c r="O1450" t="s">
        <v>1813</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1628</v>
      </c>
      <c r="B1451" t="s">
        <v>1732</v>
      </c>
      <c r="C1451">
        <v>32</v>
      </c>
      <c r="D1451">
        <v>64</v>
      </c>
      <c r="E1451" t="s">
        <v>1629</v>
      </c>
      <c r="F1451">
        <v>3392</v>
      </c>
      <c r="G1451">
        <v>1</v>
      </c>
      <c r="H1451" t="s">
        <v>2062</v>
      </c>
      <c r="N1451" t="s">
        <v>1631</v>
      </c>
      <c r="O1451" t="s">
        <v>1813</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1628</v>
      </c>
      <c r="B1452" t="s">
        <v>1732</v>
      </c>
      <c r="C1452">
        <v>32</v>
      </c>
      <c r="D1452">
        <v>128</v>
      </c>
      <c r="E1452" t="s">
        <v>1635</v>
      </c>
      <c r="F1452">
        <v>4768</v>
      </c>
      <c r="G1452">
        <v>1</v>
      </c>
      <c r="H1452" t="s">
        <v>2064</v>
      </c>
      <c r="N1452" t="s">
        <v>1631</v>
      </c>
      <c r="O1452" t="s">
        <v>1813</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1628</v>
      </c>
      <c r="B1453" t="s">
        <v>1751</v>
      </c>
      <c r="C1453">
        <v>4</v>
      </c>
      <c r="D1453">
        <v>8</v>
      </c>
      <c r="E1453" t="s">
        <v>1614</v>
      </c>
      <c r="F1453">
        <v>475.2</v>
      </c>
      <c r="G1453">
        <v>1</v>
      </c>
      <c r="H1453" t="s">
        <v>2065</v>
      </c>
      <c r="N1453" t="s">
        <v>1631</v>
      </c>
      <c r="O1453" t="s">
        <v>1813</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1628</v>
      </c>
      <c r="B1454" t="s">
        <v>1751</v>
      </c>
      <c r="C1454">
        <v>4</v>
      </c>
      <c r="D1454">
        <v>16</v>
      </c>
      <c r="E1454" t="s">
        <v>1616</v>
      </c>
      <c r="F1454">
        <v>712.8</v>
      </c>
      <c r="G1454">
        <v>1</v>
      </c>
      <c r="H1454" t="s">
        <v>2066</v>
      </c>
      <c r="N1454" t="s">
        <v>1631</v>
      </c>
      <c r="O1454" t="s">
        <v>1813</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1628</v>
      </c>
      <c r="B1455" t="s">
        <v>1751</v>
      </c>
      <c r="C1455">
        <v>4</v>
      </c>
      <c r="D1455">
        <v>32</v>
      </c>
      <c r="E1455" t="s">
        <v>1921</v>
      </c>
      <c r="F1455">
        <v>1188</v>
      </c>
      <c r="G1455">
        <v>1</v>
      </c>
      <c r="H1455" t="s">
        <v>2160</v>
      </c>
      <c r="N1455" t="s">
        <v>1631</v>
      </c>
      <c r="O1455" t="s">
        <v>1813</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1628</v>
      </c>
      <c r="B1456" t="s">
        <v>1751</v>
      </c>
      <c r="C1456">
        <v>8</v>
      </c>
      <c r="D1456">
        <v>16</v>
      </c>
      <c r="E1456" t="s">
        <v>1619</v>
      </c>
      <c r="F1456">
        <v>950.4</v>
      </c>
      <c r="G1456">
        <v>1</v>
      </c>
      <c r="H1456" t="s">
        <v>2067</v>
      </c>
      <c r="N1456" t="s">
        <v>1631</v>
      </c>
      <c r="O1456" t="s">
        <v>1813</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1628</v>
      </c>
      <c r="B1457" t="s">
        <v>1751</v>
      </c>
      <c r="C1457">
        <v>8</v>
      </c>
      <c r="D1457">
        <v>32</v>
      </c>
      <c r="E1457" t="s">
        <v>1621</v>
      </c>
      <c r="F1457">
        <v>1425.6</v>
      </c>
      <c r="G1457">
        <v>1</v>
      </c>
      <c r="H1457" t="s">
        <v>2068</v>
      </c>
      <c r="N1457" t="s">
        <v>1631</v>
      </c>
      <c r="O1457" t="s">
        <v>1813</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1628</v>
      </c>
      <c r="B1458" t="s">
        <v>1751</v>
      </c>
      <c r="C1458">
        <v>16</v>
      </c>
      <c r="D1458">
        <v>32</v>
      </c>
      <c r="E1458" t="s">
        <v>1624</v>
      </c>
      <c r="F1458">
        <v>1900.8</v>
      </c>
      <c r="G1458">
        <v>1</v>
      </c>
      <c r="H1458" t="s">
        <v>2069</v>
      </c>
      <c r="N1458" t="s">
        <v>1631</v>
      </c>
      <c r="O1458" t="s">
        <v>1813</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1628</v>
      </c>
      <c r="B1459" t="s">
        <v>1751</v>
      </c>
      <c r="C1459">
        <v>16</v>
      </c>
      <c r="D1459">
        <v>64</v>
      </c>
      <c r="E1459" t="s">
        <v>1626</v>
      </c>
      <c r="F1459">
        <v>2851.2</v>
      </c>
      <c r="G1459">
        <v>1</v>
      </c>
      <c r="H1459" t="s">
        <v>2070</v>
      </c>
      <c r="N1459" t="s">
        <v>1631</v>
      </c>
      <c r="O1459" t="s">
        <v>1813</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1628</v>
      </c>
      <c r="B1460" t="s">
        <v>1751</v>
      </c>
      <c r="C1460">
        <v>32</v>
      </c>
      <c r="D1460">
        <v>96</v>
      </c>
      <c r="E1460" t="s">
        <v>2072</v>
      </c>
      <c r="F1460">
        <v>4752</v>
      </c>
      <c r="G1460">
        <v>1</v>
      </c>
      <c r="H1460" t="s">
        <v>2073</v>
      </c>
      <c r="N1460" t="s">
        <v>1637</v>
      </c>
      <c r="O1460" t="s">
        <v>1813</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1628</v>
      </c>
      <c r="B1461" t="s">
        <v>2033</v>
      </c>
      <c r="C1461">
        <v>28</v>
      </c>
      <c r="D1461">
        <v>48</v>
      </c>
      <c r="E1461" t="s">
        <v>2196</v>
      </c>
      <c r="F1461">
        <v>2600</v>
      </c>
      <c r="G1461">
        <v>1</v>
      </c>
      <c r="H1461" t="s">
        <v>2197</v>
      </c>
      <c r="N1461" t="s">
        <v>1637</v>
      </c>
      <c r="O1461" t="s">
        <v>1813</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1628</v>
      </c>
      <c r="B1462" t="s">
        <v>2033</v>
      </c>
      <c r="C1462">
        <v>56</v>
      </c>
      <c r="D1462">
        <v>96</v>
      </c>
      <c r="E1462" t="s">
        <v>2198</v>
      </c>
      <c r="F1462">
        <v>5200</v>
      </c>
      <c r="G1462">
        <v>1</v>
      </c>
      <c r="H1462" t="s">
        <v>2199</v>
      </c>
      <c r="N1462" t="s">
        <v>1637</v>
      </c>
      <c r="O1462" t="s">
        <v>1813</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1628</v>
      </c>
      <c r="B1463" t="s">
        <v>2009</v>
      </c>
      <c r="C1463">
        <v>4</v>
      </c>
      <c r="D1463">
        <v>20</v>
      </c>
      <c r="E1463" t="s">
        <v>2074</v>
      </c>
      <c r="F1463">
        <v>877.5</v>
      </c>
      <c r="G1463">
        <v>1</v>
      </c>
      <c r="H1463" t="s">
        <v>2078</v>
      </c>
      <c r="N1463" t="s">
        <v>1637</v>
      </c>
      <c r="O1463" t="s">
        <v>1813</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1628</v>
      </c>
      <c r="B1464" t="s">
        <v>2009</v>
      </c>
      <c r="C1464">
        <v>8</v>
      </c>
      <c r="D1464">
        <v>32</v>
      </c>
      <c r="E1464" t="s">
        <v>1621</v>
      </c>
      <c r="F1464">
        <v>2250</v>
      </c>
      <c r="G1464">
        <v>1</v>
      </c>
      <c r="H1464" t="s">
        <v>2079</v>
      </c>
      <c r="N1464" t="s">
        <v>1637</v>
      </c>
      <c r="O1464" t="s">
        <v>1813</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1628</v>
      </c>
      <c r="B1465" t="s">
        <v>2009</v>
      </c>
      <c r="C1465">
        <v>10</v>
      </c>
      <c r="D1465">
        <v>40</v>
      </c>
      <c r="E1465" t="s">
        <v>2080</v>
      </c>
      <c r="F1465">
        <v>1800</v>
      </c>
      <c r="G1465">
        <v>1</v>
      </c>
      <c r="H1465" t="s">
        <v>2081</v>
      </c>
      <c r="N1465" t="s">
        <v>1637</v>
      </c>
      <c r="O1465" t="s">
        <v>1813</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1628</v>
      </c>
      <c r="B1466" t="s">
        <v>2009</v>
      </c>
      <c r="C1466">
        <v>20</v>
      </c>
      <c r="D1466">
        <v>80</v>
      </c>
      <c r="E1466" t="s">
        <v>2082</v>
      </c>
      <c r="F1466">
        <v>3600</v>
      </c>
      <c r="G1466">
        <v>1</v>
      </c>
      <c r="H1466" t="s">
        <v>2083</v>
      </c>
      <c r="N1466" t="s">
        <v>1637</v>
      </c>
      <c r="O1466" t="s">
        <v>1813</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1628</v>
      </c>
      <c r="B1467" t="s">
        <v>2009</v>
      </c>
      <c r="C1467">
        <v>32</v>
      </c>
      <c r="D1467">
        <v>128</v>
      </c>
      <c r="E1467" t="s">
        <v>1635</v>
      </c>
      <c r="F1467">
        <v>4950</v>
      </c>
      <c r="G1467">
        <v>1</v>
      </c>
      <c r="H1467" t="s">
        <v>2084</v>
      </c>
      <c r="N1467" t="s">
        <v>1637</v>
      </c>
      <c r="O1467" t="s">
        <v>1813</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1628</v>
      </c>
      <c r="B1468" t="s">
        <v>2009</v>
      </c>
      <c r="C1468">
        <v>40</v>
      </c>
      <c r="D1468">
        <v>160</v>
      </c>
      <c r="E1468" t="s">
        <v>2085</v>
      </c>
      <c r="F1468">
        <v>7200</v>
      </c>
      <c r="G1468">
        <v>1</v>
      </c>
      <c r="H1468" t="s">
        <v>2086</v>
      </c>
      <c r="N1468" t="s">
        <v>1637</v>
      </c>
      <c r="O1468" t="s">
        <v>1813</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1628</v>
      </c>
      <c r="B1469" t="s">
        <v>2009</v>
      </c>
      <c r="C1469">
        <v>80</v>
      </c>
      <c r="D1469">
        <v>320</v>
      </c>
      <c r="E1469" t="s">
        <v>1745</v>
      </c>
      <c r="F1469">
        <v>14400</v>
      </c>
      <c r="G1469">
        <v>1</v>
      </c>
      <c r="H1469" t="s">
        <v>2087</v>
      </c>
      <c r="N1469" t="s">
        <v>1637</v>
      </c>
      <c r="O1469" t="s">
        <v>1813</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1628</v>
      </c>
      <c r="B1470" t="s">
        <v>2001</v>
      </c>
      <c r="C1470">
        <v>6</v>
      </c>
      <c r="D1470">
        <v>56</v>
      </c>
      <c r="E1470" t="s">
        <v>2088</v>
      </c>
      <c r="F1470">
        <v>3520</v>
      </c>
      <c r="G1470">
        <v>1</v>
      </c>
      <c r="H1470" t="s">
        <v>2089</v>
      </c>
      <c r="N1470" t="s">
        <v>1637</v>
      </c>
      <c r="O1470" t="s">
        <v>1813</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1628</v>
      </c>
      <c r="B1471" t="s">
        <v>2001</v>
      </c>
      <c r="C1471">
        <v>14</v>
      </c>
      <c r="D1471">
        <v>112</v>
      </c>
      <c r="E1471" t="s">
        <v>2090</v>
      </c>
      <c r="F1471">
        <v>7200</v>
      </c>
      <c r="G1471">
        <v>1</v>
      </c>
      <c r="H1471" t="s">
        <v>2091</v>
      </c>
      <c r="N1471" t="s">
        <v>1642</v>
      </c>
      <c r="O1471" t="s">
        <v>1813</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1628</v>
      </c>
      <c r="B1472" t="s">
        <v>2001</v>
      </c>
      <c r="C1472">
        <v>28</v>
      </c>
      <c r="D1472">
        <v>224</v>
      </c>
      <c r="E1472" t="s">
        <v>2092</v>
      </c>
      <c r="F1472">
        <v>14400</v>
      </c>
      <c r="G1472">
        <v>1</v>
      </c>
      <c r="H1472" t="s">
        <v>2093</v>
      </c>
      <c r="N1472" t="s">
        <v>1642</v>
      </c>
      <c r="O1472" t="s">
        <v>1813</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1628</v>
      </c>
      <c r="B1473" t="s">
        <v>2001</v>
      </c>
      <c r="C1473">
        <v>56</v>
      </c>
      <c r="D1473">
        <v>448</v>
      </c>
      <c r="E1473" t="s">
        <v>1992</v>
      </c>
      <c r="F1473">
        <v>28800</v>
      </c>
      <c r="G1473">
        <v>1</v>
      </c>
      <c r="H1473" t="s">
        <v>2094</v>
      </c>
      <c r="N1473" t="s">
        <v>1642</v>
      </c>
      <c r="O1473" t="s">
        <v>1813</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1628</v>
      </c>
      <c r="B1474" t="s">
        <v>2052</v>
      </c>
      <c r="C1474">
        <v>8</v>
      </c>
      <c r="D1474">
        <v>40</v>
      </c>
      <c r="E1474" t="s">
        <v>2076</v>
      </c>
      <c r="F1474">
        <v>4671</v>
      </c>
      <c r="G1474">
        <v>1</v>
      </c>
      <c r="H1474" t="s">
        <v>2095</v>
      </c>
      <c r="N1474" t="s">
        <v>1642</v>
      </c>
      <c r="O1474" t="s">
        <v>1813</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1628</v>
      </c>
      <c r="B1475" t="s">
        <v>2052</v>
      </c>
      <c r="C1475">
        <v>18</v>
      </c>
      <c r="D1475">
        <v>80</v>
      </c>
      <c r="E1475" t="s">
        <v>2096</v>
      </c>
      <c r="F1475">
        <v>9450</v>
      </c>
      <c r="G1475">
        <v>1</v>
      </c>
      <c r="H1475" t="s">
        <v>2097</v>
      </c>
      <c r="N1475" t="s">
        <v>1642</v>
      </c>
      <c r="O1475" t="s">
        <v>1813</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1628</v>
      </c>
      <c r="B1476" t="s">
        <v>2052</v>
      </c>
      <c r="C1476">
        <v>36</v>
      </c>
      <c r="D1476">
        <v>160</v>
      </c>
      <c r="E1476" t="s">
        <v>2098</v>
      </c>
      <c r="F1476">
        <v>18900</v>
      </c>
      <c r="G1476">
        <v>1</v>
      </c>
      <c r="H1476" t="s">
        <v>2099</v>
      </c>
      <c r="N1476" t="s">
        <v>1642</v>
      </c>
      <c r="O1476" t="s">
        <v>1813</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1628</v>
      </c>
      <c r="B1477" t="s">
        <v>2052</v>
      </c>
      <c r="C1477">
        <v>72</v>
      </c>
      <c r="D1477">
        <v>320</v>
      </c>
      <c r="E1477" t="s">
        <v>2100</v>
      </c>
      <c r="F1477">
        <v>37800</v>
      </c>
      <c r="G1477">
        <v>1</v>
      </c>
      <c r="H1477" t="s">
        <v>2101</v>
      </c>
      <c r="N1477" t="s">
        <v>1642</v>
      </c>
      <c r="O1477" t="s">
        <v>1813</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1628</v>
      </c>
      <c r="B1478" t="s">
        <v>2037</v>
      </c>
      <c r="C1478">
        <v>10</v>
      </c>
      <c r="D1478">
        <v>40</v>
      </c>
      <c r="E1478" t="s">
        <v>2080</v>
      </c>
      <c r="F1478">
        <v>5750</v>
      </c>
      <c r="G1478">
        <v>1</v>
      </c>
      <c r="H1478" t="s">
        <v>2102</v>
      </c>
      <c r="N1478" t="s">
        <v>1642</v>
      </c>
      <c r="O1478" t="s">
        <v>1813</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1628</v>
      </c>
      <c r="B1479" t="s">
        <v>2037</v>
      </c>
      <c r="C1479">
        <v>20</v>
      </c>
      <c r="D1479">
        <v>80</v>
      </c>
      <c r="E1479" t="s">
        <v>2082</v>
      </c>
      <c r="F1479">
        <v>11500</v>
      </c>
      <c r="G1479">
        <v>1</v>
      </c>
      <c r="H1479" t="s">
        <v>2103</v>
      </c>
      <c r="N1479" t="s">
        <v>1642</v>
      </c>
      <c r="O1479" t="s">
        <v>1813</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1628</v>
      </c>
      <c r="B1480" t="s">
        <v>2037</v>
      </c>
      <c r="C1480">
        <v>40</v>
      </c>
      <c r="D1480">
        <v>160</v>
      </c>
      <c r="E1480" t="s">
        <v>2085</v>
      </c>
      <c r="F1480">
        <v>23000</v>
      </c>
      <c r="G1480">
        <v>1</v>
      </c>
      <c r="H1480" t="s">
        <v>2104</v>
      </c>
      <c r="N1480" t="s">
        <v>1642</v>
      </c>
      <c r="O1480" t="s">
        <v>1813</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1628</v>
      </c>
      <c r="B1481" t="s">
        <v>2037</v>
      </c>
      <c r="C1481">
        <v>80</v>
      </c>
      <c r="D1481">
        <v>320</v>
      </c>
      <c r="E1481" t="s">
        <v>1745</v>
      </c>
      <c r="F1481">
        <v>46000</v>
      </c>
      <c r="G1481">
        <v>1</v>
      </c>
      <c r="H1481" t="s">
        <v>2105</v>
      </c>
      <c r="N1481" t="s">
        <v>1642</v>
      </c>
      <c r="O1481" t="s">
        <v>1813</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1628</v>
      </c>
      <c r="B1482" t="s">
        <v>1989</v>
      </c>
      <c r="C1482">
        <v>32</v>
      </c>
      <c r="D1482">
        <v>64</v>
      </c>
      <c r="E1482" t="s">
        <v>1629</v>
      </c>
      <c r="F1482">
        <v>4140</v>
      </c>
      <c r="G1482">
        <v>1</v>
      </c>
      <c r="H1482" t="s">
        <v>2106</v>
      </c>
      <c r="N1482" t="s">
        <v>1648</v>
      </c>
      <c r="O1482" t="s">
        <v>1813</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1628</v>
      </c>
      <c r="B1483" t="s">
        <v>1989</v>
      </c>
      <c r="C1483">
        <v>90</v>
      </c>
      <c r="D1483">
        <v>226</v>
      </c>
      <c r="E1483" t="s">
        <v>2107</v>
      </c>
      <c r="F1483">
        <v>8280</v>
      </c>
      <c r="G1483">
        <v>1</v>
      </c>
      <c r="H1483" t="s">
        <v>2108</v>
      </c>
      <c r="N1483" t="s">
        <v>1648</v>
      </c>
      <c r="O1483" t="s">
        <v>1813</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1628</v>
      </c>
      <c r="B1484" t="s">
        <v>1989</v>
      </c>
      <c r="C1484">
        <v>180</v>
      </c>
      <c r="D1484">
        <v>452</v>
      </c>
      <c r="E1484" t="s">
        <v>2109</v>
      </c>
      <c r="F1484">
        <v>16560</v>
      </c>
      <c r="G1484">
        <v>1</v>
      </c>
      <c r="H1484" t="s">
        <v>2110</v>
      </c>
      <c r="N1484" t="s">
        <v>1648</v>
      </c>
      <c r="O1484" t="s">
        <v>1813</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1628</v>
      </c>
      <c r="B1485" t="s">
        <v>1831</v>
      </c>
      <c r="C1485">
        <v>8</v>
      </c>
      <c r="D1485">
        <v>32</v>
      </c>
      <c r="E1485" t="s">
        <v>1621</v>
      </c>
      <c r="F1485">
        <v>1425.6</v>
      </c>
      <c r="G1485">
        <v>1</v>
      </c>
      <c r="H1485" t="s">
        <v>2125</v>
      </c>
      <c r="N1485" t="s">
        <v>1648</v>
      </c>
      <c r="O1485" t="s">
        <v>1813</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1628</v>
      </c>
      <c r="B1486" t="s">
        <v>1831</v>
      </c>
      <c r="C1486">
        <v>16</v>
      </c>
      <c r="D1486">
        <v>64</v>
      </c>
      <c r="E1486" t="s">
        <v>1626</v>
      </c>
      <c r="F1486">
        <v>2851.2</v>
      </c>
      <c r="G1486">
        <v>1</v>
      </c>
      <c r="H1486" t="s">
        <v>2126</v>
      </c>
      <c r="N1486" t="s">
        <v>1648</v>
      </c>
      <c r="O1486" t="s">
        <v>1813</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1628</v>
      </c>
      <c r="B1487" t="s">
        <v>1831</v>
      </c>
      <c r="C1487">
        <v>32</v>
      </c>
      <c r="D1487">
        <v>128</v>
      </c>
      <c r="E1487" t="s">
        <v>1635</v>
      </c>
      <c r="F1487">
        <v>5270.4</v>
      </c>
      <c r="G1487">
        <v>1</v>
      </c>
      <c r="H1487" t="s">
        <v>2127</v>
      </c>
      <c r="N1487" t="s">
        <v>1648</v>
      </c>
      <c r="O1487" t="s">
        <v>1813</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1628</v>
      </c>
      <c r="B1488" t="s">
        <v>1831</v>
      </c>
      <c r="C1488">
        <v>64</v>
      </c>
      <c r="D1488">
        <v>256</v>
      </c>
      <c r="E1488" t="s">
        <v>1649</v>
      </c>
      <c r="F1488">
        <v>10540.8</v>
      </c>
      <c r="G1488">
        <v>1</v>
      </c>
      <c r="H1488" t="s">
        <v>2128</v>
      </c>
      <c r="N1488" t="s">
        <v>1648</v>
      </c>
      <c r="O1488" t="s">
        <v>1813</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1628</v>
      </c>
      <c r="B1489" t="s">
        <v>1831</v>
      </c>
      <c r="C1489">
        <v>84</v>
      </c>
      <c r="D1489">
        <v>320</v>
      </c>
      <c r="E1489" t="s">
        <v>1907</v>
      </c>
      <c r="F1489">
        <v>12693.6</v>
      </c>
      <c r="G1489">
        <v>1</v>
      </c>
      <c r="H1489" t="s">
        <v>2129</v>
      </c>
      <c r="N1489" t="s">
        <v>1648</v>
      </c>
      <c r="O1489" t="s">
        <v>1813</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1628</v>
      </c>
      <c r="B1490" t="s">
        <v>1852</v>
      </c>
      <c r="C1490">
        <v>80</v>
      </c>
      <c r="D1490">
        <v>384</v>
      </c>
      <c r="E1490" t="s">
        <v>2137</v>
      </c>
      <c r="F1490">
        <v>14096</v>
      </c>
      <c r="G1490">
        <v>1</v>
      </c>
      <c r="H1490" t="s">
        <v>2138</v>
      </c>
      <c r="N1490" t="s">
        <v>1648</v>
      </c>
      <c r="O1490" t="s">
        <v>1813</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1673</v>
      </c>
      <c r="B1491" t="s">
        <v>1655</v>
      </c>
      <c r="C1491">
        <v>1</v>
      </c>
      <c r="D1491">
        <v>1</v>
      </c>
      <c r="E1491" t="s">
        <v>1602</v>
      </c>
      <c r="F1491">
        <v>18</v>
      </c>
      <c r="G1491">
        <v>1</v>
      </c>
      <c r="H1491" t="s">
        <v>1656</v>
      </c>
      <c r="N1491" t="s">
        <v>1648</v>
      </c>
      <c r="O1491" t="s">
        <v>1813</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1673</v>
      </c>
      <c r="B1492" t="s">
        <v>1655</v>
      </c>
      <c r="C1492">
        <v>1</v>
      </c>
      <c r="D1492">
        <v>2</v>
      </c>
      <c r="E1492" t="s">
        <v>1605</v>
      </c>
      <c r="F1492">
        <v>28</v>
      </c>
      <c r="G1492">
        <v>1</v>
      </c>
      <c r="H1492" t="s">
        <v>1658</v>
      </c>
      <c r="N1492" t="s">
        <v>1648</v>
      </c>
      <c r="O1492" t="s">
        <v>1813</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1673</v>
      </c>
      <c r="B1493" t="s">
        <v>1655</v>
      </c>
      <c r="C1493">
        <v>1</v>
      </c>
      <c r="D1493">
        <v>4</v>
      </c>
      <c r="E1493" t="s">
        <v>1607</v>
      </c>
      <c r="F1493">
        <v>86.4</v>
      </c>
      <c r="G1493">
        <v>1</v>
      </c>
      <c r="H1493" t="s">
        <v>1660</v>
      </c>
      <c r="N1493" t="s">
        <v>1651</v>
      </c>
      <c r="O1493" t="s">
        <v>1813</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1673</v>
      </c>
      <c r="B1494" t="s">
        <v>1655</v>
      </c>
      <c r="C1494">
        <v>2</v>
      </c>
      <c r="D1494">
        <v>4</v>
      </c>
      <c r="E1494" t="s">
        <v>1609</v>
      </c>
      <c r="F1494">
        <v>122</v>
      </c>
      <c r="G1494">
        <v>1</v>
      </c>
      <c r="H1494" t="s">
        <v>1662</v>
      </c>
      <c r="N1494" t="s">
        <v>1651</v>
      </c>
      <c r="O1494" t="s">
        <v>1813</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1673</v>
      </c>
      <c r="B1495" t="s">
        <v>1655</v>
      </c>
      <c r="C1495">
        <v>2</v>
      </c>
      <c r="D1495">
        <v>8</v>
      </c>
      <c r="E1495" t="s">
        <v>1612</v>
      </c>
      <c r="F1495">
        <v>172.8</v>
      </c>
      <c r="G1495">
        <v>1</v>
      </c>
      <c r="H1495" t="s">
        <v>1664</v>
      </c>
      <c r="N1495" t="s">
        <v>1651</v>
      </c>
      <c r="O1495" t="s">
        <v>1813</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1673</v>
      </c>
      <c r="B1496" t="s">
        <v>1655</v>
      </c>
      <c r="C1496">
        <v>4</v>
      </c>
      <c r="D1496">
        <v>8</v>
      </c>
      <c r="E1496" t="s">
        <v>1614</v>
      </c>
      <c r="F1496">
        <v>230.4</v>
      </c>
      <c r="G1496">
        <v>1</v>
      </c>
      <c r="H1496" t="s">
        <v>1666</v>
      </c>
      <c r="N1496" t="s">
        <v>1651</v>
      </c>
      <c r="O1496" t="s">
        <v>1813</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1673</v>
      </c>
      <c r="B1497" t="s">
        <v>1655</v>
      </c>
      <c r="C1497">
        <v>4</v>
      </c>
      <c r="D1497">
        <v>16</v>
      </c>
      <c r="E1497" t="s">
        <v>1616</v>
      </c>
      <c r="F1497">
        <v>345.6</v>
      </c>
      <c r="G1497">
        <v>1</v>
      </c>
      <c r="H1497" t="s">
        <v>1667</v>
      </c>
      <c r="N1497" t="s">
        <v>1651</v>
      </c>
      <c r="O1497" t="s">
        <v>1813</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1673</v>
      </c>
      <c r="B1498" t="s">
        <v>1655</v>
      </c>
      <c r="C1498">
        <v>8</v>
      </c>
      <c r="D1498">
        <v>16</v>
      </c>
      <c r="E1498" t="s">
        <v>1619</v>
      </c>
      <c r="F1498">
        <v>460.8</v>
      </c>
      <c r="G1498">
        <v>1</v>
      </c>
      <c r="H1498" t="s">
        <v>1668</v>
      </c>
      <c r="N1498" t="s">
        <v>1651</v>
      </c>
      <c r="O1498" t="s">
        <v>1813</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1673</v>
      </c>
      <c r="B1499" t="s">
        <v>1655</v>
      </c>
      <c r="C1499">
        <v>8</v>
      </c>
      <c r="D1499">
        <v>32</v>
      </c>
      <c r="E1499" t="s">
        <v>1621</v>
      </c>
      <c r="F1499">
        <v>691.2</v>
      </c>
      <c r="G1499">
        <v>1</v>
      </c>
      <c r="H1499" t="s">
        <v>1669</v>
      </c>
      <c r="N1499" t="s">
        <v>1651</v>
      </c>
      <c r="O1499" t="s">
        <v>1813</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1673</v>
      </c>
      <c r="B1500" t="s">
        <v>1655</v>
      </c>
      <c r="C1500">
        <v>16</v>
      </c>
      <c r="D1500">
        <v>32</v>
      </c>
      <c r="E1500" t="s">
        <v>1624</v>
      </c>
      <c r="F1500">
        <v>921.6</v>
      </c>
      <c r="G1500">
        <v>1</v>
      </c>
      <c r="H1500" t="s">
        <v>1671</v>
      </c>
      <c r="N1500" t="s">
        <v>1651</v>
      </c>
      <c r="O1500" t="s">
        <v>1813</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1673</v>
      </c>
      <c r="B1501" t="s">
        <v>1655</v>
      </c>
      <c r="C1501">
        <v>16</v>
      </c>
      <c r="D1501">
        <v>64</v>
      </c>
      <c r="E1501" t="s">
        <v>1626</v>
      </c>
      <c r="F1501">
        <v>1382.4</v>
      </c>
      <c r="G1501">
        <v>1</v>
      </c>
      <c r="H1501" t="s">
        <v>1672</v>
      </c>
      <c r="N1501" t="s">
        <v>1651</v>
      </c>
      <c r="O1501" t="s">
        <v>1813</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1673</v>
      </c>
      <c r="B1502" t="s">
        <v>1655</v>
      </c>
      <c r="C1502">
        <v>32</v>
      </c>
      <c r="D1502">
        <v>64</v>
      </c>
      <c r="E1502" t="s">
        <v>1629</v>
      </c>
      <c r="F1502">
        <v>1843.2</v>
      </c>
      <c r="G1502">
        <v>1</v>
      </c>
      <c r="H1502" t="s">
        <v>1674</v>
      </c>
      <c r="N1502" t="s">
        <v>1651</v>
      </c>
      <c r="O1502" t="s">
        <v>1813</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1673</v>
      </c>
      <c r="B1503" t="s">
        <v>1655</v>
      </c>
      <c r="C1503">
        <v>48</v>
      </c>
      <c r="D1503">
        <v>96</v>
      </c>
      <c r="E1503" t="s">
        <v>1640</v>
      </c>
      <c r="F1503">
        <v>2764.8</v>
      </c>
      <c r="G1503">
        <v>1</v>
      </c>
      <c r="H1503" t="s">
        <v>1676</v>
      </c>
      <c r="N1503" t="s">
        <v>1651</v>
      </c>
      <c r="O1503" t="s">
        <v>1813</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1673</v>
      </c>
      <c r="B1504" t="s">
        <v>1655</v>
      </c>
      <c r="C1504">
        <v>64</v>
      </c>
      <c r="D1504">
        <v>128</v>
      </c>
      <c r="E1504" t="s">
        <v>1677</v>
      </c>
      <c r="F1504">
        <v>3686.4</v>
      </c>
      <c r="G1504">
        <v>1</v>
      </c>
      <c r="H1504" t="s">
        <v>1678</v>
      </c>
      <c r="N1504" t="s">
        <v>1654</v>
      </c>
      <c r="O1504" t="s">
        <v>1813</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1673</v>
      </c>
      <c r="B1505" t="s">
        <v>1655</v>
      </c>
      <c r="C1505">
        <v>80</v>
      </c>
      <c r="D1505">
        <v>160</v>
      </c>
      <c r="E1505" t="s">
        <v>1680</v>
      </c>
      <c r="F1505">
        <v>4608</v>
      </c>
      <c r="G1505">
        <v>1</v>
      </c>
      <c r="H1505" t="s">
        <v>1681</v>
      </c>
      <c r="N1505" t="s">
        <v>1654</v>
      </c>
      <c r="O1505" t="s">
        <v>1813</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1673</v>
      </c>
      <c r="B1506" t="s">
        <v>1655</v>
      </c>
      <c r="C1506">
        <v>90</v>
      </c>
      <c r="D1506">
        <v>224</v>
      </c>
      <c r="E1506" t="s">
        <v>1683</v>
      </c>
      <c r="F1506">
        <v>5817.6</v>
      </c>
      <c r="G1506">
        <v>1</v>
      </c>
      <c r="H1506" t="s">
        <v>1684</v>
      </c>
      <c r="N1506" t="s">
        <v>1654</v>
      </c>
      <c r="O1506" t="s">
        <v>1813</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1673</v>
      </c>
      <c r="B1507" t="s">
        <v>1655</v>
      </c>
      <c r="C1507">
        <v>128</v>
      </c>
      <c r="D1507">
        <v>256</v>
      </c>
      <c r="E1507" t="s">
        <v>1685</v>
      </c>
      <c r="F1507">
        <v>7372.8</v>
      </c>
      <c r="G1507">
        <v>1</v>
      </c>
      <c r="H1507" t="s">
        <v>1686</v>
      </c>
      <c r="N1507" t="s">
        <v>1654</v>
      </c>
      <c r="O1507" t="s">
        <v>1813</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1673</v>
      </c>
      <c r="B1508" t="s">
        <v>1655</v>
      </c>
      <c r="C1508">
        <v>160</v>
      </c>
      <c r="D1508">
        <v>320</v>
      </c>
      <c r="E1508" t="s">
        <v>1688</v>
      </c>
      <c r="F1508">
        <v>9216</v>
      </c>
      <c r="G1508">
        <v>1</v>
      </c>
      <c r="H1508" t="s">
        <v>1689</v>
      </c>
      <c r="N1508" t="s">
        <v>1654</v>
      </c>
      <c r="O1508" t="s">
        <v>1813</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1673</v>
      </c>
      <c r="B1509" t="s">
        <v>1655</v>
      </c>
      <c r="C1509">
        <v>180</v>
      </c>
      <c r="D1509">
        <v>464</v>
      </c>
      <c r="E1509" t="s">
        <v>1690</v>
      </c>
      <c r="F1509">
        <v>11865.6</v>
      </c>
      <c r="G1509">
        <v>1</v>
      </c>
      <c r="H1509" t="s">
        <v>1691</v>
      </c>
      <c r="N1509" t="s">
        <v>1654</v>
      </c>
      <c r="O1509" t="s">
        <v>1813</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1673</v>
      </c>
      <c r="B1510" t="s">
        <v>1692</v>
      </c>
      <c r="C1510">
        <v>1</v>
      </c>
      <c r="D1510">
        <v>2</v>
      </c>
      <c r="E1510" t="s">
        <v>1605</v>
      </c>
      <c r="F1510">
        <v>39</v>
      </c>
      <c r="G1510">
        <v>1</v>
      </c>
      <c r="H1510" t="s">
        <v>1693</v>
      </c>
      <c r="N1510" t="s">
        <v>1654</v>
      </c>
      <c r="O1510" t="s">
        <v>1813</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1673</v>
      </c>
      <c r="B1511" t="s">
        <v>1692</v>
      </c>
      <c r="C1511">
        <v>1</v>
      </c>
      <c r="D1511">
        <v>4</v>
      </c>
      <c r="E1511" t="s">
        <v>1607</v>
      </c>
      <c r="F1511">
        <v>108.05</v>
      </c>
      <c r="G1511">
        <v>1</v>
      </c>
      <c r="H1511" t="s">
        <v>1694</v>
      </c>
      <c r="N1511" t="s">
        <v>1654</v>
      </c>
      <c r="O1511" t="s">
        <v>1813</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1673</v>
      </c>
      <c r="B1512" t="s">
        <v>1692</v>
      </c>
      <c r="C1512">
        <v>2</v>
      </c>
      <c r="D1512">
        <v>4</v>
      </c>
      <c r="E1512" t="s">
        <v>1609</v>
      </c>
      <c r="F1512">
        <v>98</v>
      </c>
      <c r="G1512">
        <v>1</v>
      </c>
      <c r="H1512" t="s">
        <v>1695</v>
      </c>
      <c r="N1512" t="s">
        <v>1654</v>
      </c>
      <c r="O1512" t="s">
        <v>1813</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1673</v>
      </c>
      <c r="B1513" t="s">
        <v>1692</v>
      </c>
      <c r="C1513">
        <v>2</v>
      </c>
      <c r="D1513">
        <v>8</v>
      </c>
      <c r="E1513" t="s">
        <v>1612</v>
      </c>
      <c r="F1513">
        <v>216.11</v>
      </c>
      <c r="G1513">
        <v>1</v>
      </c>
      <c r="H1513" t="s">
        <v>1696</v>
      </c>
      <c r="N1513" t="s">
        <v>1654</v>
      </c>
      <c r="O1513" t="s">
        <v>1813</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1673</v>
      </c>
      <c r="B1514" t="s">
        <v>1692</v>
      </c>
      <c r="C1514">
        <v>4</v>
      </c>
      <c r="D1514">
        <v>8</v>
      </c>
      <c r="E1514" t="s">
        <v>1614</v>
      </c>
      <c r="F1514">
        <v>288.14</v>
      </c>
      <c r="G1514">
        <v>1</v>
      </c>
      <c r="H1514" t="s">
        <v>1697</v>
      </c>
      <c r="N1514" t="s">
        <v>1654</v>
      </c>
      <c r="O1514" t="s">
        <v>1813</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1673</v>
      </c>
      <c r="B1515" t="s">
        <v>1692</v>
      </c>
      <c r="C1515">
        <v>4</v>
      </c>
      <c r="D1515">
        <v>16</v>
      </c>
      <c r="E1515" t="s">
        <v>1616</v>
      </c>
      <c r="F1515">
        <v>432.22</v>
      </c>
      <c r="G1515">
        <v>1</v>
      </c>
      <c r="H1515" t="s">
        <v>1698</v>
      </c>
      <c r="N1515" t="s">
        <v>1657</v>
      </c>
      <c r="O1515" t="s">
        <v>1813</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1673</v>
      </c>
      <c r="B1516" t="s">
        <v>1692</v>
      </c>
      <c r="C1516">
        <v>8</v>
      </c>
      <c r="D1516">
        <v>16</v>
      </c>
      <c r="E1516" t="s">
        <v>1619</v>
      </c>
      <c r="F1516">
        <v>576.29</v>
      </c>
      <c r="G1516">
        <v>1</v>
      </c>
      <c r="H1516" t="s">
        <v>1699</v>
      </c>
      <c r="N1516" t="s">
        <v>1657</v>
      </c>
      <c r="O1516" t="s">
        <v>1813</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1673</v>
      </c>
      <c r="B1517" t="s">
        <v>1692</v>
      </c>
      <c r="C1517">
        <v>8</v>
      </c>
      <c r="D1517">
        <v>32</v>
      </c>
      <c r="E1517" t="s">
        <v>1621</v>
      </c>
      <c r="F1517">
        <v>864.43</v>
      </c>
      <c r="G1517">
        <v>1</v>
      </c>
      <c r="H1517" t="s">
        <v>1700</v>
      </c>
      <c r="N1517" t="s">
        <v>1657</v>
      </c>
      <c r="O1517" t="s">
        <v>1813</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1673</v>
      </c>
      <c r="B1518" t="s">
        <v>1692</v>
      </c>
      <c r="C1518">
        <v>16</v>
      </c>
      <c r="D1518">
        <v>32</v>
      </c>
      <c r="E1518" t="s">
        <v>1624</v>
      </c>
      <c r="F1518">
        <v>1152.58</v>
      </c>
      <c r="G1518">
        <v>1</v>
      </c>
      <c r="H1518" t="s">
        <v>1701</v>
      </c>
      <c r="N1518" t="s">
        <v>1657</v>
      </c>
      <c r="O1518" t="s">
        <v>1813</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1673</v>
      </c>
      <c r="B1519" t="s">
        <v>1692</v>
      </c>
      <c r="C1519">
        <v>16</v>
      </c>
      <c r="D1519">
        <v>64</v>
      </c>
      <c r="E1519" t="s">
        <v>1626</v>
      </c>
      <c r="F1519">
        <v>1728.86</v>
      </c>
      <c r="G1519">
        <v>1</v>
      </c>
      <c r="H1519" t="s">
        <v>1702</v>
      </c>
      <c r="N1519" t="s">
        <v>1657</v>
      </c>
      <c r="O1519" t="s">
        <v>1813</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1673</v>
      </c>
      <c r="B1520" t="s">
        <v>1692</v>
      </c>
      <c r="C1520">
        <v>24</v>
      </c>
      <c r="D1520">
        <v>48</v>
      </c>
      <c r="E1520" t="s">
        <v>1703</v>
      </c>
      <c r="F1520">
        <v>1728.86</v>
      </c>
      <c r="G1520">
        <v>1</v>
      </c>
      <c r="H1520" t="s">
        <v>1704</v>
      </c>
      <c r="N1520" t="s">
        <v>1657</v>
      </c>
      <c r="O1520" t="s">
        <v>1813</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1673</v>
      </c>
      <c r="B1521" t="s">
        <v>1692</v>
      </c>
      <c r="C1521">
        <v>24</v>
      </c>
      <c r="D1521">
        <v>96</v>
      </c>
      <c r="E1521" t="s">
        <v>1705</v>
      </c>
      <c r="F1521">
        <v>2593.3000000000002</v>
      </c>
      <c r="G1521">
        <v>1</v>
      </c>
      <c r="H1521" t="s">
        <v>1706</v>
      </c>
      <c r="N1521" t="s">
        <v>1657</v>
      </c>
      <c r="O1521" t="s">
        <v>1813</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1673</v>
      </c>
      <c r="B1522" t="s">
        <v>1692</v>
      </c>
      <c r="C1522">
        <v>32</v>
      </c>
      <c r="D1522">
        <v>64</v>
      </c>
      <c r="E1522" t="s">
        <v>1629</v>
      </c>
      <c r="F1522">
        <v>2305.15</v>
      </c>
      <c r="G1522">
        <v>1</v>
      </c>
      <c r="H1522" t="s">
        <v>1707</v>
      </c>
      <c r="N1522" t="s">
        <v>1657</v>
      </c>
      <c r="O1522" t="s">
        <v>1813</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1673</v>
      </c>
      <c r="B1523" t="s">
        <v>1692</v>
      </c>
      <c r="C1523">
        <v>32</v>
      </c>
      <c r="D1523">
        <v>128</v>
      </c>
      <c r="E1523" t="s">
        <v>1635</v>
      </c>
      <c r="F1523">
        <v>3457.73</v>
      </c>
      <c r="G1523">
        <v>1</v>
      </c>
      <c r="H1523" t="s">
        <v>1709</v>
      </c>
      <c r="N1523" t="s">
        <v>1657</v>
      </c>
      <c r="O1523" t="s">
        <v>1813</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1673</v>
      </c>
      <c r="B1524" t="s">
        <v>1692</v>
      </c>
      <c r="C1524">
        <v>42</v>
      </c>
      <c r="D1524">
        <v>160</v>
      </c>
      <c r="E1524" t="s">
        <v>2174</v>
      </c>
      <c r="F1524">
        <v>4394.2</v>
      </c>
      <c r="G1524">
        <v>1</v>
      </c>
      <c r="H1524" t="s">
        <v>2175</v>
      </c>
      <c r="N1524" t="s">
        <v>1657</v>
      </c>
      <c r="O1524" t="s">
        <v>1813</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1673</v>
      </c>
      <c r="B1525" t="s">
        <v>1692</v>
      </c>
      <c r="C1525">
        <v>48</v>
      </c>
      <c r="D1525">
        <v>96</v>
      </c>
      <c r="E1525" t="s">
        <v>1640</v>
      </c>
      <c r="F1525">
        <v>3457.73</v>
      </c>
      <c r="G1525">
        <v>1</v>
      </c>
      <c r="H1525" t="s">
        <v>1710</v>
      </c>
      <c r="N1525" t="s">
        <v>1657</v>
      </c>
      <c r="O1525" t="s">
        <v>1813</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1673</v>
      </c>
      <c r="B1526" t="s">
        <v>1692</v>
      </c>
      <c r="C1526">
        <v>48</v>
      </c>
      <c r="D1526">
        <v>192</v>
      </c>
      <c r="E1526" t="s">
        <v>1643</v>
      </c>
      <c r="F1526">
        <v>5186.59</v>
      </c>
      <c r="G1526">
        <v>1</v>
      </c>
      <c r="H1526" t="s">
        <v>1712</v>
      </c>
      <c r="N1526" t="s">
        <v>1659</v>
      </c>
      <c r="O1526" t="s">
        <v>1813</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1673</v>
      </c>
      <c r="B1527" t="s">
        <v>1692</v>
      </c>
      <c r="C1527">
        <v>64</v>
      </c>
      <c r="D1527">
        <v>256</v>
      </c>
      <c r="E1527" t="s">
        <v>1649</v>
      </c>
      <c r="F1527">
        <v>6915.46</v>
      </c>
      <c r="G1527">
        <v>1</v>
      </c>
      <c r="H1527" t="s">
        <v>1713</v>
      </c>
      <c r="N1527" t="s">
        <v>1659</v>
      </c>
      <c r="O1527" t="s">
        <v>1813</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1673</v>
      </c>
      <c r="B1528" t="s">
        <v>1766</v>
      </c>
      <c r="C1528">
        <v>76</v>
      </c>
      <c r="D1528">
        <v>320</v>
      </c>
      <c r="E1528" t="s">
        <v>2135</v>
      </c>
      <c r="F1528">
        <v>9770.4</v>
      </c>
      <c r="G1528">
        <v>1</v>
      </c>
      <c r="H1528" t="s">
        <v>2149</v>
      </c>
      <c r="N1528" t="s">
        <v>1659</v>
      </c>
      <c r="O1528" t="s">
        <v>1813</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1673</v>
      </c>
      <c r="B1529" t="s">
        <v>1791</v>
      </c>
      <c r="C1529">
        <v>32</v>
      </c>
      <c r="D1529">
        <v>64</v>
      </c>
      <c r="E1529" t="s">
        <v>1629</v>
      </c>
      <c r="F1529">
        <v>2649.6</v>
      </c>
      <c r="G1529">
        <v>1</v>
      </c>
      <c r="H1529" t="s">
        <v>1805</v>
      </c>
      <c r="N1529" t="s">
        <v>1659</v>
      </c>
      <c r="O1529" t="s">
        <v>1813</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1673</v>
      </c>
      <c r="B1530" t="s">
        <v>1813</v>
      </c>
      <c r="C1530">
        <v>1</v>
      </c>
      <c r="D1530">
        <v>1</v>
      </c>
      <c r="E1530" t="s">
        <v>1602</v>
      </c>
      <c r="F1530">
        <v>51.3</v>
      </c>
      <c r="G1530">
        <v>1</v>
      </c>
      <c r="H1530" t="s">
        <v>1814</v>
      </c>
      <c r="N1530" t="s">
        <v>1659</v>
      </c>
      <c r="O1530" t="s">
        <v>1813</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1673</v>
      </c>
      <c r="B1531" t="s">
        <v>1813</v>
      </c>
      <c r="C1531">
        <v>1</v>
      </c>
      <c r="D1531">
        <v>2</v>
      </c>
      <c r="E1531" t="s">
        <v>1605</v>
      </c>
      <c r="F1531">
        <v>75.239999999999995</v>
      </c>
      <c r="G1531">
        <v>1</v>
      </c>
      <c r="H1531" t="s">
        <v>1815</v>
      </c>
      <c r="N1531" t="s">
        <v>1659</v>
      </c>
      <c r="O1531" t="s">
        <v>1813</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1673</v>
      </c>
      <c r="B1532" t="s">
        <v>1813</v>
      </c>
      <c r="C1532">
        <v>1</v>
      </c>
      <c r="D1532">
        <v>4</v>
      </c>
      <c r="E1532" t="s">
        <v>1607</v>
      </c>
      <c r="F1532">
        <v>122.85</v>
      </c>
      <c r="G1532">
        <v>1</v>
      </c>
      <c r="H1532" t="s">
        <v>1817</v>
      </c>
      <c r="N1532" t="s">
        <v>1659</v>
      </c>
      <c r="O1532" t="s">
        <v>1813</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1673</v>
      </c>
      <c r="B1533" t="s">
        <v>1813</v>
      </c>
      <c r="C1533">
        <v>2</v>
      </c>
      <c r="D1533">
        <v>4</v>
      </c>
      <c r="E1533" t="s">
        <v>1609</v>
      </c>
      <c r="F1533">
        <v>162</v>
      </c>
      <c r="G1533">
        <v>1</v>
      </c>
      <c r="H1533" t="s">
        <v>1818</v>
      </c>
      <c r="N1533" t="s">
        <v>1659</v>
      </c>
      <c r="O1533" t="s">
        <v>1813</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1673</v>
      </c>
      <c r="B1534" t="s">
        <v>1813</v>
      </c>
      <c r="C1534">
        <v>2</v>
      </c>
      <c r="D1534">
        <v>8</v>
      </c>
      <c r="E1534" t="s">
        <v>1612</v>
      </c>
      <c r="F1534">
        <v>245.7</v>
      </c>
      <c r="G1534">
        <v>1</v>
      </c>
      <c r="H1534" t="s">
        <v>1819</v>
      </c>
      <c r="N1534" t="s">
        <v>1659</v>
      </c>
      <c r="O1534" t="s">
        <v>1813</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1673</v>
      </c>
      <c r="B1535" t="s">
        <v>1813</v>
      </c>
      <c r="C1535">
        <v>4</v>
      </c>
      <c r="D1535">
        <v>8</v>
      </c>
      <c r="E1535" t="s">
        <v>1614</v>
      </c>
      <c r="F1535">
        <v>327.60000000000002</v>
      </c>
      <c r="G1535">
        <v>1</v>
      </c>
      <c r="H1535" t="s">
        <v>1821</v>
      </c>
      <c r="N1535" t="s">
        <v>1659</v>
      </c>
      <c r="O1535" t="s">
        <v>1813</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1673</v>
      </c>
      <c r="B1536" t="s">
        <v>1813</v>
      </c>
      <c r="C1536">
        <v>4</v>
      </c>
      <c r="D1536">
        <v>16</v>
      </c>
      <c r="E1536" t="s">
        <v>1616</v>
      </c>
      <c r="F1536">
        <v>491.4</v>
      </c>
      <c r="G1536">
        <v>1</v>
      </c>
      <c r="H1536" t="s">
        <v>1822</v>
      </c>
      <c r="N1536" t="s">
        <v>1659</v>
      </c>
      <c r="O1536" t="s">
        <v>1813</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1673</v>
      </c>
      <c r="B1537" t="s">
        <v>1813</v>
      </c>
      <c r="C1537">
        <v>8</v>
      </c>
      <c r="D1537">
        <v>16</v>
      </c>
      <c r="E1537" t="s">
        <v>1619</v>
      </c>
      <c r="F1537">
        <v>655.20000000000005</v>
      </c>
      <c r="G1537">
        <v>1</v>
      </c>
      <c r="H1537" t="s">
        <v>1823</v>
      </c>
      <c r="N1537" t="s">
        <v>1682</v>
      </c>
      <c r="O1537" t="s">
        <v>1813</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1673</v>
      </c>
      <c r="B1538" t="s">
        <v>1813</v>
      </c>
      <c r="C1538">
        <v>8</v>
      </c>
      <c r="D1538">
        <v>32</v>
      </c>
      <c r="E1538" t="s">
        <v>1621</v>
      </c>
      <c r="F1538">
        <v>982.8</v>
      </c>
      <c r="G1538">
        <v>1</v>
      </c>
      <c r="H1538" t="s">
        <v>1825</v>
      </c>
      <c r="N1538" t="s">
        <v>1682</v>
      </c>
      <c r="O1538" t="s">
        <v>1813</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1673</v>
      </c>
      <c r="B1539" t="s">
        <v>1813</v>
      </c>
      <c r="C1539">
        <v>12</v>
      </c>
      <c r="D1539">
        <v>24</v>
      </c>
      <c r="E1539" t="s">
        <v>1799</v>
      </c>
      <c r="F1539">
        <v>982.8</v>
      </c>
      <c r="G1539">
        <v>1</v>
      </c>
      <c r="H1539" t="s">
        <v>1826</v>
      </c>
      <c r="N1539" t="s">
        <v>1682</v>
      </c>
      <c r="O1539" t="s">
        <v>1813</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1673</v>
      </c>
      <c r="B1540" t="s">
        <v>1813</v>
      </c>
      <c r="C1540">
        <v>12</v>
      </c>
      <c r="D1540">
        <v>48</v>
      </c>
      <c r="E1540" t="s">
        <v>1827</v>
      </c>
      <c r="F1540">
        <v>1474.2</v>
      </c>
      <c r="G1540">
        <v>1</v>
      </c>
      <c r="H1540" t="s">
        <v>1828</v>
      </c>
      <c r="N1540" t="s">
        <v>1682</v>
      </c>
      <c r="O1540" t="s">
        <v>1813</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1673</v>
      </c>
      <c r="B1541" t="s">
        <v>1813</v>
      </c>
      <c r="C1541">
        <v>16</v>
      </c>
      <c r="D1541">
        <v>32</v>
      </c>
      <c r="E1541" t="s">
        <v>1624</v>
      </c>
      <c r="F1541">
        <v>1310.4000000000001</v>
      </c>
      <c r="G1541">
        <v>1</v>
      </c>
      <c r="H1541" t="s">
        <v>1829</v>
      </c>
      <c r="N1541" t="s">
        <v>1682</v>
      </c>
      <c r="O1541" t="s">
        <v>1813</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1673</v>
      </c>
      <c r="B1542" t="s">
        <v>1813</v>
      </c>
      <c r="C1542">
        <v>16</v>
      </c>
      <c r="D1542">
        <v>64</v>
      </c>
      <c r="E1542" t="s">
        <v>1626</v>
      </c>
      <c r="F1542">
        <v>1965.6</v>
      </c>
      <c r="G1542">
        <v>1</v>
      </c>
      <c r="H1542" t="s">
        <v>1830</v>
      </c>
      <c r="N1542" t="s">
        <v>1682</v>
      </c>
      <c r="O1542" t="s">
        <v>1813</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1673</v>
      </c>
      <c r="B1543" t="s">
        <v>1813</v>
      </c>
      <c r="C1543">
        <v>24</v>
      </c>
      <c r="D1543">
        <v>48</v>
      </c>
      <c r="E1543" t="s">
        <v>1703</v>
      </c>
      <c r="F1543">
        <v>1965.6</v>
      </c>
      <c r="G1543">
        <v>1</v>
      </c>
      <c r="H1543" t="s">
        <v>1832</v>
      </c>
      <c r="N1543" t="s">
        <v>1682</v>
      </c>
      <c r="O1543" t="s">
        <v>1813</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1673</v>
      </c>
      <c r="B1544" t="s">
        <v>1813</v>
      </c>
      <c r="C1544">
        <v>24</v>
      </c>
      <c r="D1544">
        <v>96</v>
      </c>
      <c r="E1544" t="s">
        <v>1705</v>
      </c>
      <c r="F1544">
        <v>2948.4</v>
      </c>
      <c r="G1544">
        <v>1</v>
      </c>
      <c r="H1544" t="s">
        <v>1833</v>
      </c>
      <c r="N1544" t="s">
        <v>1682</v>
      </c>
      <c r="O1544" t="s">
        <v>1813</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1673</v>
      </c>
      <c r="B1545" t="s">
        <v>1813</v>
      </c>
      <c r="C1545">
        <v>32</v>
      </c>
      <c r="D1545">
        <v>64</v>
      </c>
      <c r="E1545" t="s">
        <v>1629</v>
      </c>
      <c r="F1545">
        <v>2620.8000000000002</v>
      </c>
      <c r="G1545">
        <v>1</v>
      </c>
      <c r="H1545" t="s">
        <v>1834</v>
      </c>
      <c r="N1545" t="s">
        <v>1682</v>
      </c>
      <c r="O1545" t="s">
        <v>1813</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1673</v>
      </c>
      <c r="B1546" t="s">
        <v>1813</v>
      </c>
      <c r="C1546">
        <v>32</v>
      </c>
      <c r="D1546">
        <v>128</v>
      </c>
      <c r="E1546" t="s">
        <v>1635</v>
      </c>
      <c r="F1546">
        <v>3931.2</v>
      </c>
      <c r="G1546">
        <v>1</v>
      </c>
      <c r="H1546" t="s">
        <v>1835</v>
      </c>
      <c r="N1546" t="s">
        <v>1682</v>
      </c>
      <c r="O1546" t="s">
        <v>1813</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1673</v>
      </c>
      <c r="B1547" t="s">
        <v>1813</v>
      </c>
      <c r="C1547">
        <v>40</v>
      </c>
      <c r="D1547">
        <v>160</v>
      </c>
      <c r="E1547" t="s">
        <v>2085</v>
      </c>
      <c r="F1547">
        <v>4914</v>
      </c>
      <c r="G1547">
        <v>1</v>
      </c>
      <c r="H1547" t="s">
        <v>2152</v>
      </c>
      <c r="N1547" t="s">
        <v>1682</v>
      </c>
      <c r="O1547" t="s">
        <v>1813</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1673</v>
      </c>
      <c r="B1548" t="s">
        <v>1813</v>
      </c>
      <c r="C1548">
        <v>48</v>
      </c>
      <c r="D1548">
        <v>96</v>
      </c>
      <c r="E1548" t="s">
        <v>1640</v>
      </c>
      <c r="F1548">
        <v>3931.2</v>
      </c>
      <c r="G1548">
        <v>1</v>
      </c>
      <c r="H1548" t="s">
        <v>1836</v>
      </c>
      <c r="N1548" t="s">
        <v>1661</v>
      </c>
      <c r="O1548" t="s">
        <v>1813</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1673</v>
      </c>
      <c r="B1549" t="s">
        <v>1813</v>
      </c>
      <c r="C1549">
        <v>48</v>
      </c>
      <c r="D1549">
        <v>192</v>
      </c>
      <c r="E1549" t="s">
        <v>1643</v>
      </c>
      <c r="F1549">
        <v>5896.8</v>
      </c>
      <c r="G1549">
        <v>1</v>
      </c>
      <c r="H1549" t="s">
        <v>1837</v>
      </c>
      <c r="N1549" t="s">
        <v>1661</v>
      </c>
      <c r="O1549" t="s">
        <v>1813</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1673</v>
      </c>
      <c r="B1550" t="s">
        <v>1813</v>
      </c>
      <c r="C1550">
        <v>64</v>
      </c>
      <c r="D1550">
        <v>256</v>
      </c>
      <c r="E1550" t="s">
        <v>1649</v>
      </c>
      <c r="F1550">
        <v>7862.4</v>
      </c>
      <c r="G1550">
        <v>1</v>
      </c>
      <c r="H1550" t="s">
        <v>1838</v>
      </c>
      <c r="N1550" t="s">
        <v>1661</v>
      </c>
      <c r="O1550" t="s">
        <v>1813</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1673</v>
      </c>
      <c r="B1551" t="s">
        <v>1813</v>
      </c>
      <c r="C1551">
        <v>80</v>
      </c>
      <c r="D1551">
        <v>320</v>
      </c>
      <c r="E1551" t="s">
        <v>1745</v>
      </c>
      <c r="F1551">
        <v>9828</v>
      </c>
      <c r="G1551">
        <v>1</v>
      </c>
      <c r="H1551" t="s">
        <v>1840</v>
      </c>
      <c r="N1551" t="s">
        <v>1661</v>
      </c>
      <c r="O1551" t="s">
        <v>1813</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1673</v>
      </c>
      <c r="B1552" t="s">
        <v>1841</v>
      </c>
      <c r="C1552">
        <v>1</v>
      </c>
      <c r="D1552">
        <v>1</v>
      </c>
      <c r="E1552" t="s">
        <v>1602</v>
      </c>
      <c r="F1552">
        <v>32</v>
      </c>
      <c r="G1552">
        <v>1</v>
      </c>
      <c r="H1552" t="s">
        <v>1842</v>
      </c>
      <c r="N1552" t="s">
        <v>1661</v>
      </c>
      <c r="O1552" t="s">
        <v>1813</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1673</v>
      </c>
      <c r="B1553" t="s">
        <v>1841</v>
      </c>
      <c r="C1553">
        <v>1</v>
      </c>
      <c r="D1553">
        <v>2</v>
      </c>
      <c r="E1553" t="s">
        <v>1605</v>
      </c>
      <c r="F1553">
        <v>64</v>
      </c>
      <c r="G1553">
        <v>1</v>
      </c>
      <c r="H1553" t="s">
        <v>1843</v>
      </c>
      <c r="N1553" t="s">
        <v>1661</v>
      </c>
      <c r="O1553" t="s">
        <v>1813</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1673</v>
      </c>
      <c r="B1554" t="s">
        <v>1841</v>
      </c>
      <c r="C1554">
        <v>1</v>
      </c>
      <c r="D1554">
        <v>4</v>
      </c>
      <c r="E1554" t="s">
        <v>1607</v>
      </c>
      <c r="F1554">
        <v>96</v>
      </c>
      <c r="G1554">
        <v>1</v>
      </c>
      <c r="H1554" t="s">
        <v>1844</v>
      </c>
      <c r="N1554" t="s">
        <v>1661</v>
      </c>
      <c r="O1554" t="s">
        <v>1813</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1673</v>
      </c>
      <c r="B1555" t="s">
        <v>1841</v>
      </c>
      <c r="C1555">
        <v>2</v>
      </c>
      <c r="D1555">
        <v>4</v>
      </c>
      <c r="E1555" t="s">
        <v>1609</v>
      </c>
      <c r="F1555">
        <v>128</v>
      </c>
      <c r="G1555">
        <v>1</v>
      </c>
      <c r="H1555" t="s">
        <v>1845</v>
      </c>
      <c r="N1555" t="s">
        <v>1661</v>
      </c>
      <c r="O1555" t="s">
        <v>1813</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1673</v>
      </c>
      <c r="B1556" t="s">
        <v>1841</v>
      </c>
      <c r="C1556">
        <v>2</v>
      </c>
      <c r="D1556">
        <v>8</v>
      </c>
      <c r="E1556" t="s">
        <v>1612</v>
      </c>
      <c r="F1556">
        <v>192</v>
      </c>
      <c r="G1556">
        <v>1</v>
      </c>
      <c r="H1556" t="s">
        <v>1847</v>
      </c>
      <c r="N1556" t="s">
        <v>1661</v>
      </c>
      <c r="O1556" t="s">
        <v>1813</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1673</v>
      </c>
      <c r="B1557" t="s">
        <v>1841</v>
      </c>
      <c r="C1557">
        <v>4</v>
      </c>
      <c r="D1557">
        <v>8</v>
      </c>
      <c r="E1557" t="s">
        <v>1614</v>
      </c>
      <c r="F1557">
        <v>256</v>
      </c>
      <c r="G1557">
        <v>1</v>
      </c>
      <c r="H1557" t="s">
        <v>1848</v>
      </c>
      <c r="N1557" t="s">
        <v>1661</v>
      </c>
      <c r="O1557" t="s">
        <v>1813</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1673</v>
      </c>
      <c r="B1558" t="s">
        <v>1841</v>
      </c>
      <c r="C1558">
        <v>4</v>
      </c>
      <c r="D1558">
        <v>16</v>
      </c>
      <c r="E1558" t="s">
        <v>1616</v>
      </c>
      <c r="F1558">
        <v>384</v>
      </c>
      <c r="G1558">
        <v>1</v>
      </c>
      <c r="H1558" t="s">
        <v>1849</v>
      </c>
      <c r="N1558" t="s">
        <v>1661</v>
      </c>
      <c r="O1558" t="s">
        <v>1813</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1673</v>
      </c>
      <c r="B1559" t="s">
        <v>1841</v>
      </c>
      <c r="C1559">
        <v>8</v>
      </c>
      <c r="D1559">
        <v>16</v>
      </c>
      <c r="E1559" t="s">
        <v>1619</v>
      </c>
      <c r="F1559">
        <v>512</v>
      </c>
      <c r="G1559">
        <v>1</v>
      </c>
      <c r="H1559" t="s">
        <v>1850</v>
      </c>
      <c r="N1559" t="s">
        <v>1663</v>
      </c>
      <c r="O1559" t="s">
        <v>1813</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1673</v>
      </c>
      <c r="B1560" t="s">
        <v>1841</v>
      </c>
      <c r="C1560">
        <v>8</v>
      </c>
      <c r="D1560">
        <v>32</v>
      </c>
      <c r="E1560" t="s">
        <v>1621</v>
      </c>
      <c r="F1560">
        <v>768</v>
      </c>
      <c r="G1560">
        <v>1</v>
      </c>
      <c r="H1560" t="s">
        <v>1851</v>
      </c>
      <c r="N1560" t="s">
        <v>1663</v>
      </c>
      <c r="O1560" t="s">
        <v>1813</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1673</v>
      </c>
      <c r="B1561" t="s">
        <v>1841</v>
      </c>
      <c r="C1561">
        <v>16</v>
      </c>
      <c r="D1561">
        <v>32</v>
      </c>
      <c r="E1561" t="s">
        <v>1624</v>
      </c>
      <c r="F1561">
        <v>1024</v>
      </c>
      <c r="G1561">
        <v>1</v>
      </c>
      <c r="H1561" t="s">
        <v>1853</v>
      </c>
      <c r="N1561" t="s">
        <v>1663</v>
      </c>
      <c r="O1561" t="s">
        <v>1813</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1673</v>
      </c>
      <c r="B1562" t="s">
        <v>1841</v>
      </c>
      <c r="C1562">
        <v>16</v>
      </c>
      <c r="D1562">
        <v>64</v>
      </c>
      <c r="E1562" t="s">
        <v>1626</v>
      </c>
      <c r="F1562">
        <v>1536</v>
      </c>
      <c r="G1562">
        <v>1</v>
      </c>
      <c r="H1562" t="s">
        <v>1854</v>
      </c>
      <c r="N1562" t="s">
        <v>1663</v>
      </c>
      <c r="O1562" t="s">
        <v>1813</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1673</v>
      </c>
      <c r="B1563" t="s">
        <v>1841</v>
      </c>
      <c r="C1563">
        <v>32</v>
      </c>
      <c r="D1563">
        <v>64</v>
      </c>
      <c r="E1563" t="s">
        <v>1629</v>
      </c>
      <c r="F1563">
        <v>2048</v>
      </c>
      <c r="G1563">
        <v>1</v>
      </c>
      <c r="H1563" t="s">
        <v>1855</v>
      </c>
      <c r="N1563" t="s">
        <v>1663</v>
      </c>
      <c r="O1563" t="s">
        <v>1813</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1673</v>
      </c>
      <c r="B1564" t="s">
        <v>1841</v>
      </c>
      <c r="C1564">
        <v>32</v>
      </c>
      <c r="D1564">
        <v>128</v>
      </c>
      <c r="E1564" t="s">
        <v>1635</v>
      </c>
      <c r="F1564">
        <v>3072</v>
      </c>
      <c r="G1564">
        <v>1</v>
      </c>
      <c r="H1564" t="s">
        <v>1856</v>
      </c>
      <c r="N1564" t="s">
        <v>1663</v>
      </c>
      <c r="O1564" t="s">
        <v>1813</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1673</v>
      </c>
      <c r="B1565" t="s">
        <v>1841</v>
      </c>
      <c r="C1565">
        <v>64</v>
      </c>
      <c r="D1565">
        <v>128</v>
      </c>
      <c r="E1565" t="s">
        <v>1677</v>
      </c>
      <c r="F1565">
        <v>4096</v>
      </c>
      <c r="G1565">
        <v>1</v>
      </c>
      <c r="H1565" t="s">
        <v>1857</v>
      </c>
      <c r="N1565" t="s">
        <v>1663</v>
      </c>
      <c r="O1565" t="s">
        <v>1813</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1673</v>
      </c>
      <c r="B1566" t="s">
        <v>1841</v>
      </c>
      <c r="C1566">
        <v>64</v>
      </c>
      <c r="D1566">
        <v>256</v>
      </c>
      <c r="E1566" t="s">
        <v>1649</v>
      </c>
      <c r="F1566">
        <v>6144</v>
      </c>
      <c r="G1566">
        <v>1</v>
      </c>
      <c r="H1566" t="s">
        <v>1858</v>
      </c>
      <c r="N1566" t="s">
        <v>1663</v>
      </c>
      <c r="O1566" t="s">
        <v>1813</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1673</v>
      </c>
      <c r="B1567" t="s">
        <v>1841</v>
      </c>
      <c r="C1567">
        <v>128</v>
      </c>
      <c r="D1567">
        <v>448</v>
      </c>
      <c r="E1567" t="s">
        <v>1859</v>
      </c>
      <c r="F1567">
        <v>11264</v>
      </c>
      <c r="G1567">
        <v>1</v>
      </c>
      <c r="H1567" t="s">
        <v>1860</v>
      </c>
      <c r="N1567" t="s">
        <v>1663</v>
      </c>
      <c r="O1567" t="s">
        <v>1813</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1673</v>
      </c>
      <c r="B1568" t="s">
        <v>1798</v>
      </c>
      <c r="C1568">
        <v>16</v>
      </c>
      <c r="D1568">
        <v>64</v>
      </c>
      <c r="E1568" t="s">
        <v>1626</v>
      </c>
      <c r="F1568">
        <v>2347.1999999999998</v>
      </c>
      <c r="G1568">
        <v>1</v>
      </c>
      <c r="H1568" t="s">
        <v>1904</v>
      </c>
      <c r="N1568" t="s">
        <v>1663</v>
      </c>
      <c r="O1568" t="s">
        <v>1813</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1673</v>
      </c>
      <c r="B1569" t="s">
        <v>1798</v>
      </c>
      <c r="C1569">
        <v>32</v>
      </c>
      <c r="D1569">
        <v>128</v>
      </c>
      <c r="E1569" t="s">
        <v>1635</v>
      </c>
      <c r="F1569">
        <v>4694.3999999999996</v>
      </c>
      <c r="G1569">
        <v>1</v>
      </c>
      <c r="H1569" t="s">
        <v>1905</v>
      </c>
      <c r="N1569" t="s">
        <v>1663</v>
      </c>
      <c r="O1569" t="s">
        <v>1813</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1673</v>
      </c>
      <c r="B1570" t="s">
        <v>1798</v>
      </c>
      <c r="C1570">
        <v>64</v>
      </c>
      <c r="D1570">
        <v>256</v>
      </c>
      <c r="E1570" t="s">
        <v>1649</v>
      </c>
      <c r="F1570">
        <v>9388.7999999999993</v>
      </c>
      <c r="G1570">
        <v>1</v>
      </c>
      <c r="H1570" t="s">
        <v>1906</v>
      </c>
      <c r="N1570" t="s">
        <v>1585</v>
      </c>
      <c r="O1570" t="s">
        <v>1861</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1673</v>
      </c>
      <c r="B1571" t="s">
        <v>1808</v>
      </c>
      <c r="C1571">
        <v>16</v>
      </c>
      <c r="D1571">
        <v>64</v>
      </c>
      <c r="E1571" t="s">
        <v>1626</v>
      </c>
      <c r="F1571">
        <v>2523.6</v>
      </c>
      <c r="G1571">
        <v>1</v>
      </c>
      <c r="H1571" t="s">
        <v>1909</v>
      </c>
      <c r="N1571" t="s">
        <v>1585</v>
      </c>
      <c r="O1571" t="s">
        <v>1861</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1673</v>
      </c>
      <c r="B1572" t="s">
        <v>1808</v>
      </c>
      <c r="C1572">
        <v>32</v>
      </c>
      <c r="D1572">
        <v>128</v>
      </c>
      <c r="E1572" t="s">
        <v>1635</v>
      </c>
      <c r="F1572">
        <v>5047.2</v>
      </c>
      <c r="G1572">
        <v>1</v>
      </c>
      <c r="H1572" t="s">
        <v>1910</v>
      </c>
      <c r="N1572" t="s">
        <v>1585</v>
      </c>
      <c r="O1572" t="s">
        <v>1861</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1673</v>
      </c>
      <c r="B1573" t="s">
        <v>1808</v>
      </c>
      <c r="C1573">
        <v>64</v>
      </c>
      <c r="D1573">
        <v>256</v>
      </c>
      <c r="E1573" t="s">
        <v>1649</v>
      </c>
      <c r="F1573">
        <v>10094.4</v>
      </c>
      <c r="G1573">
        <v>1</v>
      </c>
      <c r="H1573" t="s">
        <v>1911</v>
      </c>
      <c r="N1573" t="s">
        <v>1585</v>
      </c>
      <c r="O1573" t="s">
        <v>1861</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1673</v>
      </c>
      <c r="B1574" t="s">
        <v>1670</v>
      </c>
      <c r="C1574">
        <v>1</v>
      </c>
      <c r="D1574">
        <v>8</v>
      </c>
      <c r="E1574" t="s">
        <v>1917</v>
      </c>
      <c r="F1574">
        <v>151.80000000000001</v>
      </c>
      <c r="G1574">
        <v>1</v>
      </c>
      <c r="H1574" t="s">
        <v>1968</v>
      </c>
      <c r="N1574" t="s">
        <v>1585</v>
      </c>
      <c r="O1574" t="s">
        <v>1861</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1673</v>
      </c>
      <c r="B1575" t="s">
        <v>1670</v>
      </c>
      <c r="C1575">
        <v>2</v>
      </c>
      <c r="D1575">
        <v>16</v>
      </c>
      <c r="E1575" t="s">
        <v>1943</v>
      </c>
      <c r="F1575">
        <v>303.60000000000002</v>
      </c>
      <c r="G1575">
        <v>1</v>
      </c>
      <c r="H1575" t="s">
        <v>1969</v>
      </c>
      <c r="N1575" t="s">
        <v>1585</v>
      </c>
      <c r="O1575" t="s">
        <v>1861</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1673</v>
      </c>
      <c r="B1576" t="s">
        <v>1670</v>
      </c>
      <c r="C1576">
        <v>4</v>
      </c>
      <c r="D1576">
        <v>32</v>
      </c>
      <c r="E1576" t="s">
        <v>1921</v>
      </c>
      <c r="F1576">
        <v>607.20000000000005</v>
      </c>
      <c r="G1576">
        <v>1</v>
      </c>
      <c r="H1576" t="s">
        <v>1970</v>
      </c>
      <c r="N1576" t="s">
        <v>1585</v>
      </c>
      <c r="O1576" t="s">
        <v>1861</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1673</v>
      </c>
      <c r="B1577" t="s">
        <v>1670</v>
      </c>
      <c r="C1577">
        <v>8</v>
      </c>
      <c r="D1577">
        <v>64</v>
      </c>
      <c r="E1577" t="s">
        <v>1923</v>
      </c>
      <c r="F1577">
        <v>1214.4000000000001</v>
      </c>
      <c r="G1577">
        <v>1</v>
      </c>
      <c r="H1577" t="s">
        <v>1971</v>
      </c>
      <c r="N1577" t="s">
        <v>1585</v>
      </c>
      <c r="O1577" t="s">
        <v>1861</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1673</v>
      </c>
      <c r="B1578" t="s">
        <v>1670</v>
      </c>
      <c r="C1578">
        <v>12</v>
      </c>
      <c r="D1578">
        <v>96</v>
      </c>
      <c r="E1578" t="s">
        <v>1947</v>
      </c>
      <c r="F1578">
        <v>1821.6</v>
      </c>
      <c r="G1578">
        <v>1</v>
      </c>
      <c r="H1578" t="s">
        <v>1972</v>
      </c>
      <c r="N1578" t="s">
        <v>1585</v>
      </c>
      <c r="O1578" t="s">
        <v>1861</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1673</v>
      </c>
      <c r="B1579" t="s">
        <v>1670</v>
      </c>
      <c r="C1579">
        <v>12</v>
      </c>
      <c r="D1579">
        <v>144</v>
      </c>
      <c r="E1579" t="s">
        <v>1957</v>
      </c>
      <c r="F1579">
        <v>2484</v>
      </c>
      <c r="G1579">
        <v>1</v>
      </c>
      <c r="H1579" t="s">
        <v>1973</v>
      </c>
      <c r="N1579" t="s">
        <v>65</v>
      </c>
      <c r="O1579" t="s">
        <v>1861</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1673</v>
      </c>
      <c r="B1580" t="s">
        <v>1670</v>
      </c>
      <c r="C1580">
        <v>16</v>
      </c>
      <c r="D1580">
        <v>128</v>
      </c>
      <c r="E1580" t="s">
        <v>1925</v>
      </c>
      <c r="F1580">
        <v>2428.8000000000002</v>
      </c>
      <c r="G1580">
        <v>1</v>
      </c>
      <c r="H1580" t="s">
        <v>1975</v>
      </c>
      <c r="N1580" t="s">
        <v>65</v>
      </c>
      <c r="O1580" t="s">
        <v>1861</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1673</v>
      </c>
      <c r="B1581" t="s">
        <v>1670</v>
      </c>
      <c r="C1581">
        <v>16</v>
      </c>
      <c r="D1581">
        <v>192</v>
      </c>
      <c r="E1581" t="s">
        <v>1960</v>
      </c>
      <c r="F1581">
        <v>3312</v>
      </c>
      <c r="G1581">
        <v>1</v>
      </c>
      <c r="H1581" t="s">
        <v>1976</v>
      </c>
      <c r="N1581" t="s">
        <v>65</v>
      </c>
      <c r="O1581" t="s">
        <v>1861</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1673</v>
      </c>
      <c r="B1582" t="s">
        <v>1670</v>
      </c>
      <c r="C1582">
        <v>32</v>
      </c>
      <c r="D1582">
        <v>256</v>
      </c>
      <c r="E1582" t="s">
        <v>1927</v>
      </c>
      <c r="F1582">
        <v>4857.6000000000004</v>
      </c>
      <c r="G1582">
        <v>1</v>
      </c>
      <c r="H1582" t="s">
        <v>1978</v>
      </c>
      <c r="N1582" t="s">
        <v>65</v>
      </c>
      <c r="O1582" t="s">
        <v>1861</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1673</v>
      </c>
      <c r="B1583" t="s">
        <v>1670</v>
      </c>
      <c r="C1583">
        <v>32</v>
      </c>
      <c r="D1583">
        <v>384</v>
      </c>
      <c r="E1583" t="s">
        <v>1963</v>
      </c>
      <c r="F1583">
        <v>6624</v>
      </c>
      <c r="G1583">
        <v>1</v>
      </c>
      <c r="H1583" t="s">
        <v>1979</v>
      </c>
      <c r="N1583" t="s">
        <v>65</v>
      </c>
      <c r="O1583" t="s">
        <v>1861</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1673</v>
      </c>
      <c r="B1584" t="s">
        <v>1670</v>
      </c>
      <c r="C1584">
        <v>64</v>
      </c>
      <c r="D1584">
        <v>512</v>
      </c>
      <c r="E1584" t="s">
        <v>1931</v>
      </c>
      <c r="F1584">
        <v>9715.2000000000007</v>
      </c>
      <c r="G1584">
        <v>1</v>
      </c>
      <c r="H1584" t="s">
        <v>1980</v>
      </c>
      <c r="N1584" t="s">
        <v>65</v>
      </c>
      <c r="O1584" t="s">
        <v>1861</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1673</v>
      </c>
      <c r="B1585" t="s">
        <v>1772</v>
      </c>
      <c r="C1585">
        <v>4</v>
      </c>
      <c r="D1585">
        <v>8</v>
      </c>
      <c r="E1585" t="s">
        <v>1614</v>
      </c>
      <c r="F1585">
        <v>452</v>
      </c>
      <c r="G1585">
        <v>1</v>
      </c>
      <c r="H1585" t="s">
        <v>2047</v>
      </c>
      <c r="N1585" t="s">
        <v>65</v>
      </c>
      <c r="O1585" t="s">
        <v>1861</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1673</v>
      </c>
      <c r="B1586" t="s">
        <v>1772</v>
      </c>
      <c r="C1586">
        <v>4</v>
      </c>
      <c r="D1586">
        <v>16</v>
      </c>
      <c r="E1586" t="s">
        <v>1616</v>
      </c>
      <c r="F1586">
        <v>678</v>
      </c>
      <c r="G1586">
        <v>1</v>
      </c>
      <c r="H1586" t="s">
        <v>2048</v>
      </c>
      <c r="N1586" t="s">
        <v>65</v>
      </c>
      <c r="O1586" t="s">
        <v>1861</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1673</v>
      </c>
      <c r="B1587" t="s">
        <v>1772</v>
      </c>
      <c r="C1587">
        <v>8</v>
      </c>
      <c r="D1587">
        <v>16</v>
      </c>
      <c r="E1587" t="s">
        <v>1619</v>
      </c>
      <c r="F1587">
        <v>904</v>
      </c>
      <c r="G1587">
        <v>1</v>
      </c>
      <c r="H1587" t="s">
        <v>2049</v>
      </c>
      <c r="N1587" t="s">
        <v>65</v>
      </c>
      <c r="O1587" t="s">
        <v>1861</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1673</v>
      </c>
      <c r="B1588" t="s">
        <v>1772</v>
      </c>
      <c r="C1588">
        <v>8</v>
      </c>
      <c r="D1588">
        <v>32</v>
      </c>
      <c r="E1588" t="s">
        <v>1621</v>
      </c>
      <c r="F1588">
        <v>1356</v>
      </c>
      <c r="G1588">
        <v>1</v>
      </c>
      <c r="H1588" t="s">
        <v>2050</v>
      </c>
      <c r="N1588" t="s">
        <v>1588</v>
      </c>
      <c r="O1588" t="s">
        <v>1861</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1673</v>
      </c>
      <c r="B1589" t="s">
        <v>1772</v>
      </c>
      <c r="C1589">
        <v>16</v>
      </c>
      <c r="D1589">
        <v>32</v>
      </c>
      <c r="E1589" t="s">
        <v>1624</v>
      </c>
      <c r="F1589">
        <v>1808</v>
      </c>
      <c r="G1589">
        <v>1</v>
      </c>
      <c r="H1589" t="s">
        <v>2051</v>
      </c>
      <c r="N1589" t="s">
        <v>1588</v>
      </c>
      <c r="O1589" t="s">
        <v>1861</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1673</v>
      </c>
      <c r="B1590" t="s">
        <v>1772</v>
      </c>
      <c r="C1590">
        <v>16</v>
      </c>
      <c r="D1590">
        <v>64</v>
      </c>
      <c r="E1590" t="s">
        <v>1626</v>
      </c>
      <c r="F1590">
        <v>2712</v>
      </c>
      <c r="G1590">
        <v>1</v>
      </c>
      <c r="H1590" t="s">
        <v>2053</v>
      </c>
      <c r="N1590" t="s">
        <v>1588</v>
      </c>
      <c r="O1590" t="s">
        <v>1861</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1673</v>
      </c>
      <c r="B1591" t="s">
        <v>1772</v>
      </c>
      <c r="C1591">
        <v>32</v>
      </c>
      <c r="D1591">
        <v>64</v>
      </c>
      <c r="E1591" t="s">
        <v>1629</v>
      </c>
      <c r="F1591">
        <v>3616</v>
      </c>
      <c r="G1591">
        <v>1</v>
      </c>
      <c r="H1591" t="s">
        <v>2054</v>
      </c>
      <c r="N1591" t="s">
        <v>1588</v>
      </c>
      <c r="O1591" t="s">
        <v>1861</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1673</v>
      </c>
      <c r="B1592" t="s">
        <v>1772</v>
      </c>
      <c r="C1592">
        <v>32</v>
      </c>
      <c r="D1592">
        <v>128</v>
      </c>
      <c r="E1592" t="s">
        <v>1635</v>
      </c>
      <c r="F1592">
        <v>5424</v>
      </c>
      <c r="G1592">
        <v>1</v>
      </c>
      <c r="H1592" t="s">
        <v>2055</v>
      </c>
      <c r="N1592" t="s">
        <v>1588</v>
      </c>
      <c r="O1592" t="s">
        <v>1861</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1673</v>
      </c>
      <c r="B1593" t="s">
        <v>1732</v>
      </c>
      <c r="C1593">
        <v>4</v>
      </c>
      <c r="D1593">
        <v>8</v>
      </c>
      <c r="E1593" t="s">
        <v>1614</v>
      </c>
      <c r="F1593">
        <v>424</v>
      </c>
      <c r="G1593">
        <v>1</v>
      </c>
      <c r="H1593" t="s">
        <v>2056</v>
      </c>
      <c r="N1593" t="s">
        <v>1588</v>
      </c>
      <c r="O1593" t="s">
        <v>1861</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1673</v>
      </c>
      <c r="B1594" t="s">
        <v>1732</v>
      </c>
      <c r="C1594">
        <v>4</v>
      </c>
      <c r="D1594">
        <v>16</v>
      </c>
      <c r="E1594" t="s">
        <v>1616</v>
      </c>
      <c r="F1594">
        <v>596</v>
      </c>
      <c r="G1594">
        <v>1</v>
      </c>
      <c r="H1594" t="s">
        <v>2057</v>
      </c>
      <c r="N1594" t="s">
        <v>1588</v>
      </c>
      <c r="O1594" t="s">
        <v>1861</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1673</v>
      </c>
      <c r="B1595" t="s">
        <v>1732</v>
      </c>
      <c r="C1595">
        <v>8</v>
      </c>
      <c r="D1595">
        <v>16</v>
      </c>
      <c r="E1595" t="s">
        <v>1619</v>
      </c>
      <c r="F1595">
        <v>848</v>
      </c>
      <c r="G1595">
        <v>1</v>
      </c>
      <c r="H1595" t="s">
        <v>2058</v>
      </c>
      <c r="N1595" t="s">
        <v>1588</v>
      </c>
      <c r="O1595" t="s">
        <v>1861</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1673</v>
      </c>
      <c r="B1596" t="s">
        <v>1732</v>
      </c>
      <c r="C1596">
        <v>8</v>
      </c>
      <c r="D1596">
        <v>32</v>
      </c>
      <c r="E1596" t="s">
        <v>1621</v>
      </c>
      <c r="F1596">
        <v>1192</v>
      </c>
      <c r="G1596">
        <v>1</v>
      </c>
      <c r="H1596" t="s">
        <v>2059</v>
      </c>
      <c r="N1596" t="s">
        <v>1588</v>
      </c>
      <c r="O1596" t="s">
        <v>1861</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1673</v>
      </c>
      <c r="B1597" t="s">
        <v>1732</v>
      </c>
      <c r="C1597">
        <v>16</v>
      </c>
      <c r="D1597">
        <v>32</v>
      </c>
      <c r="E1597" t="s">
        <v>1624</v>
      </c>
      <c r="F1597">
        <v>1696</v>
      </c>
      <c r="G1597">
        <v>1</v>
      </c>
      <c r="H1597" t="s">
        <v>2060</v>
      </c>
      <c r="N1597" t="s">
        <v>1628</v>
      </c>
      <c r="O1597" t="s">
        <v>1861</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1673</v>
      </c>
      <c r="B1598" t="s">
        <v>1732</v>
      </c>
      <c r="C1598">
        <v>16</v>
      </c>
      <c r="D1598">
        <v>64</v>
      </c>
      <c r="E1598" t="s">
        <v>1626</v>
      </c>
      <c r="F1598">
        <v>2384</v>
      </c>
      <c r="G1598">
        <v>1</v>
      </c>
      <c r="H1598" t="s">
        <v>2061</v>
      </c>
      <c r="N1598" t="s">
        <v>1628</v>
      </c>
      <c r="O1598" t="s">
        <v>1861</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1673</v>
      </c>
      <c r="B1599" t="s">
        <v>1732</v>
      </c>
      <c r="C1599">
        <v>32</v>
      </c>
      <c r="D1599">
        <v>64</v>
      </c>
      <c r="E1599" t="s">
        <v>1629</v>
      </c>
      <c r="F1599">
        <v>3392</v>
      </c>
      <c r="G1599">
        <v>1</v>
      </c>
      <c r="H1599" t="s">
        <v>2062</v>
      </c>
      <c r="N1599" t="s">
        <v>1628</v>
      </c>
      <c r="O1599" t="s">
        <v>1861</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1673</v>
      </c>
      <c r="B1600" t="s">
        <v>1732</v>
      </c>
      <c r="C1600">
        <v>32</v>
      </c>
      <c r="D1600">
        <v>128</v>
      </c>
      <c r="E1600" t="s">
        <v>1635</v>
      </c>
      <c r="F1600">
        <v>4768</v>
      </c>
      <c r="G1600">
        <v>1</v>
      </c>
      <c r="H1600" t="s">
        <v>2064</v>
      </c>
      <c r="N1600" t="s">
        <v>1628</v>
      </c>
      <c r="O1600" t="s">
        <v>1861</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1673</v>
      </c>
      <c r="B1601" t="s">
        <v>2009</v>
      </c>
      <c r="C1601">
        <v>4</v>
      </c>
      <c r="D1601">
        <v>20</v>
      </c>
      <c r="E1601" t="s">
        <v>2074</v>
      </c>
      <c r="F1601">
        <v>877.5</v>
      </c>
      <c r="G1601">
        <v>1</v>
      </c>
      <c r="H1601" t="s">
        <v>2078</v>
      </c>
      <c r="N1601" t="s">
        <v>1628</v>
      </c>
      <c r="O1601" t="s">
        <v>1861</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1673</v>
      </c>
      <c r="B1602" t="s">
        <v>2009</v>
      </c>
      <c r="C1602">
        <v>8</v>
      </c>
      <c r="D1602">
        <v>32</v>
      </c>
      <c r="E1602" t="s">
        <v>1621</v>
      </c>
      <c r="F1602">
        <v>2250</v>
      </c>
      <c r="G1602">
        <v>1</v>
      </c>
      <c r="H1602" t="s">
        <v>2079</v>
      </c>
      <c r="N1602" t="s">
        <v>1628</v>
      </c>
      <c r="O1602" t="s">
        <v>1861</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1673</v>
      </c>
      <c r="B1603" t="s">
        <v>2009</v>
      </c>
      <c r="C1603">
        <v>10</v>
      </c>
      <c r="D1603">
        <v>40</v>
      </c>
      <c r="E1603" t="s">
        <v>2080</v>
      </c>
      <c r="F1603">
        <v>1800</v>
      </c>
      <c r="G1603">
        <v>1</v>
      </c>
      <c r="H1603" t="s">
        <v>2081</v>
      </c>
      <c r="N1603" t="s">
        <v>1628</v>
      </c>
      <c r="O1603" t="s">
        <v>1861</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1673</v>
      </c>
      <c r="B1604" t="s">
        <v>2009</v>
      </c>
      <c r="C1604">
        <v>20</v>
      </c>
      <c r="D1604">
        <v>80</v>
      </c>
      <c r="E1604" t="s">
        <v>2082</v>
      </c>
      <c r="F1604">
        <v>3600</v>
      </c>
      <c r="G1604">
        <v>1</v>
      </c>
      <c r="H1604" t="s">
        <v>2083</v>
      </c>
      <c r="N1604" t="s">
        <v>1628</v>
      </c>
      <c r="O1604" t="s">
        <v>1861</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1673</v>
      </c>
      <c r="B1605" t="s">
        <v>2009</v>
      </c>
      <c r="C1605">
        <v>32</v>
      </c>
      <c r="D1605">
        <v>128</v>
      </c>
      <c r="E1605" t="s">
        <v>1635</v>
      </c>
      <c r="F1605">
        <v>4950</v>
      </c>
      <c r="G1605">
        <v>1</v>
      </c>
      <c r="H1605" t="s">
        <v>2084</v>
      </c>
      <c r="N1605" t="s">
        <v>1628</v>
      </c>
      <c r="O1605" t="s">
        <v>1861</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1673</v>
      </c>
      <c r="B1606" t="s">
        <v>2009</v>
      </c>
      <c r="C1606">
        <v>40</v>
      </c>
      <c r="D1606">
        <v>160</v>
      </c>
      <c r="E1606" t="s">
        <v>2085</v>
      </c>
      <c r="F1606">
        <v>7200</v>
      </c>
      <c r="G1606">
        <v>1</v>
      </c>
      <c r="H1606" t="s">
        <v>2086</v>
      </c>
      <c r="N1606" t="s">
        <v>1631</v>
      </c>
      <c r="O1606" t="s">
        <v>1861</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1673</v>
      </c>
      <c r="B1607" t="s">
        <v>2009</v>
      </c>
      <c r="C1607">
        <v>80</v>
      </c>
      <c r="D1607">
        <v>320</v>
      </c>
      <c r="E1607" t="s">
        <v>1745</v>
      </c>
      <c r="F1607">
        <v>14400</v>
      </c>
      <c r="G1607">
        <v>1</v>
      </c>
      <c r="H1607" t="s">
        <v>2087</v>
      </c>
      <c r="N1607" t="s">
        <v>1631</v>
      </c>
      <c r="O1607" t="s">
        <v>1861</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1673</v>
      </c>
      <c r="B1608" t="s">
        <v>2001</v>
      </c>
      <c r="C1608">
        <v>6</v>
      </c>
      <c r="D1608">
        <v>56</v>
      </c>
      <c r="E1608" t="s">
        <v>2088</v>
      </c>
      <c r="F1608">
        <v>4400</v>
      </c>
      <c r="G1608">
        <v>1</v>
      </c>
      <c r="H1608" t="s">
        <v>2089</v>
      </c>
      <c r="N1608" t="s">
        <v>1631</v>
      </c>
      <c r="O1608" t="s">
        <v>1861</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1673</v>
      </c>
      <c r="B1609" t="s">
        <v>2001</v>
      </c>
      <c r="C1609">
        <v>14</v>
      </c>
      <c r="D1609">
        <v>112</v>
      </c>
      <c r="E1609" t="s">
        <v>2090</v>
      </c>
      <c r="F1609">
        <v>9000</v>
      </c>
      <c r="G1609">
        <v>1</v>
      </c>
      <c r="H1609" t="s">
        <v>2091</v>
      </c>
      <c r="N1609" t="s">
        <v>1631</v>
      </c>
      <c r="O1609" t="s">
        <v>1861</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1673</v>
      </c>
      <c r="B1610" t="s">
        <v>2001</v>
      </c>
      <c r="C1610">
        <v>28</v>
      </c>
      <c r="D1610">
        <v>224</v>
      </c>
      <c r="E1610" t="s">
        <v>2092</v>
      </c>
      <c r="F1610">
        <v>18000</v>
      </c>
      <c r="G1610">
        <v>1</v>
      </c>
      <c r="H1610" t="s">
        <v>2093</v>
      </c>
      <c r="N1610" t="s">
        <v>1631</v>
      </c>
      <c r="O1610" t="s">
        <v>1861</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1673</v>
      </c>
      <c r="B1611" t="s">
        <v>2001</v>
      </c>
      <c r="C1611">
        <v>56</v>
      </c>
      <c r="D1611">
        <v>448</v>
      </c>
      <c r="E1611" t="s">
        <v>1992</v>
      </c>
      <c r="F1611">
        <v>36000</v>
      </c>
      <c r="G1611">
        <v>1</v>
      </c>
      <c r="H1611" t="s">
        <v>2094</v>
      </c>
      <c r="N1611" t="s">
        <v>1631</v>
      </c>
      <c r="O1611" t="s">
        <v>1861</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1673</v>
      </c>
      <c r="B1612" t="s">
        <v>2052</v>
      </c>
      <c r="C1612">
        <v>8</v>
      </c>
      <c r="D1612">
        <v>40</v>
      </c>
      <c r="E1612" t="s">
        <v>2076</v>
      </c>
      <c r="F1612">
        <v>4671</v>
      </c>
      <c r="G1612">
        <v>1</v>
      </c>
      <c r="H1612" t="s">
        <v>2095</v>
      </c>
      <c r="N1612" t="s">
        <v>1631</v>
      </c>
      <c r="O1612" t="s">
        <v>1861</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1673</v>
      </c>
      <c r="B1613" t="s">
        <v>2052</v>
      </c>
      <c r="C1613">
        <v>18</v>
      </c>
      <c r="D1613">
        <v>80</v>
      </c>
      <c r="E1613" t="s">
        <v>2096</v>
      </c>
      <c r="F1613">
        <v>9450</v>
      </c>
      <c r="G1613">
        <v>1</v>
      </c>
      <c r="H1613" t="s">
        <v>2097</v>
      </c>
      <c r="N1613" t="s">
        <v>1631</v>
      </c>
      <c r="O1613" t="s">
        <v>1861</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1673</v>
      </c>
      <c r="B1614" t="s">
        <v>2052</v>
      </c>
      <c r="C1614">
        <v>36</v>
      </c>
      <c r="D1614">
        <v>160</v>
      </c>
      <c r="E1614" t="s">
        <v>2098</v>
      </c>
      <c r="F1614">
        <v>18900</v>
      </c>
      <c r="G1614">
        <v>1</v>
      </c>
      <c r="H1614" t="s">
        <v>2099</v>
      </c>
      <c r="N1614" t="s">
        <v>1631</v>
      </c>
      <c r="O1614" t="s">
        <v>1861</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1673</v>
      </c>
      <c r="B1615" t="s">
        <v>2052</v>
      </c>
      <c r="C1615">
        <v>72</v>
      </c>
      <c r="D1615">
        <v>320</v>
      </c>
      <c r="E1615" t="s">
        <v>2100</v>
      </c>
      <c r="F1615">
        <v>37800</v>
      </c>
      <c r="G1615">
        <v>1</v>
      </c>
      <c r="H1615" t="s">
        <v>2101</v>
      </c>
      <c r="N1615" t="s">
        <v>1637</v>
      </c>
      <c r="O1615" t="s">
        <v>1861</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1673</v>
      </c>
      <c r="B1616" t="s">
        <v>2037</v>
      </c>
      <c r="C1616">
        <v>10</v>
      </c>
      <c r="D1616">
        <v>40</v>
      </c>
      <c r="E1616" t="s">
        <v>2080</v>
      </c>
      <c r="F1616">
        <v>5750</v>
      </c>
      <c r="G1616">
        <v>1</v>
      </c>
      <c r="H1616" t="s">
        <v>2102</v>
      </c>
      <c r="N1616" t="s">
        <v>1637</v>
      </c>
      <c r="O1616" t="s">
        <v>1861</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1673</v>
      </c>
      <c r="B1617" t="s">
        <v>2037</v>
      </c>
      <c r="C1617">
        <v>20</v>
      </c>
      <c r="D1617">
        <v>80</v>
      </c>
      <c r="E1617" t="s">
        <v>2082</v>
      </c>
      <c r="F1617">
        <v>11500</v>
      </c>
      <c r="G1617">
        <v>1</v>
      </c>
      <c r="H1617" t="s">
        <v>2103</v>
      </c>
      <c r="N1617" t="s">
        <v>1637</v>
      </c>
      <c r="O1617" t="s">
        <v>1861</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1673</v>
      </c>
      <c r="B1618" t="s">
        <v>2037</v>
      </c>
      <c r="C1618">
        <v>40</v>
      </c>
      <c r="D1618">
        <v>160</v>
      </c>
      <c r="E1618" t="s">
        <v>2085</v>
      </c>
      <c r="F1618">
        <v>23000</v>
      </c>
      <c r="G1618">
        <v>1</v>
      </c>
      <c r="H1618" t="s">
        <v>2104</v>
      </c>
      <c r="N1618" t="s">
        <v>1637</v>
      </c>
      <c r="O1618" t="s">
        <v>1861</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1673</v>
      </c>
      <c r="B1619" t="s">
        <v>2037</v>
      </c>
      <c r="C1619">
        <v>80</v>
      </c>
      <c r="D1619">
        <v>320</v>
      </c>
      <c r="E1619" t="s">
        <v>1745</v>
      </c>
      <c r="F1619">
        <v>46000</v>
      </c>
      <c r="G1619">
        <v>1</v>
      </c>
      <c r="H1619" t="s">
        <v>2105</v>
      </c>
      <c r="N1619" t="s">
        <v>1637</v>
      </c>
      <c r="O1619" t="s">
        <v>1861</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1673</v>
      </c>
      <c r="B1620" t="s">
        <v>1989</v>
      </c>
      <c r="C1620">
        <v>32</v>
      </c>
      <c r="D1620">
        <v>64</v>
      </c>
      <c r="E1620" t="s">
        <v>1629</v>
      </c>
      <c r="F1620">
        <v>4140</v>
      </c>
      <c r="G1620">
        <v>1</v>
      </c>
      <c r="H1620" t="s">
        <v>2106</v>
      </c>
      <c r="N1620" t="s">
        <v>1637</v>
      </c>
      <c r="O1620" t="s">
        <v>1861</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1673</v>
      </c>
      <c r="B1621" t="s">
        <v>1989</v>
      </c>
      <c r="C1621">
        <v>90</v>
      </c>
      <c r="D1621">
        <v>226</v>
      </c>
      <c r="E1621" t="s">
        <v>2107</v>
      </c>
      <c r="F1621">
        <v>8280</v>
      </c>
      <c r="G1621">
        <v>1</v>
      </c>
      <c r="H1621" t="s">
        <v>2108</v>
      </c>
      <c r="N1621" t="s">
        <v>1637</v>
      </c>
      <c r="O1621" t="s">
        <v>1861</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1673</v>
      </c>
      <c r="B1622" t="s">
        <v>1989</v>
      </c>
      <c r="C1622">
        <v>180</v>
      </c>
      <c r="D1622">
        <v>452</v>
      </c>
      <c r="E1622" t="s">
        <v>2109</v>
      </c>
      <c r="F1622">
        <v>16560</v>
      </c>
      <c r="G1622">
        <v>1</v>
      </c>
      <c r="H1622" t="s">
        <v>2110</v>
      </c>
      <c r="N1622" t="s">
        <v>1637</v>
      </c>
      <c r="O1622" t="s">
        <v>1861</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1673</v>
      </c>
      <c r="B1623" t="s">
        <v>1831</v>
      </c>
      <c r="C1623">
        <v>8</v>
      </c>
      <c r="D1623">
        <v>32</v>
      </c>
      <c r="E1623" t="s">
        <v>1621</v>
      </c>
      <c r="F1623">
        <v>1425.6</v>
      </c>
      <c r="G1623">
        <v>1</v>
      </c>
      <c r="H1623" t="s">
        <v>2125</v>
      </c>
      <c r="N1623" t="s">
        <v>1637</v>
      </c>
      <c r="O1623" t="s">
        <v>1861</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1673</v>
      </c>
      <c r="B1624" t="s">
        <v>1831</v>
      </c>
      <c r="C1624">
        <v>16</v>
      </c>
      <c r="D1624">
        <v>64</v>
      </c>
      <c r="E1624" t="s">
        <v>1626</v>
      </c>
      <c r="F1624">
        <v>2851.2</v>
      </c>
      <c r="G1624">
        <v>1</v>
      </c>
      <c r="H1624" t="s">
        <v>2126</v>
      </c>
      <c r="N1624" t="s">
        <v>1642</v>
      </c>
      <c r="O1624" t="s">
        <v>1861</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1673</v>
      </c>
      <c r="B1625" t="s">
        <v>1831</v>
      </c>
      <c r="C1625">
        <v>32</v>
      </c>
      <c r="D1625">
        <v>128</v>
      </c>
      <c r="E1625" t="s">
        <v>1635</v>
      </c>
      <c r="F1625">
        <v>5270.4</v>
      </c>
      <c r="G1625">
        <v>1</v>
      </c>
      <c r="H1625" t="s">
        <v>2127</v>
      </c>
      <c r="N1625" t="s">
        <v>1642</v>
      </c>
      <c r="O1625" t="s">
        <v>1861</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1673</v>
      </c>
      <c r="B1626" t="s">
        <v>1831</v>
      </c>
      <c r="C1626">
        <v>64</v>
      </c>
      <c r="D1626">
        <v>256</v>
      </c>
      <c r="E1626" t="s">
        <v>1649</v>
      </c>
      <c r="F1626">
        <v>10540.8</v>
      </c>
      <c r="G1626">
        <v>1</v>
      </c>
      <c r="H1626" t="s">
        <v>2128</v>
      </c>
      <c r="N1626" t="s">
        <v>1642</v>
      </c>
      <c r="O1626" t="s">
        <v>1861</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1673</v>
      </c>
      <c r="B1627" t="s">
        <v>1831</v>
      </c>
      <c r="C1627">
        <v>84</v>
      </c>
      <c r="D1627">
        <v>320</v>
      </c>
      <c r="E1627" t="s">
        <v>1907</v>
      </c>
      <c r="F1627">
        <v>12693.6</v>
      </c>
      <c r="G1627">
        <v>1</v>
      </c>
      <c r="H1627" t="s">
        <v>2129</v>
      </c>
      <c r="N1627" t="s">
        <v>1642</v>
      </c>
      <c r="O1627" t="s">
        <v>1861</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1673</v>
      </c>
      <c r="B1628" t="s">
        <v>1839</v>
      </c>
      <c r="C1628">
        <v>8</v>
      </c>
      <c r="D1628">
        <v>32</v>
      </c>
      <c r="E1628" t="s">
        <v>1621</v>
      </c>
      <c r="F1628">
        <v>1263.5999999999999</v>
      </c>
      <c r="G1628">
        <v>1</v>
      </c>
      <c r="H1628" t="s">
        <v>2130</v>
      </c>
      <c r="N1628" t="s">
        <v>1642</v>
      </c>
      <c r="O1628" t="s">
        <v>1861</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1673</v>
      </c>
      <c r="B1629" t="s">
        <v>1839</v>
      </c>
      <c r="C1629">
        <v>16</v>
      </c>
      <c r="D1629">
        <v>64</v>
      </c>
      <c r="E1629" t="s">
        <v>1626</v>
      </c>
      <c r="F1629">
        <v>2527.1999999999998</v>
      </c>
      <c r="G1629">
        <v>1</v>
      </c>
      <c r="H1629" t="s">
        <v>2131</v>
      </c>
      <c r="N1629" t="s">
        <v>1642</v>
      </c>
      <c r="O1629" t="s">
        <v>1861</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1673</v>
      </c>
      <c r="B1630" t="s">
        <v>1839</v>
      </c>
      <c r="C1630">
        <v>24</v>
      </c>
      <c r="D1630">
        <v>96</v>
      </c>
      <c r="E1630" t="s">
        <v>1705</v>
      </c>
      <c r="F1630">
        <v>3790.8</v>
      </c>
      <c r="G1630">
        <v>1</v>
      </c>
      <c r="H1630" t="s">
        <v>2132</v>
      </c>
      <c r="N1630" t="s">
        <v>1642</v>
      </c>
      <c r="O1630" t="s">
        <v>1861</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1673</v>
      </c>
      <c r="B1631" t="s">
        <v>1839</v>
      </c>
      <c r="C1631">
        <v>32</v>
      </c>
      <c r="D1631">
        <v>128</v>
      </c>
      <c r="E1631" t="s">
        <v>1635</v>
      </c>
      <c r="F1631">
        <v>5054.3999999999996</v>
      </c>
      <c r="G1631">
        <v>1</v>
      </c>
      <c r="H1631" t="s">
        <v>2133</v>
      </c>
      <c r="N1631" t="s">
        <v>1642</v>
      </c>
      <c r="O1631" t="s">
        <v>1861</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1673</v>
      </c>
      <c r="B1632" t="s">
        <v>1839</v>
      </c>
      <c r="C1632">
        <v>64</v>
      </c>
      <c r="D1632">
        <v>256</v>
      </c>
      <c r="E1632" t="s">
        <v>1649</v>
      </c>
      <c r="F1632">
        <v>10108.799999999999</v>
      </c>
      <c r="G1632">
        <v>1</v>
      </c>
      <c r="H1632" t="s">
        <v>2134</v>
      </c>
      <c r="N1632" t="s">
        <v>1642</v>
      </c>
      <c r="O1632" t="s">
        <v>1861</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1673</v>
      </c>
      <c r="B1633" t="s">
        <v>1839</v>
      </c>
      <c r="C1633">
        <v>76</v>
      </c>
      <c r="D1633">
        <v>320</v>
      </c>
      <c r="E1633" t="s">
        <v>2135</v>
      </c>
      <c r="F1633">
        <v>13010.4</v>
      </c>
      <c r="G1633">
        <v>1</v>
      </c>
      <c r="H1633" t="s">
        <v>2136</v>
      </c>
      <c r="N1633" t="s">
        <v>1648</v>
      </c>
      <c r="O1633" t="s">
        <v>1861</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1673</v>
      </c>
      <c r="B1634" t="s">
        <v>1852</v>
      </c>
      <c r="C1634">
        <v>80</v>
      </c>
      <c r="D1634">
        <v>384</v>
      </c>
      <c r="E1634" t="s">
        <v>2137</v>
      </c>
      <c r="F1634">
        <v>14096</v>
      </c>
      <c r="G1634">
        <v>1</v>
      </c>
      <c r="H1634" t="s">
        <v>2138</v>
      </c>
      <c r="N1634" t="s">
        <v>1648</v>
      </c>
      <c r="O1634" t="s">
        <v>1861</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1673</v>
      </c>
      <c r="B1635" t="s">
        <v>1824</v>
      </c>
      <c r="C1635">
        <v>80</v>
      </c>
      <c r="D1635">
        <v>384</v>
      </c>
      <c r="E1635" t="s">
        <v>2137</v>
      </c>
      <c r="F1635">
        <v>16376</v>
      </c>
      <c r="G1635">
        <v>1</v>
      </c>
      <c r="H1635" t="s">
        <v>2139</v>
      </c>
      <c r="N1635" t="s">
        <v>1648</v>
      </c>
      <c r="O1635" t="s">
        <v>1861</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1673</v>
      </c>
      <c r="B1636" t="s">
        <v>1782</v>
      </c>
      <c r="C1636">
        <v>96</v>
      </c>
      <c r="D1636">
        <v>384</v>
      </c>
      <c r="E1636" t="s">
        <v>1749</v>
      </c>
      <c r="F1636">
        <v>12884</v>
      </c>
      <c r="G1636">
        <v>1</v>
      </c>
      <c r="H1636" t="s">
        <v>2140</v>
      </c>
      <c r="N1636" t="s">
        <v>1648</v>
      </c>
      <c r="O1636" t="s">
        <v>1861</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1673</v>
      </c>
      <c r="B1637" t="s">
        <v>1977</v>
      </c>
      <c r="C1637">
        <v>96</v>
      </c>
      <c r="D1637">
        <v>384</v>
      </c>
      <c r="E1637" t="s">
        <v>1749</v>
      </c>
      <c r="F1637">
        <v>25248</v>
      </c>
      <c r="G1637">
        <v>1</v>
      </c>
      <c r="H1637" t="s">
        <v>2141</v>
      </c>
      <c r="N1637" t="s">
        <v>1648</v>
      </c>
      <c r="O1637" t="s">
        <v>1861</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1673</v>
      </c>
      <c r="B1638" t="s">
        <v>1974</v>
      </c>
      <c r="C1638">
        <v>96</v>
      </c>
      <c r="D1638">
        <v>384</v>
      </c>
      <c r="E1638" t="s">
        <v>1749</v>
      </c>
      <c r="F1638">
        <v>50200</v>
      </c>
      <c r="G1638">
        <v>1</v>
      </c>
      <c r="H1638" t="s">
        <v>2200</v>
      </c>
      <c r="N1638" t="s">
        <v>1648</v>
      </c>
      <c r="O1638" t="s">
        <v>1861</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1631</v>
      </c>
      <c r="B1639" t="s">
        <v>1655</v>
      </c>
      <c r="C1639">
        <v>1</v>
      </c>
      <c r="D1639">
        <v>1</v>
      </c>
      <c r="E1639" t="s">
        <v>1602</v>
      </c>
      <c r="F1639">
        <v>35</v>
      </c>
      <c r="G1639">
        <v>1</v>
      </c>
      <c r="H1639" t="s">
        <v>1656</v>
      </c>
      <c r="N1639" t="s">
        <v>1648</v>
      </c>
      <c r="O1639" t="s">
        <v>1861</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1631</v>
      </c>
      <c r="B1640" t="s">
        <v>1655</v>
      </c>
      <c r="C1640">
        <v>1</v>
      </c>
      <c r="D1640">
        <v>2</v>
      </c>
      <c r="E1640" t="s">
        <v>1605</v>
      </c>
      <c r="F1640">
        <v>57</v>
      </c>
      <c r="G1640">
        <v>1</v>
      </c>
      <c r="H1640" t="s">
        <v>1658</v>
      </c>
      <c r="N1640" t="s">
        <v>1648</v>
      </c>
      <c r="O1640" t="s">
        <v>1861</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1631</v>
      </c>
      <c r="B1641" t="s">
        <v>1655</v>
      </c>
      <c r="C1641">
        <v>1</v>
      </c>
      <c r="D1641">
        <v>4</v>
      </c>
      <c r="E1641" t="s">
        <v>1607</v>
      </c>
      <c r="F1641">
        <v>130.19999999999999</v>
      </c>
      <c r="G1641">
        <v>1</v>
      </c>
      <c r="H1641" t="s">
        <v>1660</v>
      </c>
      <c r="N1641" t="s">
        <v>1648</v>
      </c>
      <c r="O1641" t="s">
        <v>1861</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1631</v>
      </c>
      <c r="B1642" t="s">
        <v>1655</v>
      </c>
      <c r="C1642">
        <v>2</v>
      </c>
      <c r="D1642">
        <v>4</v>
      </c>
      <c r="E1642" t="s">
        <v>1609</v>
      </c>
      <c r="F1642">
        <v>166</v>
      </c>
      <c r="G1642">
        <v>1</v>
      </c>
      <c r="H1642" t="s">
        <v>1662</v>
      </c>
      <c r="N1642" t="s">
        <v>1651</v>
      </c>
      <c r="O1642" t="s">
        <v>1861</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1631</v>
      </c>
      <c r="B1643" t="s">
        <v>1655</v>
      </c>
      <c r="C1643">
        <v>2</v>
      </c>
      <c r="D1643">
        <v>8</v>
      </c>
      <c r="E1643" t="s">
        <v>1612</v>
      </c>
      <c r="F1643">
        <v>260.39999999999998</v>
      </c>
      <c r="G1643">
        <v>1</v>
      </c>
      <c r="H1643" t="s">
        <v>1664</v>
      </c>
      <c r="N1643" t="s">
        <v>1651</v>
      </c>
      <c r="O1643" t="s">
        <v>1861</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1631</v>
      </c>
      <c r="B1644" t="s">
        <v>1655</v>
      </c>
      <c r="C1644">
        <v>4</v>
      </c>
      <c r="D1644">
        <v>8</v>
      </c>
      <c r="E1644" t="s">
        <v>1614</v>
      </c>
      <c r="F1644">
        <v>347.2</v>
      </c>
      <c r="G1644">
        <v>1</v>
      </c>
      <c r="H1644" t="s">
        <v>1666</v>
      </c>
      <c r="N1644" t="s">
        <v>1651</v>
      </c>
      <c r="O1644" t="s">
        <v>1861</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1631</v>
      </c>
      <c r="B1645" t="s">
        <v>1655</v>
      </c>
      <c r="C1645">
        <v>4</v>
      </c>
      <c r="D1645">
        <v>16</v>
      </c>
      <c r="E1645" t="s">
        <v>1616</v>
      </c>
      <c r="F1645">
        <v>520.79999999999995</v>
      </c>
      <c r="G1645">
        <v>1</v>
      </c>
      <c r="H1645" t="s">
        <v>1667</v>
      </c>
      <c r="N1645" t="s">
        <v>1651</v>
      </c>
      <c r="O1645" t="s">
        <v>1861</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1631</v>
      </c>
      <c r="B1646" t="s">
        <v>1655</v>
      </c>
      <c r="C1646">
        <v>8</v>
      </c>
      <c r="D1646">
        <v>16</v>
      </c>
      <c r="E1646" t="s">
        <v>1619</v>
      </c>
      <c r="F1646">
        <v>694.4</v>
      </c>
      <c r="G1646">
        <v>1</v>
      </c>
      <c r="H1646" t="s">
        <v>1668</v>
      </c>
      <c r="N1646" t="s">
        <v>1651</v>
      </c>
      <c r="O1646" t="s">
        <v>1861</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1631</v>
      </c>
      <c r="B1647" t="s">
        <v>1655</v>
      </c>
      <c r="C1647">
        <v>8</v>
      </c>
      <c r="D1647">
        <v>32</v>
      </c>
      <c r="E1647" t="s">
        <v>1621</v>
      </c>
      <c r="F1647">
        <v>1041.5999999999999</v>
      </c>
      <c r="G1647">
        <v>1</v>
      </c>
      <c r="H1647" t="s">
        <v>1669</v>
      </c>
      <c r="N1647" t="s">
        <v>1651</v>
      </c>
      <c r="O1647" t="s">
        <v>1861</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1631</v>
      </c>
      <c r="B1648" t="s">
        <v>1655</v>
      </c>
      <c r="C1648">
        <v>16</v>
      </c>
      <c r="D1648">
        <v>32</v>
      </c>
      <c r="E1648" t="s">
        <v>1624</v>
      </c>
      <c r="F1648">
        <v>1388.8</v>
      </c>
      <c r="G1648">
        <v>1</v>
      </c>
      <c r="H1648" t="s">
        <v>1671</v>
      </c>
      <c r="N1648" t="s">
        <v>1651</v>
      </c>
      <c r="O1648" t="s">
        <v>1861</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1631</v>
      </c>
      <c r="B1649" t="s">
        <v>1655</v>
      </c>
      <c r="C1649">
        <v>16</v>
      </c>
      <c r="D1649">
        <v>64</v>
      </c>
      <c r="E1649" t="s">
        <v>1626</v>
      </c>
      <c r="F1649">
        <v>2083.1999999999998</v>
      </c>
      <c r="G1649">
        <v>1</v>
      </c>
      <c r="H1649" t="s">
        <v>1672</v>
      </c>
      <c r="N1649" t="s">
        <v>1651</v>
      </c>
      <c r="O1649" t="s">
        <v>1861</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1631</v>
      </c>
      <c r="B1650" t="s">
        <v>1655</v>
      </c>
      <c r="C1650">
        <v>32</v>
      </c>
      <c r="D1650">
        <v>64</v>
      </c>
      <c r="E1650" t="s">
        <v>1629</v>
      </c>
      <c r="F1650">
        <v>2777.6</v>
      </c>
      <c r="G1650">
        <v>1</v>
      </c>
      <c r="H1650" t="s">
        <v>1674</v>
      </c>
      <c r="N1650" t="s">
        <v>1651</v>
      </c>
      <c r="O1650" t="s">
        <v>1861</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1631</v>
      </c>
      <c r="B1651" t="s">
        <v>1655</v>
      </c>
      <c r="C1651">
        <v>48</v>
      </c>
      <c r="D1651">
        <v>96</v>
      </c>
      <c r="E1651" t="s">
        <v>1640</v>
      </c>
      <c r="F1651">
        <v>4166.3999999999996</v>
      </c>
      <c r="G1651">
        <v>1</v>
      </c>
      <c r="H1651" t="s">
        <v>1676</v>
      </c>
      <c r="N1651" t="s">
        <v>1654</v>
      </c>
      <c r="O1651" t="s">
        <v>1861</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1631</v>
      </c>
      <c r="B1652" t="s">
        <v>1655</v>
      </c>
      <c r="C1652">
        <v>48</v>
      </c>
      <c r="D1652">
        <v>128</v>
      </c>
      <c r="E1652" t="s">
        <v>2181</v>
      </c>
      <c r="F1652">
        <v>4860.8</v>
      </c>
      <c r="G1652">
        <v>1</v>
      </c>
      <c r="H1652" t="s">
        <v>2182</v>
      </c>
      <c r="N1652" t="s">
        <v>1654</v>
      </c>
      <c r="O1652" t="s">
        <v>1861</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1631</v>
      </c>
      <c r="B1653" t="s">
        <v>1655</v>
      </c>
      <c r="C1653">
        <v>64</v>
      </c>
      <c r="D1653">
        <v>128</v>
      </c>
      <c r="E1653" t="s">
        <v>1677</v>
      </c>
      <c r="F1653">
        <v>5555.2</v>
      </c>
      <c r="G1653">
        <v>1</v>
      </c>
      <c r="H1653" t="s">
        <v>1678</v>
      </c>
      <c r="N1653" t="s">
        <v>1654</v>
      </c>
      <c r="O1653" t="s">
        <v>1861</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1631</v>
      </c>
      <c r="B1654" t="s">
        <v>1655</v>
      </c>
      <c r="C1654">
        <v>80</v>
      </c>
      <c r="D1654">
        <v>160</v>
      </c>
      <c r="E1654" t="s">
        <v>1680</v>
      </c>
      <c r="F1654">
        <v>6944</v>
      </c>
      <c r="G1654">
        <v>1</v>
      </c>
      <c r="H1654" t="s">
        <v>1681</v>
      </c>
      <c r="N1654" t="s">
        <v>1654</v>
      </c>
      <c r="O1654" t="s">
        <v>1861</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1631</v>
      </c>
      <c r="B1655" t="s">
        <v>1655</v>
      </c>
      <c r="C1655">
        <v>90</v>
      </c>
      <c r="D1655">
        <v>224</v>
      </c>
      <c r="E1655" t="s">
        <v>1683</v>
      </c>
      <c r="F1655">
        <v>8766.7999999999993</v>
      </c>
      <c r="G1655">
        <v>1</v>
      </c>
      <c r="H1655" t="s">
        <v>1684</v>
      </c>
      <c r="N1655" t="s">
        <v>1654</v>
      </c>
      <c r="O1655" t="s">
        <v>1861</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1631</v>
      </c>
      <c r="B1656" t="s">
        <v>1655</v>
      </c>
      <c r="C1656">
        <v>128</v>
      </c>
      <c r="D1656">
        <v>256</v>
      </c>
      <c r="E1656" t="s">
        <v>1685</v>
      </c>
      <c r="F1656">
        <v>11110.4</v>
      </c>
      <c r="G1656">
        <v>1</v>
      </c>
      <c r="H1656" t="s">
        <v>1686</v>
      </c>
      <c r="N1656" t="s">
        <v>1654</v>
      </c>
      <c r="O1656" t="s">
        <v>1861</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1631</v>
      </c>
      <c r="B1657" t="s">
        <v>1655</v>
      </c>
      <c r="C1657">
        <v>160</v>
      </c>
      <c r="D1657">
        <v>320</v>
      </c>
      <c r="E1657" t="s">
        <v>1688</v>
      </c>
      <c r="F1657">
        <v>13888</v>
      </c>
      <c r="G1657">
        <v>1</v>
      </c>
      <c r="H1657" t="s">
        <v>1689</v>
      </c>
      <c r="N1657" t="s">
        <v>1654</v>
      </c>
      <c r="O1657" t="s">
        <v>1861</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1631</v>
      </c>
      <c r="B1658" t="s">
        <v>1655</v>
      </c>
      <c r="C1658">
        <v>180</v>
      </c>
      <c r="D1658">
        <v>464</v>
      </c>
      <c r="E1658" t="s">
        <v>1690</v>
      </c>
      <c r="F1658">
        <v>17880.8</v>
      </c>
      <c r="G1658">
        <v>1</v>
      </c>
      <c r="H1658" t="s">
        <v>1691</v>
      </c>
      <c r="N1658" t="s">
        <v>1654</v>
      </c>
      <c r="O1658" t="s">
        <v>1861</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1631</v>
      </c>
      <c r="B1659" t="s">
        <v>1692</v>
      </c>
      <c r="C1659">
        <v>1</v>
      </c>
      <c r="D1659">
        <v>1</v>
      </c>
      <c r="E1659" t="s">
        <v>1602</v>
      </c>
      <c r="F1659">
        <v>59</v>
      </c>
      <c r="G1659">
        <v>1</v>
      </c>
      <c r="H1659" t="s">
        <v>2168</v>
      </c>
      <c r="N1659" t="s">
        <v>1654</v>
      </c>
      <c r="O1659" t="s">
        <v>1861</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1631</v>
      </c>
      <c r="B1660" t="s">
        <v>1692</v>
      </c>
      <c r="C1660">
        <v>1</v>
      </c>
      <c r="D1660">
        <v>2</v>
      </c>
      <c r="E1660" t="s">
        <v>1605</v>
      </c>
      <c r="F1660">
        <v>119</v>
      </c>
      <c r="G1660">
        <v>1</v>
      </c>
      <c r="H1660" t="s">
        <v>1693</v>
      </c>
      <c r="N1660" t="s">
        <v>1657</v>
      </c>
      <c r="O1660" t="s">
        <v>1861</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1631</v>
      </c>
      <c r="B1661" t="s">
        <v>1692</v>
      </c>
      <c r="C1661">
        <v>1</v>
      </c>
      <c r="D1661">
        <v>4</v>
      </c>
      <c r="E1661" t="s">
        <v>1607</v>
      </c>
      <c r="F1661">
        <v>186</v>
      </c>
      <c r="G1661">
        <v>1</v>
      </c>
      <c r="H1661" t="s">
        <v>1694</v>
      </c>
      <c r="N1661" t="s">
        <v>1657</v>
      </c>
      <c r="O1661" t="s">
        <v>1861</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1631</v>
      </c>
      <c r="B1662" t="s">
        <v>1692</v>
      </c>
      <c r="C1662">
        <v>2</v>
      </c>
      <c r="D1662">
        <v>4</v>
      </c>
      <c r="E1662" t="s">
        <v>1609</v>
      </c>
      <c r="F1662">
        <v>238</v>
      </c>
      <c r="G1662">
        <v>1</v>
      </c>
      <c r="H1662" t="s">
        <v>1695</v>
      </c>
      <c r="N1662" t="s">
        <v>1657</v>
      </c>
      <c r="O1662" t="s">
        <v>1861</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1631</v>
      </c>
      <c r="B1663" t="s">
        <v>1692</v>
      </c>
      <c r="C1663">
        <v>2</v>
      </c>
      <c r="D1663">
        <v>8</v>
      </c>
      <c r="E1663" t="s">
        <v>1612</v>
      </c>
      <c r="F1663">
        <v>372</v>
      </c>
      <c r="G1663">
        <v>1</v>
      </c>
      <c r="H1663" t="s">
        <v>1696</v>
      </c>
      <c r="N1663" t="s">
        <v>1657</v>
      </c>
      <c r="O1663" t="s">
        <v>1861</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1631</v>
      </c>
      <c r="B1664" t="s">
        <v>1692</v>
      </c>
      <c r="C1664">
        <v>4</v>
      </c>
      <c r="D1664">
        <v>8</v>
      </c>
      <c r="E1664" t="s">
        <v>1614</v>
      </c>
      <c r="F1664">
        <v>496</v>
      </c>
      <c r="G1664">
        <v>1</v>
      </c>
      <c r="H1664" t="s">
        <v>1697</v>
      </c>
      <c r="N1664" t="s">
        <v>1657</v>
      </c>
      <c r="O1664" t="s">
        <v>1861</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1631</v>
      </c>
      <c r="B1665" t="s">
        <v>1692</v>
      </c>
      <c r="C1665">
        <v>4</v>
      </c>
      <c r="D1665">
        <v>16</v>
      </c>
      <c r="E1665" t="s">
        <v>1616</v>
      </c>
      <c r="F1665">
        <v>744</v>
      </c>
      <c r="G1665">
        <v>1</v>
      </c>
      <c r="H1665" t="s">
        <v>1698</v>
      </c>
      <c r="N1665" t="s">
        <v>1657</v>
      </c>
      <c r="O1665" t="s">
        <v>1861</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1631</v>
      </c>
      <c r="B1666" t="s">
        <v>1692</v>
      </c>
      <c r="C1666">
        <v>8</v>
      </c>
      <c r="D1666">
        <v>16</v>
      </c>
      <c r="E1666" t="s">
        <v>1619</v>
      </c>
      <c r="F1666">
        <v>992</v>
      </c>
      <c r="G1666">
        <v>1</v>
      </c>
      <c r="H1666" t="s">
        <v>1699</v>
      </c>
      <c r="N1666" t="s">
        <v>1657</v>
      </c>
      <c r="O1666" t="s">
        <v>1861</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1631</v>
      </c>
      <c r="B1667" t="s">
        <v>1692</v>
      </c>
      <c r="C1667">
        <v>8</v>
      </c>
      <c r="D1667">
        <v>32</v>
      </c>
      <c r="E1667" t="s">
        <v>1621</v>
      </c>
      <c r="F1667">
        <v>1488</v>
      </c>
      <c r="G1667">
        <v>1</v>
      </c>
      <c r="H1667" t="s">
        <v>1700</v>
      </c>
      <c r="N1667" t="s">
        <v>1657</v>
      </c>
      <c r="O1667" t="s">
        <v>1861</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1631</v>
      </c>
      <c r="B1668" t="s">
        <v>1692</v>
      </c>
      <c r="C1668">
        <v>12</v>
      </c>
      <c r="D1668">
        <v>24</v>
      </c>
      <c r="E1668" t="s">
        <v>1799</v>
      </c>
      <c r="F1668">
        <v>1488</v>
      </c>
      <c r="G1668">
        <v>1</v>
      </c>
      <c r="H1668" t="s">
        <v>2201</v>
      </c>
      <c r="N1668" t="s">
        <v>1657</v>
      </c>
      <c r="O1668" t="s">
        <v>1861</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1631</v>
      </c>
      <c r="B1669" t="s">
        <v>1692</v>
      </c>
      <c r="C1669">
        <v>16</v>
      </c>
      <c r="D1669">
        <v>32</v>
      </c>
      <c r="E1669" t="s">
        <v>1624</v>
      </c>
      <c r="F1669">
        <v>1984</v>
      </c>
      <c r="G1669">
        <v>1</v>
      </c>
      <c r="H1669" t="s">
        <v>1701</v>
      </c>
      <c r="N1669" t="s">
        <v>1659</v>
      </c>
      <c r="O1669" t="s">
        <v>1861</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1631</v>
      </c>
      <c r="B1670" t="s">
        <v>1692</v>
      </c>
      <c r="C1670">
        <v>16</v>
      </c>
      <c r="D1670">
        <v>64</v>
      </c>
      <c r="E1670" t="s">
        <v>1626</v>
      </c>
      <c r="F1670">
        <v>2976</v>
      </c>
      <c r="G1670">
        <v>1</v>
      </c>
      <c r="H1670" t="s">
        <v>1702</v>
      </c>
      <c r="N1670" t="s">
        <v>1659</v>
      </c>
      <c r="O1670" t="s">
        <v>1861</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1631</v>
      </c>
      <c r="B1671" t="s">
        <v>1692</v>
      </c>
      <c r="C1671">
        <v>24</v>
      </c>
      <c r="D1671">
        <v>48</v>
      </c>
      <c r="E1671" t="s">
        <v>1703</v>
      </c>
      <c r="F1671">
        <v>2976</v>
      </c>
      <c r="G1671">
        <v>1</v>
      </c>
      <c r="H1671" t="s">
        <v>1704</v>
      </c>
      <c r="N1671" t="s">
        <v>1659</v>
      </c>
      <c r="O1671" t="s">
        <v>1861</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1631</v>
      </c>
      <c r="B1672" t="s">
        <v>1692</v>
      </c>
      <c r="C1672">
        <v>24</v>
      </c>
      <c r="D1672">
        <v>96</v>
      </c>
      <c r="E1672" t="s">
        <v>1705</v>
      </c>
      <c r="F1672">
        <v>4464</v>
      </c>
      <c r="G1672">
        <v>1</v>
      </c>
      <c r="H1672" t="s">
        <v>1706</v>
      </c>
      <c r="N1672" t="s">
        <v>1659</v>
      </c>
      <c r="O1672" t="s">
        <v>1861</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1631</v>
      </c>
      <c r="B1673" t="s">
        <v>1692</v>
      </c>
      <c r="C1673">
        <v>32</v>
      </c>
      <c r="D1673">
        <v>64</v>
      </c>
      <c r="E1673" t="s">
        <v>1629</v>
      </c>
      <c r="F1673">
        <v>3968</v>
      </c>
      <c r="G1673">
        <v>1</v>
      </c>
      <c r="H1673" t="s">
        <v>1707</v>
      </c>
      <c r="N1673" t="s">
        <v>1659</v>
      </c>
      <c r="O1673" t="s">
        <v>1861</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1631</v>
      </c>
      <c r="B1674" t="s">
        <v>1692</v>
      </c>
      <c r="C1674">
        <v>32</v>
      </c>
      <c r="D1674">
        <v>128</v>
      </c>
      <c r="E1674" t="s">
        <v>1635</v>
      </c>
      <c r="F1674">
        <v>5952</v>
      </c>
      <c r="G1674">
        <v>1</v>
      </c>
      <c r="H1674" t="s">
        <v>1709</v>
      </c>
      <c r="N1674" t="s">
        <v>1659</v>
      </c>
      <c r="O1674" t="s">
        <v>1861</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1631</v>
      </c>
      <c r="B1675" t="s">
        <v>1692</v>
      </c>
      <c r="C1675">
        <v>48</v>
      </c>
      <c r="D1675">
        <v>96</v>
      </c>
      <c r="E1675" t="s">
        <v>1640</v>
      </c>
      <c r="F1675">
        <v>5952</v>
      </c>
      <c r="G1675">
        <v>1</v>
      </c>
      <c r="H1675" t="s">
        <v>1710</v>
      </c>
      <c r="N1675" t="s">
        <v>1659</v>
      </c>
      <c r="O1675" t="s">
        <v>1861</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1631</v>
      </c>
      <c r="B1676" t="s">
        <v>1692</v>
      </c>
      <c r="C1676">
        <v>48</v>
      </c>
      <c r="D1676">
        <v>192</v>
      </c>
      <c r="E1676" t="s">
        <v>1643</v>
      </c>
      <c r="F1676">
        <v>8928</v>
      </c>
      <c r="G1676">
        <v>1</v>
      </c>
      <c r="H1676" t="s">
        <v>1712</v>
      </c>
      <c r="N1676" t="s">
        <v>1659</v>
      </c>
      <c r="O1676" t="s">
        <v>1861</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1631</v>
      </c>
      <c r="B1677" t="s">
        <v>1692</v>
      </c>
      <c r="C1677">
        <v>64</v>
      </c>
      <c r="D1677">
        <v>256</v>
      </c>
      <c r="E1677" t="s">
        <v>1649</v>
      </c>
      <c r="F1677">
        <v>11904</v>
      </c>
      <c r="G1677">
        <v>1</v>
      </c>
      <c r="H1677" t="s">
        <v>1713</v>
      </c>
      <c r="N1677" t="s">
        <v>1659</v>
      </c>
      <c r="O1677" t="s">
        <v>1861</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1631</v>
      </c>
      <c r="B1678" t="s">
        <v>1813</v>
      </c>
      <c r="C1678">
        <v>1</v>
      </c>
      <c r="D1678">
        <v>1</v>
      </c>
      <c r="E1678" t="s">
        <v>1602</v>
      </c>
      <c r="F1678">
        <v>59</v>
      </c>
      <c r="G1678">
        <v>1</v>
      </c>
      <c r="H1678" t="s">
        <v>1814</v>
      </c>
      <c r="N1678" t="s">
        <v>1682</v>
      </c>
      <c r="O1678" t="s">
        <v>1861</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1631</v>
      </c>
      <c r="B1679" t="s">
        <v>1813</v>
      </c>
      <c r="C1679">
        <v>1</v>
      </c>
      <c r="D1679">
        <v>2</v>
      </c>
      <c r="E1679" t="s">
        <v>1605</v>
      </c>
      <c r="F1679">
        <v>119</v>
      </c>
      <c r="G1679">
        <v>1</v>
      </c>
      <c r="H1679" t="s">
        <v>1815</v>
      </c>
      <c r="N1679" t="s">
        <v>1682</v>
      </c>
      <c r="O1679" t="s">
        <v>1861</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1631</v>
      </c>
      <c r="B1680" t="s">
        <v>1813</v>
      </c>
      <c r="C1680">
        <v>1</v>
      </c>
      <c r="D1680">
        <v>4</v>
      </c>
      <c r="E1680" t="s">
        <v>1607</v>
      </c>
      <c r="F1680">
        <v>186</v>
      </c>
      <c r="G1680">
        <v>1</v>
      </c>
      <c r="H1680" t="s">
        <v>1817</v>
      </c>
      <c r="N1680" t="s">
        <v>1682</v>
      </c>
      <c r="O1680" t="s">
        <v>1861</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1631</v>
      </c>
      <c r="B1681" t="s">
        <v>1813</v>
      </c>
      <c r="C1681">
        <v>2</v>
      </c>
      <c r="D1681">
        <v>4</v>
      </c>
      <c r="E1681" t="s">
        <v>1609</v>
      </c>
      <c r="F1681">
        <v>238</v>
      </c>
      <c r="G1681">
        <v>1</v>
      </c>
      <c r="H1681" t="s">
        <v>1818</v>
      </c>
      <c r="N1681" t="s">
        <v>1682</v>
      </c>
      <c r="O1681" t="s">
        <v>1861</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1631</v>
      </c>
      <c r="B1682" t="s">
        <v>1813</v>
      </c>
      <c r="C1682">
        <v>2</v>
      </c>
      <c r="D1682">
        <v>8</v>
      </c>
      <c r="E1682" t="s">
        <v>1612</v>
      </c>
      <c r="F1682">
        <v>372</v>
      </c>
      <c r="G1682">
        <v>1</v>
      </c>
      <c r="H1682" t="s">
        <v>1819</v>
      </c>
      <c r="N1682" t="s">
        <v>1682</v>
      </c>
      <c r="O1682" t="s">
        <v>1861</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1631</v>
      </c>
      <c r="B1683" t="s">
        <v>1813</v>
      </c>
      <c r="C1683">
        <v>4</v>
      </c>
      <c r="D1683">
        <v>8</v>
      </c>
      <c r="E1683" t="s">
        <v>1614</v>
      </c>
      <c r="F1683">
        <v>496</v>
      </c>
      <c r="G1683">
        <v>1</v>
      </c>
      <c r="H1683" t="s">
        <v>1821</v>
      </c>
      <c r="N1683" t="s">
        <v>1682</v>
      </c>
      <c r="O1683" t="s">
        <v>1861</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1631</v>
      </c>
      <c r="B1684" t="s">
        <v>1813</v>
      </c>
      <c r="C1684">
        <v>4</v>
      </c>
      <c r="D1684">
        <v>16</v>
      </c>
      <c r="E1684" t="s">
        <v>1616</v>
      </c>
      <c r="F1684">
        <v>744</v>
      </c>
      <c r="G1684">
        <v>1</v>
      </c>
      <c r="H1684" t="s">
        <v>1822</v>
      </c>
      <c r="N1684" t="s">
        <v>1682</v>
      </c>
      <c r="O1684" t="s">
        <v>1861</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1631</v>
      </c>
      <c r="B1685" t="s">
        <v>1813</v>
      </c>
      <c r="C1685">
        <v>8</v>
      </c>
      <c r="D1685">
        <v>16</v>
      </c>
      <c r="E1685" t="s">
        <v>1619</v>
      </c>
      <c r="F1685">
        <v>992</v>
      </c>
      <c r="G1685">
        <v>1</v>
      </c>
      <c r="H1685" t="s">
        <v>1823</v>
      </c>
      <c r="N1685" t="s">
        <v>1682</v>
      </c>
      <c r="O1685" t="s">
        <v>1861</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1631</v>
      </c>
      <c r="B1686" t="s">
        <v>1813</v>
      </c>
      <c r="C1686">
        <v>8</v>
      </c>
      <c r="D1686">
        <v>32</v>
      </c>
      <c r="E1686" t="s">
        <v>1621</v>
      </c>
      <c r="F1686">
        <v>1488</v>
      </c>
      <c r="G1686">
        <v>1</v>
      </c>
      <c r="H1686" t="s">
        <v>1825</v>
      </c>
      <c r="N1686" t="s">
        <v>1682</v>
      </c>
      <c r="O1686" t="s">
        <v>1861</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1631</v>
      </c>
      <c r="B1687" t="s">
        <v>1813</v>
      </c>
      <c r="C1687">
        <v>12</v>
      </c>
      <c r="D1687">
        <v>24</v>
      </c>
      <c r="E1687" t="s">
        <v>1799</v>
      </c>
      <c r="F1687">
        <v>1488</v>
      </c>
      <c r="G1687">
        <v>1</v>
      </c>
      <c r="H1687" t="s">
        <v>1826</v>
      </c>
      <c r="N1687" t="s">
        <v>1661</v>
      </c>
      <c r="O1687" t="s">
        <v>1861</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1631</v>
      </c>
      <c r="B1688" t="s">
        <v>1813</v>
      </c>
      <c r="C1688">
        <v>12</v>
      </c>
      <c r="D1688">
        <v>48</v>
      </c>
      <c r="E1688" t="s">
        <v>1827</v>
      </c>
      <c r="F1688">
        <v>2232</v>
      </c>
      <c r="G1688">
        <v>1</v>
      </c>
      <c r="H1688" t="s">
        <v>1828</v>
      </c>
      <c r="N1688" t="s">
        <v>1661</v>
      </c>
      <c r="O1688" t="s">
        <v>1861</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1631</v>
      </c>
      <c r="B1689" t="s">
        <v>1813</v>
      </c>
      <c r="C1689">
        <v>16</v>
      </c>
      <c r="D1689">
        <v>32</v>
      </c>
      <c r="E1689" t="s">
        <v>1624</v>
      </c>
      <c r="F1689">
        <v>1984</v>
      </c>
      <c r="G1689">
        <v>1</v>
      </c>
      <c r="H1689" t="s">
        <v>1829</v>
      </c>
      <c r="N1689" t="s">
        <v>1661</v>
      </c>
      <c r="O1689" t="s">
        <v>1861</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1631</v>
      </c>
      <c r="B1690" t="s">
        <v>1813</v>
      </c>
      <c r="C1690">
        <v>16</v>
      </c>
      <c r="D1690">
        <v>64</v>
      </c>
      <c r="E1690" t="s">
        <v>1626</v>
      </c>
      <c r="F1690">
        <v>2976</v>
      </c>
      <c r="G1690">
        <v>1</v>
      </c>
      <c r="H1690" t="s">
        <v>1830</v>
      </c>
      <c r="N1690" t="s">
        <v>1661</v>
      </c>
      <c r="O1690" t="s">
        <v>1861</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1631</v>
      </c>
      <c r="B1691" t="s">
        <v>1813</v>
      </c>
      <c r="C1691">
        <v>24</v>
      </c>
      <c r="D1691">
        <v>48</v>
      </c>
      <c r="E1691" t="s">
        <v>1703</v>
      </c>
      <c r="F1691">
        <v>2976</v>
      </c>
      <c r="G1691">
        <v>1</v>
      </c>
      <c r="H1691" t="s">
        <v>1832</v>
      </c>
      <c r="N1691" t="s">
        <v>1661</v>
      </c>
      <c r="O1691" t="s">
        <v>1861</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1631</v>
      </c>
      <c r="B1692" t="s">
        <v>1813</v>
      </c>
      <c r="C1692">
        <v>24</v>
      </c>
      <c r="D1692">
        <v>96</v>
      </c>
      <c r="E1692" t="s">
        <v>1705</v>
      </c>
      <c r="F1692">
        <v>4464</v>
      </c>
      <c r="G1692">
        <v>1</v>
      </c>
      <c r="H1692" t="s">
        <v>1833</v>
      </c>
      <c r="N1692" t="s">
        <v>1661</v>
      </c>
      <c r="O1692" t="s">
        <v>1861</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1631</v>
      </c>
      <c r="B1693" t="s">
        <v>1813</v>
      </c>
      <c r="C1693">
        <v>32</v>
      </c>
      <c r="D1693">
        <v>64</v>
      </c>
      <c r="E1693" t="s">
        <v>1629</v>
      </c>
      <c r="F1693">
        <v>3968</v>
      </c>
      <c r="G1693">
        <v>1</v>
      </c>
      <c r="H1693" t="s">
        <v>1834</v>
      </c>
      <c r="N1693" t="s">
        <v>1661</v>
      </c>
      <c r="O1693" t="s">
        <v>1861</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1631</v>
      </c>
      <c r="B1694" t="s">
        <v>1813</v>
      </c>
      <c r="C1694">
        <v>32</v>
      </c>
      <c r="D1694">
        <v>128</v>
      </c>
      <c r="E1694" t="s">
        <v>1635</v>
      </c>
      <c r="F1694">
        <v>5952</v>
      </c>
      <c r="G1694">
        <v>1</v>
      </c>
      <c r="H1694" t="s">
        <v>1835</v>
      </c>
      <c r="N1694" t="s">
        <v>1661</v>
      </c>
      <c r="O1694" t="s">
        <v>1861</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1631</v>
      </c>
      <c r="B1695" t="s">
        <v>1813</v>
      </c>
      <c r="C1695">
        <v>48</v>
      </c>
      <c r="D1695">
        <v>96</v>
      </c>
      <c r="E1695" t="s">
        <v>1640</v>
      </c>
      <c r="F1695">
        <v>5952</v>
      </c>
      <c r="G1695">
        <v>1</v>
      </c>
      <c r="H1695" t="s">
        <v>1836</v>
      </c>
      <c r="N1695" t="s">
        <v>1661</v>
      </c>
      <c r="O1695" t="s">
        <v>1861</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1631</v>
      </c>
      <c r="B1696" t="s">
        <v>1813</v>
      </c>
      <c r="C1696">
        <v>48</v>
      </c>
      <c r="D1696">
        <v>192</v>
      </c>
      <c r="E1696" t="s">
        <v>1643</v>
      </c>
      <c r="F1696">
        <v>8928</v>
      </c>
      <c r="G1696">
        <v>1</v>
      </c>
      <c r="H1696" t="s">
        <v>1837</v>
      </c>
      <c r="N1696" t="s">
        <v>1663</v>
      </c>
      <c r="O1696" t="s">
        <v>1861</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1631</v>
      </c>
      <c r="B1697" t="s">
        <v>1813</v>
      </c>
      <c r="C1697">
        <v>64</v>
      </c>
      <c r="D1697">
        <v>256</v>
      </c>
      <c r="E1697" t="s">
        <v>1649</v>
      </c>
      <c r="F1697">
        <v>11904</v>
      </c>
      <c r="G1697">
        <v>1</v>
      </c>
      <c r="H1697" t="s">
        <v>1838</v>
      </c>
      <c r="N1697" t="s">
        <v>1663</v>
      </c>
      <c r="O1697" t="s">
        <v>1861</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1631</v>
      </c>
      <c r="B1698" t="s">
        <v>1813</v>
      </c>
      <c r="C1698">
        <v>80</v>
      </c>
      <c r="D1698">
        <v>320</v>
      </c>
      <c r="E1698" t="s">
        <v>1745</v>
      </c>
      <c r="F1698">
        <v>14880</v>
      </c>
      <c r="G1698">
        <v>1</v>
      </c>
      <c r="H1698" t="s">
        <v>1840</v>
      </c>
      <c r="N1698" t="s">
        <v>1663</v>
      </c>
      <c r="O1698" t="s">
        <v>1861</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1631</v>
      </c>
      <c r="B1699" t="s">
        <v>1861</v>
      </c>
      <c r="C1699">
        <v>1</v>
      </c>
      <c r="D1699">
        <v>1</v>
      </c>
      <c r="E1699" t="s">
        <v>1602</v>
      </c>
      <c r="F1699">
        <v>59</v>
      </c>
      <c r="G1699">
        <v>1</v>
      </c>
      <c r="H1699" t="s">
        <v>1862</v>
      </c>
      <c r="N1699" t="s">
        <v>1663</v>
      </c>
      <c r="O1699" t="s">
        <v>1861</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1631</v>
      </c>
      <c r="B1700" t="s">
        <v>1861</v>
      </c>
      <c r="C1700">
        <v>1</v>
      </c>
      <c r="D1700">
        <v>2</v>
      </c>
      <c r="E1700" t="s">
        <v>1605</v>
      </c>
      <c r="F1700">
        <v>119</v>
      </c>
      <c r="G1700">
        <v>1</v>
      </c>
      <c r="H1700" t="s">
        <v>1863</v>
      </c>
      <c r="N1700" t="s">
        <v>1663</v>
      </c>
      <c r="O1700" t="s">
        <v>1861</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1631</v>
      </c>
      <c r="B1701" t="s">
        <v>1861</v>
      </c>
      <c r="C1701">
        <v>2</v>
      </c>
      <c r="D1701">
        <v>2</v>
      </c>
      <c r="E1701" t="s">
        <v>1865</v>
      </c>
      <c r="F1701">
        <v>186</v>
      </c>
      <c r="G1701">
        <v>1</v>
      </c>
      <c r="H1701" t="s">
        <v>1866</v>
      </c>
      <c r="N1701" t="s">
        <v>1663</v>
      </c>
      <c r="O1701" t="s">
        <v>1861</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1631</v>
      </c>
      <c r="B1702" t="s">
        <v>1861</v>
      </c>
      <c r="C1702">
        <v>2</v>
      </c>
      <c r="D1702">
        <v>4</v>
      </c>
      <c r="E1702" t="s">
        <v>1609</v>
      </c>
      <c r="F1702">
        <v>238</v>
      </c>
      <c r="G1702">
        <v>1</v>
      </c>
      <c r="H1702" t="s">
        <v>1867</v>
      </c>
      <c r="N1702" t="s">
        <v>1663</v>
      </c>
      <c r="O1702" t="s">
        <v>1861</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1631</v>
      </c>
      <c r="B1703" t="s">
        <v>1861</v>
      </c>
      <c r="C1703">
        <v>2</v>
      </c>
      <c r="D1703">
        <v>8</v>
      </c>
      <c r="E1703" t="s">
        <v>1612</v>
      </c>
      <c r="F1703">
        <v>372</v>
      </c>
      <c r="G1703">
        <v>1</v>
      </c>
      <c r="H1703" t="s">
        <v>1868</v>
      </c>
      <c r="N1703" t="s">
        <v>1663</v>
      </c>
      <c r="O1703" t="s">
        <v>1861</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1631</v>
      </c>
      <c r="B1704" t="s">
        <v>1861</v>
      </c>
      <c r="C1704">
        <v>4</v>
      </c>
      <c r="D1704">
        <v>8</v>
      </c>
      <c r="E1704" t="s">
        <v>1614</v>
      </c>
      <c r="F1704">
        <v>496</v>
      </c>
      <c r="G1704">
        <v>1</v>
      </c>
      <c r="H1704" t="s">
        <v>1869</v>
      </c>
      <c r="N1704" t="s">
        <v>1663</v>
      </c>
      <c r="O1704" t="s">
        <v>1861</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1631</v>
      </c>
      <c r="B1705" t="s">
        <v>1861</v>
      </c>
      <c r="C1705">
        <v>4</v>
      </c>
      <c r="D1705">
        <v>16</v>
      </c>
      <c r="E1705" t="s">
        <v>1616</v>
      </c>
      <c r="F1705">
        <v>744</v>
      </c>
      <c r="G1705">
        <v>1</v>
      </c>
      <c r="H1705" t="s">
        <v>1870</v>
      </c>
      <c r="N1705" t="s">
        <v>1585</v>
      </c>
      <c r="O1705" t="s">
        <v>1883</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1631</v>
      </c>
      <c r="B1706" t="s">
        <v>1861</v>
      </c>
      <c r="C1706">
        <v>8</v>
      </c>
      <c r="D1706">
        <v>16</v>
      </c>
      <c r="E1706" t="s">
        <v>1619</v>
      </c>
      <c r="F1706">
        <v>992</v>
      </c>
      <c r="G1706">
        <v>1</v>
      </c>
      <c r="H1706" t="s">
        <v>1871</v>
      </c>
      <c r="N1706" t="s">
        <v>1585</v>
      </c>
      <c r="O1706" t="s">
        <v>1883</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1631</v>
      </c>
      <c r="B1707" t="s">
        <v>1861</v>
      </c>
      <c r="C1707">
        <v>8</v>
      </c>
      <c r="D1707">
        <v>32</v>
      </c>
      <c r="E1707" t="s">
        <v>1621</v>
      </c>
      <c r="F1707">
        <v>1488</v>
      </c>
      <c r="G1707">
        <v>1</v>
      </c>
      <c r="H1707" t="s">
        <v>1872</v>
      </c>
      <c r="N1707" t="s">
        <v>1585</v>
      </c>
      <c r="O1707" t="s">
        <v>1883</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1631</v>
      </c>
      <c r="B1708" t="s">
        <v>1861</v>
      </c>
      <c r="C1708">
        <v>12</v>
      </c>
      <c r="D1708">
        <v>24</v>
      </c>
      <c r="E1708" t="s">
        <v>1799</v>
      </c>
      <c r="F1708">
        <v>1488</v>
      </c>
      <c r="G1708">
        <v>1</v>
      </c>
      <c r="H1708" t="s">
        <v>1873</v>
      </c>
      <c r="N1708" t="s">
        <v>1585</v>
      </c>
      <c r="O1708" t="s">
        <v>1883</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1631</v>
      </c>
      <c r="B1709" t="s">
        <v>1861</v>
      </c>
      <c r="C1709">
        <v>12</v>
      </c>
      <c r="D1709">
        <v>48</v>
      </c>
      <c r="E1709" t="s">
        <v>1827</v>
      </c>
      <c r="F1709">
        <v>2232</v>
      </c>
      <c r="G1709">
        <v>1</v>
      </c>
      <c r="H1709" t="s">
        <v>1874</v>
      </c>
      <c r="N1709" t="s">
        <v>1585</v>
      </c>
      <c r="O1709" t="s">
        <v>1883</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1631</v>
      </c>
      <c r="B1710" t="s">
        <v>1861</v>
      </c>
      <c r="C1710">
        <v>16</v>
      </c>
      <c r="D1710">
        <v>32</v>
      </c>
      <c r="E1710" t="s">
        <v>1624</v>
      </c>
      <c r="F1710">
        <v>1984</v>
      </c>
      <c r="G1710">
        <v>1</v>
      </c>
      <c r="H1710" t="s">
        <v>1875</v>
      </c>
      <c r="N1710" t="s">
        <v>1585</v>
      </c>
      <c r="O1710" t="s">
        <v>1883</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1631</v>
      </c>
      <c r="B1711" t="s">
        <v>1861</v>
      </c>
      <c r="C1711">
        <v>16</v>
      </c>
      <c r="D1711">
        <v>64</v>
      </c>
      <c r="E1711" t="s">
        <v>1626</v>
      </c>
      <c r="F1711">
        <v>2976</v>
      </c>
      <c r="G1711">
        <v>1</v>
      </c>
      <c r="H1711" t="s">
        <v>1876</v>
      </c>
      <c r="N1711" t="s">
        <v>1585</v>
      </c>
      <c r="O1711" t="s">
        <v>1883</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1631</v>
      </c>
      <c r="B1712" t="s">
        <v>1861</v>
      </c>
      <c r="C1712">
        <v>24</v>
      </c>
      <c r="D1712">
        <v>48</v>
      </c>
      <c r="E1712" t="s">
        <v>1703</v>
      </c>
      <c r="F1712">
        <v>2976</v>
      </c>
      <c r="G1712">
        <v>1</v>
      </c>
      <c r="H1712" t="s">
        <v>1877</v>
      </c>
      <c r="N1712" t="s">
        <v>1585</v>
      </c>
      <c r="O1712" t="s">
        <v>1883</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1631</v>
      </c>
      <c r="B1713" t="s">
        <v>1861</v>
      </c>
      <c r="C1713">
        <v>24</v>
      </c>
      <c r="D1713">
        <v>96</v>
      </c>
      <c r="E1713" t="s">
        <v>1705</v>
      </c>
      <c r="F1713">
        <v>4464</v>
      </c>
      <c r="G1713">
        <v>1</v>
      </c>
      <c r="H1713" t="s">
        <v>1878</v>
      </c>
      <c r="N1713" t="s">
        <v>1585</v>
      </c>
      <c r="O1713" t="s">
        <v>1883</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1631</v>
      </c>
      <c r="B1714" t="s">
        <v>1861</v>
      </c>
      <c r="C1714">
        <v>32</v>
      </c>
      <c r="D1714">
        <v>64</v>
      </c>
      <c r="E1714" t="s">
        <v>1629</v>
      </c>
      <c r="F1714">
        <v>3968</v>
      </c>
      <c r="G1714">
        <v>1</v>
      </c>
      <c r="H1714" t="s">
        <v>1879</v>
      </c>
      <c r="N1714" t="s">
        <v>1588</v>
      </c>
      <c r="O1714" t="s">
        <v>1883</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1631</v>
      </c>
      <c r="B1715" t="s">
        <v>1861</v>
      </c>
      <c r="C1715">
        <v>32</v>
      </c>
      <c r="D1715">
        <v>128</v>
      </c>
      <c r="E1715" t="s">
        <v>1635</v>
      </c>
      <c r="F1715">
        <v>5952</v>
      </c>
      <c r="G1715">
        <v>1</v>
      </c>
      <c r="H1715" t="s">
        <v>1880</v>
      </c>
      <c r="N1715" t="s">
        <v>1588</v>
      </c>
      <c r="O1715" t="s">
        <v>1883</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1631</v>
      </c>
      <c r="B1716" t="s">
        <v>1861</v>
      </c>
      <c r="C1716">
        <v>56</v>
      </c>
      <c r="D1716">
        <v>224</v>
      </c>
      <c r="E1716" t="s">
        <v>1881</v>
      </c>
      <c r="F1716">
        <v>10416</v>
      </c>
      <c r="G1716">
        <v>1</v>
      </c>
      <c r="H1716" t="s">
        <v>1882</v>
      </c>
      <c r="N1716" t="s">
        <v>1588</v>
      </c>
      <c r="O1716" t="s">
        <v>1883</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1631</v>
      </c>
      <c r="B1717" t="s">
        <v>1883</v>
      </c>
      <c r="C1717">
        <v>1</v>
      </c>
      <c r="D1717">
        <v>1</v>
      </c>
      <c r="E1717" t="s">
        <v>1602</v>
      </c>
      <c r="F1717">
        <v>30</v>
      </c>
      <c r="G1717">
        <v>1</v>
      </c>
      <c r="H1717" t="s">
        <v>1884</v>
      </c>
      <c r="N1717" t="s">
        <v>1588</v>
      </c>
      <c r="O1717" t="s">
        <v>1883</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1631</v>
      </c>
      <c r="B1718" t="s">
        <v>1798</v>
      </c>
      <c r="C1718">
        <v>16</v>
      </c>
      <c r="D1718">
        <v>64</v>
      </c>
      <c r="E1718" t="s">
        <v>1626</v>
      </c>
      <c r="F1718">
        <v>3516</v>
      </c>
      <c r="G1718">
        <v>1</v>
      </c>
      <c r="H1718" t="s">
        <v>1904</v>
      </c>
      <c r="N1718" t="s">
        <v>1588</v>
      </c>
      <c r="O1718" t="s">
        <v>1883</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1631</v>
      </c>
      <c r="B1719" t="s">
        <v>1798</v>
      </c>
      <c r="C1719">
        <v>32</v>
      </c>
      <c r="D1719">
        <v>128</v>
      </c>
      <c r="E1719" t="s">
        <v>1635</v>
      </c>
      <c r="F1719">
        <v>7032</v>
      </c>
      <c r="G1719">
        <v>1</v>
      </c>
      <c r="H1719" t="s">
        <v>1905</v>
      </c>
      <c r="N1719" t="s">
        <v>1588</v>
      </c>
      <c r="O1719" t="s">
        <v>1883</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1631</v>
      </c>
      <c r="B1720" t="s">
        <v>1798</v>
      </c>
      <c r="C1720">
        <v>64</v>
      </c>
      <c r="D1720">
        <v>256</v>
      </c>
      <c r="E1720" t="s">
        <v>1649</v>
      </c>
      <c r="F1720">
        <v>14064</v>
      </c>
      <c r="G1720">
        <v>1</v>
      </c>
      <c r="H1720" t="s">
        <v>1906</v>
      </c>
      <c r="N1720" t="s">
        <v>1588</v>
      </c>
      <c r="O1720" t="s">
        <v>1883</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1631</v>
      </c>
      <c r="B1721" t="s">
        <v>1618</v>
      </c>
      <c r="C1721">
        <v>1</v>
      </c>
      <c r="D1721">
        <v>8</v>
      </c>
      <c r="E1721" t="s">
        <v>1917</v>
      </c>
      <c r="F1721">
        <v>253</v>
      </c>
      <c r="G1721">
        <v>1</v>
      </c>
      <c r="H1721" t="s">
        <v>1942</v>
      </c>
      <c r="N1721" t="s">
        <v>1588</v>
      </c>
      <c r="O1721" t="s">
        <v>1883</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1631</v>
      </c>
      <c r="B1722" t="s">
        <v>1618</v>
      </c>
      <c r="C1722">
        <v>2</v>
      </c>
      <c r="D1722">
        <v>16</v>
      </c>
      <c r="E1722" t="s">
        <v>1943</v>
      </c>
      <c r="F1722">
        <v>506</v>
      </c>
      <c r="G1722">
        <v>1</v>
      </c>
      <c r="H1722" t="s">
        <v>1944</v>
      </c>
      <c r="N1722" t="s">
        <v>1588</v>
      </c>
      <c r="O1722" t="s">
        <v>1883</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1631</v>
      </c>
      <c r="B1723" t="s">
        <v>1618</v>
      </c>
      <c r="C1723">
        <v>4</v>
      </c>
      <c r="D1723">
        <v>32</v>
      </c>
      <c r="E1723" t="s">
        <v>1921</v>
      </c>
      <c r="F1723">
        <v>1012</v>
      </c>
      <c r="G1723">
        <v>1</v>
      </c>
      <c r="H1723" t="s">
        <v>1945</v>
      </c>
      <c r="N1723" t="s">
        <v>1631</v>
      </c>
      <c r="O1723" t="s">
        <v>1883</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1631</v>
      </c>
      <c r="B1724" t="s">
        <v>1618</v>
      </c>
      <c r="C1724">
        <v>8</v>
      </c>
      <c r="D1724">
        <v>64</v>
      </c>
      <c r="E1724" t="s">
        <v>1923</v>
      </c>
      <c r="F1724">
        <v>2024</v>
      </c>
      <c r="G1724">
        <v>1</v>
      </c>
      <c r="H1724" t="s">
        <v>1946</v>
      </c>
      <c r="N1724" t="s">
        <v>1637</v>
      </c>
      <c r="O1724" t="s">
        <v>1883</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1631</v>
      </c>
      <c r="B1725" t="s">
        <v>1618</v>
      </c>
      <c r="C1725">
        <v>12</v>
      </c>
      <c r="D1725">
        <v>96</v>
      </c>
      <c r="E1725" t="s">
        <v>1947</v>
      </c>
      <c r="F1725">
        <v>3036</v>
      </c>
      <c r="G1725">
        <v>1</v>
      </c>
      <c r="H1725" t="s">
        <v>1948</v>
      </c>
      <c r="N1725" t="s">
        <v>1637</v>
      </c>
      <c r="O1725" t="s">
        <v>1883</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1631</v>
      </c>
      <c r="B1726" t="s">
        <v>1618</v>
      </c>
      <c r="C1726">
        <v>16</v>
      </c>
      <c r="D1726">
        <v>128</v>
      </c>
      <c r="E1726" t="s">
        <v>1925</v>
      </c>
      <c r="F1726">
        <v>4048</v>
      </c>
      <c r="G1726">
        <v>1</v>
      </c>
      <c r="H1726" t="s">
        <v>1949</v>
      </c>
      <c r="N1726" t="s">
        <v>1637</v>
      </c>
      <c r="O1726" t="s">
        <v>1883</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1631</v>
      </c>
      <c r="B1727" t="s">
        <v>1618</v>
      </c>
      <c r="C1727">
        <v>24</v>
      </c>
      <c r="D1727">
        <v>192</v>
      </c>
      <c r="E1727" t="s">
        <v>1987</v>
      </c>
      <c r="F1727">
        <v>6072</v>
      </c>
      <c r="G1727">
        <v>1</v>
      </c>
      <c r="H1727" t="s">
        <v>2193</v>
      </c>
      <c r="N1727" t="s">
        <v>1637</v>
      </c>
      <c r="O1727" t="s">
        <v>1883</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1631</v>
      </c>
      <c r="B1728" t="s">
        <v>1618</v>
      </c>
      <c r="C1728">
        <v>32</v>
      </c>
      <c r="D1728">
        <v>256</v>
      </c>
      <c r="E1728" t="s">
        <v>1927</v>
      </c>
      <c r="F1728">
        <v>8096</v>
      </c>
      <c r="G1728">
        <v>1</v>
      </c>
      <c r="H1728" t="s">
        <v>1950</v>
      </c>
      <c r="N1728" t="s">
        <v>1637</v>
      </c>
      <c r="O1728" t="s">
        <v>1883</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1631</v>
      </c>
      <c r="B1729" t="s">
        <v>1618</v>
      </c>
      <c r="C1729">
        <v>64</v>
      </c>
      <c r="D1729">
        <v>512</v>
      </c>
      <c r="E1729" t="s">
        <v>1931</v>
      </c>
      <c r="F1729">
        <v>16192</v>
      </c>
      <c r="G1729">
        <v>1</v>
      </c>
      <c r="H1729" t="s">
        <v>1951</v>
      </c>
      <c r="N1729" t="s">
        <v>1637</v>
      </c>
      <c r="O1729" t="s">
        <v>1883</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1631</v>
      </c>
      <c r="B1730" t="s">
        <v>1618</v>
      </c>
      <c r="C1730">
        <v>84</v>
      </c>
      <c r="D1730">
        <v>700</v>
      </c>
      <c r="E1730" t="s">
        <v>2194</v>
      </c>
      <c r="F1730">
        <v>21896</v>
      </c>
      <c r="G1730">
        <v>1</v>
      </c>
      <c r="H1730" t="s">
        <v>2195</v>
      </c>
      <c r="N1730" t="s">
        <v>1637</v>
      </c>
      <c r="O1730" t="s">
        <v>1883</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1631</v>
      </c>
      <c r="B1731" t="s">
        <v>1687</v>
      </c>
      <c r="C1731">
        <v>1</v>
      </c>
      <c r="D1731">
        <v>8</v>
      </c>
      <c r="E1731" t="s">
        <v>1917</v>
      </c>
      <c r="F1731">
        <v>247.5</v>
      </c>
      <c r="G1731">
        <v>1</v>
      </c>
      <c r="H1731" t="s">
        <v>1981</v>
      </c>
      <c r="N1731" t="s">
        <v>1637</v>
      </c>
      <c r="O1731" t="s">
        <v>1883</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1631</v>
      </c>
      <c r="B1732" t="s">
        <v>1687</v>
      </c>
      <c r="C1732">
        <v>2</v>
      </c>
      <c r="D1732">
        <v>16</v>
      </c>
      <c r="E1732" t="s">
        <v>1943</v>
      </c>
      <c r="F1732">
        <v>495</v>
      </c>
      <c r="G1732">
        <v>1</v>
      </c>
      <c r="H1732" t="s">
        <v>1982</v>
      </c>
      <c r="N1732" t="s">
        <v>1637</v>
      </c>
      <c r="O1732" t="s">
        <v>1883</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1631</v>
      </c>
      <c r="B1733" t="s">
        <v>1687</v>
      </c>
      <c r="C1733">
        <v>4</v>
      </c>
      <c r="D1733">
        <v>32</v>
      </c>
      <c r="E1733" t="s">
        <v>1921</v>
      </c>
      <c r="F1733">
        <v>990</v>
      </c>
      <c r="G1733">
        <v>1</v>
      </c>
      <c r="H1733" t="s">
        <v>1983</v>
      </c>
      <c r="N1733" t="s">
        <v>1657</v>
      </c>
      <c r="O1733" t="s">
        <v>1883</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1631</v>
      </c>
      <c r="B1734" t="s">
        <v>1687</v>
      </c>
      <c r="C1734">
        <v>8</v>
      </c>
      <c r="D1734">
        <v>64</v>
      </c>
      <c r="E1734" t="s">
        <v>1923</v>
      </c>
      <c r="F1734">
        <v>1980</v>
      </c>
      <c r="G1734">
        <v>1</v>
      </c>
      <c r="H1734" t="s">
        <v>1984</v>
      </c>
      <c r="N1734" t="s">
        <v>1657</v>
      </c>
      <c r="O1734" t="s">
        <v>1883</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1631</v>
      </c>
      <c r="B1735" t="s">
        <v>1687</v>
      </c>
      <c r="C1735">
        <v>12</v>
      </c>
      <c r="D1735">
        <v>96</v>
      </c>
      <c r="E1735" t="s">
        <v>1947</v>
      </c>
      <c r="F1735">
        <v>2970</v>
      </c>
      <c r="G1735">
        <v>1</v>
      </c>
      <c r="H1735" t="s">
        <v>1985</v>
      </c>
      <c r="N1735" t="s">
        <v>1657</v>
      </c>
      <c r="O1735" t="s">
        <v>1883</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1631</v>
      </c>
      <c r="B1736" t="s">
        <v>1687</v>
      </c>
      <c r="C1736">
        <v>16</v>
      </c>
      <c r="D1736">
        <v>128</v>
      </c>
      <c r="E1736" t="s">
        <v>1925</v>
      </c>
      <c r="F1736">
        <v>3960</v>
      </c>
      <c r="G1736">
        <v>1</v>
      </c>
      <c r="H1736" t="s">
        <v>1986</v>
      </c>
      <c r="N1736" t="s">
        <v>1657</v>
      </c>
      <c r="O1736" t="s">
        <v>1883</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1631</v>
      </c>
      <c r="B1737" t="s">
        <v>1687</v>
      </c>
      <c r="C1737">
        <v>16</v>
      </c>
      <c r="D1737">
        <v>192</v>
      </c>
      <c r="E1737" t="s">
        <v>1960</v>
      </c>
      <c r="F1737">
        <v>5400</v>
      </c>
      <c r="G1737">
        <v>1</v>
      </c>
      <c r="H1737" t="s">
        <v>2202</v>
      </c>
      <c r="N1737" t="s">
        <v>1657</v>
      </c>
      <c r="O1737" t="s">
        <v>1883</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1631</v>
      </c>
      <c r="B1738" t="s">
        <v>1687</v>
      </c>
      <c r="C1738">
        <v>24</v>
      </c>
      <c r="D1738">
        <v>192</v>
      </c>
      <c r="E1738" t="s">
        <v>1987</v>
      </c>
      <c r="F1738">
        <v>5940</v>
      </c>
      <c r="G1738">
        <v>1</v>
      </c>
      <c r="H1738" t="s">
        <v>1988</v>
      </c>
      <c r="N1738" t="s">
        <v>1657</v>
      </c>
      <c r="O1738" t="s">
        <v>1883</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1631</v>
      </c>
      <c r="B1739" t="s">
        <v>1687</v>
      </c>
      <c r="C1739">
        <v>32</v>
      </c>
      <c r="D1739">
        <v>256</v>
      </c>
      <c r="E1739" t="s">
        <v>1927</v>
      </c>
      <c r="F1739">
        <v>7920</v>
      </c>
      <c r="G1739">
        <v>1</v>
      </c>
      <c r="H1739" t="s">
        <v>1990</v>
      </c>
      <c r="N1739" t="s">
        <v>1657</v>
      </c>
      <c r="O1739" t="s">
        <v>1883</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1631</v>
      </c>
      <c r="B1740" t="s">
        <v>1687</v>
      </c>
      <c r="C1740">
        <v>48</v>
      </c>
      <c r="D1740">
        <v>384</v>
      </c>
      <c r="E1740" t="s">
        <v>1940</v>
      </c>
      <c r="F1740">
        <v>11880</v>
      </c>
      <c r="G1740">
        <v>1</v>
      </c>
      <c r="H1740" t="s">
        <v>1991</v>
      </c>
      <c r="N1740" t="s">
        <v>1657</v>
      </c>
      <c r="O1740" t="s">
        <v>1883</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1631</v>
      </c>
      <c r="B1741" t="s">
        <v>1687</v>
      </c>
      <c r="C1741">
        <v>56</v>
      </c>
      <c r="D1741">
        <v>448</v>
      </c>
      <c r="E1741" t="s">
        <v>1992</v>
      </c>
      <c r="F1741">
        <v>13860</v>
      </c>
      <c r="G1741">
        <v>1</v>
      </c>
      <c r="H1741" t="s">
        <v>1993</v>
      </c>
      <c r="N1741" t="s">
        <v>1657</v>
      </c>
      <c r="O1741" t="s">
        <v>1883</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1631</v>
      </c>
      <c r="B1742" t="s">
        <v>1721</v>
      </c>
      <c r="C1742">
        <v>2</v>
      </c>
      <c r="D1742">
        <v>4</v>
      </c>
      <c r="E1742" t="s">
        <v>1609</v>
      </c>
      <c r="F1742">
        <v>300</v>
      </c>
      <c r="G1742">
        <v>1</v>
      </c>
      <c r="H1742" t="s">
        <v>2159</v>
      </c>
      <c r="N1742" t="s">
        <v>1682</v>
      </c>
      <c r="O1742" t="s">
        <v>1883</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1631</v>
      </c>
      <c r="B1743" t="s">
        <v>1721</v>
      </c>
      <c r="C1743">
        <v>4</v>
      </c>
      <c r="D1743">
        <v>8</v>
      </c>
      <c r="E1743" t="s">
        <v>1614</v>
      </c>
      <c r="F1743">
        <v>600</v>
      </c>
      <c r="G1743">
        <v>1</v>
      </c>
      <c r="H1743" t="s">
        <v>2036</v>
      </c>
      <c r="N1743" t="s">
        <v>1682</v>
      </c>
      <c r="O1743" t="s">
        <v>1883</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1631</v>
      </c>
      <c r="B1744" t="s">
        <v>1721</v>
      </c>
      <c r="C1744">
        <v>4</v>
      </c>
      <c r="D1744">
        <v>16</v>
      </c>
      <c r="E1744" t="s">
        <v>1616</v>
      </c>
      <c r="F1744">
        <v>900</v>
      </c>
      <c r="G1744">
        <v>1</v>
      </c>
      <c r="H1744" t="s">
        <v>2038</v>
      </c>
      <c r="N1744" t="s">
        <v>1682</v>
      </c>
      <c r="O1744" t="s">
        <v>1883</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1631</v>
      </c>
      <c r="B1745" t="s">
        <v>1721</v>
      </c>
      <c r="C1745">
        <v>8</v>
      </c>
      <c r="D1745">
        <v>16</v>
      </c>
      <c r="E1745" t="s">
        <v>1619</v>
      </c>
      <c r="F1745">
        <v>1200</v>
      </c>
      <c r="G1745">
        <v>1</v>
      </c>
      <c r="H1745" t="s">
        <v>2039</v>
      </c>
      <c r="N1745" t="s">
        <v>1682</v>
      </c>
      <c r="O1745" t="s">
        <v>1883</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1631</v>
      </c>
      <c r="B1746" t="s">
        <v>1721</v>
      </c>
      <c r="C1746">
        <v>8</v>
      </c>
      <c r="D1746">
        <v>32</v>
      </c>
      <c r="E1746" t="s">
        <v>1621</v>
      </c>
      <c r="F1746">
        <v>1800</v>
      </c>
      <c r="G1746">
        <v>1</v>
      </c>
      <c r="H1746" t="s">
        <v>2040</v>
      </c>
      <c r="N1746" t="s">
        <v>1682</v>
      </c>
      <c r="O1746" t="s">
        <v>1883</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1631</v>
      </c>
      <c r="B1747" t="s">
        <v>1721</v>
      </c>
      <c r="C1747">
        <v>16</v>
      </c>
      <c r="D1747">
        <v>32</v>
      </c>
      <c r="E1747" t="s">
        <v>1624</v>
      </c>
      <c r="F1747">
        <v>2400</v>
      </c>
      <c r="G1747">
        <v>1</v>
      </c>
      <c r="H1747" t="s">
        <v>2041</v>
      </c>
      <c r="N1747" t="s">
        <v>1682</v>
      </c>
      <c r="O1747" t="s">
        <v>1883</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1631</v>
      </c>
      <c r="B1748" t="s">
        <v>1721</v>
      </c>
      <c r="C1748">
        <v>16</v>
      </c>
      <c r="D1748">
        <v>64</v>
      </c>
      <c r="E1748" t="s">
        <v>1626</v>
      </c>
      <c r="F1748">
        <v>3600</v>
      </c>
      <c r="G1748">
        <v>1</v>
      </c>
      <c r="H1748" t="s">
        <v>2042</v>
      </c>
      <c r="N1748" t="s">
        <v>1682</v>
      </c>
      <c r="O1748" t="s">
        <v>1883</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1631</v>
      </c>
      <c r="B1749" t="s">
        <v>1721</v>
      </c>
      <c r="C1749">
        <v>32</v>
      </c>
      <c r="D1749">
        <v>128</v>
      </c>
      <c r="E1749" t="s">
        <v>1635</v>
      </c>
      <c r="F1749">
        <v>7200</v>
      </c>
      <c r="G1749">
        <v>1</v>
      </c>
      <c r="H1749" t="s">
        <v>2203</v>
      </c>
      <c r="N1749" t="s">
        <v>1585</v>
      </c>
      <c r="O1749" t="s">
        <v>1791</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1631</v>
      </c>
      <c r="B1750" t="s">
        <v>1721</v>
      </c>
      <c r="C1750">
        <v>32</v>
      </c>
      <c r="D1750">
        <v>174</v>
      </c>
      <c r="E1750" t="s">
        <v>2043</v>
      </c>
      <c r="F1750">
        <v>8925</v>
      </c>
      <c r="G1750">
        <v>1</v>
      </c>
      <c r="H1750" t="s">
        <v>2044</v>
      </c>
      <c r="N1750" t="s">
        <v>1585</v>
      </c>
      <c r="O1750" t="s">
        <v>1791</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1631</v>
      </c>
      <c r="B1751" t="s">
        <v>1721</v>
      </c>
      <c r="C1751">
        <v>32</v>
      </c>
      <c r="D1751">
        <v>256</v>
      </c>
      <c r="E1751" t="s">
        <v>1927</v>
      </c>
      <c r="F1751">
        <v>12000</v>
      </c>
      <c r="G1751">
        <v>1</v>
      </c>
      <c r="H1751" t="s">
        <v>2204</v>
      </c>
      <c r="N1751" t="s">
        <v>1585</v>
      </c>
      <c r="O1751" t="s">
        <v>1791</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1631</v>
      </c>
      <c r="B1752" t="s">
        <v>1721</v>
      </c>
      <c r="C1752">
        <v>64</v>
      </c>
      <c r="D1752">
        <v>256</v>
      </c>
      <c r="E1752" t="s">
        <v>1649</v>
      </c>
      <c r="F1752">
        <v>14400</v>
      </c>
      <c r="G1752">
        <v>1</v>
      </c>
      <c r="H1752" t="s">
        <v>2205</v>
      </c>
      <c r="N1752" t="s">
        <v>1585</v>
      </c>
      <c r="O1752" t="s">
        <v>1791</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1631</v>
      </c>
      <c r="B1753" t="s">
        <v>1721</v>
      </c>
      <c r="C1753">
        <v>64</v>
      </c>
      <c r="D1753">
        <v>348</v>
      </c>
      <c r="E1753" t="s">
        <v>2045</v>
      </c>
      <c r="F1753">
        <v>17850</v>
      </c>
      <c r="G1753">
        <v>1</v>
      </c>
      <c r="H1753" t="s">
        <v>2046</v>
      </c>
      <c r="N1753" t="s">
        <v>1585</v>
      </c>
      <c r="O1753" t="s">
        <v>1791</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1631</v>
      </c>
      <c r="B1754" t="s">
        <v>1732</v>
      </c>
      <c r="C1754">
        <v>4</v>
      </c>
      <c r="D1754">
        <v>8</v>
      </c>
      <c r="E1754" t="s">
        <v>1614</v>
      </c>
      <c r="F1754">
        <v>600</v>
      </c>
      <c r="G1754">
        <v>1</v>
      </c>
      <c r="H1754" t="s">
        <v>2056</v>
      </c>
      <c r="N1754" t="s">
        <v>1585</v>
      </c>
      <c r="O1754" t="s">
        <v>1791</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1631</v>
      </c>
      <c r="B1755" t="s">
        <v>1732</v>
      </c>
      <c r="C1755">
        <v>4</v>
      </c>
      <c r="D1755">
        <v>16</v>
      </c>
      <c r="E1755" t="s">
        <v>1616</v>
      </c>
      <c r="F1755">
        <v>900</v>
      </c>
      <c r="G1755">
        <v>1</v>
      </c>
      <c r="H1755" t="s">
        <v>2057</v>
      </c>
      <c r="N1755" t="s">
        <v>1585</v>
      </c>
      <c r="O1755" t="s">
        <v>1791</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1631</v>
      </c>
      <c r="B1756" t="s">
        <v>1732</v>
      </c>
      <c r="C1756">
        <v>8</v>
      </c>
      <c r="D1756">
        <v>16</v>
      </c>
      <c r="E1756" t="s">
        <v>1619</v>
      </c>
      <c r="F1756">
        <v>1200</v>
      </c>
      <c r="G1756">
        <v>1</v>
      </c>
      <c r="H1756" t="s">
        <v>2058</v>
      </c>
      <c r="N1756" t="s">
        <v>1585</v>
      </c>
      <c r="O1756" t="s">
        <v>1791</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1631</v>
      </c>
      <c r="B1757" t="s">
        <v>1732</v>
      </c>
      <c r="C1757">
        <v>8</v>
      </c>
      <c r="D1757">
        <v>32</v>
      </c>
      <c r="E1757" t="s">
        <v>1621</v>
      </c>
      <c r="F1757">
        <v>1800</v>
      </c>
      <c r="G1757">
        <v>1</v>
      </c>
      <c r="H1757" t="s">
        <v>2059</v>
      </c>
      <c r="N1757" t="s">
        <v>1585</v>
      </c>
      <c r="O1757" t="s">
        <v>1791</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1631</v>
      </c>
      <c r="B1758" t="s">
        <v>1732</v>
      </c>
      <c r="C1758">
        <v>16</v>
      </c>
      <c r="D1758">
        <v>32</v>
      </c>
      <c r="E1758" t="s">
        <v>1624</v>
      </c>
      <c r="F1758">
        <v>2400</v>
      </c>
      <c r="G1758">
        <v>1</v>
      </c>
      <c r="H1758" t="s">
        <v>2060</v>
      </c>
      <c r="N1758" t="s">
        <v>1585</v>
      </c>
      <c r="O1758" t="s">
        <v>1791</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1631</v>
      </c>
      <c r="B1759" t="s">
        <v>1732</v>
      </c>
      <c r="C1759">
        <v>16</v>
      </c>
      <c r="D1759">
        <v>64</v>
      </c>
      <c r="E1759" t="s">
        <v>1626</v>
      </c>
      <c r="F1759">
        <v>3600</v>
      </c>
      <c r="G1759">
        <v>1</v>
      </c>
      <c r="H1759" t="s">
        <v>2061</v>
      </c>
      <c r="N1759" t="s">
        <v>1585</v>
      </c>
      <c r="O1759" t="s">
        <v>1791</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1631</v>
      </c>
      <c r="B1760" t="s">
        <v>1732</v>
      </c>
      <c r="C1760">
        <v>32</v>
      </c>
      <c r="D1760">
        <v>64</v>
      </c>
      <c r="E1760" t="s">
        <v>1629</v>
      </c>
      <c r="F1760">
        <v>4800</v>
      </c>
      <c r="G1760">
        <v>1</v>
      </c>
      <c r="H1760" t="s">
        <v>2062</v>
      </c>
      <c r="N1760" t="s">
        <v>65</v>
      </c>
      <c r="O1760" t="s">
        <v>1791</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1631</v>
      </c>
      <c r="B1761" t="s">
        <v>1732</v>
      </c>
      <c r="C1761">
        <v>32</v>
      </c>
      <c r="D1761">
        <v>128</v>
      </c>
      <c r="E1761" t="s">
        <v>1635</v>
      </c>
      <c r="F1761">
        <v>7200</v>
      </c>
      <c r="G1761">
        <v>1</v>
      </c>
      <c r="H1761" t="s">
        <v>2064</v>
      </c>
      <c r="N1761" t="s">
        <v>65</v>
      </c>
      <c r="O1761" t="s">
        <v>1791</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1631</v>
      </c>
      <c r="B1762" t="s">
        <v>1732</v>
      </c>
      <c r="C1762">
        <v>48</v>
      </c>
      <c r="D1762">
        <v>160</v>
      </c>
      <c r="E1762" t="s">
        <v>2206</v>
      </c>
      <c r="F1762">
        <v>9600</v>
      </c>
      <c r="G1762">
        <v>1</v>
      </c>
      <c r="H1762" t="s">
        <v>2207</v>
      </c>
      <c r="N1762" t="s">
        <v>65</v>
      </c>
      <c r="O1762" t="s">
        <v>1791</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1631</v>
      </c>
      <c r="B1763" t="s">
        <v>1751</v>
      </c>
      <c r="C1763">
        <v>4</v>
      </c>
      <c r="D1763">
        <v>8</v>
      </c>
      <c r="E1763" t="s">
        <v>1614</v>
      </c>
      <c r="F1763">
        <v>600</v>
      </c>
      <c r="G1763">
        <v>1</v>
      </c>
      <c r="H1763" t="s">
        <v>2065</v>
      </c>
      <c r="N1763" t="s">
        <v>65</v>
      </c>
      <c r="O1763" t="s">
        <v>1791</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1631</v>
      </c>
      <c r="B1764" t="s">
        <v>1751</v>
      </c>
      <c r="C1764">
        <v>4</v>
      </c>
      <c r="D1764">
        <v>16</v>
      </c>
      <c r="E1764" t="s">
        <v>1616</v>
      </c>
      <c r="F1764">
        <v>900</v>
      </c>
      <c r="G1764">
        <v>1</v>
      </c>
      <c r="H1764" t="s">
        <v>2066</v>
      </c>
      <c r="N1764" t="s">
        <v>65</v>
      </c>
      <c r="O1764" t="s">
        <v>1791</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1631</v>
      </c>
      <c r="B1765" t="s">
        <v>1751</v>
      </c>
      <c r="C1765">
        <v>8</v>
      </c>
      <c r="D1765">
        <v>16</v>
      </c>
      <c r="E1765" t="s">
        <v>1619</v>
      </c>
      <c r="F1765">
        <v>1200</v>
      </c>
      <c r="G1765">
        <v>1</v>
      </c>
      <c r="H1765" t="s">
        <v>2067</v>
      </c>
      <c r="N1765" t="s">
        <v>65</v>
      </c>
      <c r="O1765" t="s">
        <v>1791</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1631</v>
      </c>
      <c r="B1766" t="s">
        <v>1751</v>
      </c>
      <c r="C1766">
        <v>8</v>
      </c>
      <c r="D1766">
        <v>32</v>
      </c>
      <c r="E1766" t="s">
        <v>1621</v>
      </c>
      <c r="F1766">
        <v>1800</v>
      </c>
      <c r="G1766">
        <v>1</v>
      </c>
      <c r="H1766" t="s">
        <v>2068</v>
      </c>
      <c r="N1766" t="s">
        <v>65</v>
      </c>
      <c r="O1766" t="s">
        <v>1791</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1631</v>
      </c>
      <c r="B1767" t="s">
        <v>1751</v>
      </c>
      <c r="C1767">
        <v>16</v>
      </c>
      <c r="D1767">
        <v>32</v>
      </c>
      <c r="E1767" t="s">
        <v>1624</v>
      </c>
      <c r="F1767">
        <v>2400</v>
      </c>
      <c r="G1767">
        <v>1</v>
      </c>
      <c r="H1767" t="s">
        <v>2069</v>
      </c>
      <c r="N1767" t="s">
        <v>65</v>
      </c>
      <c r="O1767" t="s">
        <v>1791</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1631</v>
      </c>
      <c r="B1768" t="s">
        <v>1751</v>
      </c>
      <c r="C1768">
        <v>16</v>
      </c>
      <c r="D1768">
        <v>64</v>
      </c>
      <c r="E1768" t="s">
        <v>1626</v>
      </c>
      <c r="F1768">
        <v>3600</v>
      </c>
      <c r="G1768">
        <v>1</v>
      </c>
      <c r="H1768" t="s">
        <v>2070</v>
      </c>
      <c r="N1768" t="s">
        <v>65</v>
      </c>
      <c r="O1768" t="s">
        <v>1791</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1631</v>
      </c>
      <c r="B1769" t="s">
        <v>1751</v>
      </c>
      <c r="C1769">
        <v>32</v>
      </c>
      <c r="D1769">
        <v>64</v>
      </c>
      <c r="E1769" t="s">
        <v>1629</v>
      </c>
      <c r="F1769">
        <v>4800</v>
      </c>
      <c r="G1769">
        <v>1</v>
      </c>
      <c r="H1769" t="s">
        <v>2071</v>
      </c>
      <c r="N1769" t="s">
        <v>65</v>
      </c>
      <c r="O1769" t="s">
        <v>1791</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1631</v>
      </c>
      <c r="B1770" t="s">
        <v>1751</v>
      </c>
      <c r="C1770">
        <v>32</v>
      </c>
      <c r="D1770">
        <v>96</v>
      </c>
      <c r="E1770" t="s">
        <v>2072</v>
      </c>
      <c r="F1770">
        <v>6000</v>
      </c>
      <c r="G1770">
        <v>1</v>
      </c>
      <c r="H1770" t="s">
        <v>2073</v>
      </c>
      <c r="N1770" t="s">
        <v>65</v>
      </c>
      <c r="O1770" t="s">
        <v>1791</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1631</v>
      </c>
      <c r="B1771" t="s">
        <v>2009</v>
      </c>
      <c r="C1771">
        <v>4</v>
      </c>
      <c r="D1771">
        <v>20</v>
      </c>
      <c r="E1771" t="s">
        <v>2074</v>
      </c>
      <c r="F1771">
        <v>1340.75</v>
      </c>
      <c r="G1771">
        <v>1</v>
      </c>
      <c r="H1771" t="s">
        <v>2078</v>
      </c>
      <c r="N1771" t="s">
        <v>65</v>
      </c>
      <c r="O1771" t="s">
        <v>1791</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1631</v>
      </c>
      <c r="B1772" t="s">
        <v>2009</v>
      </c>
      <c r="C1772">
        <v>8</v>
      </c>
      <c r="D1772">
        <v>32</v>
      </c>
      <c r="E1772" t="s">
        <v>1621</v>
      </c>
      <c r="F1772">
        <v>3437.7</v>
      </c>
      <c r="G1772">
        <v>1</v>
      </c>
      <c r="H1772" t="s">
        <v>2079</v>
      </c>
      <c r="N1772" t="s">
        <v>1588</v>
      </c>
      <c r="O1772" t="s">
        <v>1791</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1631</v>
      </c>
      <c r="B1773" t="s">
        <v>2009</v>
      </c>
      <c r="C1773">
        <v>10</v>
      </c>
      <c r="D1773">
        <v>40</v>
      </c>
      <c r="E1773" t="s">
        <v>2080</v>
      </c>
      <c r="F1773">
        <v>2750.25</v>
      </c>
      <c r="G1773">
        <v>1</v>
      </c>
      <c r="H1773" t="s">
        <v>2081</v>
      </c>
      <c r="N1773" t="s">
        <v>1628</v>
      </c>
      <c r="O1773" t="s">
        <v>1791</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1631</v>
      </c>
      <c r="B1774" t="s">
        <v>2009</v>
      </c>
      <c r="C1774">
        <v>20</v>
      </c>
      <c r="D1774">
        <v>80</v>
      </c>
      <c r="E1774" t="s">
        <v>2082</v>
      </c>
      <c r="F1774">
        <v>5500.5</v>
      </c>
      <c r="G1774">
        <v>1</v>
      </c>
      <c r="H1774" t="s">
        <v>2083</v>
      </c>
      <c r="N1774" t="s">
        <v>1673</v>
      </c>
      <c r="O1774" t="s">
        <v>1791</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1631</v>
      </c>
      <c r="B1775" t="s">
        <v>2009</v>
      </c>
      <c r="C1775">
        <v>32</v>
      </c>
      <c r="D1775">
        <v>128</v>
      </c>
      <c r="E1775" t="s">
        <v>1635</v>
      </c>
      <c r="F1775">
        <v>7563.3</v>
      </c>
      <c r="G1775">
        <v>1</v>
      </c>
      <c r="H1775" t="s">
        <v>2084</v>
      </c>
      <c r="N1775" t="s">
        <v>1585</v>
      </c>
      <c r="O1775" t="s">
        <v>1715</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1631</v>
      </c>
      <c r="B1776" t="s">
        <v>2009</v>
      </c>
      <c r="C1776">
        <v>40</v>
      </c>
      <c r="D1776">
        <v>160</v>
      </c>
      <c r="E1776" t="s">
        <v>2085</v>
      </c>
      <c r="F1776">
        <v>11001</v>
      </c>
      <c r="G1776">
        <v>1</v>
      </c>
      <c r="H1776" t="s">
        <v>2086</v>
      </c>
      <c r="N1776" t="s">
        <v>1585</v>
      </c>
      <c r="O1776" t="s">
        <v>1715</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1631</v>
      </c>
      <c r="B1777" t="s">
        <v>2009</v>
      </c>
      <c r="C1777">
        <v>80</v>
      </c>
      <c r="D1777">
        <v>320</v>
      </c>
      <c r="E1777" t="s">
        <v>1745</v>
      </c>
      <c r="F1777">
        <v>22002</v>
      </c>
      <c r="G1777">
        <v>1</v>
      </c>
      <c r="H1777" t="s">
        <v>2087</v>
      </c>
      <c r="N1777" t="s">
        <v>1585</v>
      </c>
      <c r="O1777" t="s">
        <v>1715</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1631</v>
      </c>
      <c r="B1778" t="s">
        <v>2001</v>
      </c>
      <c r="C1778">
        <v>6</v>
      </c>
      <c r="D1778">
        <v>56</v>
      </c>
      <c r="E1778" t="s">
        <v>2088</v>
      </c>
      <c r="F1778">
        <v>7460</v>
      </c>
      <c r="G1778">
        <v>1</v>
      </c>
      <c r="H1778" t="s">
        <v>2089</v>
      </c>
      <c r="N1778" t="s">
        <v>1585</v>
      </c>
      <c r="O1778" t="s">
        <v>1715</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1631</v>
      </c>
      <c r="B1779" t="s">
        <v>2001</v>
      </c>
      <c r="C1779">
        <v>14</v>
      </c>
      <c r="D1779">
        <v>112</v>
      </c>
      <c r="E1779" t="s">
        <v>2090</v>
      </c>
      <c r="F1779">
        <v>15120</v>
      </c>
      <c r="G1779">
        <v>1</v>
      </c>
      <c r="H1779" t="s">
        <v>2091</v>
      </c>
      <c r="N1779" t="s">
        <v>1585</v>
      </c>
      <c r="O1779" t="s">
        <v>1715</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1631</v>
      </c>
      <c r="B1780" t="s">
        <v>2001</v>
      </c>
      <c r="C1780">
        <v>28</v>
      </c>
      <c r="D1780">
        <v>224</v>
      </c>
      <c r="E1780" t="s">
        <v>2092</v>
      </c>
      <c r="F1780">
        <v>30240</v>
      </c>
      <c r="G1780">
        <v>1</v>
      </c>
      <c r="H1780" t="s">
        <v>2093</v>
      </c>
      <c r="N1780" t="s">
        <v>65</v>
      </c>
      <c r="O1780" t="s">
        <v>1715</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1631</v>
      </c>
      <c r="B1781" t="s">
        <v>2001</v>
      </c>
      <c r="C1781">
        <v>56</v>
      </c>
      <c r="D1781">
        <v>448</v>
      </c>
      <c r="E1781" t="s">
        <v>1992</v>
      </c>
      <c r="F1781">
        <v>60480</v>
      </c>
      <c r="G1781">
        <v>1</v>
      </c>
      <c r="H1781" t="s">
        <v>2094</v>
      </c>
      <c r="N1781" t="s">
        <v>65</v>
      </c>
      <c r="O1781" t="s">
        <v>1715</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1631</v>
      </c>
      <c r="B1782" t="s">
        <v>2037</v>
      </c>
      <c r="C1782">
        <v>10</v>
      </c>
      <c r="D1782">
        <v>40</v>
      </c>
      <c r="E1782" t="s">
        <v>2080</v>
      </c>
      <c r="F1782">
        <v>9775</v>
      </c>
      <c r="G1782">
        <v>1</v>
      </c>
      <c r="H1782" t="s">
        <v>2102</v>
      </c>
      <c r="N1782" t="s">
        <v>65</v>
      </c>
      <c r="O1782" t="s">
        <v>1715</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1631</v>
      </c>
      <c r="B1783" t="s">
        <v>2037</v>
      </c>
      <c r="C1783">
        <v>20</v>
      </c>
      <c r="D1783">
        <v>80</v>
      </c>
      <c r="E1783" t="s">
        <v>2082</v>
      </c>
      <c r="F1783">
        <v>19550</v>
      </c>
      <c r="G1783">
        <v>1</v>
      </c>
      <c r="H1783" t="s">
        <v>2103</v>
      </c>
      <c r="N1783" t="s">
        <v>65</v>
      </c>
      <c r="O1783" t="s">
        <v>1715</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1631</v>
      </c>
      <c r="B1784" t="s">
        <v>2037</v>
      </c>
      <c r="C1784">
        <v>40</v>
      </c>
      <c r="D1784">
        <v>160</v>
      </c>
      <c r="E1784" t="s">
        <v>2085</v>
      </c>
      <c r="F1784">
        <v>39100</v>
      </c>
      <c r="G1784">
        <v>1</v>
      </c>
      <c r="H1784" t="s">
        <v>2104</v>
      </c>
      <c r="N1784" t="s">
        <v>1588</v>
      </c>
      <c r="O1784" t="s">
        <v>1715</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1631</v>
      </c>
      <c r="B1785" t="s">
        <v>2037</v>
      </c>
      <c r="C1785">
        <v>80</v>
      </c>
      <c r="D1785">
        <v>320</v>
      </c>
      <c r="E1785" t="s">
        <v>1745</v>
      </c>
      <c r="F1785">
        <v>78200</v>
      </c>
      <c r="G1785">
        <v>1</v>
      </c>
      <c r="H1785" t="s">
        <v>2105</v>
      </c>
      <c r="N1785" t="s">
        <v>1588</v>
      </c>
      <c r="O1785" t="s">
        <v>1715</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1631</v>
      </c>
      <c r="B1786" t="s">
        <v>1846</v>
      </c>
      <c r="C1786">
        <v>56</v>
      </c>
      <c r="D1786">
        <v>224</v>
      </c>
      <c r="E1786" t="s">
        <v>1881</v>
      </c>
      <c r="F1786">
        <v>12240</v>
      </c>
      <c r="G1786">
        <v>1</v>
      </c>
      <c r="H1786" t="s">
        <v>2166</v>
      </c>
      <c r="N1786" t="s">
        <v>1588</v>
      </c>
      <c r="O1786" t="s">
        <v>1715</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1631</v>
      </c>
      <c r="B1787" t="s">
        <v>1782</v>
      </c>
      <c r="C1787">
        <v>96</v>
      </c>
      <c r="D1787">
        <v>384</v>
      </c>
      <c r="E1787" t="s">
        <v>1749</v>
      </c>
      <c r="F1787">
        <v>18280</v>
      </c>
      <c r="G1787">
        <v>1</v>
      </c>
      <c r="H1787" t="s">
        <v>2140</v>
      </c>
      <c r="N1787" t="s">
        <v>1588</v>
      </c>
      <c r="O1787" t="s">
        <v>1715</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1631</v>
      </c>
      <c r="B1788" t="s">
        <v>1977</v>
      </c>
      <c r="C1788">
        <v>96</v>
      </c>
      <c r="D1788">
        <v>384</v>
      </c>
      <c r="E1788" t="s">
        <v>1749</v>
      </c>
      <c r="F1788">
        <v>29280</v>
      </c>
      <c r="G1788">
        <v>1</v>
      </c>
      <c r="H1788" t="s">
        <v>2141</v>
      </c>
      <c r="N1788" t="s">
        <v>1588</v>
      </c>
      <c r="O1788" t="s">
        <v>1715</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1637</v>
      </c>
      <c r="B1789" t="s">
        <v>1655</v>
      </c>
      <c r="C1789">
        <v>1</v>
      </c>
      <c r="D1789">
        <v>1</v>
      </c>
      <c r="E1789" t="s">
        <v>1602</v>
      </c>
      <c r="F1789">
        <v>39</v>
      </c>
      <c r="G1789">
        <v>1</v>
      </c>
      <c r="H1789" t="s">
        <v>1656</v>
      </c>
      <c r="N1789" t="s">
        <v>1588</v>
      </c>
      <c r="O1789" t="s">
        <v>1974</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1637</v>
      </c>
      <c r="B1790" t="s">
        <v>1655</v>
      </c>
      <c r="C1790">
        <v>1</v>
      </c>
      <c r="D1790">
        <v>2</v>
      </c>
      <c r="E1790" t="s">
        <v>1605</v>
      </c>
      <c r="F1790">
        <v>79</v>
      </c>
      <c r="G1790">
        <v>1</v>
      </c>
      <c r="H1790" t="s">
        <v>1658</v>
      </c>
      <c r="N1790" t="s">
        <v>1673</v>
      </c>
      <c r="O1790" t="s">
        <v>1974</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1637</v>
      </c>
      <c r="B1791" t="s">
        <v>1655</v>
      </c>
      <c r="C1791">
        <v>1</v>
      </c>
      <c r="D1791">
        <v>4</v>
      </c>
      <c r="E1791" t="s">
        <v>1607</v>
      </c>
      <c r="F1791">
        <v>121.8</v>
      </c>
      <c r="G1791">
        <v>1</v>
      </c>
      <c r="H1791" t="s">
        <v>1660</v>
      </c>
      <c r="N1791" t="s">
        <v>1585</v>
      </c>
      <c r="O1791" t="s">
        <v>1977</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1637</v>
      </c>
      <c r="B1792" t="s">
        <v>1655</v>
      </c>
      <c r="C1792">
        <v>2</v>
      </c>
      <c r="D1792">
        <v>4</v>
      </c>
      <c r="E1792" t="s">
        <v>1609</v>
      </c>
      <c r="F1792">
        <v>158</v>
      </c>
      <c r="G1792">
        <v>1</v>
      </c>
      <c r="H1792" t="s">
        <v>1662</v>
      </c>
      <c r="N1792" t="s">
        <v>65</v>
      </c>
      <c r="O1792" t="s">
        <v>1977</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1637</v>
      </c>
      <c r="B1793" t="s">
        <v>1655</v>
      </c>
      <c r="C1793">
        <v>2</v>
      </c>
      <c r="D1793">
        <v>8</v>
      </c>
      <c r="E1793" t="s">
        <v>1612</v>
      </c>
      <c r="F1793">
        <v>243.6</v>
      </c>
      <c r="G1793">
        <v>1</v>
      </c>
      <c r="H1793" t="s">
        <v>1664</v>
      </c>
      <c r="N1793" t="s">
        <v>1623</v>
      </c>
      <c r="O1793" t="s">
        <v>1977</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1637</v>
      </c>
      <c r="B1794" t="s">
        <v>1655</v>
      </c>
      <c r="C1794">
        <v>4</v>
      </c>
      <c r="D1794">
        <v>8</v>
      </c>
      <c r="E1794" t="s">
        <v>1614</v>
      </c>
      <c r="F1794">
        <v>324.8</v>
      </c>
      <c r="G1794">
        <v>1</v>
      </c>
      <c r="H1794" t="s">
        <v>1666</v>
      </c>
      <c r="N1794" t="s">
        <v>1588</v>
      </c>
      <c r="O1794" t="s">
        <v>1977</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1637</v>
      </c>
      <c r="B1795" t="s">
        <v>1655</v>
      </c>
      <c r="C1795">
        <v>4</v>
      </c>
      <c r="D1795">
        <v>16</v>
      </c>
      <c r="E1795" t="s">
        <v>1616</v>
      </c>
      <c r="F1795">
        <v>487.2</v>
      </c>
      <c r="G1795">
        <v>1</v>
      </c>
      <c r="H1795" t="s">
        <v>1667</v>
      </c>
      <c r="N1795" t="s">
        <v>1673</v>
      </c>
      <c r="O1795" t="s">
        <v>1977</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1637</v>
      </c>
      <c r="B1796" t="s">
        <v>1655</v>
      </c>
      <c r="C1796">
        <v>8</v>
      </c>
      <c r="D1796">
        <v>16</v>
      </c>
      <c r="E1796" t="s">
        <v>1619</v>
      </c>
      <c r="F1796">
        <v>649.6</v>
      </c>
      <c r="G1796">
        <v>1</v>
      </c>
      <c r="H1796" t="s">
        <v>1668</v>
      </c>
      <c r="N1796" t="s">
        <v>1631</v>
      </c>
      <c r="O1796" t="s">
        <v>1977</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1637</v>
      </c>
      <c r="B1797" t="s">
        <v>1655</v>
      </c>
      <c r="C1797">
        <v>8</v>
      </c>
      <c r="D1797">
        <v>32</v>
      </c>
      <c r="E1797" t="s">
        <v>1621</v>
      </c>
      <c r="F1797">
        <v>974.4</v>
      </c>
      <c r="G1797">
        <v>1</v>
      </c>
      <c r="H1797" t="s">
        <v>1669</v>
      </c>
      <c r="N1797" t="s">
        <v>1637</v>
      </c>
      <c r="O1797" t="s">
        <v>1977</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1637</v>
      </c>
      <c r="B1798" t="s">
        <v>1655</v>
      </c>
      <c r="C1798">
        <v>16</v>
      </c>
      <c r="D1798">
        <v>32</v>
      </c>
      <c r="E1798" t="s">
        <v>1624</v>
      </c>
      <c r="F1798">
        <v>1299.2</v>
      </c>
      <c r="G1798">
        <v>1</v>
      </c>
      <c r="H1798" t="s">
        <v>1671</v>
      </c>
      <c r="N1798" t="s">
        <v>1651</v>
      </c>
      <c r="O1798" t="s">
        <v>1977</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1637</v>
      </c>
      <c r="B1799" t="s">
        <v>1655</v>
      </c>
      <c r="C1799">
        <v>16</v>
      </c>
      <c r="D1799">
        <v>64</v>
      </c>
      <c r="E1799" t="s">
        <v>1626</v>
      </c>
      <c r="F1799">
        <v>1948.8</v>
      </c>
      <c r="G1799">
        <v>1</v>
      </c>
      <c r="H1799" t="s">
        <v>1672</v>
      </c>
      <c r="N1799" t="s">
        <v>1657</v>
      </c>
      <c r="O1799" t="s">
        <v>1977</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1637</v>
      </c>
      <c r="B1800" t="s">
        <v>1655</v>
      </c>
      <c r="C1800">
        <v>32</v>
      </c>
      <c r="D1800">
        <v>64</v>
      </c>
      <c r="E1800" t="s">
        <v>1629</v>
      </c>
      <c r="F1800">
        <v>2598.4</v>
      </c>
      <c r="G1800">
        <v>1</v>
      </c>
      <c r="H1800" t="s">
        <v>1674</v>
      </c>
      <c r="N1800" t="s">
        <v>1659</v>
      </c>
      <c r="O1800" t="s">
        <v>1977</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1637</v>
      </c>
      <c r="B1801" t="s">
        <v>1655</v>
      </c>
      <c r="C1801">
        <v>48</v>
      </c>
      <c r="D1801">
        <v>96</v>
      </c>
      <c r="E1801" t="s">
        <v>1640</v>
      </c>
      <c r="F1801">
        <v>3897.6</v>
      </c>
      <c r="G1801">
        <v>1</v>
      </c>
      <c r="H1801" t="s">
        <v>1676</v>
      </c>
      <c r="N1801" t="s">
        <v>1585</v>
      </c>
      <c r="O1801" t="s">
        <v>1989</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1637</v>
      </c>
      <c r="B1802" t="s">
        <v>1655</v>
      </c>
      <c r="C1802">
        <v>64</v>
      </c>
      <c r="D1802">
        <v>128</v>
      </c>
      <c r="E1802" t="s">
        <v>1677</v>
      </c>
      <c r="F1802">
        <v>5196.8</v>
      </c>
      <c r="G1802">
        <v>1</v>
      </c>
      <c r="H1802" t="s">
        <v>1678</v>
      </c>
      <c r="N1802" t="s">
        <v>1585</v>
      </c>
      <c r="O1802" t="s">
        <v>1989</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1637</v>
      </c>
      <c r="B1803" t="s">
        <v>1655</v>
      </c>
      <c r="C1803">
        <v>80</v>
      </c>
      <c r="D1803">
        <v>160</v>
      </c>
      <c r="E1803" t="s">
        <v>1680</v>
      </c>
      <c r="F1803">
        <v>6496</v>
      </c>
      <c r="G1803">
        <v>1</v>
      </c>
      <c r="H1803" t="s">
        <v>1681</v>
      </c>
      <c r="N1803" t="s">
        <v>1585</v>
      </c>
      <c r="O1803" t="s">
        <v>1989</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1637</v>
      </c>
      <c r="B1804" t="s">
        <v>1655</v>
      </c>
      <c r="C1804">
        <v>90</v>
      </c>
      <c r="D1804">
        <v>480</v>
      </c>
      <c r="E1804" t="s">
        <v>2143</v>
      </c>
      <c r="F1804">
        <v>13398</v>
      </c>
      <c r="G1804">
        <v>1</v>
      </c>
      <c r="H1804" t="s">
        <v>2144</v>
      </c>
      <c r="N1804" t="s">
        <v>65</v>
      </c>
      <c r="O1804" t="s">
        <v>1989</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1637</v>
      </c>
      <c r="B1805" t="s">
        <v>1655</v>
      </c>
      <c r="C1805">
        <v>128</v>
      </c>
      <c r="D1805">
        <v>256</v>
      </c>
      <c r="E1805" t="s">
        <v>1685</v>
      </c>
      <c r="F1805">
        <v>10393.6</v>
      </c>
      <c r="G1805">
        <v>1</v>
      </c>
      <c r="H1805" t="s">
        <v>1686</v>
      </c>
      <c r="N1805" t="s">
        <v>65</v>
      </c>
      <c r="O1805" t="s">
        <v>1989</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1637</v>
      </c>
      <c r="B1806" t="s">
        <v>1655</v>
      </c>
      <c r="C1806">
        <v>160</v>
      </c>
      <c r="D1806">
        <v>320</v>
      </c>
      <c r="E1806" t="s">
        <v>1688</v>
      </c>
      <c r="F1806">
        <v>12992</v>
      </c>
      <c r="G1806">
        <v>1</v>
      </c>
      <c r="H1806" t="s">
        <v>1689</v>
      </c>
      <c r="N1806" t="s">
        <v>65</v>
      </c>
      <c r="O1806" t="s">
        <v>1989</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1637</v>
      </c>
      <c r="B1807" t="s">
        <v>1655</v>
      </c>
      <c r="C1807">
        <v>180</v>
      </c>
      <c r="D1807">
        <v>464</v>
      </c>
      <c r="E1807" t="s">
        <v>1690</v>
      </c>
      <c r="F1807">
        <v>16727.2</v>
      </c>
      <c r="G1807">
        <v>1</v>
      </c>
      <c r="H1807" t="s">
        <v>1691</v>
      </c>
      <c r="N1807" t="s">
        <v>1623</v>
      </c>
      <c r="O1807" t="s">
        <v>1989</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1637</v>
      </c>
      <c r="B1808" t="s">
        <v>1655</v>
      </c>
      <c r="C1808">
        <v>180</v>
      </c>
      <c r="D1808">
        <v>960</v>
      </c>
      <c r="E1808" t="s">
        <v>2145</v>
      </c>
      <c r="F1808">
        <v>26796</v>
      </c>
      <c r="G1808">
        <v>1</v>
      </c>
      <c r="H1808" t="s">
        <v>2146</v>
      </c>
      <c r="N1808" t="s">
        <v>1623</v>
      </c>
      <c r="O1808" t="s">
        <v>1989</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1637</v>
      </c>
      <c r="B1809" t="s">
        <v>1692</v>
      </c>
      <c r="C1809">
        <v>1</v>
      </c>
      <c r="D1809">
        <v>1</v>
      </c>
      <c r="E1809" t="s">
        <v>1602</v>
      </c>
      <c r="F1809">
        <v>59</v>
      </c>
      <c r="G1809">
        <v>1</v>
      </c>
      <c r="H1809" t="s">
        <v>2168</v>
      </c>
      <c r="N1809" t="s">
        <v>1623</v>
      </c>
      <c r="O1809" t="s">
        <v>1989</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1637</v>
      </c>
      <c r="B1810" t="s">
        <v>1692</v>
      </c>
      <c r="C1810">
        <v>1</v>
      </c>
      <c r="D1810">
        <v>2</v>
      </c>
      <c r="E1810" t="s">
        <v>1605</v>
      </c>
      <c r="F1810">
        <v>119</v>
      </c>
      <c r="G1810">
        <v>1</v>
      </c>
      <c r="H1810" t="s">
        <v>1693</v>
      </c>
      <c r="N1810" t="s">
        <v>1588</v>
      </c>
      <c r="O1810" t="s">
        <v>1989</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1637</v>
      </c>
      <c r="B1811" t="s">
        <v>1692</v>
      </c>
      <c r="C1811">
        <v>1</v>
      </c>
      <c r="D1811">
        <v>4</v>
      </c>
      <c r="E1811" t="s">
        <v>1607</v>
      </c>
      <c r="F1811">
        <v>174</v>
      </c>
      <c r="G1811">
        <v>1</v>
      </c>
      <c r="H1811" t="s">
        <v>1694</v>
      </c>
      <c r="N1811" t="s">
        <v>1588</v>
      </c>
      <c r="O1811" t="s">
        <v>1989</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1637</v>
      </c>
      <c r="B1812" t="s">
        <v>1692</v>
      </c>
      <c r="C1812">
        <v>2</v>
      </c>
      <c r="D1812">
        <v>4</v>
      </c>
      <c r="E1812" t="s">
        <v>1609</v>
      </c>
      <c r="F1812">
        <v>238</v>
      </c>
      <c r="G1812">
        <v>1</v>
      </c>
      <c r="H1812" t="s">
        <v>1695</v>
      </c>
      <c r="N1812" t="s">
        <v>1588</v>
      </c>
      <c r="O1812" t="s">
        <v>1989</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1637</v>
      </c>
      <c r="B1813" t="s">
        <v>1692</v>
      </c>
      <c r="C1813">
        <v>2</v>
      </c>
      <c r="D1813">
        <v>8</v>
      </c>
      <c r="E1813" t="s">
        <v>1612</v>
      </c>
      <c r="F1813">
        <v>348</v>
      </c>
      <c r="G1813">
        <v>1</v>
      </c>
      <c r="H1813" t="s">
        <v>1696</v>
      </c>
      <c r="N1813" t="s">
        <v>1628</v>
      </c>
      <c r="O1813" t="s">
        <v>1989</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1637</v>
      </c>
      <c r="B1814" t="s">
        <v>1692</v>
      </c>
      <c r="C1814">
        <v>4</v>
      </c>
      <c r="D1814">
        <v>8</v>
      </c>
      <c r="E1814" t="s">
        <v>1614</v>
      </c>
      <c r="F1814">
        <v>464</v>
      </c>
      <c r="G1814">
        <v>1</v>
      </c>
      <c r="H1814" t="s">
        <v>1697</v>
      </c>
      <c r="N1814" t="s">
        <v>1628</v>
      </c>
      <c r="O1814" t="s">
        <v>1989</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1637</v>
      </c>
      <c r="B1815" t="s">
        <v>1692</v>
      </c>
      <c r="C1815">
        <v>4</v>
      </c>
      <c r="D1815">
        <v>16</v>
      </c>
      <c r="E1815" t="s">
        <v>1616</v>
      </c>
      <c r="F1815">
        <v>696</v>
      </c>
      <c r="G1815">
        <v>1</v>
      </c>
      <c r="H1815" t="s">
        <v>1698</v>
      </c>
      <c r="N1815" t="s">
        <v>1628</v>
      </c>
      <c r="O1815" t="s">
        <v>1989</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1637</v>
      </c>
      <c r="B1816" t="s">
        <v>1692</v>
      </c>
      <c r="C1816">
        <v>8</v>
      </c>
      <c r="D1816">
        <v>16</v>
      </c>
      <c r="E1816" t="s">
        <v>1619</v>
      </c>
      <c r="F1816">
        <v>928</v>
      </c>
      <c r="G1816">
        <v>1</v>
      </c>
      <c r="H1816" t="s">
        <v>1699</v>
      </c>
      <c r="N1816" t="s">
        <v>1673</v>
      </c>
      <c r="O1816" t="s">
        <v>1989</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1637</v>
      </c>
      <c r="B1817" t="s">
        <v>1692</v>
      </c>
      <c r="C1817">
        <v>8</v>
      </c>
      <c r="D1817">
        <v>32</v>
      </c>
      <c r="E1817" t="s">
        <v>1621</v>
      </c>
      <c r="F1817">
        <v>1392</v>
      </c>
      <c r="G1817">
        <v>1</v>
      </c>
      <c r="H1817" t="s">
        <v>1700</v>
      </c>
      <c r="N1817" t="s">
        <v>1673</v>
      </c>
      <c r="O1817" t="s">
        <v>1989</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1637</v>
      </c>
      <c r="B1818" t="s">
        <v>1692</v>
      </c>
      <c r="C1818">
        <v>16</v>
      </c>
      <c r="D1818">
        <v>32</v>
      </c>
      <c r="E1818" t="s">
        <v>1624</v>
      </c>
      <c r="F1818">
        <v>1856</v>
      </c>
      <c r="G1818">
        <v>1</v>
      </c>
      <c r="H1818" t="s">
        <v>1701</v>
      </c>
      <c r="N1818" t="s">
        <v>1673</v>
      </c>
      <c r="O1818" t="s">
        <v>1989</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1637</v>
      </c>
      <c r="B1819" t="s">
        <v>1692</v>
      </c>
      <c r="C1819">
        <v>16</v>
      </c>
      <c r="D1819">
        <v>64</v>
      </c>
      <c r="E1819" t="s">
        <v>1626</v>
      </c>
      <c r="F1819">
        <v>2784</v>
      </c>
      <c r="G1819">
        <v>1</v>
      </c>
      <c r="H1819" t="s">
        <v>1702</v>
      </c>
      <c r="N1819" t="s">
        <v>1585</v>
      </c>
      <c r="O1819" t="s">
        <v>1997</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1637</v>
      </c>
      <c r="B1820" t="s">
        <v>1692</v>
      </c>
      <c r="C1820">
        <v>24</v>
      </c>
      <c r="D1820">
        <v>48</v>
      </c>
      <c r="E1820" t="s">
        <v>1703</v>
      </c>
      <c r="F1820">
        <v>2784</v>
      </c>
      <c r="G1820">
        <v>1</v>
      </c>
      <c r="H1820" t="s">
        <v>1704</v>
      </c>
      <c r="N1820" t="s">
        <v>1585</v>
      </c>
      <c r="O1820" t="s">
        <v>1997</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1637</v>
      </c>
      <c r="B1821" t="s">
        <v>1692</v>
      </c>
      <c r="C1821">
        <v>24</v>
      </c>
      <c r="D1821">
        <v>96</v>
      </c>
      <c r="E1821" t="s">
        <v>1705</v>
      </c>
      <c r="F1821">
        <v>4176</v>
      </c>
      <c r="G1821">
        <v>1</v>
      </c>
      <c r="H1821" t="s">
        <v>1706</v>
      </c>
      <c r="N1821" t="s">
        <v>1585</v>
      </c>
      <c r="O1821" t="s">
        <v>1997</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1637</v>
      </c>
      <c r="B1822" t="s">
        <v>1692</v>
      </c>
      <c r="C1822">
        <v>32</v>
      </c>
      <c r="D1822">
        <v>64</v>
      </c>
      <c r="E1822" t="s">
        <v>1629</v>
      </c>
      <c r="F1822">
        <v>3712</v>
      </c>
      <c r="G1822">
        <v>1</v>
      </c>
      <c r="H1822" t="s">
        <v>1707</v>
      </c>
      <c r="N1822" t="s">
        <v>1585</v>
      </c>
      <c r="O1822" t="s">
        <v>1997</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1637</v>
      </c>
      <c r="B1823" t="s">
        <v>1692</v>
      </c>
      <c r="C1823">
        <v>32</v>
      </c>
      <c r="D1823">
        <v>128</v>
      </c>
      <c r="E1823" t="s">
        <v>1635</v>
      </c>
      <c r="F1823">
        <v>5568</v>
      </c>
      <c r="G1823">
        <v>1</v>
      </c>
      <c r="H1823" t="s">
        <v>1709</v>
      </c>
      <c r="N1823" t="s">
        <v>65</v>
      </c>
      <c r="O1823" t="s">
        <v>1997</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1637</v>
      </c>
      <c r="B1824" t="s">
        <v>1692</v>
      </c>
      <c r="C1824">
        <v>48</v>
      </c>
      <c r="D1824">
        <v>96</v>
      </c>
      <c r="E1824" t="s">
        <v>1640</v>
      </c>
      <c r="F1824">
        <v>5568</v>
      </c>
      <c r="G1824">
        <v>1</v>
      </c>
      <c r="H1824" t="s">
        <v>1710</v>
      </c>
      <c r="N1824" t="s">
        <v>65</v>
      </c>
      <c r="O1824" t="s">
        <v>1997</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1637</v>
      </c>
      <c r="B1825" t="s">
        <v>1692</v>
      </c>
      <c r="C1825">
        <v>48</v>
      </c>
      <c r="D1825">
        <v>192</v>
      </c>
      <c r="E1825" t="s">
        <v>1643</v>
      </c>
      <c r="F1825">
        <v>8352</v>
      </c>
      <c r="G1825">
        <v>1</v>
      </c>
      <c r="H1825" t="s">
        <v>1712</v>
      </c>
      <c r="N1825" t="s">
        <v>65</v>
      </c>
      <c r="O1825" t="s">
        <v>1997</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1637</v>
      </c>
      <c r="B1826" t="s">
        <v>1692</v>
      </c>
      <c r="C1826">
        <v>64</v>
      </c>
      <c r="D1826">
        <v>256</v>
      </c>
      <c r="E1826" t="s">
        <v>1649</v>
      </c>
      <c r="F1826">
        <v>11136</v>
      </c>
      <c r="G1826">
        <v>1</v>
      </c>
      <c r="H1826" t="s">
        <v>1713</v>
      </c>
      <c r="N1826" t="s">
        <v>65</v>
      </c>
      <c r="O1826" t="s">
        <v>1997</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1637</v>
      </c>
      <c r="B1827" t="s">
        <v>1813</v>
      </c>
      <c r="C1827">
        <v>1</v>
      </c>
      <c r="D1827">
        <v>1</v>
      </c>
      <c r="E1827" t="s">
        <v>1602</v>
      </c>
      <c r="F1827">
        <v>59</v>
      </c>
      <c r="G1827">
        <v>1</v>
      </c>
      <c r="H1827" t="s">
        <v>1814</v>
      </c>
      <c r="N1827" t="s">
        <v>1588</v>
      </c>
      <c r="O1827" t="s">
        <v>1997</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1637</v>
      </c>
      <c r="B1828" t="s">
        <v>1813</v>
      </c>
      <c r="C1828">
        <v>1</v>
      </c>
      <c r="D1828">
        <v>2</v>
      </c>
      <c r="E1828" t="s">
        <v>1605</v>
      </c>
      <c r="F1828">
        <v>119</v>
      </c>
      <c r="G1828">
        <v>1</v>
      </c>
      <c r="H1828" t="s">
        <v>1815</v>
      </c>
      <c r="N1828" t="s">
        <v>1588</v>
      </c>
      <c r="O1828" t="s">
        <v>1997</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1637</v>
      </c>
      <c r="B1829" t="s">
        <v>1813</v>
      </c>
      <c r="C1829">
        <v>1</v>
      </c>
      <c r="D1829">
        <v>4</v>
      </c>
      <c r="E1829" t="s">
        <v>1607</v>
      </c>
      <c r="F1829">
        <v>180</v>
      </c>
      <c r="G1829">
        <v>1</v>
      </c>
      <c r="H1829" t="s">
        <v>1817</v>
      </c>
      <c r="N1829" t="s">
        <v>1588</v>
      </c>
      <c r="O1829" t="s">
        <v>1997</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1637</v>
      </c>
      <c r="B1830" t="s">
        <v>1813</v>
      </c>
      <c r="C1830">
        <v>2</v>
      </c>
      <c r="D1830">
        <v>4</v>
      </c>
      <c r="E1830" t="s">
        <v>1609</v>
      </c>
      <c r="F1830">
        <v>238</v>
      </c>
      <c r="G1830">
        <v>1</v>
      </c>
      <c r="H1830" t="s">
        <v>1818</v>
      </c>
      <c r="N1830" t="s">
        <v>1588</v>
      </c>
      <c r="O1830" t="s">
        <v>1997</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1637</v>
      </c>
      <c r="B1831" t="s">
        <v>1813</v>
      </c>
      <c r="C1831">
        <v>2</v>
      </c>
      <c r="D1831">
        <v>8</v>
      </c>
      <c r="E1831" t="s">
        <v>1612</v>
      </c>
      <c r="F1831">
        <v>360</v>
      </c>
      <c r="G1831">
        <v>1</v>
      </c>
      <c r="H1831" t="s">
        <v>1819</v>
      </c>
      <c r="N1831" t="s">
        <v>1585</v>
      </c>
      <c r="O1831" t="s">
        <v>2001</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1637</v>
      </c>
      <c r="B1832" t="s">
        <v>1813</v>
      </c>
      <c r="C1832">
        <v>4</v>
      </c>
      <c r="D1832">
        <v>8</v>
      </c>
      <c r="E1832" t="s">
        <v>1614</v>
      </c>
      <c r="F1832">
        <v>480</v>
      </c>
      <c r="G1832">
        <v>1</v>
      </c>
      <c r="H1832" t="s">
        <v>1821</v>
      </c>
      <c r="N1832" t="s">
        <v>1585</v>
      </c>
      <c r="O1832" t="s">
        <v>2001</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1637</v>
      </c>
      <c r="B1833" t="s">
        <v>1813</v>
      </c>
      <c r="C1833">
        <v>4</v>
      </c>
      <c r="D1833">
        <v>16</v>
      </c>
      <c r="E1833" t="s">
        <v>1616</v>
      </c>
      <c r="F1833">
        <v>720</v>
      </c>
      <c r="G1833">
        <v>1</v>
      </c>
      <c r="H1833" t="s">
        <v>1822</v>
      </c>
      <c r="N1833" t="s">
        <v>1585</v>
      </c>
      <c r="O1833" t="s">
        <v>2001</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1637</v>
      </c>
      <c r="B1834" t="s">
        <v>1813</v>
      </c>
      <c r="C1834">
        <v>8</v>
      </c>
      <c r="D1834">
        <v>16</v>
      </c>
      <c r="E1834" t="s">
        <v>1619</v>
      </c>
      <c r="F1834">
        <v>960</v>
      </c>
      <c r="G1834">
        <v>1</v>
      </c>
      <c r="H1834" t="s">
        <v>1823</v>
      </c>
      <c r="N1834" t="s">
        <v>1585</v>
      </c>
      <c r="O1834" t="s">
        <v>2001</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1637</v>
      </c>
      <c r="B1835" t="s">
        <v>1813</v>
      </c>
      <c r="C1835">
        <v>8</v>
      </c>
      <c r="D1835">
        <v>32</v>
      </c>
      <c r="E1835" t="s">
        <v>1621</v>
      </c>
      <c r="F1835">
        <v>1440</v>
      </c>
      <c r="G1835">
        <v>1</v>
      </c>
      <c r="H1835" t="s">
        <v>1825</v>
      </c>
      <c r="N1835" t="s">
        <v>65</v>
      </c>
      <c r="O1835" t="s">
        <v>2001</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1637</v>
      </c>
      <c r="B1836" t="s">
        <v>1813</v>
      </c>
      <c r="C1836">
        <v>12</v>
      </c>
      <c r="D1836">
        <v>24</v>
      </c>
      <c r="E1836" t="s">
        <v>1799</v>
      </c>
      <c r="F1836">
        <v>1440</v>
      </c>
      <c r="G1836">
        <v>1</v>
      </c>
      <c r="H1836" t="s">
        <v>1826</v>
      </c>
      <c r="N1836" t="s">
        <v>65</v>
      </c>
      <c r="O1836" t="s">
        <v>2001</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1637</v>
      </c>
      <c r="B1837" t="s">
        <v>1813</v>
      </c>
      <c r="C1837">
        <v>12</v>
      </c>
      <c r="D1837">
        <v>48</v>
      </c>
      <c r="E1837" t="s">
        <v>1827</v>
      </c>
      <c r="F1837">
        <v>2160</v>
      </c>
      <c r="G1837">
        <v>1</v>
      </c>
      <c r="H1837" t="s">
        <v>1828</v>
      </c>
      <c r="N1837" t="s">
        <v>65</v>
      </c>
      <c r="O1837" t="s">
        <v>2001</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1637</v>
      </c>
      <c r="B1838" t="s">
        <v>1813</v>
      </c>
      <c r="C1838">
        <v>16</v>
      </c>
      <c r="D1838">
        <v>32</v>
      </c>
      <c r="E1838" t="s">
        <v>1624</v>
      </c>
      <c r="F1838">
        <v>1920</v>
      </c>
      <c r="G1838">
        <v>1</v>
      </c>
      <c r="H1838" t="s">
        <v>1829</v>
      </c>
      <c r="N1838" t="s">
        <v>65</v>
      </c>
      <c r="O1838" t="s">
        <v>2001</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1637</v>
      </c>
      <c r="B1839" t="s">
        <v>1813</v>
      </c>
      <c r="C1839">
        <v>16</v>
      </c>
      <c r="D1839">
        <v>64</v>
      </c>
      <c r="E1839" t="s">
        <v>1626</v>
      </c>
      <c r="F1839">
        <v>2880</v>
      </c>
      <c r="G1839">
        <v>1</v>
      </c>
      <c r="H1839" t="s">
        <v>1830</v>
      </c>
      <c r="N1839" t="s">
        <v>1588</v>
      </c>
      <c r="O1839" t="s">
        <v>2001</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1637</v>
      </c>
      <c r="B1840" t="s">
        <v>1813</v>
      </c>
      <c r="C1840">
        <v>24</v>
      </c>
      <c r="D1840">
        <v>48</v>
      </c>
      <c r="E1840" t="s">
        <v>1703</v>
      </c>
      <c r="F1840">
        <v>2880</v>
      </c>
      <c r="G1840">
        <v>1</v>
      </c>
      <c r="H1840" t="s">
        <v>1832</v>
      </c>
      <c r="N1840" t="s">
        <v>1588</v>
      </c>
      <c r="O1840" t="s">
        <v>2001</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1637</v>
      </c>
      <c r="B1841" t="s">
        <v>1813</v>
      </c>
      <c r="C1841">
        <v>24</v>
      </c>
      <c r="D1841">
        <v>96</v>
      </c>
      <c r="E1841" t="s">
        <v>1705</v>
      </c>
      <c r="F1841">
        <v>4320</v>
      </c>
      <c r="G1841">
        <v>1</v>
      </c>
      <c r="H1841" t="s">
        <v>1833</v>
      </c>
      <c r="N1841" t="s">
        <v>1588</v>
      </c>
      <c r="O1841" t="s">
        <v>2001</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1637</v>
      </c>
      <c r="B1842" t="s">
        <v>1813</v>
      </c>
      <c r="C1842">
        <v>32</v>
      </c>
      <c r="D1842">
        <v>64</v>
      </c>
      <c r="E1842" t="s">
        <v>1629</v>
      </c>
      <c r="F1842">
        <v>3840</v>
      </c>
      <c r="G1842">
        <v>1</v>
      </c>
      <c r="H1842" t="s">
        <v>1834</v>
      </c>
      <c r="N1842" t="s">
        <v>1588</v>
      </c>
      <c r="O1842" t="s">
        <v>2001</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1637</v>
      </c>
      <c r="B1843" t="s">
        <v>1813</v>
      </c>
      <c r="C1843">
        <v>32</v>
      </c>
      <c r="D1843">
        <v>128</v>
      </c>
      <c r="E1843" t="s">
        <v>1635</v>
      </c>
      <c r="F1843">
        <v>5760</v>
      </c>
      <c r="G1843">
        <v>1</v>
      </c>
      <c r="H1843" t="s">
        <v>1835</v>
      </c>
      <c r="N1843" t="s">
        <v>1628</v>
      </c>
      <c r="O1843" t="s">
        <v>2001</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1637</v>
      </c>
      <c r="B1844" t="s">
        <v>1813</v>
      </c>
      <c r="C1844">
        <v>48</v>
      </c>
      <c r="D1844">
        <v>96</v>
      </c>
      <c r="E1844" t="s">
        <v>1640</v>
      </c>
      <c r="F1844">
        <v>5760</v>
      </c>
      <c r="G1844">
        <v>1</v>
      </c>
      <c r="H1844" t="s">
        <v>1836</v>
      </c>
      <c r="N1844" t="s">
        <v>1628</v>
      </c>
      <c r="O1844" t="s">
        <v>2001</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1637</v>
      </c>
      <c r="B1845" t="s">
        <v>1813</v>
      </c>
      <c r="C1845">
        <v>48</v>
      </c>
      <c r="D1845">
        <v>192</v>
      </c>
      <c r="E1845" t="s">
        <v>1643</v>
      </c>
      <c r="F1845">
        <v>8640</v>
      </c>
      <c r="G1845">
        <v>1</v>
      </c>
      <c r="H1845" t="s">
        <v>1837</v>
      </c>
      <c r="N1845" t="s">
        <v>1628</v>
      </c>
      <c r="O1845" t="s">
        <v>2001</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1637</v>
      </c>
      <c r="B1846" t="s">
        <v>1813</v>
      </c>
      <c r="C1846">
        <v>64</v>
      </c>
      <c r="D1846">
        <v>128</v>
      </c>
      <c r="E1846" t="s">
        <v>1677</v>
      </c>
      <c r="F1846">
        <v>7680</v>
      </c>
      <c r="G1846">
        <v>1</v>
      </c>
      <c r="H1846" t="s">
        <v>2208</v>
      </c>
      <c r="N1846" t="s">
        <v>1628</v>
      </c>
      <c r="O1846" t="s">
        <v>2001</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1637</v>
      </c>
      <c r="B1847" t="s">
        <v>1813</v>
      </c>
      <c r="C1847">
        <v>64</v>
      </c>
      <c r="D1847">
        <v>256</v>
      </c>
      <c r="E1847" t="s">
        <v>1649</v>
      </c>
      <c r="F1847">
        <v>11520</v>
      </c>
      <c r="G1847">
        <v>1</v>
      </c>
      <c r="H1847" t="s">
        <v>1838</v>
      </c>
      <c r="N1847" t="s">
        <v>1673</v>
      </c>
      <c r="O1847" t="s">
        <v>2001</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1637</v>
      </c>
      <c r="B1848" t="s">
        <v>1813</v>
      </c>
      <c r="C1848">
        <v>80</v>
      </c>
      <c r="D1848">
        <v>320</v>
      </c>
      <c r="E1848" t="s">
        <v>1745</v>
      </c>
      <c r="F1848">
        <v>14400</v>
      </c>
      <c r="G1848">
        <v>1</v>
      </c>
      <c r="H1848" t="s">
        <v>1840</v>
      </c>
      <c r="N1848" t="s">
        <v>1673</v>
      </c>
      <c r="O1848" t="s">
        <v>2001</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1637</v>
      </c>
      <c r="B1849" t="s">
        <v>1861</v>
      </c>
      <c r="C1849">
        <v>1</v>
      </c>
      <c r="D1849">
        <v>1</v>
      </c>
      <c r="E1849" t="s">
        <v>1602</v>
      </c>
      <c r="F1849">
        <v>59</v>
      </c>
      <c r="G1849">
        <v>1</v>
      </c>
      <c r="H1849" t="s">
        <v>1862</v>
      </c>
      <c r="N1849" t="s">
        <v>1673</v>
      </c>
      <c r="O1849" t="s">
        <v>2001</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1637</v>
      </c>
      <c r="B1850" t="s">
        <v>1861</v>
      </c>
      <c r="C1850">
        <v>1</v>
      </c>
      <c r="D1850">
        <v>2</v>
      </c>
      <c r="E1850" t="s">
        <v>1605</v>
      </c>
      <c r="F1850">
        <v>119</v>
      </c>
      <c r="G1850">
        <v>1</v>
      </c>
      <c r="H1850" t="s">
        <v>1863</v>
      </c>
      <c r="N1850" t="s">
        <v>1673</v>
      </c>
      <c r="O1850" t="s">
        <v>2001</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1637</v>
      </c>
      <c r="B1851" t="s">
        <v>1861</v>
      </c>
      <c r="C1851">
        <v>2</v>
      </c>
      <c r="D1851">
        <v>4</v>
      </c>
      <c r="E1851" t="s">
        <v>1609</v>
      </c>
      <c r="F1851">
        <v>238</v>
      </c>
      <c r="G1851">
        <v>1</v>
      </c>
      <c r="H1851" t="s">
        <v>1867</v>
      </c>
      <c r="N1851" t="s">
        <v>1631</v>
      </c>
      <c r="O1851" t="s">
        <v>2001</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1637</v>
      </c>
      <c r="B1852" t="s">
        <v>1861</v>
      </c>
      <c r="C1852">
        <v>2</v>
      </c>
      <c r="D1852">
        <v>8</v>
      </c>
      <c r="E1852" t="s">
        <v>1612</v>
      </c>
      <c r="F1852">
        <v>372</v>
      </c>
      <c r="G1852">
        <v>1</v>
      </c>
      <c r="H1852" t="s">
        <v>1868</v>
      </c>
      <c r="N1852" t="s">
        <v>1631</v>
      </c>
      <c r="O1852" t="s">
        <v>2001</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1637</v>
      </c>
      <c r="B1853" t="s">
        <v>1861</v>
      </c>
      <c r="C1853">
        <v>4</v>
      </c>
      <c r="D1853">
        <v>8</v>
      </c>
      <c r="E1853" t="s">
        <v>1614</v>
      </c>
      <c r="F1853">
        <v>496</v>
      </c>
      <c r="G1853">
        <v>1</v>
      </c>
      <c r="H1853" t="s">
        <v>1869</v>
      </c>
      <c r="N1853" t="s">
        <v>1631</v>
      </c>
      <c r="O1853" t="s">
        <v>2001</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1637</v>
      </c>
      <c r="B1854" t="s">
        <v>1861</v>
      </c>
      <c r="C1854">
        <v>4</v>
      </c>
      <c r="D1854">
        <v>16</v>
      </c>
      <c r="E1854" t="s">
        <v>1616</v>
      </c>
      <c r="F1854">
        <v>744</v>
      </c>
      <c r="G1854">
        <v>1</v>
      </c>
      <c r="H1854" t="s">
        <v>1870</v>
      </c>
      <c r="N1854" t="s">
        <v>1631</v>
      </c>
      <c r="O1854" t="s">
        <v>2001</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1637</v>
      </c>
      <c r="B1855" t="s">
        <v>1861</v>
      </c>
      <c r="C1855">
        <v>8</v>
      </c>
      <c r="D1855">
        <v>16</v>
      </c>
      <c r="E1855" t="s">
        <v>1619</v>
      </c>
      <c r="F1855">
        <v>992</v>
      </c>
      <c r="G1855">
        <v>1</v>
      </c>
      <c r="H1855" t="s">
        <v>1871</v>
      </c>
      <c r="N1855" t="s">
        <v>1657</v>
      </c>
      <c r="O1855" t="s">
        <v>2001</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1637</v>
      </c>
      <c r="B1856" t="s">
        <v>1861</v>
      </c>
      <c r="C1856">
        <v>8</v>
      </c>
      <c r="D1856">
        <v>32</v>
      </c>
      <c r="E1856" t="s">
        <v>1621</v>
      </c>
      <c r="F1856">
        <v>1488</v>
      </c>
      <c r="G1856">
        <v>1</v>
      </c>
      <c r="H1856" t="s">
        <v>1872</v>
      </c>
      <c r="N1856" t="s">
        <v>1657</v>
      </c>
      <c r="O1856" t="s">
        <v>2001</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1637</v>
      </c>
      <c r="B1857" t="s">
        <v>1861</v>
      </c>
      <c r="C1857">
        <v>12</v>
      </c>
      <c r="D1857">
        <v>24</v>
      </c>
      <c r="E1857" t="s">
        <v>1799</v>
      </c>
      <c r="F1857">
        <v>1488</v>
      </c>
      <c r="G1857">
        <v>1</v>
      </c>
      <c r="H1857" t="s">
        <v>1873</v>
      </c>
      <c r="N1857" t="s">
        <v>1657</v>
      </c>
      <c r="O1857" t="s">
        <v>2001</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1637</v>
      </c>
      <c r="B1858" t="s">
        <v>1861</v>
      </c>
      <c r="C1858">
        <v>12</v>
      </c>
      <c r="D1858">
        <v>48</v>
      </c>
      <c r="E1858" t="s">
        <v>1827</v>
      </c>
      <c r="F1858">
        <v>2232</v>
      </c>
      <c r="G1858">
        <v>1</v>
      </c>
      <c r="H1858" t="s">
        <v>1874</v>
      </c>
      <c r="N1858" t="s">
        <v>1657</v>
      </c>
      <c r="O1858" t="s">
        <v>2001</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1637</v>
      </c>
      <c r="B1859" t="s">
        <v>1861</v>
      </c>
      <c r="C1859">
        <v>16</v>
      </c>
      <c r="D1859">
        <v>32</v>
      </c>
      <c r="E1859" t="s">
        <v>1624</v>
      </c>
      <c r="F1859">
        <v>1984</v>
      </c>
      <c r="G1859">
        <v>1</v>
      </c>
      <c r="H1859" t="s">
        <v>1875</v>
      </c>
      <c r="N1859" t="s">
        <v>1585</v>
      </c>
      <c r="O1859" t="s">
        <v>2009</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1637</v>
      </c>
      <c r="B1860" t="s">
        <v>1861</v>
      </c>
      <c r="C1860">
        <v>16</v>
      </c>
      <c r="D1860">
        <v>64</v>
      </c>
      <c r="E1860" t="s">
        <v>1626</v>
      </c>
      <c r="F1860">
        <v>2976</v>
      </c>
      <c r="G1860">
        <v>1</v>
      </c>
      <c r="H1860" t="s">
        <v>1876</v>
      </c>
      <c r="N1860" t="s">
        <v>1585</v>
      </c>
      <c r="O1860" t="s">
        <v>2009</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1637</v>
      </c>
      <c r="B1861" t="s">
        <v>1861</v>
      </c>
      <c r="C1861">
        <v>24</v>
      </c>
      <c r="D1861">
        <v>48</v>
      </c>
      <c r="E1861" t="s">
        <v>1703</v>
      </c>
      <c r="F1861">
        <v>2976</v>
      </c>
      <c r="G1861">
        <v>1</v>
      </c>
      <c r="H1861" t="s">
        <v>1877</v>
      </c>
      <c r="N1861" t="s">
        <v>1585</v>
      </c>
      <c r="O1861" t="s">
        <v>2009</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1637</v>
      </c>
      <c r="B1862" t="s">
        <v>1861</v>
      </c>
      <c r="C1862">
        <v>24</v>
      </c>
      <c r="D1862">
        <v>96</v>
      </c>
      <c r="E1862" t="s">
        <v>1705</v>
      </c>
      <c r="F1862">
        <v>4464</v>
      </c>
      <c r="G1862">
        <v>1</v>
      </c>
      <c r="H1862" t="s">
        <v>1878</v>
      </c>
      <c r="N1862" t="s">
        <v>1585</v>
      </c>
      <c r="O1862" t="s">
        <v>2009</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1637</v>
      </c>
      <c r="B1863" t="s">
        <v>1861</v>
      </c>
      <c r="C1863">
        <v>32</v>
      </c>
      <c r="D1863">
        <v>64</v>
      </c>
      <c r="E1863" t="s">
        <v>1629</v>
      </c>
      <c r="F1863">
        <v>3968</v>
      </c>
      <c r="G1863">
        <v>1</v>
      </c>
      <c r="H1863" t="s">
        <v>1879</v>
      </c>
      <c r="N1863" t="s">
        <v>1585</v>
      </c>
      <c r="O1863" t="s">
        <v>2009</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1637</v>
      </c>
      <c r="B1864" t="s">
        <v>1861</v>
      </c>
      <c r="C1864">
        <v>32</v>
      </c>
      <c r="D1864">
        <v>128</v>
      </c>
      <c r="E1864" t="s">
        <v>1635</v>
      </c>
      <c r="F1864">
        <v>5952</v>
      </c>
      <c r="G1864">
        <v>1</v>
      </c>
      <c r="H1864" t="s">
        <v>1880</v>
      </c>
      <c r="N1864" t="s">
        <v>1585</v>
      </c>
      <c r="O1864" t="s">
        <v>2009</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1637</v>
      </c>
      <c r="B1865" t="s">
        <v>1861</v>
      </c>
      <c r="C1865">
        <v>56</v>
      </c>
      <c r="D1865">
        <v>224</v>
      </c>
      <c r="E1865" t="s">
        <v>1881</v>
      </c>
      <c r="F1865">
        <v>10416</v>
      </c>
      <c r="G1865">
        <v>1</v>
      </c>
      <c r="H1865" t="s">
        <v>1882</v>
      </c>
      <c r="N1865" t="s">
        <v>1585</v>
      </c>
      <c r="O1865" t="s">
        <v>2009</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1637</v>
      </c>
      <c r="B1866" t="s">
        <v>1883</v>
      </c>
      <c r="C1866">
        <v>1</v>
      </c>
      <c r="D1866">
        <v>1</v>
      </c>
      <c r="E1866" t="s">
        <v>1602</v>
      </c>
      <c r="F1866">
        <v>55</v>
      </c>
      <c r="G1866">
        <v>1</v>
      </c>
      <c r="H1866" t="s">
        <v>1884</v>
      </c>
      <c r="N1866" t="s">
        <v>65</v>
      </c>
      <c r="O1866" t="s">
        <v>2009</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1637</v>
      </c>
      <c r="B1867" t="s">
        <v>1883</v>
      </c>
      <c r="C1867">
        <v>1</v>
      </c>
      <c r="D1867">
        <v>2</v>
      </c>
      <c r="E1867" t="s">
        <v>1605</v>
      </c>
      <c r="F1867">
        <v>108</v>
      </c>
      <c r="G1867">
        <v>1</v>
      </c>
      <c r="H1867" t="s">
        <v>1885</v>
      </c>
      <c r="N1867" t="s">
        <v>65</v>
      </c>
      <c r="O1867" t="s">
        <v>2009</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1637</v>
      </c>
      <c r="B1868" t="s">
        <v>1883</v>
      </c>
      <c r="C1868">
        <v>2</v>
      </c>
      <c r="D1868">
        <v>4</v>
      </c>
      <c r="E1868" t="s">
        <v>1609</v>
      </c>
      <c r="F1868">
        <v>216</v>
      </c>
      <c r="G1868">
        <v>1</v>
      </c>
      <c r="H1868" t="s">
        <v>1888</v>
      </c>
      <c r="N1868" t="s">
        <v>65</v>
      </c>
      <c r="O1868" t="s">
        <v>2009</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1637</v>
      </c>
      <c r="B1869" t="s">
        <v>1883</v>
      </c>
      <c r="C1869">
        <v>2</v>
      </c>
      <c r="D1869">
        <v>8</v>
      </c>
      <c r="E1869" t="s">
        <v>1612</v>
      </c>
      <c r="F1869">
        <v>360</v>
      </c>
      <c r="G1869">
        <v>1</v>
      </c>
      <c r="H1869" t="s">
        <v>1889</v>
      </c>
      <c r="N1869" t="s">
        <v>65</v>
      </c>
      <c r="O1869" t="s">
        <v>2009</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1637</v>
      </c>
      <c r="B1870" t="s">
        <v>1883</v>
      </c>
      <c r="C1870">
        <v>4</v>
      </c>
      <c r="D1870">
        <v>8</v>
      </c>
      <c r="E1870" t="s">
        <v>1614</v>
      </c>
      <c r="F1870">
        <v>480</v>
      </c>
      <c r="G1870">
        <v>1</v>
      </c>
      <c r="H1870" t="s">
        <v>1892</v>
      </c>
      <c r="N1870" t="s">
        <v>65</v>
      </c>
      <c r="O1870" t="s">
        <v>2009</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1637</v>
      </c>
      <c r="B1871" t="s">
        <v>1883</v>
      </c>
      <c r="C1871">
        <v>4</v>
      </c>
      <c r="D1871">
        <v>16</v>
      </c>
      <c r="E1871" t="s">
        <v>1616</v>
      </c>
      <c r="F1871">
        <v>720</v>
      </c>
      <c r="G1871">
        <v>1</v>
      </c>
      <c r="H1871" t="s">
        <v>1893</v>
      </c>
      <c r="N1871" t="s">
        <v>65</v>
      </c>
      <c r="O1871" t="s">
        <v>2009</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1637</v>
      </c>
      <c r="B1872" t="s">
        <v>1883</v>
      </c>
      <c r="C1872">
        <v>8</v>
      </c>
      <c r="D1872">
        <v>8</v>
      </c>
      <c r="E1872" t="s">
        <v>1894</v>
      </c>
      <c r="F1872">
        <v>720</v>
      </c>
      <c r="G1872">
        <v>1</v>
      </c>
      <c r="H1872" t="s">
        <v>1895</v>
      </c>
      <c r="N1872" t="s">
        <v>65</v>
      </c>
      <c r="O1872" t="s">
        <v>2009</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1637</v>
      </c>
      <c r="B1873" t="s">
        <v>1883</v>
      </c>
      <c r="C1873">
        <v>8</v>
      </c>
      <c r="D1873">
        <v>16</v>
      </c>
      <c r="E1873" t="s">
        <v>1619</v>
      </c>
      <c r="F1873">
        <v>960</v>
      </c>
      <c r="G1873">
        <v>1</v>
      </c>
      <c r="H1873" t="s">
        <v>1896</v>
      </c>
      <c r="N1873" t="s">
        <v>1623</v>
      </c>
      <c r="O1873" t="s">
        <v>2009</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1637</v>
      </c>
      <c r="B1874" t="s">
        <v>1883</v>
      </c>
      <c r="C1874">
        <v>8</v>
      </c>
      <c r="D1874">
        <v>32</v>
      </c>
      <c r="E1874" t="s">
        <v>1621</v>
      </c>
      <c r="F1874">
        <v>1440</v>
      </c>
      <c r="G1874">
        <v>1</v>
      </c>
      <c r="H1874" t="s">
        <v>1897</v>
      </c>
      <c r="N1874" t="s">
        <v>1623</v>
      </c>
      <c r="O1874" t="s">
        <v>2009</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1637</v>
      </c>
      <c r="B1875" t="s">
        <v>1883</v>
      </c>
      <c r="C1875">
        <v>12</v>
      </c>
      <c r="D1875">
        <v>24</v>
      </c>
      <c r="E1875" t="s">
        <v>1799</v>
      </c>
      <c r="F1875">
        <v>1440</v>
      </c>
      <c r="G1875">
        <v>1</v>
      </c>
      <c r="H1875" t="s">
        <v>1898</v>
      </c>
      <c r="N1875" t="s">
        <v>1623</v>
      </c>
      <c r="O1875" t="s">
        <v>2009</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1637</v>
      </c>
      <c r="B1876" t="s">
        <v>1883</v>
      </c>
      <c r="C1876">
        <v>12</v>
      </c>
      <c r="D1876">
        <v>48</v>
      </c>
      <c r="E1876" t="s">
        <v>1827</v>
      </c>
      <c r="F1876">
        <v>2160</v>
      </c>
      <c r="G1876">
        <v>1</v>
      </c>
      <c r="H1876" t="s">
        <v>1899</v>
      </c>
      <c r="N1876" t="s">
        <v>1623</v>
      </c>
      <c r="O1876" t="s">
        <v>2009</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1637</v>
      </c>
      <c r="B1877" t="s">
        <v>1883</v>
      </c>
      <c r="C1877">
        <v>16</v>
      </c>
      <c r="D1877">
        <v>32</v>
      </c>
      <c r="E1877" t="s">
        <v>1624</v>
      </c>
      <c r="F1877">
        <v>1920</v>
      </c>
      <c r="G1877">
        <v>1</v>
      </c>
      <c r="H1877" t="s">
        <v>1900</v>
      </c>
      <c r="N1877" t="s">
        <v>1623</v>
      </c>
      <c r="O1877" t="s">
        <v>2009</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1637</v>
      </c>
      <c r="B1878" t="s">
        <v>1883</v>
      </c>
      <c r="C1878">
        <v>16</v>
      </c>
      <c r="D1878">
        <v>64</v>
      </c>
      <c r="E1878" t="s">
        <v>1626</v>
      </c>
      <c r="F1878">
        <v>2880</v>
      </c>
      <c r="G1878">
        <v>1</v>
      </c>
      <c r="H1878" t="s">
        <v>2209</v>
      </c>
      <c r="N1878" t="s">
        <v>1623</v>
      </c>
      <c r="O1878" t="s">
        <v>2009</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1637</v>
      </c>
      <c r="B1879" t="s">
        <v>1883</v>
      </c>
      <c r="C1879">
        <v>24</v>
      </c>
      <c r="D1879">
        <v>48</v>
      </c>
      <c r="E1879" t="s">
        <v>1703</v>
      </c>
      <c r="F1879">
        <v>2880</v>
      </c>
      <c r="G1879">
        <v>1</v>
      </c>
      <c r="H1879" t="s">
        <v>1901</v>
      </c>
      <c r="N1879" t="s">
        <v>1623</v>
      </c>
      <c r="O1879" t="s">
        <v>2009</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1637</v>
      </c>
      <c r="B1880" t="s">
        <v>1883</v>
      </c>
      <c r="C1880">
        <v>32</v>
      </c>
      <c r="D1880">
        <v>64</v>
      </c>
      <c r="E1880" t="s">
        <v>1629</v>
      </c>
      <c r="F1880">
        <v>3840</v>
      </c>
      <c r="G1880">
        <v>1</v>
      </c>
      <c r="H1880" t="s">
        <v>1902</v>
      </c>
      <c r="N1880" t="s">
        <v>1588</v>
      </c>
      <c r="O1880" t="s">
        <v>2009</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1637</v>
      </c>
      <c r="B1881" t="s">
        <v>1883</v>
      </c>
      <c r="C1881">
        <v>48</v>
      </c>
      <c r="D1881">
        <v>96</v>
      </c>
      <c r="E1881" t="s">
        <v>1640</v>
      </c>
      <c r="F1881">
        <v>5760</v>
      </c>
      <c r="G1881">
        <v>1</v>
      </c>
      <c r="H1881" t="s">
        <v>1903</v>
      </c>
      <c r="N1881" t="s">
        <v>1588</v>
      </c>
      <c r="O1881" t="s">
        <v>2009</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1637</v>
      </c>
      <c r="B1882" t="s">
        <v>1618</v>
      </c>
      <c r="C1882">
        <v>1</v>
      </c>
      <c r="D1882">
        <v>8</v>
      </c>
      <c r="E1882" t="s">
        <v>1917</v>
      </c>
      <c r="F1882">
        <v>231</v>
      </c>
      <c r="G1882">
        <v>1</v>
      </c>
      <c r="H1882" t="s">
        <v>1942</v>
      </c>
      <c r="N1882" t="s">
        <v>1588</v>
      </c>
      <c r="O1882" t="s">
        <v>2009</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1637</v>
      </c>
      <c r="B1883" t="s">
        <v>1618</v>
      </c>
      <c r="C1883">
        <v>2</v>
      </c>
      <c r="D1883">
        <v>16</v>
      </c>
      <c r="E1883" t="s">
        <v>1943</v>
      </c>
      <c r="F1883">
        <v>462</v>
      </c>
      <c r="G1883">
        <v>1</v>
      </c>
      <c r="H1883" t="s">
        <v>1944</v>
      </c>
      <c r="N1883" t="s">
        <v>1588</v>
      </c>
      <c r="O1883" t="s">
        <v>2009</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1637</v>
      </c>
      <c r="B1884" t="s">
        <v>1618</v>
      </c>
      <c r="C1884">
        <v>4</v>
      </c>
      <c r="D1884">
        <v>32</v>
      </c>
      <c r="E1884" t="s">
        <v>1921</v>
      </c>
      <c r="F1884">
        <v>924</v>
      </c>
      <c r="G1884">
        <v>1</v>
      </c>
      <c r="H1884" t="s">
        <v>1945</v>
      </c>
      <c r="N1884" t="s">
        <v>1588</v>
      </c>
      <c r="O1884" t="s">
        <v>2009</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1637</v>
      </c>
      <c r="B1885" t="s">
        <v>1618</v>
      </c>
      <c r="C1885">
        <v>8</v>
      </c>
      <c r="D1885">
        <v>64</v>
      </c>
      <c r="E1885" t="s">
        <v>1923</v>
      </c>
      <c r="F1885">
        <v>1848</v>
      </c>
      <c r="G1885">
        <v>1</v>
      </c>
      <c r="H1885" t="s">
        <v>1946</v>
      </c>
      <c r="N1885" t="s">
        <v>1588</v>
      </c>
      <c r="O1885" t="s">
        <v>2009</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1637</v>
      </c>
      <c r="B1886" t="s">
        <v>1618</v>
      </c>
      <c r="C1886">
        <v>12</v>
      </c>
      <c r="D1886">
        <v>96</v>
      </c>
      <c r="E1886" t="s">
        <v>1947</v>
      </c>
      <c r="F1886">
        <v>2772</v>
      </c>
      <c r="G1886">
        <v>1</v>
      </c>
      <c r="H1886" t="s">
        <v>1948</v>
      </c>
      <c r="N1886" t="s">
        <v>1588</v>
      </c>
      <c r="O1886" t="s">
        <v>2009</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1637</v>
      </c>
      <c r="B1887" t="s">
        <v>1618</v>
      </c>
      <c r="C1887">
        <v>16</v>
      </c>
      <c r="D1887">
        <v>128</v>
      </c>
      <c r="E1887" t="s">
        <v>1925</v>
      </c>
      <c r="F1887">
        <v>3696</v>
      </c>
      <c r="G1887">
        <v>1</v>
      </c>
      <c r="H1887" t="s">
        <v>1949</v>
      </c>
      <c r="N1887" t="s">
        <v>1628</v>
      </c>
      <c r="O1887" t="s">
        <v>2009</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1637</v>
      </c>
      <c r="B1888" t="s">
        <v>1618</v>
      </c>
      <c r="C1888">
        <v>24</v>
      </c>
      <c r="D1888">
        <v>192</v>
      </c>
      <c r="E1888" t="s">
        <v>1987</v>
      </c>
      <c r="F1888">
        <v>5544</v>
      </c>
      <c r="G1888">
        <v>1</v>
      </c>
      <c r="H1888" t="s">
        <v>2193</v>
      </c>
      <c r="N1888" t="s">
        <v>1628</v>
      </c>
      <c r="O1888" t="s">
        <v>2009</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1637</v>
      </c>
      <c r="B1889" t="s">
        <v>1618</v>
      </c>
      <c r="C1889">
        <v>32</v>
      </c>
      <c r="D1889">
        <v>256</v>
      </c>
      <c r="E1889" t="s">
        <v>1927</v>
      </c>
      <c r="F1889">
        <v>7392</v>
      </c>
      <c r="G1889">
        <v>1</v>
      </c>
      <c r="H1889" t="s">
        <v>1950</v>
      </c>
      <c r="N1889" t="s">
        <v>1628</v>
      </c>
      <c r="O1889" t="s">
        <v>2009</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1637</v>
      </c>
      <c r="B1890" t="s">
        <v>1618</v>
      </c>
      <c r="C1890">
        <v>42</v>
      </c>
      <c r="D1890">
        <v>350</v>
      </c>
      <c r="E1890" t="s">
        <v>2210</v>
      </c>
      <c r="F1890">
        <v>9996</v>
      </c>
      <c r="G1890">
        <v>1</v>
      </c>
      <c r="H1890" t="s">
        <v>2211</v>
      </c>
      <c r="N1890" t="s">
        <v>1628</v>
      </c>
      <c r="O1890" t="s">
        <v>2009</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1637</v>
      </c>
      <c r="B1891" t="s">
        <v>1618</v>
      </c>
      <c r="C1891">
        <v>64</v>
      </c>
      <c r="D1891">
        <v>512</v>
      </c>
      <c r="E1891" t="s">
        <v>1931</v>
      </c>
      <c r="F1891">
        <v>14784</v>
      </c>
      <c r="G1891">
        <v>1</v>
      </c>
      <c r="H1891" t="s">
        <v>1951</v>
      </c>
      <c r="N1891" t="s">
        <v>1628</v>
      </c>
      <c r="O1891" t="s">
        <v>2009</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1637</v>
      </c>
      <c r="B1892" t="s">
        <v>1618</v>
      </c>
      <c r="C1892">
        <v>84</v>
      </c>
      <c r="D1892">
        <v>700</v>
      </c>
      <c r="E1892" t="s">
        <v>2194</v>
      </c>
      <c r="F1892">
        <v>19992</v>
      </c>
      <c r="G1892">
        <v>1</v>
      </c>
      <c r="H1892" t="s">
        <v>2195</v>
      </c>
      <c r="N1892" t="s">
        <v>1628</v>
      </c>
      <c r="O1892" t="s">
        <v>2009</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1637</v>
      </c>
      <c r="B1893" t="s">
        <v>1670</v>
      </c>
      <c r="C1893">
        <v>1</v>
      </c>
      <c r="D1893">
        <v>8</v>
      </c>
      <c r="E1893" t="s">
        <v>1917</v>
      </c>
      <c r="F1893">
        <v>231</v>
      </c>
      <c r="G1893">
        <v>1</v>
      </c>
      <c r="H1893" t="s">
        <v>1968</v>
      </c>
      <c r="N1893" t="s">
        <v>1628</v>
      </c>
      <c r="O1893" t="s">
        <v>2009</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1637</v>
      </c>
      <c r="B1894" t="s">
        <v>1670</v>
      </c>
      <c r="C1894">
        <v>2</v>
      </c>
      <c r="D1894">
        <v>16</v>
      </c>
      <c r="E1894" t="s">
        <v>1943</v>
      </c>
      <c r="F1894">
        <v>462</v>
      </c>
      <c r="G1894">
        <v>1</v>
      </c>
      <c r="H1894" t="s">
        <v>1969</v>
      </c>
      <c r="N1894" t="s">
        <v>1673</v>
      </c>
      <c r="O1894" t="s">
        <v>2009</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1637</v>
      </c>
      <c r="B1895" t="s">
        <v>1670</v>
      </c>
      <c r="C1895">
        <v>4</v>
      </c>
      <c r="D1895">
        <v>32</v>
      </c>
      <c r="E1895" t="s">
        <v>1921</v>
      </c>
      <c r="F1895">
        <v>924</v>
      </c>
      <c r="G1895">
        <v>1</v>
      </c>
      <c r="H1895" t="s">
        <v>1970</v>
      </c>
      <c r="N1895" t="s">
        <v>1673</v>
      </c>
      <c r="O1895" t="s">
        <v>2009</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1637</v>
      </c>
      <c r="B1896" t="s">
        <v>1670</v>
      </c>
      <c r="C1896">
        <v>8</v>
      </c>
      <c r="D1896">
        <v>64</v>
      </c>
      <c r="E1896" t="s">
        <v>1923</v>
      </c>
      <c r="F1896">
        <v>1848</v>
      </c>
      <c r="G1896">
        <v>1</v>
      </c>
      <c r="H1896" t="s">
        <v>1971</v>
      </c>
      <c r="N1896" t="s">
        <v>1673</v>
      </c>
      <c r="O1896" t="s">
        <v>2009</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1637</v>
      </c>
      <c r="B1897" t="s">
        <v>1670</v>
      </c>
      <c r="C1897">
        <v>12</v>
      </c>
      <c r="D1897">
        <v>96</v>
      </c>
      <c r="E1897" t="s">
        <v>1947</v>
      </c>
      <c r="F1897">
        <v>2772</v>
      </c>
      <c r="G1897">
        <v>1</v>
      </c>
      <c r="H1897" t="s">
        <v>1972</v>
      </c>
      <c r="N1897" t="s">
        <v>1673</v>
      </c>
      <c r="O1897" t="s">
        <v>2009</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1637</v>
      </c>
      <c r="B1898" t="s">
        <v>1670</v>
      </c>
      <c r="C1898">
        <v>12</v>
      </c>
      <c r="D1898">
        <v>144</v>
      </c>
      <c r="E1898" t="s">
        <v>1957</v>
      </c>
      <c r="F1898">
        <v>3780</v>
      </c>
      <c r="G1898">
        <v>1</v>
      </c>
      <c r="H1898" t="s">
        <v>1973</v>
      </c>
      <c r="N1898" t="s">
        <v>1673</v>
      </c>
      <c r="O1898" t="s">
        <v>2009</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1637</v>
      </c>
      <c r="B1899" t="s">
        <v>1670</v>
      </c>
      <c r="C1899">
        <v>16</v>
      </c>
      <c r="D1899">
        <v>128</v>
      </c>
      <c r="E1899" t="s">
        <v>1925</v>
      </c>
      <c r="F1899">
        <v>3696</v>
      </c>
      <c r="G1899">
        <v>1</v>
      </c>
      <c r="H1899" t="s">
        <v>1975</v>
      </c>
      <c r="N1899" t="s">
        <v>1673</v>
      </c>
      <c r="O1899" t="s">
        <v>2009</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1637</v>
      </c>
      <c r="B1900" t="s">
        <v>1670</v>
      </c>
      <c r="C1900">
        <v>16</v>
      </c>
      <c r="D1900">
        <v>192</v>
      </c>
      <c r="E1900" t="s">
        <v>1960</v>
      </c>
      <c r="F1900">
        <v>5040</v>
      </c>
      <c r="G1900">
        <v>1</v>
      </c>
      <c r="H1900" t="s">
        <v>1976</v>
      </c>
      <c r="N1900" t="s">
        <v>1673</v>
      </c>
      <c r="O1900" t="s">
        <v>2009</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1637</v>
      </c>
      <c r="B1901" t="s">
        <v>1670</v>
      </c>
      <c r="C1901">
        <v>32</v>
      </c>
      <c r="D1901">
        <v>256</v>
      </c>
      <c r="E1901" t="s">
        <v>1927</v>
      </c>
      <c r="F1901">
        <v>7392</v>
      </c>
      <c r="G1901">
        <v>1</v>
      </c>
      <c r="H1901" t="s">
        <v>1978</v>
      </c>
      <c r="N1901" t="s">
        <v>1631</v>
      </c>
      <c r="O1901" t="s">
        <v>2009</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1637</v>
      </c>
      <c r="B1902" t="s">
        <v>1670</v>
      </c>
      <c r="C1902">
        <v>32</v>
      </c>
      <c r="D1902">
        <v>384</v>
      </c>
      <c r="E1902" t="s">
        <v>1963</v>
      </c>
      <c r="F1902">
        <v>10080</v>
      </c>
      <c r="G1902">
        <v>1</v>
      </c>
      <c r="H1902" t="s">
        <v>1979</v>
      </c>
      <c r="N1902" t="s">
        <v>1631</v>
      </c>
      <c r="O1902" t="s">
        <v>2009</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1637</v>
      </c>
      <c r="B1903" t="s">
        <v>1670</v>
      </c>
      <c r="C1903">
        <v>64</v>
      </c>
      <c r="D1903">
        <v>512</v>
      </c>
      <c r="E1903" t="s">
        <v>1931</v>
      </c>
      <c r="F1903">
        <v>14784</v>
      </c>
      <c r="G1903">
        <v>1</v>
      </c>
      <c r="H1903" t="s">
        <v>1980</v>
      </c>
      <c r="N1903" t="s">
        <v>1631</v>
      </c>
      <c r="O1903" t="s">
        <v>2009</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1637</v>
      </c>
      <c r="B1904" t="s">
        <v>1670</v>
      </c>
      <c r="C1904">
        <v>80</v>
      </c>
      <c r="D1904">
        <v>700</v>
      </c>
      <c r="E1904" t="s">
        <v>2212</v>
      </c>
      <c r="F1904">
        <v>19740</v>
      </c>
      <c r="G1904">
        <v>1</v>
      </c>
      <c r="H1904" t="s">
        <v>2213</v>
      </c>
      <c r="N1904" t="s">
        <v>1631</v>
      </c>
      <c r="O1904" t="s">
        <v>2009</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1637</v>
      </c>
      <c r="B1905" t="s">
        <v>1687</v>
      </c>
      <c r="C1905">
        <v>1</v>
      </c>
      <c r="D1905">
        <v>8</v>
      </c>
      <c r="E1905" t="s">
        <v>1917</v>
      </c>
      <c r="F1905">
        <v>247.5</v>
      </c>
      <c r="G1905">
        <v>1</v>
      </c>
      <c r="H1905" t="s">
        <v>1981</v>
      </c>
      <c r="N1905" t="s">
        <v>1631</v>
      </c>
      <c r="O1905" t="s">
        <v>2009</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1637</v>
      </c>
      <c r="B1906" t="s">
        <v>1687</v>
      </c>
      <c r="C1906">
        <v>2</v>
      </c>
      <c r="D1906">
        <v>16</v>
      </c>
      <c r="E1906" t="s">
        <v>1943</v>
      </c>
      <c r="F1906">
        <v>495</v>
      </c>
      <c r="G1906">
        <v>1</v>
      </c>
      <c r="H1906" t="s">
        <v>1982</v>
      </c>
      <c r="N1906" t="s">
        <v>1631</v>
      </c>
      <c r="O1906" t="s">
        <v>2009</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1637</v>
      </c>
      <c r="B1907" t="s">
        <v>1687</v>
      </c>
      <c r="C1907">
        <v>4</v>
      </c>
      <c r="D1907">
        <v>32</v>
      </c>
      <c r="E1907" t="s">
        <v>1921</v>
      </c>
      <c r="F1907">
        <v>990</v>
      </c>
      <c r="G1907">
        <v>1</v>
      </c>
      <c r="H1907" t="s">
        <v>1983</v>
      </c>
      <c r="N1907" t="s">
        <v>1631</v>
      </c>
      <c r="O1907" t="s">
        <v>2009</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1637</v>
      </c>
      <c r="B1908" t="s">
        <v>1687</v>
      </c>
      <c r="C1908">
        <v>8</v>
      </c>
      <c r="D1908">
        <v>64</v>
      </c>
      <c r="E1908" t="s">
        <v>1923</v>
      </c>
      <c r="F1908">
        <v>1980</v>
      </c>
      <c r="G1908">
        <v>1</v>
      </c>
      <c r="H1908" t="s">
        <v>1984</v>
      </c>
      <c r="N1908" t="s">
        <v>1637</v>
      </c>
      <c r="O1908" t="s">
        <v>2009</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1637</v>
      </c>
      <c r="B1909" t="s">
        <v>1687</v>
      </c>
      <c r="C1909">
        <v>12</v>
      </c>
      <c r="D1909">
        <v>96</v>
      </c>
      <c r="E1909" t="s">
        <v>1947</v>
      </c>
      <c r="F1909">
        <v>2970</v>
      </c>
      <c r="G1909">
        <v>1</v>
      </c>
      <c r="H1909" t="s">
        <v>1985</v>
      </c>
      <c r="N1909" t="s">
        <v>1637</v>
      </c>
      <c r="O1909" t="s">
        <v>2009</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1637</v>
      </c>
      <c r="B1910" t="s">
        <v>1687</v>
      </c>
      <c r="C1910">
        <v>16</v>
      </c>
      <c r="D1910">
        <v>128</v>
      </c>
      <c r="E1910" t="s">
        <v>1925</v>
      </c>
      <c r="F1910">
        <v>3960</v>
      </c>
      <c r="G1910">
        <v>1</v>
      </c>
      <c r="H1910" t="s">
        <v>1986</v>
      </c>
      <c r="N1910" t="s">
        <v>1637</v>
      </c>
      <c r="O1910" t="s">
        <v>2009</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1637</v>
      </c>
      <c r="B1911" t="s">
        <v>1687</v>
      </c>
      <c r="C1911">
        <v>24</v>
      </c>
      <c r="D1911">
        <v>192</v>
      </c>
      <c r="E1911" t="s">
        <v>1987</v>
      </c>
      <c r="F1911">
        <v>5940</v>
      </c>
      <c r="G1911">
        <v>1</v>
      </c>
      <c r="H1911" t="s">
        <v>1988</v>
      </c>
      <c r="N1911" t="s">
        <v>1637</v>
      </c>
      <c r="O1911" t="s">
        <v>2009</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1637</v>
      </c>
      <c r="B1912" t="s">
        <v>1687</v>
      </c>
      <c r="C1912">
        <v>32</v>
      </c>
      <c r="D1912">
        <v>256</v>
      </c>
      <c r="E1912" t="s">
        <v>1927</v>
      </c>
      <c r="F1912">
        <v>7920</v>
      </c>
      <c r="G1912">
        <v>1</v>
      </c>
      <c r="H1912" t="s">
        <v>1990</v>
      </c>
      <c r="N1912" t="s">
        <v>1637</v>
      </c>
      <c r="O1912" t="s">
        <v>2009</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1637</v>
      </c>
      <c r="B1913" t="s">
        <v>1687</v>
      </c>
      <c r="C1913">
        <v>48</v>
      </c>
      <c r="D1913">
        <v>384</v>
      </c>
      <c r="E1913" t="s">
        <v>1940</v>
      </c>
      <c r="F1913">
        <v>11880</v>
      </c>
      <c r="G1913">
        <v>1</v>
      </c>
      <c r="H1913" t="s">
        <v>1991</v>
      </c>
      <c r="N1913" t="s">
        <v>1642</v>
      </c>
      <c r="O1913" t="s">
        <v>2009</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1637</v>
      </c>
      <c r="B1914" t="s">
        <v>1687</v>
      </c>
      <c r="C1914">
        <v>56</v>
      </c>
      <c r="D1914">
        <v>448</v>
      </c>
      <c r="E1914" t="s">
        <v>1992</v>
      </c>
      <c r="F1914">
        <v>13860</v>
      </c>
      <c r="G1914">
        <v>1</v>
      </c>
      <c r="H1914" t="s">
        <v>1993</v>
      </c>
      <c r="N1914" t="s">
        <v>1642</v>
      </c>
      <c r="O1914" t="s">
        <v>2009</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1637</v>
      </c>
      <c r="B1915" t="s">
        <v>1772</v>
      </c>
      <c r="C1915">
        <v>4</v>
      </c>
      <c r="D1915">
        <v>8</v>
      </c>
      <c r="E1915" t="s">
        <v>1614</v>
      </c>
      <c r="F1915">
        <v>704</v>
      </c>
      <c r="G1915">
        <v>1</v>
      </c>
      <c r="H1915" t="s">
        <v>2047</v>
      </c>
      <c r="N1915" t="s">
        <v>1642</v>
      </c>
      <c r="O1915" t="s">
        <v>2009</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1637</v>
      </c>
      <c r="B1916" t="s">
        <v>1772</v>
      </c>
      <c r="C1916">
        <v>4</v>
      </c>
      <c r="D1916">
        <v>16</v>
      </c>
      <c r="E1916" t="s">
        <v>1616</v>
      </c>
      <c r="F1916">
        <v>1056</v>
      </c>
      <c r="G1916">
        <v>1</v>
      </c>
      <c r="H1916" t="s">
        <v>2048</v>
      </c>
      <c r="N1916" t="s">
        <v>1642</v>
      </c>
      <c r="O1916" t="s">
        <v>2009</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1637</v>
      </c>
      <c r="B1917" t="s">
        <v>1772</v>
      </c>
      <c r="C1917">
        <v>8</v>
      </c>
      <c r="D1917">
        <v>16</v>
      </c>
      <c r="E1917" t="s">
        <v>1619</v>
      </c>
      <c r="F1917">
        <v>1408</v>
      </c>
      <c r="G1917">
        <v>1</v>
      </c>
      <c r="H1917" t="s">
        <v>2049</v>
      </c>
      <c r="N1917" t="s">
        <v>1642</v>
      </c>
      <c r="O1917" t="s">
        <v>2009</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1637</v>
      </c>
      <c r="B1918" t="s">
        <v>1772</v>
      </c>
      <c r="C1918">
        <v>8</v>
      </c>
      <c r="D1918">
        <v>32</v>
      </c>
      <c r="E1918" t="s">
        <v>1621</v>
      </c>
      <c r="F1918">
        <v>2112</v>
      </c>
      <c r="G1918">
        <v>1</v>
      </c>
      <c r="H1918" t="s">
        <v>2050</v>
      </c>
      <c r="N1918" t="s">
        <v>1648</v>
      </c>
      <c r="O1918" t="s">
        <v>2009</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1637</v>
      </c>
      <c r="B1919" t="s">
        <v>1772</v>
      </c>
      <c r="C1919">
        <v>16</v>
      </c>
      <c r="D1919">
        <v>32</v>
      </c>
      <c r="E1919" t="s">
        <v>1624</v>
      </c>
      <c r="F1919">
        <v>2816</v>
      </c>
      <c r="G1919">
        <v>1</v>
      </c>
      <c r="H1919" t="s">
        <v>2051</v>
      </c>
      <c r="N1919" t="s">
        <v>1648</v>
      </c>
      <c r="O1919" t="s">
        <v>2009</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1637</v>
      </c>
      <c r="B1920" t="s">
        <v>1772</v>
      </c>
      <c r="C1920">
        <v>16</v>
      </c>
      <c r="D1920">
        <v>64</v>
      </c>
      <c r="E1920" t="s">
        <v>1626</v>
      </c>
      <c r="F1920">
        <v>4224</v>
      </c>
      <c r="G1920">
        <v>1</v>
      </c>
      <c r="H1920" t="s">
        <v>2053</v>
      </c>
      <c r="N1920" t="s">
        <v>1648</v>
      </c>
      <c r="O1920" t="s">
        <v>2009</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1637</v>
      </c>
      <c r="B1921" t="s">
        <v>1772</v>
      </c>
      <c r="C1921">
        <v>32</v>
      </c>
      <c r="D1921">
        <v>64</v>
      </c>
      <c r="E1921" t="s">
        <v>1629</v>
      </c>
      <c r="F1921">
        <v>5632</v>
      </c>
      <c r="G1921">
        <v>1</v>
      </c>
      <c r="H1921" t="s">
        <v>2054</v>
      </c>
      <c r="N1921" t="s">
        <v>1648</v>
      </c>
      <c r="O1921" t="s">
        <v>2009</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1637</v>
      </c>
      <c r="B1922" t="s">
        <v>1772</v>
      </c>
      <c r="C1922">
        <v>32</v>
      </c>
      <c r="D1922">
        <v>128</v>
      </c>
      <c r="E1922" t="s">
        <v>1635</v>
      </c>
      <c r="F1922">
        <v>8448</v>
      </c>
      <c r="G1922">
        <v>1</v>
      </c>
      <c r="H1922" t="s">
        <v>2055</v>
      </c>
      <c r="N1922" t="s">
        <v>1648</v>
      </c>
      <c r="O1922" t="s">
        <v>2009</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1637</v>
      </c>
      <c r="B1923" t="s">
        <v>1772</v>
      </c>
      <c r="C1923">
        <v>48</v>
      </c>
      <c r="D1923">
        <v>160</v>
      </c>
      <c r="E1923" t="s">
        <v>2206</v>
      </c>
      <c r="F1923">
        <v>11264</v>
      </c>
      <c r="G1923">
        <v>1</v>
      </c>
      <c r="H1923" t="s">
        <v>2214</v>
      </c>
      <c r="N1923" t="s">
        <v>1651</v>
      </c>
      <c r="O1923" t="s">
        <v>2009</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1637</v>
      </c>
      <c r="B1924" t="s">
        <v>1732</v>
      </c>
      <c r="C1924">
        <v>4</v>
      </c>
      <c r="D1924">
        <v>8</v>
      </c>
      <c r="E1924" t="s">
        <v>1614</v>
      </c>
      <c r="F1924">
        <v>704</v>
      </c>
      <c r="G1924">
        <v>1</v>
      </c>
      <c r="H1924" t="s">
        <v>2056</v>
      </c>
      <c r="N1924" t="s">
        <v>1651</v>
      </c>
      <c r="O1924" t="s">
        <v>2009</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1637</v>
      </c>
      <c r="B1925" t="s">
        <v>1732</v>
      </c>
      <c r="C1925">
        <v>4</v>
      </c>
      <c r="D1925">
        <v>16</v>
      </c>
      <c r="E1925" t="s">
        <v>1616</v>
      </c>
      <c r="F1925">
        <v>1056</v>
      </c>
      <c r="G1925">
        <v>1</v>
      </c>
      <c r="H1925" t="s">
        <v>2057</v>
      </c>
      <c r="N1925" t="s">
        <v>1651</v>
      </c>
      <c r="O1925" t="s">
        <v>2009</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1637</v>
      </c>
      <c r="B1926" t="s">
        <v>1732</v>
      </c>
      <c r="C1926">
        <v>8</v>
      </c>
      <c r="D1926">
        <v>16</v>
      </c>
      <c r="E1926" t="s">
        <v>1619</v>
      </c>
      <c r="F1926">
        <v>1408</v>
      </c>
      <c r="G1926">
        <v>1</v>
      </c>
      <c r="H1926" t="s">
        <v>2058</v>
      </c>
      <c r="N1926" t="s">
        <v>1651</v>
      </c>
      <c r="O1926" t="s">
        <v>2009</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1637</v>
      </c>
      <c r="B1927" t="s">
        <v>1732</v>
      </c>
      <c r="C1927">
        <v>8</v>
      </c>
      <c r="D1927">
        <v>32</v>
      </c>
      <c r="E1927" t="s">
        <v>1621</v>
      </c>
      <c r="F1927">
        <v>2112</v>
      </c>
      <c r="G1927">
        <v>1</v>
      </c>
      <c r="H1927" t="s">
        <v>2059</v>
      </c>
      <c r="N1927" t="s">
        <v>1651</v>
      </c>
      <c r="O1927" t="s">
        <v>2009</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1637</v>
      </c>
      <c r="B1928" t="s">
        <v>1732</v>
      </c>
      <c r="C1928">
        <v>16</v>
      </c>
      <c r="D1928">
        <v>32</v>
      </c>
      <c r="E1928" t="s">
        <v>1624</v>
      </c>
      <c r="F1928">
        <v>2816</v>
      </c>
      <c r="G1928">
        <v>1</v>
      </c>
      <c r="H1928" t="s">
        <v>2060</v>
      </c>
      <c r="N1928" t="s">
        <v>1654</v>
      </c>
      <c r="O1928" t="s">
        <v>2009</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1637</v>
      </c>
      <c r="B1929" t="s">
        <v>1732</v>
      </c>
      <c r="C1929">
        <v>16</v>
      </c>
      <c r="D1929">
        <v>64</v>
      </c>
      <c r="E1929" t="s">
        <v>1626</v>
      </c>
      <c r="F1929">
        <v>4224</v>
      </c>
      <c r="G1929">
        <v>1</v>
      </c>
      <c r="H1929" t="s">
        <v>2061</v>
      </c>
      <c r="N1929" t="s">
        <v>1654</v>
      </c>
      <c r="O1929" t="s">
        <v>2009</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1637</v>
      </c>
      <c r="B1930" t="s">
        <v>1732</v>
      </c>
      <c r="C1930">
        <v>32</v>
      </c>
      <c r="D1930">
        <v>64</v>
      </c>
      <c r="E1930" t="s">
        <v>1629</v>
      </c>
      <c r="F1930">
        <v>5632</v>
      </c>
      <c r="G1930">
        <v>1</v>
      </c>
      <c r="H1930" t="s">
        <v>2062</v>
      </c>
      <c r="N1930" t="s">
        <v>1654</v>
      </c>
      <c r="O1930" t="s">
        <v>2009</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1637</v>
      </c>
      <c r="B1931" t="s">
        <v>1732</v>
      </c>
      <c r="C1931">
        <v>32</v>
      </c>
      <c r="D1931">
        <v>128</v>
      </c>
      <c r="E1931" t="s">
        <v>1635</v>
      </c>
      <c r="F1931">
        <v>8448</v>
      </c>
      <c r="G1931">
        <v>1</v>
      </c>
      <c r="H1931" t="s">
        <v>2064</v>
      </c>
      <c r="N1931" t="s">
        <v>1654</v>
      </c>
      <c r="O1931" t="s">
        <v>2009</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1637</v>
      </c>
      <c r="B1932" t="s">
        <v>1732</v>
      </c>
      <c r="C1932">
        <v>48</v>
      </c>
      <c r="D1932">
        <v>160</v>
      </c>
      <c r="E1932" t="s">
        <v>2206</v>
      </c>
      <c r="F1932">
        <v>11264</v>
      </c>
      <c r="G1932">
        <v>1</v>
      </c>
      <c r="H1932" t="s">
        <v>2207</v>
      </c>
      <c r="N1932" t="s">
        <v>1654</v>
      </c>
      <c r="O1932" t="s">
        <v>2009</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1637</v>
      </c>
      <c r="B1933" t="s">
        <v>1751</v>
      </c>
      <c r="C1933">
        <v>4</v>
      </c>
      <c r="D1933">
        <v>8</v>
      </c>
      <c r="E1933" t="s">
        <v>1614</v>
      </c>
      <c r="F1933">
        <v>640</v>
      </c>
      <c r="G1933">
        <v>1</v>
      </c>
      <c r="H1933" t="s">
        <v>2065</v>
      </c>
      <c r="N1933" t="s">
        <v>1657</v>
      </c>
      <c r="O1933" t="s">
        <v>2009</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1637</v>
      </c>
      <c r="B1934" t="s">
        <v>1751</v>
      </c>
      <c r="C1934">
        <v>4</v>
      </c>
      <c r="D1934">
        <v>16</v>
      </c>
      <c r="E1934" t="s">
        <v>1616</v>
      </c>
      <c r="F1934">
        <v>960</v>
      </c>
      <c r="G1934">
        <v>1</v>
      </c>
      <c r="H1934" t="s">
        <v>2066</v>
      </c>
      <c r="N1934" t="s">
        <v>1657</v>
      </c>
      <c r="O1934" t="s">
        <v>2009</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1637</v>
      </c>
      <c r="B1935" t="s">
        <v>1751</v>
      </c>
      <c r="C1935">
        <v>8</v>
      </c>
      <c r="D1935">
        <v>16</v>
      </c>
      <c r="E1935" t="s">
        <v>1619</v>
      </c>
      <c r="F1935">
        <v>1280</v>
      </c>
      <c r="G1935">
        <v>1</v>
      </c>
      <c r="H1935" t="s">
        <v>2067</v>
      </c>
      <c r="N1935" t="s">
        <v>1657</v>
      </c>
      <c r="O1935" t="s">
        <v>2009</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1637</v>
      </c>
      <c r="B1936" t="s">
        <v>1751</v>
      </c>
      <c r="C1936">
        <v>8</v>
      </c>
      <c r="D1936">
        <v>32</v>
      </c>
      <c r="E1936" t="s">
        <v>1621</v>
      </c>
      <c r="F1936">
        <v>1920</v>
      </c>
      <c r="G1936">
        <v>1</v>
      </c>
      <c r="H1936" t="s">
        <v>2068</v>
      </c>
      <c r="N1936" t="s">
        <v>1657</v>
      </c>
      <c r="O1936" t="s">
        <v>2009</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1637</v>
      </c>
      <c r="B1937" t="s">
        <v>1751</v>
      </c>
      <c r="C1937">
        <v>16</v>
      </c>
      <c r="D1937">
        <v>32</v>
      </c>
      <c r="E1937" t="s">
        <v>1624</v>
      </c>
      <c r="F1937">
        <v>2560</v>
      </c>
      <c r="G1937">
        <v>1</v>
      </c>
      <c r="H1937" t="s">
        <v>2069</v>
      </c>
      <c r="N1937" t="s">
        <v>1657</v>
      </c>
      <c r="O1937" t="s">
        <v>2009</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1637</v>
      </c>
      <c r="B1938" t="s">
        <v>1751</v>
      </c>
      <c r="C1938">
        <v>16</v>
      </c>
      <c r="D1938">
        <v>64</v>
      </c>
      <c r="E1938" t="s">
        <v>1626</v>
      </c>
      <c r="F1938">
        <v>3840</v>
      </c>
      <c r="G1938">
        <v>1</v>
      </c>
      <c r="H1938" t="s">
        <v>2070</v>
      </c>
      <c r="N1938" t="s">
        <v>1657</v>
      </c>
      <c r="O1938" t="s">
        <v>2009</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1637</v>
      </c>
      <c r="B1939" t="s">
        <v>1751</v>
      </c>
      <c r="C1939">
        <v>32</v>
      </c>
      <c r="D1939">
        <v>96</v>
      </c>
      <c r="E1939" t="s">
        <v>2072</v>
      </c>
      <c r="F1939">
        <v>6400</v>
      </c>
      <c r="G1939">
        <v>1</v>
      </c>
      <c r="H1939" t="s">
        <v>2073</v>
      </c>
      <c r="N1939" t="s">
        <v>1657</v>
      </c>
      <c r="O1939" t="s">
        <v>2009</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1637</v>
      </c>
      <c r="B1940" t="s">
        <v>2009</v>
      </c>
      <c r="C1940">
        <v>8</v>
      </c>
      <c r="D1940">
        <v>32</v>
      </c>
      <c r="E1940" t="s">
        <v>1621</v>
      </c>
      <c r="F1940">
        <v>3437.7</v>
      </c>
      <c r="G1940">
        <v>1</v>
      </c>
      <c r="H1940" t="s">
        <v>2079</v>
      </c>
      <c r="N1940" t="s">
        <v>1659</v>
      </c>
      <c r="O1940" t="s">
        <v>2009</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1637</v>
      </c>
      <c r="B1941" t="s">
        <v>2009</v>
      </c>
      <c r="C1941">
        <v>20</v>
      </c>
      <c r="D1941">
        <v>80</v>
      </c>
      <c r="E1941" t="s">
        <v>2082</v>
      </c>
      <c r="F1941">
        <v>5500.5</v>
      </c>
      <c r="G1941">
        <v>1</v>
      </c>
      <c r="H1941" t="s">
        <v>2083</v>
      </c>
      <c r="N1941" t="s">
        <v>1659</v>
      </c>
      <c r="O1941" t="s">
        <v>2009</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1637</v>
      </c>
      <c r="B1942" t="s">
        <v>2009</v>
      </c>
      <c r="C1942">
        <v>32</v>
      </c>
      <c r="D1942">
        <v>128</v>
      </c>
      <c r="E1942" t="s">
        <v>1635</v>
      </c>
      <c r="F1942">
        <v>7563.3</v>
      </c>
      <c r="G1942">
        <v>1</v>
      </c>
      <c r="H1942" t="s">
        <v>2084</v>
      </c>
      <c r="N1942" t="s">
        <v>1659</v>
      </c>
      <c r="O1942" t="s">
        <v>2009</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1637</v>
      </c>
      <c r="B1943" t="s">
        <v>2009</v>
      </c>
      <c r="C1943">
        <v>40</v>
      </c>
      <c r="D1943">
        <v>160</v>
      </c>
      <c r="E1943" t="s">
        <v>2085</v>
      </c>
      <c r="F1943">
        <v>11001</v>
      </c>
      <c r="G1943">
        <v>1</v>
      </c>
      <c r="H1943" t="s">
        <v>2086</v>
      </c>
      <c r="N1943" t="s">
        <v>1659</v>
      </c>
      <c r="O1943" t="s">
        <v>2009</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1637</v>
      </c>
      <c r="B1944" t="s">
        <v>2009</v>
      </c>
      <c r="C1944">
        <v>80</v>
      </c>
      <c r="D1944">
        <v>320</v>
      </c>
      <c r="E1944" t="s">
        <v>1745</v>
      </c>
      <c r="F1944">
        <v>22002</v>
      </c>
      <c r="G1944">
        <v>1</v>
      </c>
      <c r="H1944" t="s">
        <v>2087</v>
      </c>
      <c r="N1944" t="s">
        <v>1659</v>
      </c>
      <c r="O1944" t="s">
        <v>2009</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1637</v>
      </c>
      <c r="B1945" t="s">
        <v>2052</v>
      </c>
      <c r="C1945">
        <v>8</v>
      </c>
      <c r="D1945">
        <v>40</v>
      </c>
      <c r="E1945" t="s">
        <v>2076</v>
      </c>
      <c r="F1945">
        <v>8225</v>
      </c>
      <c r="G1945">
        <v>1</v>
      </c>
      <c r="H1945" t="s">
        <v>2095</v>
      </c>
      <c r="N1945" t="s">
        <v>1661</v>
      </c>
      <c r="O1945" t="s">
        <v>2009</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1637</v>
      </c>
      <c r="B1946" t="s">
        <v>2052</v>
      </c>
      <c r="C1946">
        <v>36</v>
      </c>
      <c r="D1946">
        <v>160</v>
      </c>
      <c r="E1946" t="s">
        <v>2098</v>
      </c>
      <c r="F1946">
        <v>33000</v>
      </c>
      <c r="G1946">
        <v>1</v>
      </c>
      <c r="H1946" t="s">
        <v>2099</v>
      </c>
      <c r="N1946" t="s">
        <v>1661</v>
      </c>
      <c r="O1946" t="s">
        <v>2009</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1637</v>
      </c>
      <c r="B1947" t="s">
        <v>2052</v>
      </c>
      <c r="C1947">
        <v>72</v>
      </c>
      <c r="D1947">
        <v>320</v>
      </c>
      <c r="E1947" t="s">
        <v>2100</v>
      </c>
      <c r="F1947">
        <v>66000</v>
      </c>
      <c r="G1947">
        <v>1</v>
      </c>
      <c r="H1947" t="s">
        <v>2101</v>
      </c>
      <c r="N1947" t="s">
        <v>1661</v>
      </c>
      <c r="O1947" t="s">
        <v>2009</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1637</v>
      </c>
      <c r="B1948" t="s">
        <v>2037</v>
      </c>
      <c r="C1948">
        <v>10</v>
      </c>
      <c r="D1948">
        <v>40</v>
      </c>
      <c r="E1948" t="s">
        <v>2080</v>
      </c>
      <c r="F1948">
        <v>10062.5</v>
      </c>
      <c r="G1948">
        <v>1</v>
      </c>
      <c r="H1948" t="s">
        <v>2102</v>
      </c>
      <c r="N1948" t="s">
        <v>1661</v>
      </c>
      <c r="O1948" t="s">
        <v>2009</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1637</v>
      </c>
      <c r="B1949" t="s">
        <v>2037</v>
      </c>
      <c r="C1949">
        <v>20</v>
      </c>
      <c r="D1949">
        <v>80</v>
      </c>
      <c r="E1949" t="s">
        <v>2082</v>
      </c>
      <c r="F1949">
        <v>20125</v>
      </c>
      <c r="G1949">
        <v>1</v>
      </c>
      <c r="H1949" t="s">
        <v>2103</v>
      </c>
      <c r="N1949" t="s">
        <v>1661</v>
      </c>
      <c r="O1949" t="s">
        <v>2009</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1637</v>
      </c>
      <c r="B1950" t="s">
        <v>2037</v>
      </c>
      <c r="C1950">
        <v>40</v>
      </c>
      <c r="D1950">
        <v>160</v>
      </c>
      <c r="E1950" t="s">
        <v>2085</v>
      </c>
      <c r="F1950">
        <v>40250</v>
      </c>
      <c r="G1950">
        <v>1</v>
      </c>
      <c r="H1950" t="s">
        <v>2104</v>
      </c>
      <c r="N1950" t="s">
        <v>1663</v>
      </c>
      <c r="O1950" t="s">
        <v>2009</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1637</v>
      </c>
      <c r="B1951" t="s">
        <v>2037</v>
      </c>
      <c r="C1951">
        <v>80</v>
      </c>
      <c r="D1951">
        <v>320</v>
      </c>
      <c r="E1951" t="s">
        <v>1745</v>
      </c>
      <c r="F1951">
        <v>80500</v>
      </c>
      <c r="G1951">
        <v>1</v>
      </c>
      <c r="H1951" t="s">
        <v>2105</v>
      </c>
      <c r="N1951" t="s">
        <v>1663</v>
      </c>
      <c r="O1951" t="s">
        <v>2009</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1637</v>
      </c>
      <c r="B1952" t="s">
        <v>1831</v>
      </c>
      <c r="C1952">
        <v>84</v>
      </c>
      <c r="D1952">
        <v>320</v>
      </c>
      <c r="E1952" t="s">
        <v>1907</v>
      </c>
      <c r="F1952">
        <v>20448</v>
      </c>
      <c r="G1952">
        <v>1</v>
      </c>
      <c r="H1952" t="s">
        <v>2129</v>
      </c>
      <c r="N1952" t="s">
        <v>1663</v>
      </c>
      <c r="O1952" t="s">
        <v>2009</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1637</v>
      </c>
      <c r="B1953" t="s">
        <v>1846</v>
      </c>
      <c r="C1953">
        <v>56</v>
      </c>
      <c r="D1953">
        <v>224</v>
      </c>
      <c r="E1953" t="s">
        <v>1881</v>
      </c>
      <c r="F1953">
        <v>12096</v>
      </c>
      <c r="G1953">
        <v>1</v>
      </c>
      <c r="H1953" t="s">
        <v>2166</v>
      </c>
      <c r="N1953" t="s">
        <v>1663</v>
      </c>
      <c r="O1953" t="s">
        <v>2009</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1637</v>
      </c>
      <c r="B1954" t="s">
        <v>1782</v>
      </c>
      <c r="C1954">
        <v>96</v>
      </c>
      <c r="D1954">
        <v>384</v>
      </c>
      <c r="E1954" t="s">
        <v>1749</v>
      </c>
      <c r="F1954">
        <v>18280</v>
      </c>
      <c r="G1954">
        <v>1</v>
      </c>
      <c r="H1954" t="s">
        <v>2140</v>
      </c>
      <c r="N1954" t="s">
        <v>1663</v>
      </c>
      <c r="O1954" t="s">
        <v>2009</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1637</v>
      </c>
      <c r="B1955" t="s">
        <v>1977</v>
      </c>
      <c r="C1955">
        <v>96</v>
      </c>
      <c r="D1955">
        <v>384</v>
      </c>
      <c r="E1955" t="s">
        <v>1749</v>
      </c>
      <c r="F1955">
        <v>29280</v>
      </c>
      <c r="G1955">
        <v>1</v>
      </c>
      <c r="H1955" t="s">
        <v>2141</v>
      </c>
      <c r="N1955" t="s">
        <v>1585</v>
      </c>
      <c r="O1955" t="s">
        <v>2028</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1642</v>
      </c>
      <c r="B1956" t="s">
        <v>1692</v>
      </c>
      <c r="C1956">
        <v>1</v>
      </c>
      <c r="D1956">
        <v>1</v>
      </c>
      <c r="E1956" t="s">
        <v>1602</v>
      </c>
      <c r="F1956">
        <v>55</v>
      </c>
      <c r="G1956">
        <v>1</v>
      </c>
      <c r="H1956" t="s">
        <v>2168</v>
      </c>
      <c r="N1956" t="s">
        <v>1585</v>
      </c>
      <c r="O1956" t="s">
        <v>2028</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1642</v>
      </c>
      <c r="B1957" t="s">
        <v>1692</v>
      </c>
      <c r="C1957">
        <v>1</v>
      </c>
      <c r="D1957">
        <v>2</v>
      </c>
      <c r="E1957" t="s">
        <v>1605</v>
      </c>
      <c r="F1957">
        <v>110</v>
      </c>
      <c r="G1957">
        <v>1</v>
      </c>
      <c r="H1957" t="s">
        <v>1693</v>
      </c>
      <c r="N1957" t="s">
        <v>65</v>
      </c>
      <c r="O1957" t="s">
        <v>2028</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1642</v>
      </c>
      <c r="B1958" t="s">
        <v>1692</v>
      </c>
      <c r="C1958">
        <v>1</v>
      </c>
      <c r="D1958">
        <v>4</v>
      </c>
      <c r="E1958" t="s">
        <v>1607</v>
      </c>
      <c r="F1958">
        <v>162</v>
      </c>
      <c r="G1958">
        <v>1</v>
      </c>
      <c r="H1958" t="s">
        <v>1694</v>
      </c>
      <c r="N1958" t="s">
        <v>65</v>
      </c>
      <c r="O1958" t="s">
        <v>2028</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1642</v>
      </c>
      <c r="B1959" t="s">
        <v>1692</v>
      </c>
      <c r="C1959">
        <v>2</v>
      </c>
      <c r="D1959">
        <v>4</v>
      </c>
      <c r="E1959" t="s">
        <v>1609</v>
      </c>
      <c r="F1959">
        <v>220</v>
      </c>
      <c r="G1959">
        <v>1</v>
      </c>
      <c r="H1959" t="s">
        <v>1695</v>
      </c>
      <c r="N1959" t="s">
        <v>1588</v>
      </c>
      <c r="O1959" t="s">
        <v>2028</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1642</v>
      </c>
      <c r="B1960" t="s">
        <v>1692</v>
      </c>
      <c r="C1960">
        <v>2</v>
      </c>
      <c r="D1960">
        <v>8</v>
      </c>
      <c r="E1960" t="s">
        <v>1612</v>
      </c>
      <c r="F1960">
        <v>324</v>
      </c>
      <c r="G1960">
        <v>1</v>
      </c>
      <c r="H1960" t="s">
        <v>1696</v>
      </c>
      <c r="N1960" t="s">
        <v>1588</v>
      </c>
      <c r="O1960" t="s">
        <v>2028</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1642</v>
      </c>
      <c r="B1961" t="s">
        <v>1692</v>
      </c>
      <c r="C1961">
        <v>4</v>
      </c>
      <c r="D1961">
        <v>8</v>
      </c>
      <c r="E1961" t="s">
        <v>1614</v>
      </c>
      <c r="F1961">
        <v>432</v>
      </c>
      <c r="G1961">
        <v>1</v>
      </c>
      <c r="H1961" t="s">
        <v>1697</v>
      </c>
      <c r="N1961" t="s">
        <v>1588</v>
      </c>
      <c r="O1961" t="s">
        <v>2033</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1642</v>
      </c>
      <c r="B1962" t="s">
        <v>1692</v>
      </c>
      <c r="C1962">
        <v>4</v>
      </c>
      <c r="D1962">
        <v>16</v>
      </c>
      <c r="E1962" t="s">
        <v>1616</v>
      </c>
      <c r="F1962">
        <v>648</v>
      </c>
      <c r="G1962">
        <v>1</v>
      </c>
      <c r="H1962" t="s">
        <v>1698</v>
      </c>
      <c r="N1962" t="s">
        <v>1588</v>
      </c>
      <c r="O1962" t="s">
        <v>2033</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1642</v>
      </c>
      <c r="B1963" t="s">
        <v>1692</v>
      </c>
      <c r="C1963">
        <v>8</v>
      </c>
      <c r="D1963">
        <v>16</v>
      </c>
      <c r="E1963" t="s">
        <v>1619</v>
      </c>
      <c r="F1963">
        <v>864</v>
      </c>
      <c r="G1963">
        <v>1</v>
      </c>
      <c r="H1963" t="s">
        <v>1699</v>
      </c>
      <c r="N1963" t="s">
        <v>1628</v>
      </c>
      <c r="O1963" t="s">
        <v>2033</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1642</v>
      </c>
      <c r="B1964" t="s">
        <v>1692</v>
      </c>
      <c r="C1964">
        <v>8</v>
      </c>
      <c r="D1964">
        <v>32</v>
      </c>
      <c r="E1964" t="s">
        <v>1621</v>
      </c>
      <c r="F1964">
        <v>1296</v>
      </c>
      <c r="G1964">
        <v>1</v>
      </c>
      <c r="H1964" t="s">
        <v>1700</v>
      </c>
      <c r="N1964" t="s">
        <v>1628</v>
      </c>
      <c r="O1964" t="s">
        <v>2033</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1642</v>
      </c>
      <c r="B1965" t="s">
        <v>1692</v>
      </c>
      <c r="C1965">
        <v>12</v>
      </c>
      <c r="D1965">
        <v>24</v>
      </c>
      <c r="E1965" t="s">
        <v>1799</v>
      </c>
      <c r="F1965">
        <v>1296</v>
      </c>
      <c r="G1965">
        <v>1</v>
      </c>
      <c r="H1965" t="s">
        <v>2201</v>
      </c>
      <c r="N1965" t="s">
        <v>1585</v>
      </c>
      <c r="O1965" t="s">
        <v>2037</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1642</v>
      </c>
      <c r="B1966" t="s">
        <v>1692</v>
      </c>
      <c r="C1966">
        <v>16</v>
      </c>
      <c r="D1966">
        <v>32</v>
      </c>
      <c r="E1966" t="s">
        <v>1624</v>
      </c>
      <c r="F1966">
        <v>1728</v>
      </c>
      <c r="G1966">
        <v>1</v>
      </c>
      <c r="H1966" t="s">
        <v>1701</v>
      </c>
      <c r="N1966" t="s">
        <v>1585</v>
      </c>
      <c r="O1966" t="s">
        <v>2037</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1642</v>
      </c>
      <c r="B1967" t="s">
        <v>1692</v>
      </c>
      <c r="C1967">
        <v>16</v>
      </c>
      <c r="D1967">
        <v>64</v>
      </c>
      <c r="E1967" t="s">
        <v>1626</v>
      </c>
      <c r="F1967">
        <v>2592</v>
      </c>
      <c r="G1967">
        <v>1</v>
      </c>
      <c r="H1967" t="s">
        <v>1702</v>
      </c>
      <c r="N1967" t="s">
        <v>1585</v>
      </c>
      <c r="O1967" t="s">
        <v>2037</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1642</v>
      </c>
      <c r="B1968" t="s">
        <v>1692</v>
      </c>
      <c r="C1968">
        <v>24</v>
      </c>
      <c r="D1968">
        <v>48</v>
      </c>
      <c r="E1968" t="s">
        <v>1703</v>
      </c>
      <c r="F1968">
        <v>2592</v>
      </c>
      <c r="G1968">
        <v>1</v>
      </c>
      <c r="H1968" t="s">
        <v>1704</v>
      </c>
      <c r="N1968" t="s">
        <v>1585</v>
      </c>
      <c r="O1968" t="s">
        <v>2037</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1642</v>
      </c>
      <c r="B1969" t="s">
        <v>1692</v>
      </c>
      <c r="C1969">
        <v>24</v>
      </c>
      <c r="D1969">
        <v>96</v>
      </c>
      <c r="E1969" t="s">
        <v>1705</v>
      </c>
      <c r="F1969">
        <v>3888</v>
      </c>
      <c r="G1969">
        <v>1</v>
      </c>
      <c r="H1969" t="s">
        <v>1706</v>
      </c>
      <c r="N1969" t="s">
        <v>65</v>
      </c>
      <c r="O1969" t="s">
        <v>2037</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1642</v>
      </c>
      <c r="B1970" t="s">
        <v>1692</v>
      </c>
      <c r="C1970">
        <v>32</v>
      </c>
      <c r="D1970">
        <v>64</v>
      </c>
      <c r="E1970" t="s">
        <v>1629</v>
      </c>
      <c r="F1970">
        <v>3456</v>
      </c>
      <c r="G1970">
        <v>1</v>
      </c>
      <c r="H1970" t="s">
        <v>1707</v>
      </c>
      <c r="N1970" t="s">
        <v>65</v>
      </c>
      <c r="O1970" t="s">
        <v>2037</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1642</v>
      </c>
      <c r="B1971" t="s">
        <v>1692</v>
      </c>
      <c r="C1971">
        <v>32</v>
      </c>
      <c r="D1971">
        <v>128</v>
      </c>
      <c r="E1971" t="s">
        <v>1635</v>
      </c>
      <c r="F1971">
        <v>5184</v>
      </c>
      <c r="G1971">
        <v>1</v>
      </c>
      <c r="H1971" t="s">
        <v>1709</v>
      </c>
      <c r="N1971" t="s">
        <v>65</v>
      </c>
      <c r="O1971" t="s">
        <v>2037</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1642</v>
      </c>
      <c r="B1972" t="s">
        <v>1692</v>
      </c>
      <c r="C1972">
        <v>48</v>
      </c>
      <c r="D1972">
        <v>96</v>
      </c>
      <c r="E1972" t="s">
        <v>1640</v>
      </c>
      <c r="F1972">
        <v>5184</v>
      </c>
      <c r="G1972">
        <v>1</v>
      </c>
      <c r="H1972" t="s">
        <v>1710</v>
      </c>
      <c r="N1972" t="s">
        <v>65</v>
      </c>
      <c r="O1972" t="s">
        <v>2037</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1642</v>
      </c>
      <c r="B1973" t="s">
        <v>1692</v>
      </c>
      <c r="C1973">
        <v>48</v>
      </c>
      <c r="D1973">
        <v>192</v>
      </c>
      <c r="E1973" t="s">
        <v>1643</v>
      </c>
      <c r="F1973">
        <v>7776</v>
      </c>
      <c r="G1973">
        <v>1</v>
      </c>
      <c r="H1973" t="s">
        <v>1712</v>
      </c>
      <c r="N1973" t="s">
        <v>1623</v>
      </c>
      <c r="O1973" t="s">
        <v>2037</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1642</v>
      </c>
      <c r="B1974" t="s">
        <v>1692</v>
      </c>
      <c r="C1974">
        <v>64</v>
      </c>
      <c r="D1974">
        <v>256</v>
      </c>
      <c r="E1974" t="s">
        <v>1649</v>
      </c>
      <c r="F1974">
        <v>10368</v>
      </c>
      <c r="G1974">
        <v>1</v>
      </c>
      <c r="H1974" t="s">
        <v>1713</v>
      </c>
      <c r="N1974" t="s">
        <v>1623</v>
      </c>
      <c r="O1974" t="s">
        <v>2037</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1642</v>
      </c>
      <c r="B1975" t="s">
        <v>1813</v>
      </c>
      <c r="C1975">
        <v>1</v>
      </c>
      <c r="D1975">
        <v>1</v>
      </c>
      <c r="E1975" t="s">
        <v>1602</v>
      </c>
      <c r="F1975">
        <v>55</v>
      </c>
      <c r="G1975">
        <v>1</v>
      </c>
      <c r="H1975" t="s">
        <v>1814</v>
      </c>
      <c r="N1975" t="s">
        <v>1623</v>
      </c>
      <c r="O1975" t="s">
        <v>2037</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1642</v>
      </c>
      <c r="B1976" t="s">
        <v>1813</v>
      </c>
      <c r="C1976">
        <v>1</v>
      </c>
      <c r="D1976">
        <v>2</v>
      </c>
      <c r="E1976" t="s">
        <v>1605</v>
      </c>
      <c r="F1976">
        <v>110</v>
      </c>
      <c r="G1976">
        <v>1</v>
      </c>
      <c r="H1976" t="s">
        <v>1815</v>
      </c>
      <c r="N1976" t="s">
        <v>1623</v>
      </c>
      <c r="O1976" t="s">
        <v>2037</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1642</v>
      </c>
      <c r="B1977" t="s">
        <v>1813</v>
      </c>
      <c r="C1977">
        <v>1</v>
      </c>
      <c r="D1977">
        <v>4</v>
      </c>
      <c r="E1977" t="s">
        <v>1607</v>
      </c>
      <c r="F1977">
        <v>162</v>
      </c>
      <c r="G1977">
        <v>1</v>
      </c>
      <c r="H1977" t="s">
        <v>1817</v>
      </c>
      <c r="N1977" t="s">
        <v>1588</v>
      </c>
      <c r="O1977" t="s">
        <v>2037</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1642</v>
      </c>
      <c r="B1978" t="s">
        <v>1813</v>
      </c>
      <c r="C1978">
        <v>2</v>
      </c>
      <c r="D1978">
        <v>4</v>
      </c>
      <c r="E1978" t="s">
        <v>1609</v>
      </c>
      <c r="F1978">
        <v>220</v>
      </c>
      <c r="G1978">
        <v>1</v>
      </c>
      <c r="H1978" t="s">
        <v>1818</v>
      </c>
      <c r="N1978" t="s">
        <v>1588</v>
      </c>
      <c r="O1978" t="s">
        <v>2037</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1642</v>
      </c>
      <c r="B1979" t="s">
        <v>1813</v>
      </c>
      <c r="C1979">
        <v>2</v>
      </c>
      <c r="D1979">
        <v>8</v>
      </c>
      <c r="E1979" t="s">
        <v>1612</v>
      </c>
      <c r="F1979">
        <v>324</v>
      </c>
      <c r="G1979">
        <v>1</v>
      </c>
      <c r="H1979" t="s">
        <v>1819</v>
      </c>
      <c r="N1979" t="s">
        <v>1588</v>
      </c>
      <c r="O1979" t="s">
        <v>2037</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1642</v>
      </c>
      <c r="B1980" t="s">
        <v>1813</v>
      </c>
      <c r="C1980">
        <v>4</v>
      </c>
      <c r="D1980">
        <v>8</v>
      </c>
      <c r="E1980" t="s">
        <v>1614</v>
      </c>
      <c r="F1980">
        <v>432</v>
      </c>
      <c r="G1980">
        <v>1</v>
      </c>
      <c r="H1980" t="s">
        <v>1821</v>
      </c>
      <c r="N1980" t="s">
        <v>1588</v>
      </c>
      <c r="O1980" t="s">
        <v>2037</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1642</v>
      </c>
      <c r="B1981" t="s">
        <v>1813</v>
      </c>
      <c r="C1981">
        <v>4</v>
      </c>
      <c r="D1981">
        <v>16</v>
      </c>
      <c r="E1981" t="s">
        <v>1616</v>
      </c>
      <c r="F1981">
        <v>648</v>
      </c>
      <c r="G1981">
        <v>1</v>
      </c>
      <c r="H1981" t="s">
        <v>1822</v>
      </c>
      <c r="N1981" t="s">
        <v>1628</v>
      </c>
      <c r="O1981" t="s">
        <v>2037</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1642</v>
      </c>
      <c r="B1982" t="s">
        <v>1813</v>
      </c>
      <c r="C1982">
        <v>8</v>
      </c>
      <c r="D1982">
        <v>16</v>
      </c>
      <c r="E1982" t="s">
        <v>1619</v>
      </c>
      <c r="F1982">
        <v>864</v>
      </c>
      <c r="G1982">
        <v>1</v>
      </c>
      <c r="H1982" t="s">
        <v>1823</v>
      </c>
      <c r="N1982" t="s">
        <v>1628</v>
      </c>
      <c r="O1982" t="s">
        <v>2037</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1642</v>
      </c>
      <c r="B1983" t="s">
        <v>1813</v>
      </c>
      <c r="C1983">
        <v>8</v>
      </c>
      <c r="D1983">
        <v>32</v>
      </c>
      <c r="E1983" t="s">
        <v>1621</v>
      </c>
      <c r="F1983">
        <v>1296</v>
      </c>
      <c r="G1983">
        <v>1</v>
      </c>
      <c r="H1983" t="s">
        <v>1825</v>
      </c>
      <c r="N1983" t="s">
        <v>1628</v>
      </c>
      <c r="O1983" t="s">
        <v>2037</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1642</v>
      </c>
      <c r="B1984" t="s">
        <v>1813</v>
      </c>
      <c r="C1984">
        <v>12</v>
      </c>
      <c r="D1984">
        <v>24</v>
      </c>
      <c r="E1984" t="s">
        <v>1799</v>
      </c>
      <c r="F1984">
        <v>1296</v>
      </c>
      <c r="G1984">
        <v>1</v>
      </c>
      <c r="H1984" t="s">
        <v>1826</v>
      </c>
      <c r="N1984" t="s">
        <v>1628</v>
      </c>
      <c r="O1984" t="s">
        <v>2037</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1642</v>
      </c>
      <c r="B1985" t="s">
        <v>1813</v>
      </c>
      <c r="C1985">
        <v>12</v>
      </c>
      <c r="D1985">
        <v>48</v>
      </c>
      <c r="E1985" t="s">
        <v>1827</v>
      </c>
      <c r="F1985">
        <v>1944</v>
      </c>
      <c r="G1985">
        <v>1</v>
      </c>
      <c r="H1985" t="s">
        <v>1828</v>
      </c>
      <c r="N1985" t="s">
        <v>1673</v>
      </c>
      <c r="O1985" t="s">
        <v>2037</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1642</v>
      </c>
      <c r="B1986" t="s">
        <v>1813</v>
      </c>
      <c r="C1986">
        <v>16</v>
      </c>
      <c r="D1986">
        <v>32</v>
      </c>
      <c r="E1986" t="s">
        <v>1624</v>
      </c>
      <c r="F1986">
        <v>1728</v>
      </c>
      <c r="G1986">
        <v>1</v>
      </c>
      <c r="H1986" t="s">
        <v>1829</v>
      </c>
      <c r="N1986" t="s">
        <v>1673</v>
      </c>
      <c r="O1986" t="s">
        <v>2037</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1642</v>
      </c>
      <c r="B1987" t="s">
        <v>1813</v>
      </c>
      <c r="C1987">
        <v>16</v>
      </c>
      <c r="D1987">
        <v>64</v>
      </c>
      <c r="E1987" t="s">
        <v>1626</v>
      </c>
      <c r="F1987">
        <v>2592</v>
      </c>
      <c r="G1987">
        <v>1</v>
      </c>
      <c r="H1987" t="s">
        <v>1830</v>
      </c>
      <c r="N1987" t="s">
        <v>1673</v>
      </c>
      <c r="O1987" t="s">
        <v>2037</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1642</v>
      </c>
      <c r="B1988" t="s">
        <v>1813</v>
      </c>
      <c r="C1988">
        <v>24</v>
      </c>
      <c r="D1988">
        <v>48</v>
      </c>
      <c r="E1988" t="s">
        <v>1703</v>
      </c>
      <c r="F1988">
        <v>2592</v>
      </c>
      <c r="G1988">
        <v>1</v>
      </c>
      <c r="H1988" t="s">
        <v>1832</v>
      </c>
      <c r="N1988" t="s">
        <v>1673</v>
      </c>
      <c r="O1988" t="s">
        <v>2037</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1642</v>
      </c>
      <c r="B1989" t="s">
        <v>1813</v>
      </c>
      <c r="C1989">
        <v>24</v>
      </c>
      <c r="D1989">
        <v>96</v>
      </c>
      <c r="E1989" t="s">
        <v>1705</v>
      </c>
      <c r="F1989">
        <v>3888</v>
      </c>
      <c r="G1989">
        <v>1</v>
      </c>
      <c r="H1989" t="s">
        <v>1833</v>
      </c>
      <c r="N1989" t="s">
        <v>1631</v>
      </c>
      <c r="O1989" t="s">
        <v>2037</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1642</v>
      </c>
      <c r="B1990" t="s">
        <v>1813</v>
      </c>
      <c r="C1990">
        <v>32</v>
      </c>
      <c r="D1990">
        <v>64</v>
      </c>
      <c r="E1990" t="s">
        <v>1629</v>
      </c>
      <c r="F1990">
        <v>3456</v>
      </c>
      <c r="G1990">
        <v>1</v>
      </c>
      <c r="H1990" t="s">
        <v>1834</v>
      </c>
      <c r="N1990" t="s">
        <v>1631</v>
      </c>
      <c r="O1990" t="s">
        <v>2037</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1642</v>
      </c>
      <c r="B1991" t="s">
        <v>1813</v>
      </c>
      <c r="C1991">
        <v>32</v>
      </c>
      <c r="D1991">
        <v>128</v>
      </c>
      <c r="E1991" t="s">
        <v>1635</v>
      </c>
      <c r="F1991">
        <v>5184</v>
      </c>
      <c r="G1991">
        <v>1</v>
      </c>
      <c r="H1991" t="s">
        <v>1835</v>
      </c>
      <c r="N1991" t="s">
        <v>1631</v>
      </c>
      <c r="O1991" t="s">
        <v>2037</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1642</v>
      </c>
      <c r="B1992" t="s">
        <v>1813</v>
      </c>
      <c r="C1992">
        <v>48</v>
      </c>
      <c r="D1992">
        <v>96</v>
      </c>
      <c r="E1992" t="s">
        <v>1640</v>
      </c>
      <c r="F1992">
        <v>5184</v>
      </c>
      <c r="G1992">
        <v>1</v>
      </c>
      <c r="H1992" t="s">
        <v>1836</v>
      </c>
      <c r="N1992" t="s">
        <v>1631</v>
      </c>
      <c r="O1992" t="s">
        <v>2037</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1642</v>
      </c>
      <c r="B1993" t="s">
        <v>1813</v>
      </c>
      <c r="C1993">
        <v>48</v>
      </c>
      <c r="D1993">
        <v>192</v>
      </c>
      <c r="E1993" t="s">
        <v>1643</v>
      </c>
      <c r="F1993">
        <v>7776</v>
      </c>
      <c r="G1993">
        <v>1</v>
      </c>
      <c r="H1993" t="s">
        <v>1837</v>
      </c>
      <c r="N1993" t="s">
        <v>1637</v>
      </c>
      <c r="O1993" t="s">
        <v>2037</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1642</v>
      </c>
      <c r="B1994" t="s">
        <v>1813</v>
      </c>
      <c r="C1994">
        <v>64</v>
      </c>
      <c r="D1994">
        <v>128</v>
      </c>
      <c r="E1994" t="s">
        <v>1677</v>
      </c>
      <c r="F1994">
        <v>6912</v>
      </c>
      <c r="G1994">
        <v>1</v>
      </c>
      <c r="H1994" t="s">
        <v>2208</v>
      </c>
      <c r="N1994" t="s">
        <v>1637</v>
      </c>
      <c r="O1994" t="s">
        <v>2037</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1642</v>
      </c>
      <c r="B1995" t="s">
        <v>1813</v>
      </c>
      <c r="C1995">
        <v>64</v>
      </c>
      <c r="D1995">
        <v>256</v>
      </c>
      <c r="E1995" t="s">
        <v>1649</v>
      </c>
      <c r="F1995">
        <v>10368</v>
      </c>
      <c r="G1995">
        <v>1</v>
      </c>
      <c r="H1995" t="s">
        <v>1838</v>
      </c>
      <c r="N1995" t="s">
        <v>1637</v>
      </c>
      <c r="O1995" t="s">
        <v>2037</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1642</v>
      </c>
      <c r="B1996" t="s">
        <v>1813</v>
      </c>
      <c r="C1996">
        <v>80</v>
      </c>
      <c r="D1996">
        <v>320</v>
      </c>
      <c r="E1996" t="s">
        <v>1745</v>
      </c>
      <c r="F1996">
        <v>12960</v>
      </c>
      <c r="G1996">
        <v>1</v>
      </c>
      <c r="H1996" t="s">
        <v>1840</v>
      </c>
      <c r="N1996" t="s">
        <v>1637</v>
      </c>
      <c r="O1996" t="s">
        <v>2037</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1642</v>
      </c>
      <c r="B1997" t="s">
        <v>1861</v>
      </c>
      <c r="C1997">
        <v>1</v>
      </c>
      <c r="D1997">
        <v>1</v>
      </c>
      <c r="E1997" t="s">
        <v>1602</v>
      </c>
      <c r="F1997">
        <v>55</v>
      </c>
      <c r="G1997">
        <v>1</v>
      </c>
      <c r="H1997" t="s">
        <v>1862</v>
      </c>
      <c r="N1997" t="s">
        <v>1642</v>
      </c>
      <c r="O1997" t="s">
        <v>2037</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1642</v>
      </c>
      <c r="B1998" t="s">
        <v>1861</v>
      </c>
      <c r="C1998">
        <v>1</v>
      </c>
      <c r="D1998">
        <v>2</v>
      </c>
      <c r="E1998" t="s">
        <v>1605</v>
      </c>
      <c r="F1998">
        <v>110</v>
      </c>
      <c r="G1998">
        <v>1</v>
      </c>
      <c r="H1998" t="s">
        <v>1863</v>
      </c>
      <c r="N1998" t="s">
        <v>1642</v>
      </c>
      <c r="O1998" t="s">
        <v>2037</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1642</v>
      </c>
      <c r="B1999" t="s">
        <v>1861</v>
      </c>
      <c r="C1999">
        <v>2</v>
      </c>
      <c r="D1999">
        <v>4</v>
      </c>
      <c r="E1999" t="s">
        <v>1609</v>
      </c>
      <c r="F1999">
        <v>220</v>
      </c>
      <c r="G1999">
        <v>1</v>
      </c>
      <c r="H1999" t="s">
        <v>1867</v>
      </c>
      <c r="N1999" t="s">
        <v>1642</v>
      </c>
      <c r="O1999" t="s">
        <v>2037</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1642</v>
      </c>
      <c r="B2000" t="s">
        <v>1861</v>
      </c>
      <c r="C2000">
        <v>2</v>
      </c>
      <c r="D2000">
        <v>8</v>
      </c>
      <c r="E2000" t="s">
        <v>1612</v>
      </c>
      <c r="F2000">
        <v>360</v>
      </c>
      <c r="G2000">
        <v>1</v>
      </c>
      <c r="H2000" t="s">
        <v>1868</v>
      </c>
      <c r="N2000" t="s">
        <v>1642</v>
      </c>
      <c r="O2000" t="s">
        <v>2037</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1642</v>
      </c>
      <c r="B2001" t="s">
        <v>1861</v>
      </c>
      <c r="C2001">
        <v>4</v>
      </c>
      <c r="D2001">
        <v>8</v>
      </c>
      <c r="E2001" t="s">
        <v>1614</v>
      </c>
      <c r="F2001">
        <v>480</v>
      </c>
      <c r="G2001">
        <v>1</v>
      </c>
      <c r="H2001" t="s">
        <v>1869</v>
      </c>
      <c r="N2001" t="s">
        <v>1651</v>
      </c>
      <c r="O2001" t="s">
        <v>2037</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1642</v>
      </c>
      <c r="B2002" t="s">
        <v>1861</v>
      </c>
      <c r="C2002">
        <v>4</v>
      </c>
      <c r="D2002">
        <v>16</v>
      </c>
      <c r="E2002" t="s">
        <v>1616</v>
      </c>
      <c r="F2002">
        <v>720</v>
      </c>
      <c r="G2002">
        <v>1</v>
      </c>
      <c r="H2002" t="s">
        <v>1870</v>
      </c>
      <c r="N2002" t="s">
        <v>1651</v>
      </c>
      <c r="O2002" t="s">
        <v>2037</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1642</v>
      </c>
      <c r="B2003" t="s">
        <v>1861</v>
      </c>
      <c r="C2003">
        <v>8</v>
      </c>
      <c r="D2003">
        <v>16</v>
      </c>
      <c r="E2003" t="s">
        <v>1619</v>
      </c>
      <c r="F2003">
        <v>960</v>
      </c>
      <c r="G2003">
        <v>1</v>
      </c>
      <c r="H2003" t="s">
        <v>1871</v>
      </c>
      <c r="N2003" t="s">
        <v>1651</v>
      </c>
      <c r="O2003" t="s">
        <v>2037</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1642</v>
      </c>
      <c r="B2004" t="s">
        <v>1861</v>
      </c>
      <c r="C2004">
        <v>8</v>
      </c>
      <c r="D2004">
        <v>32</v>
      </c>
      <c r="E2004" t="s">
        <v>1621</v>
      </c>
      <c r="F2004">
        <v>1440</v>
      </c>
      <c r="G2004">
        <v>1</v>
      </c>
      <c r="H2004" t="s">
        <v>1872</v>
      </c>
      <c r="N2004" t="s">
        <v>1651</v>
      </c>
      <c r="O2004" t="s">
        <v>2037</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1642</v>
      </c>
      <c r="B2005" t="s">
        <v>1861</v>
      </c>
      <c r="C2005">
        <v>12</v>
      </c>
      <c r="D2005">
        <v>24</v>
      </c>
      <c r="E2005" t="s">
        <v>1799</v>
      </c>
      <c r="F2005">
        <v>1440</v>
      </c>
      <c r="G2005">
        <v>1</v>
      </c>
      <c r="H2005" t="s">
        <v>1873</v>
      </c>
      <c r="N2005" t="s">
        <v>1654</v>
      </c>
      <c r="O2005" t="s">
        <v>2037</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1642</v>
      </c>
      <c r="B2006" t="s">
        <v>1861</v>
      </c>
      <c r="C2006">
        <v>12</v>
      </c>
      <c r="D2006">
        <v>48</v>
      </c>
      <c r="E2006" t="s">
        <v>1827</v>
      </c>
      <c r="F2006">
        <v>2160</v>
      </c>
      <c r="G2006">
        <v>1</v>
      </c>
      <c r="H2006" t="s">
        <v>1874</v>
      </c>
      <c r="N2006" t="s">
        <v>1654</v>
      </c>
      <c r="O2006" t="s">
        <v>2037</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1642</v>
      </c>
      <c r="B2007" t="s">
        <v>1861</v>
      </c>
      <c r="C2007">
        <v>16</v>
      </c>
      <c r="D2007">
        <v>32</v>
      </c>
      <c r="E2007" t="s">
        <v>1624</v>
      </c>
      <c r="F2007">
        <v>1920</v>
      </c>
      <c r="G2007">
        <v>1</v>
      </c>
      <c r="H2007" t="s">
        <v>1875</v>
      </c>
      <c r="N2007" t="s">
        <v>1654</v>
      </c>
      <c r="O2007" t="s">
        <v>2037</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1642</v>
      </c>
      <c r="B2008" t="s">
        <v>1861</v>
      </c>
      <c r="C2008">
        <v>16</v>
      </c>
      <c r="D2008">
        <v>64</v>
      </c>
      <c r="E2008" t="s">
        <v>1626</v>
      </c>
      <c r="F2008">
        <v>2880</v>
      </c>
      <c r="G2008">
        <v>1</v>
      </c>
      <c r="H2008" t="s">
        <v>1876</v>
      </c>
      <c r="N2008" t="s">
        <v>1654</v>
      </c>
      <c r="O2008" t="s">
        <v>2037</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1642</v>
      </c>
      <c r="B2009" t="s">
        <v>1861</v>
      </c>
      <c r="C2009">
        <v>24</v>
      </c>
      <c r="D2009">
        <v>48</v>
      </c>
      <c r="E2009" t="s">
        <v>1703</v>
      </c>
      <c r="F2009">
        <v>2880</v>
      </c>
      <c r="G2009">
        <v>1</v>
      </c>
      <c r="H2009" t="s">
        <v>1877</v>
      </c>
      <c r="N2009" t="s">
        <v>1661</v>
      </c>
      <c r="O2009" t="s">
        <v>2037</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1642</v>
      </c>
      <c r="B2010" t="s">
        <v>1861</v>
      </c>
      <c r="C2010">
        <v>24</v>
      </c>
      <c r="D2010">
        <v>96</v>
      </c>
      <c r="E2010" t="s">
        <v>1705</v>
      </c>
      <c r="F2010">
        <v>4320</v>
      </c>
      <c r="G2010">
        <v>1</v>
      </c>
      <c r="H2010" t="s">
        <v>1878</v>
      </c>
      <c r="N2010" t="s">
        <v>1661</v>
      </c>
      <c r="O2010" t="s">
        <v>2037</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1642</v>
      </c>
      <c r="B2011" t="s">
        <v>1861</v>
      </c>
      <c r="C2011">
        <v>32</v>
      </c>
      <c r="D2011">
        <v>64</v>
      </c>
      <c r="E2011" t="s">
        <v>1629</v>
      </c>
      <c r="F2011">
        <v>3840</v>
      </c>
      <c r="G2011">
        <v>1</v>
      </c>
      <c r="H2011" t="s">
        <v>1879</v>
      </c>
      <c r="N2011" t="s">
        <v>1661</v>
      </c>
      <c r="O2011" t="s">
        <v>2037</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1642</v>
      </c>
      <c r="B2012" t="s">
        <v>1861</v>
      </c>
      <c r="C2012">
        <v>32</v>
      </c>
      <c r="D2012">
        <v>128</v>
      </c>
      <c r="E2012" t="s">
        <v>1635</v>
      </c>
      <c r="F2012">
        <v>5760</v>
      </c>
      <c r="G2012">
        <v>1</v>
      </c>
      <c r="H2012" t="s">
        <v>1880</v>
      </c>
      <c r="N2012" t="s">
        <v>1661</v>
      </c>
      <c r="O2012" t="s">
        <v>2037</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1642</v>
      </c>
      <c r="B2013" t="s">
        <v>1861</v>
      </c>
      <c r="C2013">
        <v>56</v>
      </c>
      <c r="D2013">
        <v>224</v>
      </c>
      <c r="E2013" t="s">
        <v>1881</v>
      </c>
      <c r="F2013">
        <v>10080</v>
      </c>
      <c r="G2013">
        <v>1</v>
      </c>
      <c r="H2013" t="s">
        <v>1882</v>
      </c>
      <c r="N2013" t="s">
        <v>1585</v>
      </c>
      <c r="O2013" t="s">
        <v>2052</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1642</v>
      </c>
      <c r="B2014" t="s">
        <v>1618</v>
      </c>
      <c r="C2014">
        <v>1</v>
      </c>
      <c r="D2014">
        <v>8</v>
      </c>
      <c r="E2014" t="s">
        <v>1917</v>
      </c>
      <c r="F2014">
        <v>242</v>
      </c>
      <c r="G2014">
        <v>1</v>
      </c>
      <c r="H2014" t="s">
        <v>1942</v>
      </c>
      <c r="N2014" t="s">
        <v>1585</v>
      </c>
      <c r="O2014" t="s">
        <v>2052</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1642</v>
      </c>
      <c r="B2015" t="s">
        <v>1618</v>
      </c>
      <c r="C2015">
        <v>2</v>
      </c>
      <c r="D2015">
        <v>16</v>
      </c>
      <c r="E2015" t="s">
        <v>1943</v>
      </c>
      <c r="F2015">
        <v>484</v>
      </c>
      <c r="G2015">
        <v>1</v>
      </c>
      <c r="H2015" t="s">
        <v>1944</v>
      </c>
      <c r="N2015" t="s">
        <v>1585</v>
      </c>
      <c r="O2015" t="s">
        <v>2052</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1642</v>
      </c>
      <c r="B2016" t="s">
        <v>1618</v>
      </c>
      <c r="C2016">
        <v>4</v>
      </c>
      <c r="D2016">
        <v>32</v>
      </c>
      <c r="E2016" t="s">
        <v>1921</v>
      </c>
      <c r="F2016">
        <v>968</v>
      </c>
      <c r="G2016">
        <v>1</v>
      </c>
      <c r="H2016" t="s">
        <v>1945</v>
      </c>
      <c r="N2016" t="s">
        <v>1585</v>
      </c>
      <c r="O2016" t="s">
        <v>2052</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1642</v>
      </c>
      <c r="B2017" t="s">
        <v>1618</v>
      </c>
      <c r="C2017">
        <v>8</v>
      </c>
      <c r="D2017">
        <v>64</v>
      </c>
      <c r="E2017" t="s">
        <v>1923</v>
      </c>
      <c r="F2017">
        <v>1936</v>
      </c>
      <c r="G2017">
        <v>1</v>
      </c>
      <c r="H2017" t="s">
        <v>1946</v>
      </c>
      <c r="N2017" t="s">
        <v>65</v>
      </c>
      <c r="O2017" t="s">
        <v>2052</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1642</v>
      </c>
      <c r="B2018" t="s">
        <v>1618</v>
      </c>
      <c r="C2018">
        <v>12</v>
      </c>
      <c r="D2018">
        <v>96</v>
      </c>
      <c r="E2018" t="s">
        <v>1947</v>
      </c>
      <c r="F2018">
        <v>2904</v>
      </c>
      <c r="G2018">
        <v>1</v>
      </c>
      <c r="H2018" t="s">
        <v>1948</v>
      </c>
      <c r="N2018" t="s">
        <v>65</v>
      </c>
      <c r="O2018" t="s">
        <v>2052</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1642</v>
      </c>
      <c r="B2019" t="s">
        <v>1618</v>
      </c>
      <c r="C2019">
        <v>16</v>
      </c>
      <c r="D2019">
        <v>128</v>
      </c>
      <c r="E2019" t="s">
        <v>1925</v>
      </c>
      <c r="F2019">
        <v>3872</v>
      </c>
      <c r="G2019">
        <v>1</v>
      </c>
      <c r="H2019" t="s">
        <v>1949</v>
      </c>
      <c r="N2019" t="s">
        <v>65</v>
      </c>
      <c r="O2019" t="s">
        <v>2052</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1642</v>
      </c>
      <c r="B2020" t="s">
        <v>1618</v>
      </c>
      <c r="C2020">
        <v>24</v>
      </c>
      <c r="D2020">
        <v>192</v>
      </c>
      <c r="E2020" t="s">
        <v>1987</v>
      </c>
      <c r="F2020">
        <v>5808</v>
      </c>
      <c r="G2020">
        <v>1</v>
      </c>
      <c r="H2020" t="s">
        <v>2193</v>
      </c>
      <c r="N2020" t="s">
        <v>1623</v>
      </c>
      <c r="O2020" t="s">
        <v>2052</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1642</v>
      </c>
      <c r="B2021" t="s">
        <v>1618</v>
      </c>
      <c r="C2021">
        <v>32</v>
      </c>
      <c r="D2021">
        <v>256</v>
      </c>
      <c r="E2021" t="s">
        <v>1927</v>
      </c>
      <c r="F2021">
        <v>7744</v>
      </c>
      <c r="G2021">
        <v>1</v>
      </c>
      <c r="H2021" t="s">
        <v>1950</v>
      </c>
      <c r="N2021" t="s">
        <v>1623</v>
      </c>
      <c r="O2021" t="s">
        <v>2052</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1642</v>
      </c>
      <c r="B2022" t="s">
        <v>1687</v>
      </c>
      <c r="C2022">
        <v>1</v>
      </c>
      <c r="D2022">
        <v>8</v>
      </c>
      <c r="E2022" t="s">
        <v>1917</v>
      </c>
      <c r="F2022">
        <v>236.5</v>
      </c>
      <c r="G2022">
        <v>1</v>
      </c>
      <c r="H2022" t="s">
        <v>1981</v>
      </c>
      <c r="N2022" t="s">
        <v>1623</v>
      </c>
      <c r="O2022" t="s">
        <v>2052</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1642</v>
      </c>
      <c r="B2023" t="s">
        <v>1687</v>
      </c>
      <c r="C2023">
        <v>2</v>
      </c>
      <c r="D2023">
        <v>16</v>
      </c>
      <c r="E2023" t="s">
        <v>1943</v>
      </c>
      <c r="F2023">
        <v>473</v>
      </c>
      <c r="G2023">
        <v>1</v>
      </c>
      <c r="H2023" t="s">
        <v>1982</v>
      </c>
      <c r="N2023" t="s">
        <v>1623</v>
      </c>
      <c r="O2023" t="s">
        <v>2052</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1642</v>
      </c>
      <c r="B2024" t="s">
        <v>1687</v>
      </c>
      <c r="C2024">
        <v>4</v>
      </c>
      <c r="D2024">
        <v>32</v>
      </c>
      <c r="E2024" t="s">
        <v>1921</v>
      </c>
      <c r="F2024">
        <v>946</v>
      </c>
      <c r="G2024">
        <v>1</v>
      </c>
      <c r="H2024" t="s">
        <v>1983</v>
      </c>
      <c r="N2024" t="s">
        <v>1588</v>
      </c>
      <c r="O2024" t="s">
        <v>2052</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1642</v>
      </c>
      <c r="B2025" t="s">
        <v>1687</v>
      </c>
      <c r="C2025">
        <v>8</v>
      </c>
      <c r="D2025">
        <v>64</v>
      </c>
      <c r="E2025" t="s">
        <v>1923</v>
      </c>
      <c r="F2025">
        <v>1892</v>
      </c>
      <c r="G2025">
        <v>1</v>
      </c>
      <c r="H2025" t="s">
        <v>1984</v>
      </c>
      <c r="N2025" t="s">
        <v>1588</v>
      </c>
      <c r="O2025" t="s">
        <v>2052</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1642</v>
      </c>
      <c r="B2026" t="s">
        <v>1687</v>
      </c>
      <c r="C2026">
        <v>12</v>
      </c>
      <c r="D2026">
        <v>96</v>
      </c>
      <c r="E2026" t="s">
        <v>1947</v>
      </c>
      <c r="F2026">
        <v>2838</v>
      </c>
      <c r="G2026">
        <v>1</v>
      </c>
      <c r="H2026" t="s">
        <v>1985</v>
      </c>
      <c r="N2026" t="s">
        <v>1588</v>
      </c>
      <c r="O2026" t="s">
        <v>2052</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1642</v>
      </c>
      <c r="B2027" t="s">
        <v>1687</v>
      </c>
      <c r="C2027">
        <v>16</v>
      </c>
      <c r="D2027">
        <v>128</v>
      </c>
      <c r="E2027" t="s">
        <v>1925</v>
      </c>
      <c r="F2027">
        <v>3784</v>
      </c>
      <c r="G2027">
        <v>1</v>
      </c>
      <c r="H2027" t="s">
        <v>1986</v>
      </c>
      <c r="N2027" t="s">
        <v>1628</v>
      </c>
      <c r="O2027" t="s">
        <v>2052</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1642</v>
      </c>
      <c r="B2028" t="s">
        <v>1687</v>
      </c>
      <c r="C2028">
        <v>24</v>
      </c>
      <c r="D2028">
        <v>192</v>
      </c>
      <c r="E2028" t="s">
        <v>1987</v>
      </c>
      <c r="F2028">
        <v>5676</v>
      </c>
      <c r="G2028">
        <v>1</v>
      </c>
      <c r="H2028" t="s">
        <v>1988</v>
      </c>
      <c r="N2028" t="s">
        <v>1628</v>
      </c>
      <c r="O2028" t="s">
        <v>2052</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1642</v>
      </c>
      <c r="B2029" t="s">
        <v>1687</v>
      </c>
      <c r="C2029">
        <v>32</v>
      </c>
      <c r="D2029">
        <v>256</v>
      </c>
      <c r="E2029" t="s">
        <v>1927</v>
      </c>
      <c r="F2029">
        <v>7568</v>
      </c>
      <c r="G2029">
        <v>1</v>
      </c>
      <c r="H2029" t="s">
        <v>1990</v>
      </c>
      <c r="N2029" t="s">
        <v>1628</v>
      </c>
      <c r="O2029" t="s">
        <v>2052</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1642</v>
      </c>
      <c r="B2030" t="s">
        <v>1687</v>
      </c>
      <c r="C2030">
        <v>48</v>
      </c>
      <c r="D2030">
        <v>384</v>
      </c>
      <c r="E2030" t="s">
        <v>1940</v>
      </c>
      <c r="F2030">
        <v>11352</v>
      </c>
      <c r="G2030">
        <v>1</v>
      </c>
      <c r="H2030" t="s">
        <v>1991</v>
      </c>
      <c r="N2030" t="s">
        <v>1628</v>
      </c>
      <c r="O2030" t="s">
        <v>2052</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1642</v>
      </c>
      <c r="B2031" t="s">
        <v>1687</v>
      </c>
      <c r="C2031">
        <v>56</v>
      </c>
      <c r="D2031">
        <v>448</v>
      </c>
      <c r="E2031" t="s">
        <v>1992</v>
      </c>
      <c r="F2031">
        <v>13244</v>
      </c>
      <c r="G2031">
        <v>1</v>
      </c>
      <c r="H2031" t="s">
        <v>1993</v>
      </c>
      <c r="N2031" t="s">
        <v>1673</v>
      </c>
      <c r="O2031" t="s">
        <v>2052</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1642</v>
      </c>
      <c r="B2032" t="s">
        <v>1732</v>
      </c>
      <c r="C2032">
        <v>4</v>
      </c>
      <c r="D2032">
        <v>8</v>
      </c>
      <c r="E2032" t="s">
        <v>1614</v>
      </c>
      <c r="F2032">
        <v>560</v>
      </c>
      <c r="G2032">
        <v>1</v>
      </c>
      <c r="H2032" t="s">
        <v>2056</v>
      </c>
      <c r="N2032" t="s">
        <v>1673</v>
      </c>
      <c r="O2032" t="s">
        <v>2052</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1642</v>
      </c>
      <c r="B2033" t="s">
        <v>1732</v>
      </c>
      <c r="C2033">
        <v>4</v>
      </c>
      <c r="D2033">
        <v>16</v>
      </c>
      <c r="E2033" t="s">
        <v>1616</v>
      </c>
      <c r="F2033">
        <v>840</v>
      </c>
      <c r="G2033">
        <v>1</v>
      </c>
      <c r="H2033" t="s">
        <v>2057</v>
      </c>
      <c r="N2033" t="s">
        <v>1673</v>
      </c>
      <c r="O2033" t="s">
        <v>2052</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1642</v>
      </c>
      <c r="B2034" t="s">
        <v>1732</v>
      </c>
      <c r="C2034">
        <v>8</v>
      </c>
      <c r="D2034">
        <v>16</v>
      </c>
      <c r="E2034" t="s">
        <v>1619</v>
      </c>
      <c r="F2034">
        <v>1120</v>
      </c>
      <c r="G2034">
        <v>1</v>
      </c>
      <c r="H2034" t="s">
        <v>2058</v>
      </c>
      <c r="N2034" t="s">
        <v>1673</v>
      </c>
      <c r="O2034" t="s">
        <v>2052</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1642</v>
      </c>
      <c r="B2035" t="s">
        <v>1732</v>
      </c>
      <c r="C2035">
        <v>8</v>
      </c>
      <c r="D2035">
        <v>32</v>
      </c>
      <c r="E2035" t="s">
        <v>1621</v>
      </c>
      <c r="F2035">
        <v>1680</v>
      </c>
      <c r="G2035">
        <v>1</v>
      </c>
      <c r="H2035" t="s">
        <v>2059</v>
      </c>
      <c r="N2035" t="s">
        <v>1637</v>
      </c>
      <c r="O2035" t="s">
        <v>2052</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1642</v>
      </c>
      <c r="B2036" t="s">
        <v>1732</v>
      </c>
      <c r="C2036">
        <v>16</v>
      </c>
      <c r="D2036">
        <v>32</v>
      </c>
      <c r="E2036" t="s">
        <v>1624</v>
      </c>
      <c r="F2036">
        <v>2240</v>
      </c>
      <c r="G2036">
        <v>1</v>
      </c>
      <c r="H2036" t="s">
        <v>2060</v>
      </c>
      <c r="N2036" t="s">
        <v>1637</v>
      </c>
      <c r="O2036" t="s">
        <v>2052</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1642</v>
      </c>
      <c r="B2037" t="s">
        <v>1732</v>
      </c>
      <c r="C2037">
        <v>16</v>
      </c>
      <c r="D2037">
        <v>64</v>
      </c>
      <c r="E2037" t="s">
        <v>1626</v>
      </c>
      <c r="F2037">
        <v>3360</v>
      </c>
      <c r="G2037">
        <v>1</v>
      </c>
      <c r="H2037" t="s">
        <v>2061</v>
      </c>
      <c r="N2037" t="s">
        <v>1637</v>
      </c>
      <c r="O2037" t="s">
        <v>2052</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1642</v>
      </c>
      <c r="B2038" t="s">
        <v>1732</v>
      </c>
      <c r="C2038">
        <v>32</v>
      </c>
      <c r="D2038">
        <v>64</v>
      </c>
      <c r="E2038" t="s">
        <v>1629</v>
      </c>
      <c r="F2038">
        <v>4480</v>
      </c>
      <c r="G2038">
        <v>1</v>
      </c>
      <c r="H2038" t="s">
        <v>2062</v>
      </c>
      <c r="N2038" t="s">
        <v>1648</v>
      </c>
      <c r="O2038" t="s">
        <v>2052</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1642</v>
      </c>
      <c r="B2039" t="s">
        <v>1732</v>
      </c>
      <c r="C2039">
        <v>32</v>
      </c>
      <c r="D2039">
        <v>128</v>
      </c>
      <c r="E2039" t="s">
        <v>1635</v>
      </c>
      <c r="F2039">
        <v>6720</v>
      </c>
      <c r="G2039">
        <v>1</v>
      </c>
      <c r="H2039" t="s">
        <v>2064</v>
      </c>
      <c r="N2039" t="s">
        <v>1648</v>
      </c>
      <c r="O2039" t="s">
        <v>2052</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1642</v>
      </c>
      <c r="B2040" t="s">
        <v>1732</v>
      </c>
      <c r="C2040">
        <v>48</v>
      </c>
      <c r="D2040">
        <v>160</v>
      </c>
      <c r="E2040" t="s">
        <v>2206</v>
      </c>
      <c r="F2040">
        <v>8960</v>
      </c>
      <c r="G2040">
        <v>1</v>
      </c>
      <c r="H2040" t="s">
        <v>2207</v>
      </c>
      <c r="N2040" t="s">
        <v>1648</v>
      </c>
      <c r="O2040" t="s">
        <v>2052</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1642</v>
      </c>
      <c r="B2041" t="s">
        <v>1751</v>
      </c>
      <c r="C2041">
        <v>4</v>
      </c>
      <c r="D2041">
        <v>8</v>
      </c>
      <c r="E2041" t="s">
        <v>1614</v>
      </c>
      <c r="F2041">
        <v>560</v>
      </c>
      <c r="G2041">
        <v>1</v>
      </c>
      <c r="H2041" t="s">
        <v>2065</v>
      </c>
      <c r="N2041" t="s">
        <v>1657</v>
      </c>
      <c r="O2041" t="s">
        <v>2052</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1642</v>
      </c>
      <c r="B2042" t="s">
        <v>1751</v>
      </c>
      <c r="C2042">
        <v>4</v>
      </c>
      <c r="D2042">
        <v>16</v>
      </c>
      <c r="E2042" t="s">
        <v>1616</v>
      </c>
      <c r="F2042">
        <v>840</v>
      </c>
      <c r="G2042">
        <v>1</v>
      </c>
      <c r="H2042" t="s">
        <v>2066</v>
      </c>
      <c r="N2042" t="s">
        <v>1657</v>
      </c>
      <c r="O2042" t="s">
        <v>2052</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1642</v>
      </c>
      <c r="B2043" t="s">
        <v>1751</v>
      </c>
      <c r="C2043">
        <v>8</v>
      </c>
      <c r="D2043">
        <v>16</v>
      </c>
      <c r="E2043" t="s">
        <v>1619</v>
      </c>
      <c r="F2043">
        <v>1120</v>
      </c>
      <c r="G2043">
        <v>1</v>
      </c>
      <c r="H2043" t="s">
        <v>2067</v>
      </c>
      <c r="N2043" t="s">
        <v>1657</v>
      </c>
      <c r="O2043" t="s">
        <v>2052</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1642</v>
      </c>
      <c r="B2044" t="s">
        <v>1751</v>
      </c>
      <c r="C2044">
        <v>8</v>
      </c>
      <c r="D2044">
        <v>32</v>
      </c>
      <c r="E2044" t="s">
        <v>1621</v>
      </c>
      <c r="F2044">
        <v>1680</v>
      </c>
      <c r="G2044">
        <v>1</v>
      </c>
      <c r="H2044" t="s">
        <v>2068</v>
      </c>
      <c r="N2044" t="s">
        <v>1661</v>
      </c>
      <c r="O2044" t="s">
        <v>2052</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1642</v>
      </c>
      <c r="B2045" t="s">
        <v>1751</v>
      </c>
      <c r="C2045">
        <v>16</v>
      </c>
      <c r="D2045">
        <v>32</v>
      </c>
      <c r="E2045" t="s">
        <v>1624</v>
      </c>
      <c r="F2045">
        <v>2240</v>
      </c>
      <c r="G2045">
        <v>1</v>
      </c>
      <c r="H2045" t="s">
        <v>2069</v>
      </c>
      <c r="N2045" t="s">
        <v>1661</v>
      </c>
      <c r="O2045" t="s">
        <v>2052</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1642</v>
      </c>
      <c r="B2046" t="s">
        <v>1751</v>
      </c>
      <c r="C2046">
        <v>16</v>
      </c>
      <c r="D2046">
        <v>64</v>
      </c>
      <c r="E2046" t="s">
        <v>1626</v>
      </c>
      <c r="F2046">
        <v>3360</v>
      </c>
      <c r="G2046">
        <v>1</v>
      </c>
      <c r="H2046" t="s">
        <v>2070</v>
      </c>
      <c r="N2046" t="s">
        <v>1661</v>
      </c>
      <c r="O2046" t="s">
        <v>2052</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1642</v>
      </c>
      <c r="B2047" t="s">
        <v>1751</v>
      </c>
      <c r="C2047">
        <v>32</v>
      </c>
      <c r="D2047">
        <v>96</v>
      </c>
      <c r="E2047" t="s">
        <v>2072</v>
      </c>
      <c r="F2047">
        <v>5600</v>
      </c>
      <c r="G2047">
        <v>1</v>
      </c>
      <c r="H2047" t="s">
        <v>2073</v>
      </c>
      <c r="N2047" t="s">
        <v>1585</v>
      </c>
      <c r="O2047" t="s">
        <v>2063</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1642</v>
      </c>
      <c r="B2048" t="s">
        <v>2009</v>
      </c>
      <c r="C2048">
        <v>8</v>
      </c>
      <c r="D2048">
        <v>32</v>
      </c>
      <c r="E2048" t="s">
        <v>1621</v>
      </c>
      <c r="F2048">
        <v>3750</v>
      </c>
      <c r="G2048">
        <v>1</v>
      </c>
      <c r="H2048" t="s">
        <v>2079</v>
      </c>
      <c r="N2048" t="s">
        <v>1585</v>
      </c>
      <c r="O2048" t="s">
        <v>2063</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1642</v>
      </c>
      <c r="B2049" t="s">
        <v>2009</v>
      </c>
      <c r="C2049">
        <v>20</v>
      </c>
      <c r="D2049">
        <v>80</v>
      </c>
      <c r="E2049" t="s">
        <v>2082</v>
      </c>
      <c r="F2049">
        <v>6000</v>
      </c>
      <c r="G2049">
        <v>1</v>
      </c>
      <c r="H2049" t="s">
        <v>2083</v>
      </c>
      <c r="N2049" t="s">
        <v>1585</v>
      </c>
      <c r="O2049" t="s">
        <v>2063</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1642</v>
      </c>
      <c r="B2050" t="s">
        <v>2009</v>
      </c>
      <c r="C2050">
        <v>32</v>
      </c>
      <c r="D2050">
        <v>128</v>
      </c>
      <c r="E2050" t="s">
        <v>1635</v>
      </c>
      <c r="F2050">
        <v>8250</v>
      </c>
      <c r="G2050">
        <v>1</v>
      </c>
      <c r="H2050" t="s">
        <v>2084</v>
      </c>
      <c r="N2050" t="s">
        <v>65</v>
      </c>
      <c r="O2050" t="s">
        <v>2063</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1642</v>
      </c>
      <c r="B2051" t="s">
        <v>2009</v>
      </c>
      <c r="C2051">
        <v>40</v>
      </c>
      <c r="D2051">
        <v>160</v>
      </c>
      <c r="E2051" t="s">
        <v>2085</v>
      </c>
      <c r="F2051">
        <v>12000</v>
      </c>
      <c r="G2051">
        <v>1</v>
      </c>
      <c r="H2051" t="s">
        <v>2086</v>
      </c>
      <c r="N2051" t="s">
        <v>65</v>
      </c>
      <c r="O2051" t="s">
        <v>2063</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1642</v>
      </c>
      <c r="B2052" t="s">
        <v>2009</v>
      </c>
      <c r="C2052">
        <v>80</v>
      </c>
      <c r="D2052">
        <v>320</v>
      </c>
      <c r="E2052" t="s">
        <v>1745</v>
      </c>
      <c r="F2052">
        <v>24000</v>
      </c>
      <c r="G2052">
        <v>1</v>
      </c>
      <c r="H2052" t="s">
        <v>2087</v>
      </c>
      <c r="N2052" t="s">
        <v>65</v>
      </c>
      <c r="O2052" t="s">
        <v>2063</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1642</v>
      </c>
      <c r="B2053" t="s">
        <v>2037</v>
      </c>
      <c r="C2053">
        <v>10</v>
      </c>
      <c r="D2053">
        <v>40</v>
      </c>
      <c r="E2053" t="s">
        <v>2080</v>
      </c>
      <c r="F2053">
        <v>10062.5</v>
      </c>
      <c r="G2053">
        <v>1</v>
      </c>
      <c r="H2053" t="s">
        <v>2102</v>
      </c>
      <c r="N2053" t="s">
        <v>1588</v>
      </c>
      <c r="O2053" t="s">
        <v>2063</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1642</v>
      </c>
      <c r="B2054" t="s">
        <v>2037</v>
      </c>
      <c r="C2054">
        <v>20</v>
      </c>
      <c r="D2054">
        <v>80</v>
      </c>
      <c r="E2054" t="s">
        <v>2082</v>
      </c>
      <c r="F2054">
        <v>20125</v>
      </c>
      <c r="G2054">
        <v>1</v>
      </c>
      <c r="H2054" t="s">
        <v>2103</v>
      </c>
      <c r="N2054" t="s">
        <v>1588</v>
      </c>
      <c r="O2054" t="s">
        <v>2063</v>
      </c>
      <c r="P2054">
        <v>22</v>
      </c>
      <c r="Q2054" t="str">
        <f t="shared" ref="Q2054:Q2055"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1642</v>
      </c>
      <c r="B2055" t="s">
        <v>2037</v>
      </c>
      <c r="C2055">
        <v>40</v>
      </c>
      <c r="D2055">
        <v>160</v>
      </c>
      <c r="E2055" t="s">
        <v>2085</v>
      </c>
      <c r="F2055">
        <v>40250</v>
      </c>
      <c r="G2055">
        <v>1</v>
      </c>
      <c r="H2055" t="s">
        <v>2104</v>
      </c>
      <c r="N2055" t="s">
        <v>1588</v>
      </c>
      <c r="O2055" t="s">
        <v>2063</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1642</v>
      </c>
      <c r="B2056" t="s">
        <v>2037</v>
      </c>
      <c r="C2056">
        <v>80</v>
      </c>
      <c r="D2056">
        <v>320</v>
      </c>
      <c r="E2056" t="s">
        <v>1745</v>
      </c>
      <c r="F2056">
        <v>80500</v>
      </c>
      <c r="G2056">
        <v>1</v>
      </c>
      <c r="H2056" t="s">
        <v>2105</v>
      </c>
      <c r="AZ2056" t="str">
        <v>法兰克福</v>
      </c>
      <c r="BA2056" t="str">
        <v>GPU计算型 GN10X</v>
      </c>
      <c r="BB2056">
        <v>8</v>
      </c>
      <c r="BC2056" cm="1">
        <f t="array" ref="BC2056">TRANSPOSE(_xlfn._xlws.FILTER(cvm[内存(G)],(cvm[地域]=AZ2056)*(cvm[机型]=BA2056)*(cvm[CPU(核)]=BB2056)))</f>
        <v>40</v>
      </c>
    </row>
    <row r="2057" spans="1:55">
      <c r="A2057" t="s">
        <v>1642</v>
      </c>
      <c r="B2057" t="s">
        <v>1782</v>
      </c>
      <c r="C2057">
        <v>96</v>
      </c>
      <c r="D2057">
        <v>384</v>
      </c>
      <c r="E2057" t="s">
        <v>1749</v>
      </c>
      <c r="F2057">
        <v>18280</v>
      </c>
      <c r="G2057">
        <v>1</v>
      </c>
      <c r="H2057" t="s">
        <v>2140</v>
      </c>
      <c r="AZ2057" t="str">
        <v>法兰克福</v>
      </c>
      <c r="BA2057" t="str">
        <v>GPU计算型 GN10X</v>
      </c>
      <c r="BB2057">
        <v>36</v>
      </c>
      <c r="BC2057" cm="1">
        <f t="array" ref="BC2057">TRANSPOSE(_xlfn._xlws.FILTER(cvm[内存(G)],(cvm[地域]=AZ2057)*(cvm[机型]=BA2057)*(cvm[CPU(核)]=BB2057)))</f>
        <v>160</v>
      </c>
    </row>
    <row r="2058" spans="1:55">
      <c r="A2058" t="s">
        <v>1645</v>
      </c>
      <c r="B2058" t="s">
        <v>1692</v>
      </c>
      <c r="C2058">
        <v>1</v>
      </c>
      <c r="D2058">
        <v>1</v>
      </c>
      <c r="E2058" t="s">
        <v>1602</v>
      </c>
      <c r="F2058">
        <v>70</v>
      </c>
      <c r="G2058">
        <v>1</v>
      </c>
      <c r="H2058" t="s">
        <v>2168</v>
      </c>
      <c r="AZ2058" t="str">
        <v>法兰克福</v>
      </c>
      <c r="BA2058" t="str">
        <v>GPU计算型 GN10X</v>
      </c>
      <c r="BB2058">
        <v>72</v>
      </c>
      <c r="BC2058" cm="1">
        <f t="array" ref="BC2058">TRANSPOSE(_xlfn._xlws.FILTER(cvm[内存(G)],(cvm[地域]=AZ2058)*(cvm[机型]=BA2058)*(cvm[CPU(核)]=BB2058)))</f>
        <v>320</v>
      </c>
    </row>
    <row r="2059" spans="1:55">
      <c r="A2059" t="s">
        <v>1645</v>
      </c>
      <c r="B2059" t="s">
        <v>1692</v>
      </c>
      <c r="C2059">
        <v>1</v>
      </c>
      <c r="D2059">
        <v>2</v>
      </c>
      <c r="E2059" t="s">
        <v>1605</v>
      </c>
      <c r="F2059">
        <v>120</v>
      </c>
      <c r="G2059">
        <v>1</v>
      </c>
      <c r="H2059" t="s">
        <v>1693</v>
      </c>
      <c r="AZ2059" t="str">
        <v>广州</v>
      </c>
      <c r="BA2059" t="str">
        <v>FPGA加速型 FX4</v>
      </c>
      <c r="BB2059">
        <v>10</v>
      </c>
      <c r="BC2059" cm="1">
        <f t="array" ref="BC2059">TRANSPOSE(_xlfn._xlws.FILTER(cvm[内存(G)],(cvm[地域]=AZ2059)*(cvm[机型]=BA2059)*(cvm[CPU(核)]=BB2059)))</f>
        <v>88</v>
      </c>
    </row>
    <row r="2060" spans="1:55">
      <c r="A2060" t="s">
        <v>1645</v>
      </c>
      <c r="B2060" t="s">
        <v>1692</v>
      </c>
      <c r="C2060">
        <v>1</v>
      </c>
      <c r="D2060">
        <v>4</v>
      </c>
      <c r="E2060" t="s">
        <v>1607</v>
      </c>
      <c r="F2060">
        <v>204</v>
      </c>
      <c r="G2060">
        <v>1</v>
      </c>
      <c r="H2060" t="s">
        <v>1694</v>
      </c>
      <c r="AZ2060" t="str">
        <v>广州</v>
      </c>
      <c r="BA2060" t="str">
        <v>FPGA加速型 FX4</v>
      </c>
      <c r="BB2060">
        <v>22</v>
      </c>
      <c r="BC2060" cm="1">
        <f t="array" ref="BC2060">TRANSPOSE(_xlfn._xlws.FILTER(cvm[内存(G)],(cvm[地域]=AZ2060)*(cvm[机型]=BA2060)*(cvm[CPU(核)]=BB2060)))</f>
        <v>176</v>
      </c>
    </row>
    <row r="2061" spans="1:55">
      <c r="A2061" t="s">
        <v>1645</v>
      </c>
      <c r="B2061" t="s">
        <v>1692</v>
      </c>
      <c r="C2061">
        <v>2</v>
      </c>
      <c r="D2061">
        <v>4</v>
      </c>
      <c r="E2061" t="s">
        <v>1609</v>
      </c>
      <c r="F2061">
        <v>240</v>
      </c>
      <c r="G2061">
        <v>1</v>
      </c>
      <c r="H2061" t="s">
        <v>1695</v>
      </c>
      <c r="AZ2061" t="str">
        <v>广州</v>
      </c>
      <c r="BA2061" t="str">
        <v>FPGA加速型 FX4</v>
      </c>
      <c r="BB2061">
        <v>44</v>
      </c>
      <c r="BC2061" cm="1">
        <f t="array" ref="BC2061">TRANSPOSE(_xlfn._xlws.FILTER(cvm[内存(G)],(cvm[地域]=AZ2061)*(cvm[机型]=BA2061)*(cvm[CPU(核)]=BB2061)))</f>
        <v>352</v>
      </c>
    </row>
    <row r="2062" spans="1:55">
      <c r="A2062" t="s">
        <v>1645</v>
      </c>
      <c r="B2062" t="s">
        <v>1692</v>
      </c>
      <c r="C2062">
        <v>2</v>
      </c>
      <c r="D2062">
        <v>8</v>
      </c>
      <c r="E2062" t="s">
        <v>1612</v>
      </c>
      <c r="F2062">
        <v>408</v>
      </c>
      <c r="G2062">
        <v>1</v>
      </c>
      <c r="H2062" t="s">
        <v>1696</v>
      </c>
      <c r="AZ2062" t="str">
        <v>上海</v>
      </c>
      <c r="BA2062" t="str">
        <v>FPGA加速型 FX4</v>
      </c>
      <c r="BB2062">
        <v>10</v>
      </c>
      <c r="BC2062" cm="1">
        <f t="array" ref="BC2062">TRANSPOSE(_xlfn._xlws.FILTER(cvm[内存(G)],(cvm[地域]=AZ2062)*(cvm[机型]=BA2062)*(cvm[CPU(核)]=BB2062)))</f>
        <v>88</v>
      </c>
    </row>
    <row r="2063" spans="1:55">
      <c r="A2063" t="s">
        <v>1645</v>
      </c>
      <c r="B2063" t="s">
        <v>1692</v>
      </c>
      <c r="C2063">
        <v>4</v>
      </c>
      <c r="D2063">
        <v>8</v>
      </c>
      <c r="E2063" t="s">
        <v>1614</v>
      </c>
      <c r="F2063">
        <v>544</v>
      </c>
      <c r="G2063">
        <v>1</v>
      </c>
      <c r="H2063" t="s">
        <v>1697</v>
      </c>
      <c r="AZ2063" t="str">
        <v>上海</v>
      </c>
      <c r="BA2063" t="str">
        <v>FPGA加速型 FX4</v>
      </c>
      <c r="BB2063">
        <v>22</v>
      </c>
      <c r="BC2063" cm="1">
        <f t="array" ref="BC2063">TRANSPOSE(_xlfn._xlws.FILTER(cvm[内存(G)],(cvm[地域]=AZ2063)*(cvm[机型]=BA2063)*(cvm[CPU(核)]=BB2063)))</f>
        <v>176</v>
      </c>
    </row>
    <row r="2064" spans="1:55">
      <c r="A2064" t="s">
        <v>1645</v>
      </c>
      <c r="B2064" t="s">
        <v>1692</v>
      </c>
      <c r="C2064">
        <v>4</v>
      </c>
      <c r="D2064">
        <v>16</v>
      </c>
      <c r="E2064" t="s">
        <v>1616</v>
      </c>
      <c r="F2064">
        <v>816</v>
      </c>
      <c r="G2064">
        <v>1</v>
      </c>
      <c r="H2064" t="s">
        <v>1698</v>
      </c>
      <c r="AZ2064" t="str">
        <v>上海</v>
      </c>
      <c r="BA2064" t="str">
        <v>FPGA加速型 FX4</v>
      </c>
      <c r="BB2064">
        <v>44</v>
      </c>
      <c r="BC2064" cm="1">
        <f t="array" ref="BC2064">TRANSPOSE(_xlfn._xlws.FILTER(cvm[内存(G)],(cvm[地域]=AZ2064)*(cvm[机型]=BA2064)*(cvm[CPU(核)]=BB2064)))</f>
        <v>352</v>
      </c>
    </row>
    <row r="2065" spans="1:55">
      <c r="A2065" t="s">
        <v>1645</v>
      </c>
      <c r="B2065" t="s">
        <v>1692</v>
      </c>
      <c r="C2065">
        <v>8</v>
      </c>
      <c r="D2065">
        <v>16</v>
      </c>
      <c r="E2065" t="s">
        <v>1619</v>
      </c>
      <c r="F2065">
        <v>1088</v>
      </c>
      <c r="G2065">
        <v>1</v>
      </c>
      <c r="H2065" t="s">
        <v>1699</v>
      </c>
      <c r="AZ2065" t="str">
        <v>北京</v>
      </c>
      <c r="BA2065" t="str">
        <v>FPGA加速型 FX4</v>
      </c>
      <c r="BB2065">
        <v>10</v>
      </c>
      <c r="BC2065" cm="1">
        <f t="array" ref="BC2065">TRANSPOSE(_xlfn._xlws.FILTER(cvm[内存(G)],(cvm[地域]=AZ2065)*(cvm[机型]=BA2065)*(cvm[CPU(核)]=BB2065)))</f>
        <v>88</v>
      </c>
    </row>
    <row r="2066" spans="1:55">
      <c r="A2066" t="s">
        <v>1645</v>
      </c>
      <c r="B2066" t="s">
        <v>1692</v>
      </c>
      <c r="C2066">
        <v>8</v>
      </c>
      <c r="D2066">
        <v>32</v>
      </c>
      <c r="E2066" t="s">
        <v>1621</v>
      </c>
      <c r="F2066">
        <v>1632</v>
      </c>
      <c r="G2066">
        <v>1</v>
      </c>
      <c r="H2066" t="s">
        <v>1700</v>
      </c>
      <c r="AZ2066" t="str">
        <v>北京</v>
      </c>
      <c r="BA2066" t="str">
        <v>FPGA加速型 FX4</v>
      </c>
      <c r="BB2066">
        <v>22</v>
      </c>
      <c r="BC2066" cm="1">
        <f t="array" ref="BC2066">TRANSPOSE(_xlfn._xlws.FILTER(cvm[内存(G)],(cvm[地域]=AZ2066)*(cvm[机型]=BA2066)*(cvm[CPU(核)]=BB2066)))</f>
        <v>176</v>
      </c>
    </row>
    <row r="2067" spans="1:55">
      <c r="A2067" t="s">
        <v>1645</v>
      </c>
      <c r="B2067" t="s">
        <v>1692</v>
      </c>
      <c r="C2067">
        <v>16</v>
      </c>
      <c r="D2067">
        <v>32</v>
      </c>
      <c r="E2067" t="s">
        <v>1624</v>
      </c>
      <c r="F2067">
        <v>2176</v>
      </c>
      <c r="G2067">
        <v>1</v>
      </c>
      <c r="H2067" t="s">
        <v>1701</v>
      </c>
      <c r="AZ2067" t="str">
        <v>北京</v>
      </c>
      <c r="BA2067" t="str">
        <v>FPGA加速型 FX4</v>
      </c>
      <c r="BB2067">
        <v>44</v>
      </c>
      <c r="BC2067" cm="1">
        <f t="array" ref="BC2067">TRANSPOSE(_xlfn._xlws.FILTER(cvm[内存(G)],(cvm[地域]=AZ2067)*(cvm[机型]=BA2067)*(cvm[CPU(核)]=BB2067)))</f>
        <v>352</v>
      </c>
    </row>
    <row r="2068" spans="1:55">
      <c r="A2068" t="s">
        <v>1645</v>
      </c>
      <c r="B2068" t="s">
        <v>1692</v>
      </c>
      <c r="C2068">
        <v>16</v>
      </c>
      <c r="D2068">
        <v>64</v>
      </c>
      <c r="E2068" t="s">
        <v>1626</v>
      </c>
      <c r="F2068">
        <v>3264</v>
      </c>
      <c r="G2068">
        <v>1</v>
      </c>
      <c r="H2068" t="s">
        <v>1702</v>
      </c>
      <c r="BC2068" t="e" cm="1" vm="1">
        <f t="array" ref="BC2068">TRANSPOSE(_xlfn._xlws.FILTER(cvm[内存(G)],(cvm[地域]=AZ2068)*(cvm[机型]=BA2068)*(cvm[CPU(核)]=BB2068)))</f>
        <v>#VALUE!</v>
      </c>
    </row>
    <row r="2069" spans="1:55">
      <c r="A2069" t="s">
        <v>1645</v>
      </c>
      <c r="B2069" t="s">
        <v>1692</v>
      </c>
      <c r="C2069">
        <v>24</v>
      </c>
      <c r="D2069">
        <v>48</v>
      </c>
      <c r="E2069" t="s">
        <v>1703</v>
      </c>
      <c r="F2069">
        <v>3264</v>
      </c>
      <c r="G2069">
        <v>1</v>
      </c>
      <c r="H2069" t="s">
        <v>1704</v>
      </c>
      <c r="BC2069" t="e" cm="1" vm="1">
        <f t="array" ref="BC2069">TRANSPOSE(_xlfn._xlws.FILTER(cvm[内存(G)],(cvm[地域]=AZ2069)*(cvm[机型]=BA2069)*(cvm[CPU(核)]=BB2069)))</f>
        <v>#VALUE!</v>
      </c>
    </row>
    <row r="2070" spans="1:55">
      <c r="A2070" t="s">
        <v>1645</v>
      </c>
      <c r="B2070" t="s">
        <v>1692</v>
      </c>
      <c r="C2070">
        <v>24</v>
      </c>
      <c r="D2070">
        <v>96</v>
      </c>
      <c r="E2070" t="s">
        <v>1705</v>
      </c>
      <c r="F2070">
        <v>4896</v>
      </c>
      <c r="G2070">
        <v>1</v>
      </c>
      <c r="H2070" t="s">
        <v>1706</v>
      </c>
      <c r="BC2070" t="e" cm="1" vm="1">
        <f t="array" ref="BC2070">TRANSPOSE(_xlfn._xlws.FILTER(cvm[内存(G)],(cvm[地域]=AZ2070)*(cvm[机型]=BA2070)*(cvm[CPU(核)]=BB2070)))</f>
        <v>#VALUE!</v>
      </c>
    </row>
    <row r="2071" spans="1:55">
      <c r="A2071" t="s">
        <v>1645</v>
      </c>
      <c r="B2071" t="s">
        <v>1692</v>
      </c>
      <c r="C2071">
        <v>32</v>
      </c>
      <c r="D2071">
        <v>64</v>
      </c>
      <c r="E2071" t="s">
        <v>1629</v>
      </c>
      <c r="F2071">
        <v>4352</v>
      </c>
      <c r="G2071">
        <v>1</v>
      </c>
      <c r="H2071" t="s">
        <v>1707</v>
      </c>
      <c r="BC2071" t="e" cm="1" vm="1">
        <f t="array" ref="BC2071">TRANSPOSE(_xlfn._xlws.FILTER(cvm[内存(G)],(cvm[地域]=AZ2071)*(cvm[机型]=BA2071)*(cvm[CPU(核)]=BB2071)))</f>
        <v>#VALUE!</v>
      </c>
    </row>
    <row r="2072" spans="1:55">
      <c r="A2072" t="s">
        <v>1645</v>
      </c>
      <c r="B2072" t="s">
        <v>1692</v>
      </c>
      <c r="C2072">
        <v>32</v>
      </c>
      <c r="D2072">
        <v>128</v>
      </c>
      <c r="E2072" t="s">
        <v>1635</v>
      </c>
      <c r="F2072">
        <v>6528</v>
      </c>
      <c r="G2072">
        <v>1</v>
      </c>
      <c r="H2072" t="s">
        <v>1709</v>
      </c>
      <c r="BC2072" t="e" cm="1" vm="1">
        <f t="array" ref="BC2072">TRANSPOSE(_xlfn._xlws.FILTER(cvm[内存(G)],(cvm[地域]=AZ2072)*(cvm[机型]=BA2072)*(cvm[CPU(核)]=BB2072)))</f>
        <v>#VALUE!</v>
      </c>
    </row>
    <row r="2073" spans="1:55">
      <c r="A2073" t="s">
        <v>1645</v>
      </c>
      <c r="B2073" t="s">
        <v>1692</v>
      </c>
      <c r="C2073">
        <v>48</v>
      </c>
      <c r="D2073">
        <v>96</v>
      </c>
      <c r="E2073" t="s">
        <v>1640</v>
      </c>
      <c r="F2073">
        <v>6528</v>
      </c>
      <c r="G2073">
        <v>1</v>
      </c>
      <c r="H2073" t="s">
        <v>1710</v>
      </c>
      <c r="BC2073" t="e" cm="1" vm="1">
        <f t="array" ref="BC2073">TRANSPOSE(_xlfn._xlws.FILTER(cvm[内存(G)],(cvm[地域]=AZ2073)*(cvm[机型]=BA2073)*(cvm[CPU(核)]=BB2073)))</f>
        <v>#VALUE!</v>
      </c>
    </row>
    <row r="2074" spans="1:55">
      <c r="A2074" t="s">
        <v>1645</v>
      </c>
      <c r="B2074" t="s">
        <v>1692</v>
      </c>
      <c r="C2074">
        <v>48</v>
      </c>
      <c r="D2074">
        <v>192</v>
      </c>
      <c r="E2074" t="s">
        <v>1643</v>
      </c>
      <c r="F2074">
        <v>9792</v>
      </c>
      <c r="G2074">
        <v>1</v>
      </c>
      <c r="H2074" t="s">
        <v>1712</v>
      </c>
      <c r="BC2074" t="e" cm="1" vm="1">
        <f t="array" ref="BC2074">TRANSPOSE(_xlfn._xlws.FILTER(cvm[内存(G)],(cvm[地域]=AZ2074)*(cvm[机型]=BA2074)*(cvm[CPU(核)]=BB2074)))</f>
        <v>#VALUE!</v>
      </c>
    </row>
    <row r="2075" spans="1:55">
      <c r="A2075" t="s">
        <v>1645</v>
      </c>
      <c r="B2075" t="s">
        <v>1692</v>
      </c>
      <c r="C2075">
        <v>64</v>
      </c>
      <c r="D2075">
        <v>256</v>
      </c>
      <c r="E2075" t="s">
        <v>1649</v>
      </c>
      <c r="F2075">
        <v>13056</v>
      </c>
      <c r="G2075">
        <v>1</v>
      </c>
      <c r="H2075" t="s">
        <v>1713</v>
      </c>
      <c r="BC2075" t="e" cm="1" vm="1">
        <f t="array" ref="BC2075">TRANSPOSE(_xlfn._xlws.FILTER(cvm[内存(G)],(cvm[地域]=AZ2075)*(cvm[机型]=BA2075)*(cvm[CPU(核)]=BB2075)))</f>
        <v>#VALUE!</v>
      </c>
    </row>
    <row r="2076" spans="1:55">
      <c r="A2076" t="s">
        <v>1645</v>
      </c>
      <c r="B2076" t="s">
        <v>1618</v>
      </c>
      <c r="C2076">
        <v>1</v>
      </c>
      <c r="D2076">
        <v>8</v>
      </c>
      <c r="E2076" t="s">
        <v>1917</v>
      </c>
      <c r="F2076">
        <v>231</v>
      </c>
      <c r="G2076">
        <v>1</v>
      </c>
      <c r="H2076" t="s">
        <v>1942</v>
      </c>
      <c r="BC2076" t="e" cm="1" vm="1">
        <f t="array" ref="BC2076">TRANSPOSE(_xlfn._xlws.FILTER(cvm[内存(G)],(cvm[地域]=AZ2076)*(cvm[机型]=BA2076)*(cvm[CPU(核)]=BB2076)))</f>
        <v>#VALUE!</v>
      </c>
    </row>
    <row r="2077" spans="1:55">
      <c r="A2077" t="s">
        <v>1645</v>
      </c>
      <c r="B2077" t="s">
        <v>1618</v>
      </c>
      <c r="C2077">
        <v>2</v>
      </c>
      <c r="D2077">
        <v>16</v>
      </c>
      <c r="E2077" t="s">
        <v>1943</v>
      </c>
      <c r="F2077">
        <v>462</v>
      </c>
      <c r="G2077">
        <v>1</v>
      </c>
      <c r="H2077" t="s">
        <v>1944</v>
      </c>
      <c r="BC2077" t="e" cm="1" vm="1">
        <f t="array" ref="BC2077">TRANSPOSE(_xlfn._xlws.FILTER(cvm[内存(G)],(cvm[地域]=AZ2077)*(cvm[机型]=BA2077)*(cvm[CPU(核)]=BB2077)))</f>
        <v>#VALUE!</v>
      </c>
    </row>
    <row r="2078" spans="1:55">
      <c r="A2078" t="s">
        <v>1645</v>
      </c>
      <c r="B2078" t="s">
        <v>1618</v>
      </c>
      <c r="C2078">
        <v>4</v>
      </c>
      <c r="D2078">
        <v>32</v>
      </c>
      <c r="E2078" t="s">
        <v>1921</v>
      </c>
      <c r="F2078">
        <v>924</v>
      </c>
      <c r="G2078">
        <v>1</v>
      </c>
      <c r="H2078" t="s">
        <v>1945</v>
      </c>
      <c r="BC2078" t="e" cm="1" vm="1">
        <f t="array" ref="BC2078">TRANSPOSE(_xlfn._xlws.FILTER(cvm[内存(G)],(cvm[地域]=AZ2078)*(cvm[机型]=BA2078)*(cvm[CPU(核)]=BB2078)))</f>
        <v>#VALUE!</v>
      </c>
    </row>
    <row r="2079" spans="1:55">
      <c r="A2079" t="s">
        <v>1645</v>
      </c>
      <c r="B2079" t="s">
        <v>1618</v>
      </c>
      <c r="C2079">
        <v>8</v>
      </c>
      <c r="D2079">
        <v>64</v>
      </c>
      <c r="E2079" t="s">
        <v>1923</v>
      </c>
      <c r="F2079">
        <v>1848</v>
      </c>
      <c r="G2079">
        <v>1</v>
      </c>
      <c r="H2079" t="s">
        <v>1946</v>
      </c>
      <c r="BC2079" t="e" cm="1" vm="1">
        <f t="array" ref="BC2079">TRANSPOSE(_xlfn._xlws.FILTER(cvm[内存(G)],(cvm[地域]=AZ2079)*(cvm[机型]=BA2079)*(cvm[CPU(核)]=BB2079)))</f>
        <v>#VALUE!</v>
      </c>
    </row>
    <row r="2080" spans="1:55">
      <c r="A2080" t="s">
        <v>1645</v>
      </c>
      <c r="B2080" t="s">
        <v>1618</v>
      </c>
      <c r="C2080">
        <v>12</v>
      </c>
      <c r="D2080">
        <v>96</v>
      </c>
      <c r="E2080" t="s">
        <v>1947</v>
      </c>
      <c r="F2080">
        <v>2772</v>
      </c>
      <c r="G2080">
        <v>1</v>
      </c>
      <c r="H2080" t="s">
        <v>1948</v>
      </c>
      <c r="BC2080" t="e" cm="1" vm="1">
        <f t="array" ref="BC2080">TRANSPOSE(_xlfn._xlws.FILTER(cvm[内存(G)],(cvm[地域]=AZ2080)*(cvm[机型]=BA2080)*(cvm[CPU(核)]=BB2080)))</f>
        <v>#VALUE!</v>
      </c>
    </row>
    <row r="2081" spans="1:55">
      <c r="A2081" t="s">
        <v>1645</v>
      </c>
      <c r="B2081" t="s">
        <v>1618</v>
      </c>
      <c r="C2081">
        <v>16</v>
      </c>
      <c r="D2081">
        <v>128</v>
      </c>
      <c r="E2081" t="s">
        <v>1925</v>
      </c>
      <c r="F2081">
        <v>3696</v>
      </c>
      <c r="G2081">
        <v>1</v>
      </c>
      <c r="H2081" t="s">
        <v>1949</v>
      </c>
      <c r="BC2081" t="e" cm="1" vm="1">
        <f t="array" ref="BC2081">TRANSPOSE(_xlfn._xlws.FILTER(cvm[内存(G)],(cvm[地域]=AZ2081)*(cvm[机型]=BA2081)*(cvm[CPU(核)]=BB2081)))</f>
        <v>#VALUE!</v>
      </c>
    </row>
    <row r="2082" spans="1:55">
      <c r="A2082" t="s">
        <v>1645</v>
      </c>
      <c r="B2082" t="s">
        <v>1618</v>
      </c>
      <c r="C2082">
        <v>24</v>
      </c>
      <c r="D2082">
        <v>192</v>
      </c>
      <c r="E2082" t="s">
        <v>1987</v>
      </c>
      <c r="F2082">
        <v>5544</v>
      </c>
      <c r="G2082">
        <v>1</v>
      </c>
      <c r="H2082" t="s">
        <v>2193</v>
      </c>
      <c r="BC2082" t="e" cm="1" vm="1">
        <f t="array" ref="BC2082">TRANSPOSE(_xlfn._xlws.FILTER(cvm[内存(G)],(cvm[地域]=AZ2082)*(cvm[机型]=BA2082)*(cvm[CPU(核)]=BB2082)))</f>
        <v>#VALUE!</v>
      </c>
    </row>
    <row r="2083" spans="1:55">
      <c r="A2083" t="s">
        <v>1645</v>
      </c>
      <c r="B2083" t="s">
        <v>1618</v>
      </c>
      <c r="C2083">
        <v>32</v>
      </c>
      <c r="D2083">
        <v>256</v>
      </c>
      <c r="E2083" t="s">
        <v>1927</v>
      </c>
      <c r="F2083">
        <v>7392</v>
      </c>
      <c r="G2083">
        <v>1</v>
      </c>
      <c r="H2083" t="s">
        <v>1950</v>
      </c>
      <c r="BC2083" t="e" cm="1" vm="1">
        <f t="array" ref="BC2083">TRANSPOSE(_xlfn._xlws.FILTER(cvm[内存(G)],(cvm[地域]=AZ2083)*(cvm[机型]=BA2083)*(cvm[CPU(核)]=BB2083)))</f>
        <v>#VALUE!</v>
      </c>
    </row>
    <row r="2084" spans="1:55">
      <c r="A2084" t="s">
        <v>1645</v>
      </c>
      <c r="B2084" t="s">
        <v>1618</v>
      </c>
      <c r="C2084">
        <v>64</v>
      </c>
      <c r="D2084">
        <v>512</v>
      </c>
      <c r="E2084" t="s">
        <v>1931</v>
      </c>
      <c r="F2084">
        <v>14784</v>
      </c>
      <c r="G2084">
        <v>1</v>
      </c>
      <c r="H2084" t="s">
        <v>1951</v>
      </c>
      <c r="BC2084" t="e" cm="1" vm="1">
        <f t="array" ref="BC2084">TRANSPOSE(_xlfn._xlws.FILTER(cvm[内存(G)],(cvm[地域]=AZ2084)*(cvm[机型]=BA2084)*(cvm[CPU(核)]=BB2084)))</f>
        <v>#VALUE!</v>
      </c>
    </row>
    <row r="2085" spans="1:55">
      <c r="A2085" t="s">
        <v>1645</v>
      </c>
      <c r="B2085" t="s">
        <v>1618</v>
      </c>
      <c r="C2085">
        <v>84</v>
      </c>
      <c r="D2085">
        <v>700</v>
      </c>
      <c r="E2085" t="s">
        <v>2194</v>
      </c>
      <c r="F2085">
        <v>19992</v>
      </c>
      <c r="G2085">
        <v>1</v>
      </c>
      <c r="H2085" t="s">
        <v>2195</v>
      </c>
      <c r="BC2085" t="e" cm="1" vm="1">
        <f t="array" ref="BC2085">TRANSPOSE(_xlfn._xlws.FILTER(cvm[内存(G)],(cvm[地域]=AZ2085)*(cvm[机型]=BA2085)*(cvm[CPU(核)]=BB2085)))</f>
        <v>#VALUE!</v>
      </c>
    </row>
    <row r="2086" spans="1:55">
      <c r="A2086" t="s">
        <v>1645</v>
      </c>
      <c r="B2086" t="s">
        <v>1721</v>
      </c>
      <c r="C2086">
        <v>4</v>
      </c>
      <c r="D2086">
        <v>8</v>
      </c>
      <c r="E2086" t="s">
        <v>1614</v>
      </c>
      <c r="F2086">
        <v>608</v>
      </c>
      <c r="G2086">
        <v>1</v>
      </c>
      <c r="H2086" t="s">
        <v>2036</v>
      </c>
      <c r="BC2086" t="e" cm="1" vm="1">
        <f t="array" ref="BC2086">TRANSPOSE(_xlfn._xlws.FILTER(cvm[内存(G)],(cvm[地域]=AZ2086)*(cvm[机型]=BA2086)*(cvm[CPU(核)]=BB2086)))</f>
        <v>#VALUE!</v>
      </c>
    </row>
    <row r="2087" spans="1:55">
      <c r="A2087" t="s">
        <v>1645</v>
      </c>
      <c r="B2087" t="s">
        <v>1721</v>
      </c>
      <c r="C2087">
        <v>4</v>
      </c>
      <c r="D2087">
        <v>16</v>
      </c>
      <c r="E2087" t="s">
        <v>1616</v>
      </c>
      <c r="F2087">
        <v>912</v>
      </c>
      <c r="G2087">
        <v>1</v>
      </c>
      <c r="H2087" t="s">
        <v>2038</v>
      </c>
      <c r="BC2087" t="e" cm="1" vm="1">
        <f t="array" ref="BC2087">TRANSPOSE(_xlfn._xlws.FILTER(cvm[内存(G)],(cvm[地域]=AZ2087)*(cvm[机型]=BA2087)*(cvm[CPU(核)]=BB2087)))</f>
        <v>#VALUE!</v>
      </c>
    </row>
    <row r="2088" spans="1:55">
      <c r="A2088" t="s">
        <v>1645</v>
      </c>
      <c r="B2088" t="s">
        <v>1721</v>
      </c>
      <c r="C2088">
        <v>8</v>
      </c>
      <c r="D2088">
        <v>16</v>
      </c>
      <c r="E2088" t="s">
        <v>1619</v>
      </c>
      <c r="F2088">
        <v>1216</v>
      </c>
      <c r="G2088">
        <v>1</v>
      </c>
      <c r="H2088" t="s">
        <v>2039</v>
      </c>
      <c r="BC2088" t="e" cm="1" vm="1">
        <f t="array" ref="BC2088">TRANSPOSE(_xlfn._xlws.FILTER(cvm[内存(G)],(cvm[地域]=AZ2088)*(cvm[机型]=BA2088)*(cvm[CPU(核)]=BB2088)))</f>
        <v>#VALUE!</v>
      </c>
    </row>
    <row r="2089" spans="1:55">
      <c r="A2089" t="s">
        <v>1645</v>
      </c>
      <c r="B2089" t="s">
        <v>1721</v>
      </c>
      <c r="C2089">
        <v>8</v>
      </c>
      <c r="D2089">
        <v>32</v>
      </c>
      <c r="E2089" t="s">
        <v>1621</v>
      </c>
      <c r="F2089">
        <v>1824</v>
      </c>
      <c r="G2089">
        <v>1</v>
      </c>
      <c r="H2089" t="s">
        <v>2040</v>
      </c>
      <c r="BC2089" t="e" cm="1" vm="1">
        <f t="array" ref="BC2089">TRANSPOSE(_xlfn._xlws.FILTER(cvm[内存(G)],(cvm[地域]=AZ2089)*(cvm[机型]=BA2089)*(cvm[CPU(核)]=BB2089)))</f>
        <v>#VALUE!</v>
      </c>
    </row>
    <row r="2090" spans="1:55">
      <c r="A2090" t="s">
        <v>1645</v>
      </c>
      <c r="B2090" t="s">
        <v>1721</v>
      </c>
      <c r="C2090">
        <v>16</v>
      </c>
      <c r="D2090">
        <v>64</v>
      </c>
      <c r="E2090" t="s">
        <v>1626</v>
      </c>
      <c r="F2090">
        <v>3648</v>
      </c>
      <c r="G2090">
        <v>1</v>
      </c>
      <c r="H2090" t="s">
        <v>2042</v>
      </c>
      <c r="BC2090" t="e" cm="1" vm="1">
        <f t="array" ref="BC2090">TRANSPOSE(_xlfn._xlws.FILTER(cvm[内存(G)],(cvm[地域]=AZ2090)*(cvm[机型]=BA2090)*(cvm[CPU(核)]=BB2090)))</f>
        <v>#VALUE!</v>
      </c>
    </row>
    <row r="2091" spans="1:55">
      <c r="A2091" t="s">
        <v>1645</v>
      </c>
      <c r="B2091" t="s">
        <v>1721</v>
      </c>
      <c r="C2091">
        <v>32</v>
      </c>
      <c r="D2091">
        <v>174</v>
      </c>
      <c r="E2091" t="s">
        <v>2043</v>
      </c>
      <c r="F2091">
        <v>9044</v>
      </c>
      <c r="G2091">
        <v>1</v>
      </c>
      <c r="H2091" t="s">
        <v>2044</v>
      </c>
      <c r="BC2091" t="e" cm="1" vm="1">
        <f t="array" ref="BC2091">TRANSPOSE(_xlfn._xlws.FILTER(cvm[内存(G)],(cvm[地域]=AZ2091)*(cvm[机型]=BA2091)*(cvm[CPU(核)]=BB2091)))</f>
        <v>#VALUE!</v>
      </c>
    </row>
    <row r="2092" spans="1:55">
      <c r="A2092" t="s">
        <v>1645</v>
      </c>
      <c r="B2092" t="s">
        <v>1721</v>
      </c>
      <c r="C2092">
        <v>32</v>
      </c>
      <c r="D2092">
        <v>256</v>
      </c>
      <c r="E2092" t="s">
        <v>1927</v>
      </c>
      <c r="F2092">
        <v>12160</v>
      </c>
      <c r="G2092">
        <v>1</v>
      </c>
      <c r="H2092" t="s">
        <v>2204</v>
      </c>
      <c r="BC2092" t="e" cm="1" vm="1">
        <f t="array" ref="BC2092">TRANSPOSE(_xlfn._xlws.FILTER(cvm[内存(G)],(cvm[地域]=AZ2092)*(cvm[机型]=BA2092)*(cvm[CPU(核)]=BB2092)))</f>
        <v>#VALUE!</v>
      </c>
    </row>
    <row r="2093" spans="1:55">
      <c r="A2093" t="s">
        <v>1645</v>
      </c>
      <c r="B2093" t="s">
        <v>1721</v>
      </c>
      <c r="C2093">
        <v>64</v>
      </c>
      <c r="D2093">
        <v>256</v>
      </c>
      <c r="E2093" t="s">
        <v>1649</v>
      </c>
      <c r="F2093">
        <v>14592</v>
      </c>
      <c r="G2093">
        <v>1</v>
      </c>
      <c r="H2093" t="s">
        <v>2205</v>
      </c>
      <c r="BC2093" t="e" cm="1" vm="1">
        <f t="array" ref="BC2093">TRANSPOSE(_xlfn._xlws.FILTER(cvm[内存(G)],(cvm[地域]=AZ2093)*(cvm[机型]=BA2093)*(cvm[CPU(核)]=BB2093)))</f>
        <v>#VALUE!</v>
      </c>
    </row>
    <row r="2094" spans="1:55">
      <c r="A2094" t="s">
        <v>1645</v>
      </c>
      <c r="B2094" t="s">
        <v>1721</v>
      </c>
      <c r="C2094">
        <v>64</v>
      </c>
      <c r="D2094">
        <v>348</v>
      </c>
      <c r="E2094" t="s">
        <v>2045</v>
      </c>
      <c r="F2094">
        <v>18088</v>
      </c>
      <c r="G2094">
        <v>1</v>
      </c>
      <c r="H2094" t="s">
        <v>2046</v>
      </c>
      <c r="BC2094" t="e" cm="1" vm="1">
        <f t="array" ref="BC2094">TRANSPOSE(_xlfn._xlws.FILTER(cvm[内存(G)],(cvm[地域]=AZ2094)*(cvm[机型]=BA2094)*(cvm[CPU(核)]=BB2094)))</f>
        <v>#VALUE!</v>
      </c>
    </row>
    <row r="2095" spans="1:55">
      <c r="A2095" t="s">
        <v>1648</v>
      </c>
      <c r="B2095" t="s">
        <v>1692</v>
      </c>
      <c r="C2095">
        <v>1</v>
      </c>
      <c r="D2095">
        <v>1</v>
      </c>
      <c r="E2095" t="s">
        <v>1602</v>
      </c>
      <c r="F2095">
        <v>38</v>
      </c>
      <c r="G2095">
        <v>1</v>
      </c>
      <c r="H2095" t="s">
        <v>2168</v>
      </c>
      <c r="BC2095" t="e" cm="1" vm="1">
        <f t="array" ref="BC2095">TRANSPOSE(_xlfn._xlws.FILTER(cvm[内存(G)],(cvm[地域]=AZ2095)*(cvm[机型]=BA2095)*(cvm[CPU(核)]=BB2095)))</f>
        <v>#VALUE!</v>
      </c>
    </row>
    <row r="2096" spans="1:55">
      <c r="A2096" t="s">
        <v>1648</v>
      </c>
      <c r="B2096" t="s">
        <v>1692</v>
      </c>
      <c r="C2096">
        <v>1</v>
      </c>
      <c r="D2096">
        <v>2</v>
      </c>
      <c r="E2096" t="s">
        <v>1605</v>
      </c>
      <c r="F2096">
        <v>76</v>
      </c>
      <c r="G2096">
        <v>1</v>
      </c>
      <c r="H2096" t="s">
        <v>1693</v>
      </c>
      <c r="BC2096" t="e" cm="1" vm="1">
        <f t="array" ref="BC2096">TRANSPOSE(_xlfn._xlws.FILTER(cvm[内存(G)],(cvm[地域]=AZ2096)*(cvm[机型]=BA2096)*(cvm[CPU(核)]=BB2096)))</f>
        <v>#VALUE!</v>
      </c>
    </row>
    <row r="2097" spans="1:55">
      <c r="A2097" t="s">
        <v>1648</v>
      </c>
      <c r="B2097" t="s">
        <v>1692</v>
      </c>
      <c r="C2097">
        <v>1</v>
      </c>
      <c r="D2097">
        <v>4</v>
      </c>
      <c r="E2097" t="s">
        <v>1607</v>
      </c>
      <c r="F2097">
        <v>144</v>
      </c>
      <c r="G2097">
        <v>1</v>
      </c>
      <c r="H2097" t="s">
        <v>1694</v>
      </c>
      <c r="BC2097" t="e" cm="1" vm="1">
        <f t="array" ref="BC2097">TRANSPOSE(_xlfn._xlws.FILTER(cvm[内存(G)],(cvm[地域]=AZ2097)*(cvm[机型]=BA2097)*(cvm[CPU(核)]=BB2097)))</f>
        <v>#VALUE!</v>
      </c>
    </row>
    <row r="2098" spans="1:55">
      <c r="A2098" t="s">
        <v>1648</v>
      </c>
      <c r="B2098" t="s">
        <v>1692</v>
      </c>
      <c r="C2098">
        <v>2</v>
      </c>
      <c r="D2098">
        <v>4</v>
      </c>
      <c r="E2098" t="s">
        <v>1609</v>
      </c>
      <c r="F2098">
        <v>152</v>
      </c>
      <c r="G2098">
        <v>1</v>
      </c>
      <c r="H2098" t="s">
        <v>1695</v>
      </c>
      <c r="BC2098" t="e" cm="1" vm="1">
        <f t="array" ref="BC2098">TRANSPOSE(_xlfn._xlws.FILTER(cvm[内存(G)],(cvm[地域]=AZ2098)*(cvm[机型]=BA2098)*(cvm[CPU(核)]=BB2098)))</f>
        <v>#VALUE!</v>
      </c>
    </row>
    <row r="2099" spans="1:55">
      <c r="A2099" t="s">
        <v>1648</v>
      </c>
      <c r="B2099" t="s">
        <v>1692</v>
      </c>
      <c r="C2099">
        <v>2</v>
      </c>
      <c r="D2099">
        <v>8</v>
      </c>
      <c r="E2099" t="s">
        <v>1612</v>
      </c>
      <c r="F2099">
        <v>288</v>
      </c>
      <c r="G2099">
        <v>1</v>
      </c>
      <c r="H2099" t="s">
        <v>1696</v>
      </c>
      <c r="BC2099" t="e" cm="1" vm="1">
        <f t="array" ref="BC2099">TRANSPOSE(_xlfn._xlws.FILTER(cvm[内存(G)],(cvm[地域]=AZ2099)*(cvm[机型]=BA2099)*(cvm[CPU(核)]=BB2099)))</f>
        <v>#VALUE!</v>
      </c>
    </row>
    <row r="2100" spans="1:55">
      <c r="A2100" t="s">
        <v>1648</v>
      </c>
      <c r="B2100" t="s">
        <v>1692</v>
      </c>
      <c r="C2100">
        <v>4</v>
      </c>
      <c r="D2100">
        <v>8</v>
      </c>
      <c r="E2100" t="s">
        <v>1614</v>
      </c>
      <c r="F2100">
        <v>384</v>
      </c>
      <c r="G2100">
        <v>1</v>
      </c>
      <c r="H2100" t="s">
        <v>1697</v>
      </c>
      <c r="BC2100" t="e" cm="1" vm="1">
        <f t="array" ref="BC2100">TRANSPOSE(_xlfn._xlws.FILTER(cvm[内存(G)],(cvm[地域]=AZ2100)*(cvm[机型]=BA2100)*(cvm[CPU(核)]=BB2100)))</f>
        <v>#VALUE!</v>
      </c>
    </row>
    <row r="2101" spans="1:55">
      <c r="A2101" t="s">
        <v>1648</v>
      </c>
      <c r="B2101" t="s">
        <v>1692</v>
      </c>
      <c r="C2101">
        <v>4</v>
      </c>
      <c r="D2101">
        <v>16</v>
      </c>
      <c r="E2101" t="s">
        <v>1616</v>
      </c>
      <c r="F2101">
        <v>576</v>
      </c>
      <c r="G2101">
        <v>1</v>
      </c>
      <c r="H2101" t="s">
        <v>1698</v>
      </c>
      <c r="BC2101" t="e" cm="1" vm="1">
        <f t="array" ref="BC2101">TRANSPOSE(_xlfn._xlws.FILTER(cvm[内存(G)],(cvm[地域]=AZ2101)*(cvm[机型]=BA2101)*(cvm[CPU(核)]=BB2101)))</f>
        <v>#VALUE!</v>
      </c>
    </row>
    <row r="2102" spans="1:55">
      <c r="A2102" t="s">
        <v>1648</v>
      </c>
      <c r="B2102" t="s">
        <v>1692</v>
      </c>
      <c r="C2102">
        <v>8</v>
      </c>
      <c r="D2102">
        <v>16</v>
      </c>
      <c r="E2102" t="s">
        <v>1619</v>
      </c>
      <c r="F2102">
        <v>768</v>
      </c>
      <c r="G2102">
        <v>1</v>
      </c>
      <c r="H2102" t="s">
        <v>1699</v>
      </c>
      <c r="BC2102" t="e" cm="1" vm="1">
        <f t="array" ref="BC2102">TRANSPOSE(_xlfn._xlws.FILTER(cvm[内存(G)],(cvm[地域]=AZ2102)*(cvm[机型]=BA2102)*(cvm[CPU(核)]=BB2102)))</f>
        <v>#VALUE!</v>
      </c>
    </row>
    <row r="2103" spans="1:55">
      <c r="A2103" t="s">
        <v>1648</v>
      </c>
      <c r="B2103" t="s">
        <v>1692</v>
      </c>
      <c r="C2103">
        <v>8</v>
      </c>
      <c r="D2103">
        <v>32</v>
      </c>
      <c r="E2103" t="s">
        <v>1621</v>
      </c>
      <c r="F2103">
        <v>1152</v>
      </c>
      <c r="G2103">
        <v>1</v>
      </c>
      <c r="H2103" t="s">
        <v>1700</v>
      </c>
      <c r="BC2103" t="e" cm="1" vm="1">
        <f t="array" ref="BC2103">TRANSPOSE(_xlfn._xlws.FILTER(cvm[内存(G)],(cvm[地域]=AZ2103)*(cvm[机型]=BA2103)*(cvm[CPU(核)]=BB2103)))</f>
        <v>#VALUE!</v>
      </c>
    </row>
    <row r="2104" spans="1:55">
      <c r="A2104" t="s">
        <v>1648</v>
      </c>
      <c r="B2104" t="s">
        <v>1692</v>
      </c>
      <c r="C2104">
        <v>16</v>
      </c>
      <c r="D2104">
        <v>32</v>
      </c>
      <c r="E2104" t="s">
        <v>1624</v>
      </c>
      <c r="F2104">
        <v>1536</v>
      </c>
      <c r="G2104">
        <v>1</v>
      </c>
      <c r="H2104" t="s">
        <v>1701</v>
      </c>
      <c r="BC2104" t="e" cm="1" vm="1">
        <f t="array" ref="BC2104">TRANSPOSE(_xlfn._xlws.FILTER(cvm[内存(G)],(cvm[地域]=AZ2104)*(cvm[机型]=BA2104)*(cvm[CPU(核)]=BB2104)))</f>
        <v>#VALUE!</v>
      </c>
    </row>
    <row r="2105" spans="1:55">
      <c r="A2105" t="s">
        <v>1648</v>
      </c>
      <c r="B2105" t="s">
        <v>1692</v>
      </c>
      <c r="C2105">
        <v>16</v>
      </c>
      <c r="D2105">
        <v>64</v>
      </c>
      <c r="E2105" t="s">
        <v>1626</v>
      </c>
      <c r="F2105">
        <v>2304</v>
      </c>
      <c r="G2105">
        <v>1</v>
      </c>
      <c r="H2105" t="s">
        <v>1702</v>
      </c>
      <c r="BC2105" t="e" cm="1" vm="1">
        <f t="array" ref="BC2105">TRANSPOSE(_xlfn._xlws.FILTER(cvm[内存(G)],(cvm[地域]=AZ2105)*(cvm[机型]=BA2105)*(cvm[CPU(核)]=BB2105)))</f>
        <v>#VALUE!</v>
      </c>
    </row>
    <row r="2106" spans="1:55">
      <c r="A2106" t="s">
        <v>1648</v>
      </c>
      <c r="B2106" t="s">
        <v>1692</v>
      </c>
      <c r="C2106">
        <v>24</v>
      </c>
      <c r="D2106">
        <v>48</v>
      </c>
      <c r="E2106" t="s">
        <v>1703</v>
      </c>
      <c r="F2106">
        <v>2304</v>
      </c>
      <c r="G2106">
        <v>1</v>
      </c>
      <c r="H2106" t="s">
        <v>1704</v>
      </c>
      <c r="BC2106" t="e" cm="1" vm="1">
        <f t="array" ref="BC2106">TRANSPOSE(_xlfn._xlws.FILTER(cvm[内存(G)],(cvm[地域]=AZ2106)*(cvm[机型]=BA2106)*(cvm[CPU(核)]=BB2106)))</f>
        <v>#VALUE!</v>
      </c>
    </row>
    <row r="2107" spans="1:55">
      <c r="A2107" t="s">
        <v>1648</v>
      </c>
      <c r="B2107" t="s">
        <v>1692</v>
      </c>
      <c r="C2107">
        <v>24</v>
      </c>
      <c r="D2107">
        <v>96</v>
      </c>
      <c r="E2107" t="s">
        <v>1705</v>
      </c>
      <c r="F2107">
        <v>3456</v>
      </c>
      <c r="G2107">
        <v>1</v>
      </c>
      <c r="H2107" t="s">
        <v>1706</v>
      </c>
      <c r="BC2107" t="e" cm="1" vm="1">
        <f t="array" ref="BC2107">TRANSPOSE(_xlfn._xlws.FILTER(cvm[内存(G)],(cvm[地域]=AZ2107)*(cvm[机型]=BA2107)*(cvm[CPU(核)]=BB2107)))</f>
        <v>#VALUE!</v>
      </c>
    </row>
    <row r="2108" spans="1:55">
      <c r="A2108" t="s">
        <v>1648</v>
      </c>
      <c r="B2108" t="s">
        <v>1692</v>
      </c>
      <c r="C2108">
        <v>32</v>
      </c>
      <c r="D2108">
        <v>64</v>
      </c>
      <c r="E2108" t="s">
        <v>1629</v>
      </c>
      <c r="F2108">
        <v>3072</v>
      </c>
      <c r="G2108">
        <v>1</v>
      </c>
      <c r="H2108" t="s">
        <v>1707</v>
      </c>
      <c r="BC2108" t="e" cm="1" vm="1">
        <f t="array" ref="BC2108">TRANSPOSE(_xlfn._xlws.FILTER(cvm[内存(G)],(cvm[地域]=AZ2108)*(cvm[机型]=BA2108)*(cvm[CPU(核)]=BB2108)))</f>
        <v>#VALUE!</v>
      </c>
    </row>
    <row r="2109" spans="1:55">
      <c r="A2109" t="s">
        <v>1648</v>
      </c>
      <c r="B2109" t="s">
        <v>1692</v>
      </c>
      <c r="C2109">
        <v>32</v>
      </c>
      <c r="D2109">
        <v>128</v>
      </c>
      <c r="E2109" t="s">
        <v>1635</v>
      </c>
      <c r="F2109">
        <v>4608</v>
      </c>
      <c r="G2109">
        <v>1</v>
      </c>
      <c r="H2109" t="s">
        <v>1709</v>
      </c>
      <c r="BC2109" t="e" cm="1" vm="1">
        <f t="array" ref="BC2109">TRANSPOSE(_xlfn._xlws.FILTER(cvm[内存(G)],(cvm[地域]=AZ2109)*(cvm[机型]=BA2109)*(cvm[CPU(核)]=BB2109)))</f>
        <v>#VALUE!</v>
      </c>
    </row>
    <row r="2110" spans="1:55">
      <c r="A2110" t="s">
        <v>1648</v>
      </c>
      <c r="B2110" t="s">
        <v>1692</v>
      </c>
      <c r="C2110">
        <v>48</v>
      </c>
      <c r="D2110">
        <v>96</v>
      </c>
      <c r="E2110" t="s">
        <v>1640</v>
      </c>
      <c r="F2110">
        <v>4608</v>
      </c>
      <c r="G2110">
        <v>1</v>
      </c>
      <c r="H2110" t="s">
        <v>1710</v>
      </c>
      <c r="BC2110" t="e" cm="1" vm="1">
        <f t="array" ref="BC2110">TRANSPOSE(_xlfn._xlws.FILTER(cvm[内存(G)],(cvm[地域]=AZ2110)*(cvm[机型]=BA2110)*(cvm[CPU(核)]=BB2110)))</f>
        <v>#VALUE!</v>
      </c>
    </row>
    <row r="2111" spans="1:55">
      <c r="A2111" t="s">
        <v>1648</v>
      </c>
      <c r="B2111" t="s">
        <v>1692</v>
      </c>
      <c r="C2111">
        <v>48</v>
      </c>
      <c r="D2111">
        <v>192</v>
      </c>
      <c r="E2111" t="s">
        <v>1643</v>
      </c>
      <c r="F2111">
        <v>6912</v>
      </c>
      <c r="G2111">
        <v>1</v>
      </c>
      <c r="H2111" t="s">
        <v>1712</v>
      </c>
      <c r="BC2111" t="e" cm="1" vm="1">
        <f t="array" ref="BC2111">TRANSPOSE(_xlfn._xlws.FILTER(cvm[内存(G)],(cvm[地域]=AZ2111)*(cvm[机型]=BA2111)*(cvm[CPU(核)]=BB2111)))</f>
        <v>#VALUE!</v>
      </c>
    </row>
    <row r="2112" spans="1:55">
      <c r="A2112" t="s">
        <v>1648</v>
      </c>
      <c r="B2112" t="s">
        <v>1692</v>
      </c>
      <c r="C2112">
        <v>64</v>
      </c>
      <c r="D2112">
        <v>256</v>
      </c>
      <c r="E2112" t="s">
        <v>1649</v>
      </c>
      <c r="F2112">
        <v>9216</v>
      </c>
      <c r="G2112">
        <v>1</v>
      </c>
      <c r="H2112" t="s">
        <v>1713</v>
      </c>
      <c r="BC2112" t="e" cm="1" vm="1">
        <f t="array" ref="BC2112">TRANSPOSE(_xlfn._xlws.FILTER(cvm[内存(G)],(cvm[地域]=AZ2112)*(cvm[机型]=BA2112)*(cvm[CPU(核)]=BB2112)))</f>
        <v>#VALUE!</v>
      </c>
    </row>
    <row r="2113" spans="1:55">
      <c r="A2113" t="s">
        <v>1648</v>
      </c>
      <c r="B2113" t="s">
        <v>1813</v>
      </c>
      <c r="C2113">
        <v>1</v>
      </c>
      <c r="D2113">
        <v>1</v>
      </c>
      <c r="E2113" t="s">
        <v>1602</v>
      </c>
      <c r="F2113">
        <v>38</v>
      </c>
      <c r="G2113">
        <v>1</v>
      </c>
      <c r="H2113" t="s">
        <v>1814</v>
      </c>
      <c r="BC2113" t="e" cm="1" vm="1">
        <f t="array" ref="BC2113">TRANSPOSE(_xlfn._xlws.FILTER(cvm[内存(G)],(cvm[地域]=AZ2113)*(cvm[机型]=BA2113)*(cvm[CPU(核)]=BB2113)))</f>
        <v>#VALUE!</v>
      </c>
    </row>
    <row r="2114" spans="1:55">
      <c r="A2114" t="s">
        <v>1648</v>
      </c>
      <c r="B2114" t="s">
        <v>1813</v>
      </c>
      <c r="C2114">
        <v>1</v>
      </c>
      <c r="D2114">
        <v>2</v>
      </c>
      <c r="E2114" t="s">
        <v>1605</v>
      </c>
      <c r="F2114">
        <v>76</v>
      </c>
      <c r="G2114">
        <v>1</v>
      </c>
      <c r="H2114" t="s">
        <v>1815</v>
      </c>
      <c r="BC2114" t="e" cm="1" vm="1">
        <f t="array" ref="BC2114">TRANSPOSE(_xlfn._xlws.FILTER(cvm[内存(G)],(cvm[地域]=AZ2114)*(cvm[机型]=BA2114)*(cvm[CPU(核)]=BB2114)))</f>
        <v>#VALUE!</v>
      </c>
    </row>
    <row r="2115" spans="1:55">
      <c r="A2115" t="s">
        <v>1648</v>
      </c>
      <c r="B2115" t="s">
        <v>1813</v>
      </c>
      <c r="C2115">
        <v>2</v>
      </c>
      <c r="D2115">
        <v>4</v>
      </c>
      <c r="E2115" t="s">
        <v>1609</v>
      </c>
      <c r="F2115">
        <v>152</v>
      </c>
      <c r="G2115">
        <v>1</v>
      </c>
      <c r="H2115" t="s">
        <v>1818</v>
      </c>
      <c r="BC2115" t="e" cm="1" vm="1">
        <f t="array" ref="BC2115">TRANSPOSE(_xlfn._xlws.FILTER(cvm[内存(G)],(cvm[地域]=AZ2115)*(cvm[机型]=BA2115)*(cvm[CPU(核)]=BB2115)))</f>
        <v>#VALUE!</v>
      </c>
    </row>
    <row r="2116" spans="1:55">
      <c r="A2116" t="s">
        <v>1648</v>
      </c>
      <c r="B2116" t="s">
        <v>1813</v>
      </c>
      <c r="C2116">
        <v>2</v>
      </c>
      <c r="D2116">
        <v>8</v>
      </c>
      <c r="E2116" t="s">
        <v>1612</v>
      </c>
      <c r="F2116">
        <v>306</v>
      </c>
      <c r="G2116">
        <v>1</v>
      </c>
      <c r="H2116" t="s">
        <v>1819</v>
      </c>
      <c r="BC2116" t="e" cm="1" vm="1">
        <f t="array" ref="BC2116">TRANSPOSE(_xlfn._xlws.FILTER(cvm[内存(G)],(cvm[地域]=AZ2116)*(cvm[机型]=BA2116)*(cvm[CPU(核)]=BB2116)))</f>
        <v>#VALUE!</v>
      </c>
    </row>
    <row r="2117" spans="1:55">
      <c r="A2117" t="s">
        <v>1648</v>
      </c>
      <c r="B2117" t="s">
        <v>1813</v>
      </c>
      <c r="C2117">
        <v>4</v>
      </c>
      <c r="D2117">
        <v>8</v>
      </c>
      <c r="E2117" t="s">
        <v>1614</v>
      </c>
      <c r="F2117">
        <v>408</v>
      </c>
      <c r="G2117">
        <v>1</v>
      </c>
      <c r="H2117" t="s">
        <v>1821</v>
      </c>
      <c r="BC2117" t="e" cm="1" vm="1">
        <f t="array" ref="BC2117">TRANSPOSE(_xlfn._xlws.FILTER(cvm[内存(G)],(cvm[地域]=AZ2117)*(cvm[机型]=BA2117)*(cvm[CPU(核)]=BB2117)))</f>
        <v>#VALUE!</v>
      </c>
    </row>
    <row r="2118" spans="1:55">
      <c r="A2118" t="s">
        <v>1648</v>
      </c>
      <c r="B2118" t="s">
        <v>1813</v>
      </c>
      <c r="C2118">
        <v>4</v>
      </c>
      <c r="D2118">
        <v>16</v>
      </c>
      <c r="E2118" t="s">
        <v>1616</v>
      </c>
      <c r="F2118">
        <v>612</v>
      </c>
      <c r="G2118">
        <v>1</v>
      </c>
      <c r="H2118" t="s">
        <v>1822</v>
      </c>
      <c r="BC2118" t="e" cm="1" vm="1">
        <f t="array" ref="BC2118">TRANSPOSE(_xlfn._xlws.FILTER(cvm[内存(G)],(cvm[地域]=AZ2118)*(cvm[机型]=BA2118)*(cvm[CPU(核)]=BB2118)))</f>
        <v>#VALUE!</v>
      </c>
    </row>
    <row r="2119" spans="1:55">
      <c r="A2119" t="s">
        <v>1648</v>
      </c>
      <c r="B2119" t="s">
        <v>1813</v>
      </c>
      <c r="C2119">
        <v>8</v>
      </c>
      <c r="D2119">
        <v>16</v>
      </c>
      <c r="E2119" t="s">
        <v>1619</v>
      </c>
      <c r="F2119">
        <v>816</v>
      </c>
      <c r="G2119">
        <v>1</v>
      </c>
      <c r="H2119" t="s">
        <v>1823</v>
      </c>
      <c r="BC2119" t="e" cm="1" vm="1">
        <f t="array" ref="BC2119">TRANSPOSE(_xlfn._xlws.FILTER(cvm[内存(G)],(cvm[地域]=AZ2119)*(cvm[机型]=BA2119)*(cvm[CPU(核)]=BB2119)))</f>
        <v>#VALUE!</v>
      </c>
    </row>
    <row r="2120" spans="1:55">
      <c r="A2120" t="s">
        <v>1648</v>
      </c>
      <c r="B2120" t="s">
        <v>1813</v>
      </c>
      <c r="C2120">
        <v>8</v>
      </c>
      <c r="D2120">
        <v>32</v>
      </c>
      <c r="E2120" t="s">
        <v>1621</v>
      </c>
      <c r="F2120">
        <v>1224</v>
      </c>
      <c r="G2120">
        <v>1</v>
      </c>
      <c r="H2120" t="s">
        <v>1825</v>
      </c>
      <c r="BC2120" t="e" cm="1" vm="1">
        <f t="array" ref="BC2120">TRANSPOSE(_xlfn._xlws.FILTER(cvm[内存(G)],(cvm[地域]=AZ2120)*(cvm[机型]=BA2120)*(cvm[CPU(核)]=BB2120)))</f>
        <v>#VALUE!</v>
      </c>
    </row>
    <row r="2121" spans="1:55">
      <c r="A2121" t="s">
        <v>1648</v>
      </c>
      <c r="B2121" t="s">
        <v>1813</v>
      </c>
      <c r="C2121">
        <v>12</v>
      </c>
      <c r="D2121">
        <v>24</v>
      </c>
      <c r="E2121" t="s">
        <v>1799</v>
      </c>
      <c r="F2121">
        <v>1224</v>
      </c>
      <c r="G2121">
        <v>1</v>
      </c>
      <c r="H2121" t="s">
        <v>1826</v>
      </c>
      <c r="BC2121" t="e" cm="1" vm="1">
        <f t="array" ref="BC2121">TRANSPOSE(_xlfn._xlws.FILTER(cvm[内存(G)],(cvm[地域]=AZ2121)*(cvm[机型]=BA2121)*(cvm[CPU(核)]=BB2121)))</f>
        <v>#VALUE!</v>
      </c>
    </row>
    <row r="2122" spans="1:55">
      <c r="A2122" t="s">
        <v>1648</v>
      </c>
      <c r="B2122" t="s">
        <v>1813</v>
      </c>
      <c r="C2122">
        <v>12</v>
      </c>
      <c r="D2122">
        <v>48</v>
      </c>
      <c r="E2122" t="s">
        <v>1827</v>
      </c>
      <c r="F2122">
        <v>1836</v>
      </c>
      <c r="G2122">
        <v>1</v>
      </c>
      <c r="H2122" t="s">
        <v>1828</v>
      </c>
      <c r="BC2122" t="e" cm="1" vm="1">
        <f t="array" ref="BC2122">TRANSPOSE(_xlfn._xlws.FILTER(cvm[内存(G)],(cvm[地域]=AZ2122)*(cvm[机型]=BA2122)*(cvm[CPU(核)]=BB2122)))</f>
        <v>#VALUE!</v>
      </c>
    </row>
    <row r="2123" spans="1:55">
      <c r="A2123" t="s">
        <v>1648</v>
      </c>
      <c r="B2123" t="s">
        <v>1813</v>
      </c>
      <c r="C2123">
        <v>16</v>
      </c>
      <c r="D2123">
        <v>32</v>
      </c>
      <c r="E2123" t="s">
        <v>1624</v>
      </c>
      <c r="F2123">
        <v>1632</v>
      </c>
      <c r="G2123">
        <v>1</v>
      </c>
      <c r="H2123" t="s">
        <v>1829</v>
      </c>
      <c r="BC2123" t="e" cm="1" vm="1">
        <f t="array" ref="BC2123">TRANSPOSE(_xlfn._xlws.FILTER(cvm[内存(G)],(cvm[地域]=AZ2123)*(cvm[机型]=BA2123)*(cvm[CPU(核)]=BB2123)))</f>
        <v>#VALUE!</v>
      </c>
    </row>
    <row r="2124" spans="1:55">
      <c r="A2124" t="s">
        <v>1648</v>
      </c>
      <c r="B2124" t="s">
        <v>1813</v>
      </c>
      <c r="C2124">
        <v>16</v>
      </c>
      <c r="D2124">
        <v>64</v>
      </c>
      <c r="E2124" t="s">
        <v>1626</v>
      </c>
      <c r="F2124">
        <v>2448</v>
      </c>
      <c r="G2124">
        <v>1</v>
      </c>
      <c r="H2124" t="s">
        <v>1830</v>
      </c>
      <c r="BC2124" t="e" cm="1" vm="1">
        <f t="array" ref="BC2124">TRANSPOSE(_xlfn._xlws.FILTER(cvm[内存(G)],(cvm[地域]=AZ2124)*(cvm[机型]=BA2124)*(cvm[CPU(核)]=BB2124)))</f>
        <v>#VALUE!</v>
      </c>
    </row>
    <row r="2125" spans="1:55">
      <c r="A2125" t="s">
        <v>1648</v>
      </c>
      <c r="B2125" t="s">
        <v>1813</v>
      </c>
      <c r="C2125">
        <v>24</v>
      </c>
      <c r="D2125">
        <v>48</v>
      </c>
      <c r="E2125" t="s">
        <v>1703</v>
      </c>
      <c r="F2125">
        <v>2448</v>
      </c>
      <c r="G2125">
        <v>1</v>
      </c>
      <c r="H2125" t="s">
        <v>1832</v>
      </c>
      <c r="BC2125" t="e" cm="1" vm="1">
        <f t="array" ref="BC2125">TRANSPOSE(_xlfn._xlws.FILTER(cvm[内存(G)],(cvm[地域]=AZ2125)*(cvm[机型]=BA2125)*(cvm[CPU(核)]=BB2125)))</f>
        <v>#VALUE!</v>
      </c>
    </row>
    <row r="2126" spans="1:55">
      <c r="A2126" t="s">
        <v>1648</v>
      </c>
      <c r="B2126" t="s">
        <v>1813</v>
      </c>
      <c r="C2126">
        <v>24</v>
      </c>
      <c r="D2126">
        <v>96</v>
      </c>
      <c r="E2126" t="s">
        <v>1705</v>
      </c>
      <c r="F2126">
        <v>3672</v>
      </c>
      <c r="G2126">
        <v>1</v>
      </c>
      <c r="H2126" t="s">
        <v>1833</v>
      </c>
      <c r="BC2126" t="e" cm="1" vm="1">
        <f t="array" ref="BC2126">TRANSPOSE(_xlfn._xlws.FILTER(cvm[内存(G)],(cvm[地域]=AZ2126)*(cvm[机型]=BA2126)*(cvm[CPU(核)]=BB2126)))</f>
        <v>#VALUE!</v>
      </c>
    </row>
    <row r="2127" spans="1:55">
      <c r="A2127" t="s">
        <v>1648</v>
      </c>
      <c r="B2127" t="s">
        <v>1813</v>
      </c>
      <c r="C2127">
        <v>32</v>
      </c>
      <c r="D2127">
        <v>64</v>
      </c>
      <c r="E2127" t="s">
        <v>1629</v>
      </c>
      <c r="F2127">
        <v>3264</v>
      </c>
      <c r="G2127">
        <v>1</v>
      </c>
      <c r="H2127" t="s">
        <v>1834</v>
      </c>
      <c r="BC2127" t="e" cm="1" vm="1">
        <f t="array" ref="BC2127">TRANSPOSE(_xlfn._xlws.FILTER(cvm[内存(G)],(cvm[地域]=AZ2127)*(cvm[机型]=BA2127)*(cvm[CPU(核)]=BB2127)))</f>
        <v>#VALUE!</v>
      </c>
    </row>
    <row r="2128" spans="1:55">
      <c r="A2128" t="s">
        <v>1648</v>
      </c>
      <c r="B2128" t="s">
        <v>1813</v>
      </c>
      <c r="C2128">
        <v>32</v>
      </c>
      <c r="D2128">
        <v>128</v>
      </c>
      <c r="E2128" t="s">
        <v>1635</v>
      </c>
      <c r="F2128">
        <v>4896</v>
      </c>
      <c r="G2128">
        <v>1</v>
      </c>
      <c r="H2128" t="s">
        <v>1835</v>
      </c>
      <c r="BC2128" t="e" cm="1" vm="1">
        <f t="array" ref="BC2128">TRANSPOSE(_xlfn._xlws.FILTER(cvm[内存(G)],(cvm[地域]=AZ2128)*(cvm[机型]=BA2128)*(cvm[CPU(核)]=BB2128)))</f>
        <v>#VALUE!</v>
      </c>
    </row>
    <row r="2129" spans="1:55">
      <c r="A2129" t="s">
        <v>1648</v>
      </c>
      <c r="B2129" t="s">
        <v>1813</v>
      </c>
      <c r="C2129">
        <v>48</v>
      </c>
      <c r="D2129">
        <v>96</v>
      </c>
      <c r="E2129" t="s">
        <v>1640</v>
      </c>
      <c r="F2129">
        <v>4896</v>
      </c>
      <c r="G2129">
        <v>1</v>
      </c>
      <c r="H2129" t="s">
        <v>1836</v>
      </c>
      <c r="BC2129" t="e" cm="1" vm="1">
        <f t="array" ref="BC2129">TRANSPOSE(_xlfn._xlws.FILTER(cvm[内存(G)],(cvm[地域]=AZ2129)*(cvm[机型]=BA2129)*(cvm[CPU(核)]=BB2129)))</f>
        <v>#VALUE!</v>
      </c>
    </row>
    <row r="2130" spans="1:55">
      <c r="A2130" t="s">
        <v>1648</v>
      </c>
      <c r="B2130" t="s">
        <v>1813</v>
      </c>
      <c r="C2130">
        <v>48</v>
      </c>
      <c r="D2130">
        <v>192</v>
      </c>
      <c r="E2130" t="s">
        <v>1643</v>
      </c>
      <c r="F2130">
        <v>7344</v>
      </c>
      <c r="G2130">
        <v>1</v>
      </c>
      <c r="H2130" t="s">
        <v>1837</v>
      </c>
      <c r="BC2130" t="e" cm="1" vm="1">
        <f t="array" ref="BC2130">TRANSPOSE(_xlfn._xlws.FILTER(cvm[内存(G)],(cvm[地域]=AZ2130)*(cvm[机型]=BA2130)*(cvm[CPU(核)]=BB2130)))</f>
        <v>#VALUE!</v>
      </c>
    </row>
    <row r="2131" spans="1:55">
      <c r="A2131" t="s">
        <v>1648</v>
      </c>
      <c r="B2131" t="s">
        <v>1813</v>
      </c>
      <c r="C2131">
        <v>64</v>
      </c>
      <c r="D2131">
        <v>256</v>
      </c>
      <c r="E2131" t="s">
        <v>1649</v>
      </c>
      <c r="F2131">
        <v>9792</v>
      </c>
      <c r="G2131">
        <v>1</v>
      </c>
      <c r="H2131" t="s">
        <v>1838</v>
      </c>
      <c r="BC2131" t="e" cm="1" vm="1">
        <f t="array" ref="BC2131">TRANSPOSE(_xlfn._xlws.FILTER(cvm[内存(G)],(cvm[地域]=AZ2131)*(cvm[机型]=BA2131)*(cvm[CPU(核)]=BB2131)))</f>
        <v>#VALUE!</v>
      </c>
    </row>
    <row r="2132" spans="1:55">
      <c r="A2132" t="s">
        <v>1648</v>
      </c>
      <c r="B2132" t="s">
        <v>1813</v>
      </c>
      <c r="C2132">
        <v>80</v>
      </c>
      <c r="D2132">
        <v>320</v>
      </c>
      <c r="E2132" t="s">
        <v>1745</v>
      </c>
      <c r="F2132">
        <v>12240</v>
      </c>
      <c r="G2132">
        <v>1</v>
      </c>
      <c r="H2132" t="s">
        <v>1840</v>
      </c>
      <c r="BC2132" t="e" cm="1" vm="1">
        <f t="array" ref="BC2132">TRANSPOSE(_xlfn._xlws.FILTER(cvm[内存(G)],(cvm[地域]=AZ2132)*(cvm[机型]=BA2132)*(cvm[CPU(核)]=BB2132)))</f>
        <v>#VALUE!</v>
      </c>
    </row>
    <row r="2133" spans="1:55">
      <c r="A2133" t="s">
        <v>1648</v>
      </c>
      <c r="B2133" t="s">
        <v>1861</v>
      </c>
      <c r="C2133">
        <v>1</v>
      </c>
      <c r="D2133">
        <v>1</v>
      </c>
      <c r="E2133" t="s">
        <v>1602</v>
      </c>
      <c r="F2133">
        <v>38</v>
      </c>
      <c r="G2133">
        <v>1</v>
      </c>
      <c r="H2133" t="s">
        <v>1862</v>
      </c>
      <c r="BC2133" t="e" cm="1" vm="1">
        <f t="array" ref="BC2133">TRANSPOSE(_xlfn._xlws.FILTER(cvm[内存(G)],(cvm[地域]=AZ2133)*(cvm[机型]=BA2133)*(cvm[CPU(核)]=BB2133)))</f>
        <v>#VALUE!</v>
      </c>
    </row>
    <row r="2134" spans="1:55">
      <c r="A2134" t="s">
        <v>1648</v>
      </c>
      <c r="B2134" t="s">
        <v>1861</v>
      </c>
      <c r="C2134">
        <v>1</v>
      </c>
      <c r="D2134">
        <v>2</v>
      </c>
      <c r="E2134" t="s">
        <v>1605</v>
      </c>
      <c r="F2134">
        <v>76</v>
      </c>
      <c r="G2134">
        <v>1</v>
      </c>
      <c r="H2134" t="s">
        <v>1863</v>
      </c>
      <c r="BC2134" t="e" cm="1" vm="1">
        <f t="array" ref="BC2134">TRANSPOSE(_xlfn._xlws.FILTER(cvm[内存(G)],(cvm[地域]=AZ2134)*(cvm[机型]=BA2134)*(cvm[CPU(核)]=BB2134)))</f>
        <v>#VALUE!</v>
      </c>
    </row>
    <row r="2135" spans="1:55">
      <c r="A2135" t="s">
        <v>1648</v>
      </c>
      <c r="B2135" t="s">
        <v>1861</v>
      </c>
      <c r="C2135">
        <v>2</v>
      </c>
      <c r="D2135">
        <v>2</v>
      </c>
      <c r="E2135" t="s">
        <v>1865</v>
      </c>
      <c r="F2135">
        <v>156</v>
      </c>
      <c r="G2135">
        <v>1</v>
      </c>
      <c r="H2135" t="s">
        <v>1866</v>
      </c>
      <c r="BC2135" t="e" cm="1" vm="1">
        <f t="array" ref="BC2135">TRANSPOSE(_xlfn._xlws.FILTER(cvm[内存(G)],(cvm[地域]=AZ2135)*(cvm[机型]=BA2135)*(cvm[CPU(核)]=BB2135)))</f>
        <v>#VALUE!</v>
      </c>
    </row>
    <row r="2136" spans="1:55">
      <c r="A2136" t="s">
        <v>1648</v>
      </c>
      <c r="B2136" t="s">
        <v>1861</v>
      </c>
      <c r="C2136">
        <v>2</v>
      </c>
      <c r="D2136">
        <v>4</v>
      </c>
      <c r="E2136" t="s">
        <v>1609</v>
      </c>
      <c r="F2136">
        <v>152</v>
      </c>
      <c r="G2136">
        <v>1</v>
      </c>
      <c r="H2136" t="s">
        <v>1867</v>
      </c>
      <c r="BC2136" t="e" cm="1" vm="1">
        <f t="array" ref="BC2136">TRANSPOSE(_xlfn._xlws.FILTER(cvm[内存(G)],(cvm[地域]=AZ2136)*(cvm[机型]=BA2136)*(cvm[CPU(核)]=BB2136)))</f>
        <v>#VALUE!</v>
      </c>
    </row>
    <row r="2137" spans="1:55">
      <c r="A2137" t="s">
        <v>1648</v>
      </c>
      <c r="B2137" t="s">
        <v>1861</v>
      </c>
      <c r="C2137">
        <v>2</v>
      </c>
      <c r="D2137">
        <v>8</v>
      </c>
      <c r="E2137" t="s">
        <v>1612</v>
      </c>
      <c r="F2137">
        <v>312</v>
      </c>
      <c r="G2137">
        <v>1</v>
      </c>
      <c r="H2137" t="s">
        <v>1868</v>
      </c>
      <c r="BC2137" t="e" cm="1" vm="1">
        <f t="array" ref="BC2137">TRANSPOSE(_xlfn._xlws.FILTER(cvm[内存(G)],(cvm[地域]=AZ2137)*(cvm[机型]=BA2137)*(cvm[CPU(核)]=BB2137)))</f>
        <v>#VALUE!</v>
      </c>
    </row>
    <row r="2138" spans="1:55">
      <c r="A2138" t="s">
        <v>1648</v>
      </c>
      <c r="B2138" t="s">
        <v>1861</v>
      </c>
      <c r="C2138">
        <v>4</v>
      </c>
      <c r="D2138">
        <v>8</v>
      </c>
      <c r="E2138" t="s">
        <v>1614</v>
      </c>
      <c r="F2138">
        <v>416</v>
      </c>
      <c r="G2138">
        <v>1</v>
      </c>
      <c r="H2138" t="s">
        <v>1869</v>
      </c>
      <c r="BC2138" t="e" cm="1" vm="1">
        <f t="array" ref="BC2138">TRANSPOSE(_xlfn._xlws.FILTER(cvm[内存(G)],(cvm[地域]=AZ2138)*(cvm[机型]=BA2138)*(cvm[CPU(核)]=BB2138)))</f>
        <v>#VALUE!</v>
      </c>
    </row>
    <row r="2139" spans="1:55">
      <c r="A2139" t="s">
        <v>1648</v>
      </c>
      <c r="B2139" t="s">
        <v>1861</v>
      </c>
      <c r="C2139">
        <v>4</v>
      </c>
      <c r="D2139">
        <v>16</v>
      </c>
      <c r="E2139" t="s">
        <v>1616</v>
      </c>
      <c r="F2139">
        <v>624</v>
      </c>
      <c r="G2139">
        <v>1</v>
      </c>
      <c r="H2139" t="s">
        <v>1870</v>
      </c>
      <c r="BC2139" t="e" cm="1" vm="1">
        <f t="array" ref="BC2139">TRANSPOSE(_xlfn._xlws.FILTER(cvm[内存(G)],(cvm[地域]=AZ2139)*(cvm[机型]=BA2139)*(cvm[CPU(核)]=BB2139)))</f>
        <v>#VALUE!</v>
      </c>
    </row>
    <row r="2140" spans="1:55">
      <c r="A2140" t="s">
        <v>1648</v>
      </c>
      <c r="B2140" t="s">
        <v>1861</v>
      </c>
      <c r="C2140">
        <v>8</v>
      </c>
      <c r="D2140">
        <v>16</v>
      </c>
      <c r="E2140" t="s">
        <v>1619</v>
      </c>
      <c r="F2140">
        <v>832</v>
      </c>
      <c r="G2140">
        <v>1</v>
      </c>
      <c r="H2140" t="s">
        <v>1871</v>
      </c>
      <c r="BC2140" t="e" cm="1" vm="1">
        <f t="array" ref="BC2140">TRANSPOSE(_xlfn._xlws.FILTER(cvm[内存(G)],(cvm[地域]=AZ2140)*(cvm[机型]=BA2140)*(cvm[CPU(核)]=BB2140)))</f>
        <v>#VALUE!</v>
      </c>
    </row>
    <row r="2141" spans="1:55">
      <c r="A2141" t="s">
        <v>1648</v>
      </c>
      <c r="B2141" t="s">
        <v>1861</v>
      </c>
      <c r="C2141">
        <v>8</v>
      </c>
      <c r="D2141">
        <v>32</v>
      </c>
      <c r="E2141" t="s">
        <v>1621</v>
      </c>
      <c r="F2141">
        <v>1248</v>
      </c>
      <c r="G2141">
        <v>1</v>
      </c>
      <c r="H2141" t="s">
        <v>1872</v>
      </c>
      <c r="BC2141" t="e" cm="1" vm="1">
        <f t="array" ref="BC2141">TRANSPOSE(_xlfn._xlws.FILTER(cvm[内存(G)],(cvm[地域]=AZ2141)*(cvm[机型]=BA2141)*(cvm[CPU(核)]=BB2141)))</f>
        <v>#VALUE!</v>
      </c>
    </row>
    <row r="2142" spans="1:55">
      <c r="A2142" t="s">
        <v>1648</v>
      </c>
      <c r="B2142" t="s">
        <v>1861</v>
      </c>
      <c r="C2142">
        <v>12</v>
      </c>
      <c r="D2142">
        <v>24</v>
      </c>
      <c r="E2142" t="s">
        <v>1799</v>
      </c>
      <c r="F2142">
        <v>1248</v>
      </c>
      <c r="G2142">
        <v>1</v>
      </c>
      <c r="H2142" t="s">
        <v>1873</v>
      </c>
      <c r="BC2142" t="e" cm="1" vm="1">
        <f t="array" ref="BC2142">TRANSPOSE(_xlfn._xlws.FILTER(cvm[内存(G)],(cvm[地域]=AZ2142)*(cvm[机型]=BA2142)*(cvm[CPU(核)]=BB2142)))</f>
        <v>#VALUE!</v>
      </c>
    </row>
    <row r="2143" spans="1:55">
      <c r="A2143" t="s">
        <v>1648</v>
      </c>
      <c r="B2143" t="s">
        <v>1861</v>
      </c>
      <c r="C2143">
        <v>12</v>
      </c>
      <c r="D2143">
        <v>48</v>
      </c>
      <c r="E2143" t="s">
        <v>1827</v>
      </c>
      <c r="F2143">
        <v>1872</v>
      </c>
      <c r="G2143">
        <v>1</v>
      </c>
      <c r="H2143" t="s">
        <v>1874</v>
      </c>
      <c r="BC2143" t="e" cm="1" vm="1">
        <f t="array" ref="BC2143">TRANSPOSE(_xlfn._xlws.FILTER(cvm[内存(G)],(cvm[地域]=AZ2143)*(cvm[机型]=BA2143)*(cvm[CPU(核)]=BB2143)))</f>
        <v>#VALUE!</v>
      </c>
    </row>
    <row r="2144" spans="1:55">
      <c r="A2144" t="s">
        <v>1648</v>
      </c>
      <c r="B2144" t="s">
        <v>1861</v>
      </c>
      <c r="C2144">
        <v>16</v>
      </c>
      <c r="D2144">
        <v>32</v>
      </c>
      <c r="E2144" t="s">
        <v>1624</v>
      </c>
      <c r="F2144">
        <v>1664</v>
      </c>
      <c r="G2144">
        <v>1</v>
      </c>
      <c r="H2144" t="s">
        <v>1875</v>
      </c>
      <c r="BC2144" t="e" cm="1" vm="1">
        <f t="array" ref="BC2144">TRANSPOSE(_xlfn._xlws.FILTER(cvm[内存(G)],(cvm[地域]=AZ2144)*(cvm[机型]=BA2144)*(cvm[CPU(核)]=BB2144)))</f>
        <v>#VALUE!</v>
      </c>
    </row>
    <row r="2145" spans="1:55">
      <c r="A2145" t="s">
        <v>1648</v>
      </c>
      <c r="B2145" t="s">
        <v>1861</v>
      </c>
      <c r="C2145">
        <v>16</v>
      </c>
      <c r="D2145">
        <v>64</v>
      </c>
      <c r="E2145" t="s">
        <v>1626</v>
      </c>
      <c r="F2145">
        <v>2496</v>
      </c>
      <c r="G2145">
        <v>1</v>
      </c>
      <c r="H2145" t="s">
        <v>1876</v>
      </c>
      <c r="BC2145" t="e" cm="1" vm="1">
        <f t="array" ref="BC2145">TRANSPOSE(_xlfn._xlws.FILTER(cvm[内存(G)],(cvm[地域]=AZ2145)*(cvm[机型]=BA2145)*(cvm[CPU(核)]=BB2145)))</f>
        <v>#VALUE!</v>
      </c>
    </row>
    <row r="2146" spans="1:55">
      <c r="A2146" t="s">
        <v>1648</v>
      </c>
      <c r="B2146" t="s">
        <v>1861</v>
      </c>
      <c r="C2146">
        <v>24</v>
      </c>
      <c r="D2146">
        <v>48</v>
      </c>
      <c r="E2146" t="s">
        <v>1703</v>
      </c>
      <c r="F2146">
        <v>2496</v>
      </c>
      <c r="G2146">
        <v>1</v>
      </c>
      <c r="H2146" t="s">
        <v>1877</v>
      </c>
      <c r="BC2146" t="e" cm="1" vm="1">
        <f t="array" ref="BC2146">TRANSPOSE(_xlfn._xlws.FILTER(cvm[内存(G)],(cvm[地域]=AZ2146)*(cvm[机型]=BA2146)*(cvm[CPU(核)]=BB2146)))</f>
        <v>#VALUE!</v>
      </c>
    </row>
    <row r="2147" spans="1:55">
      <c r="A2147" t="s">
        <v>1648</v>
      </c>
      <c r="B2147" t="s">
        <v>1861</v>
      </c>
      <c r="C2147">
        <v>24</v>
      </c>
      <c r="D2147">
        <v>96</v>
      </c>
      <c r="E2147" t="s">
        <v>1705</v>
      </c>
      <c r="F2147">
        <v>3744</v>
      </c>
      <c r="G2147">
        <v>1</v>
      </c>
      <c r="H2147" t="s">
        <v>1878</v>
      </c>
      <c r="BC2147" t="e" cm="1" vm="1">
        <f t="array" ref="BC2147">TRANSPOSE(_xlfn._xlws.FILTER(cvm[内存(G)],(cvm[地域]=AZ2147)*(cvm[机型]=BA2147)*(cvm[CPU(核)]=BB2147)))</f>
        <v>#VALUE!</v>
      </c>
    </row>
    <row r="2148" spans="1:55">
      <c r="A2148" t="s">
        <v>1648</v>
      </c>
      <c r="B2148" t="s">
        <v>1861</v>
      </c>
      <c r="C2148">
        <v>32</v>
      </c>
      <c r="D2148">
        <v>64</v>
      </c>
      <c r="E2148" t="s">
        <v>1629</v>
      </c>
      <c r="F2148">
        <v>3328</v>
      </c>
      <c r="G2148">
        <v>1</v>
      </c>
      <c r="H2148" t="s">
        <v>1879</v>
      </c>
      <c r="BC2148" t="e" cm="1" vm="1">
        <f t="array" ref="BC2148">TRANSPOSE(_xlfn._xlws.FILTER(cvm[内存(G)],(cvm[地域]=AZ2148)*(cvm[机型]=BA2148)*(cvm[CPU(核)]=BB2148)))</f>
        <v>#VALUE!</v>
      </c>
    </row>
    <row r="2149" spans="1:55">
      <c r="A2149" t="s">
        <v>1648</v>
      </c>
      <c r="B2149" t="s">
        <v>1861</v>
      </c>
      <c r="C2149">
        <v>32</v>
      </c>
      <c r="D2149">
        <v>128</v>
      </c>
      <c r="E2149" t="s">
        <v>1635</v>
      </c>
      <c r="F2149">
        <v>4992</v>
      </c>
      <c r="G2149">
        <v>1</v>
      </c>
      <c r="H2149" t="s">
        <v>1880</v>
      </c>
      <c r="BC2149" t="e" cm="1" vm="1">
        <f t="array" ref="BC2149">TRANSPOSE(_xlfn._xlws.FILTER(cvm[内存(G)],(cvm[地域]=AZ2149)*(cvm[机型]=BA2149)*(cvm[CPU(核)]=BB2149)))</f>
        <v>#VALUE!</v>
      </c>
    </row>
    <row r="2150" spans="1:55">
      <c r="A2150" t="s">
        <v>1648</v>
      </c>
      <c r="B2150" t="s">
        <v>1861</v>
      </c>
      <c r="C2150">
        <v>56</v>
      </c>
      <c r="D2150">
        <v>224</v>
      </c>
      <c r="E2150" t="s">
        <v>1881</v>
      </c>
      <c r="F2150">
        <v>8736</v>
      </c>
      <c r="G2150">
        <v>1</v>
      </c>
      <c r="H2150" t="s">
        <v>1882</v>
      </c>
      <c r="BC2150" t="e" cm="1" vm="1">
        <f t="array" ref="BC2150">TRANSPOSE(_xlfn._xlws.FILTER(cvm[内存(G)],(cvm[地域]=AZ2150)*(cvm[机型]=BA2150)*(cvm[CPU(核)]=BB2150)))</f>
        <v>#VALUE!</v>
      </c>
    </row>
    <row r="2151" spans="1:55">
      <c r="A2151" t="s">
        <v>1648</v>
      </c>
      <c r="B2151" t="s">
        <v>1618</v>
      </c>
      <c r="C2151">
        <v>1</v>
      </c>
      <c r="D2151">
        <v>8</v>
      </c>
      <c r="E2151" t="s">
        <v>1917</v>
      </c>
      <c r="F2151">
        <v>198</v>
      </c>
      <c r="G2151">
        <v>1</v>
      </c>
      <c r="H2151" t="s">
        <v>1942</v>
      </c>
      <c r="BC2151" t="e" cm="1" vm="1">
        <f t="array" ref="BC2151">TRANSPOSE(_xlfn._xlws.FILTER(cvm[内存(G)],(cvm[地域]=AZ2151)*(cvm[机型]=BA2151)*(cvm[CPU(核)]=BB2151)))</f>
        <v>#VALUE!</v>
      </c>
    </row>
    <row r="2152" spans="1:55">
      <c r="A2152" t="s">
        <v>1648</v>
      </c>
      <c r="B2152" t="s">
        <v>1618</v>
      </c>
      <c r="C2152">
        <v>2</v>
      </c>
      <c r="D2152">
        <v>16</v>
      </c>
      <c r="E2152" t="s">
        <v>1943</v>
      </c>
      <c r="F2152">
        <v>396</v>
      </c>
      <c r="G2152">
        <v>1</v>
      </c>
      <c r="H2152" t="s">
        <v>1944</v>
      </c>
      <c r="BC2152" t="e" cm="1" vm="1">
        <f t="array" ref="BC2152">TRANSPOSE(_xlfn._xlws.FILTER(cvm[内存(G)],(cvm[地域]=AZ2152)*(cvm[机型]=BA2152)*(cvm[CPU(核)]=BB2152)))</f>
        <v>#VALUE!</v>
      </c>
    </row>
    <row r="2153" spans="1:55">
      <c r="A2153" t="s">
        <v>1648</v>
      </c>
      <c r="B2153" t="s">
        <v>1618</v>
      </c>
      <c r="C2153">
        <v>4</v>
      </c>
      <c r="D2153">
        <v>32</v>
      </c>
      <c r="E2153" t="s">
        <v>1921</v>
      </c>
      <c r="F2153">
        <v>792</v>
      </c>
      <c r="G2153">
        <v>1</v>
      </c>
      <c r="H2153" t="s">
        <v>1945</v>
      </c>
      <c r="BC2153" t="e" cm="1" vm="1">
        <f t="array" ref="BC2153">TRANSPOSE(_xlfn._xlws.FILTER(cvm[内存(G)],(cvm[地域]=AZ2153)*(cvm[机型]=BA2153)*(cvm[CPU(核)]=BB2153)))</f>
        <v>#VALUE!</v>
      </c>
    </row>
    <row r="2154" spans="1:55">
      <c r="A2154" t="s">
        <v>1648</v>
      </c>
      <c r="B2154" t="s">
        <v>1618</v>
      </c>
      <c r="C2154">
        <v>8</v>
      </c>
      <c r="D2154">
        <v>64</v>
      </c>
      <c r="E2154" t="s">
        <v>1923</v>
      </c>
      <c r="F2154">
        <v>1584</v>
      </c>
      <c r="G2154">
        <v>1</v>
      </c>
      <c r="H2154" t="s">
        <v>1946</v>
      </c>
      <c r="BC2154" t="e" cm="1" vm="1">
        <f t="array" ref="BC2154">TRANSPOSE(_xlfn._xlws.FILTER(cvm[内存(G)],(cvm[地域]=AZ2154)*(cvm[机型]=BA2154)*(cvm[CPU(核)]=BB2154)))</f>
        <v>#VALUE!</v>
      </c>
    </row>
    <row r="2155" spans="1:55">
      <c r="A2155" t="s">
        <v>1648</v>
      </c>
      <c r="B2155" t="s">
        <v>1618</v>
      </c>
      <c r="C2155">
        <v>12</v>
      </c>
      <c r="D2155">
        <v>96</v>
      </c>
      <c r="E2155" t="s">
        <v>1947</v>
      </c>
      <c r="F2155">
        <v>2376</v>
      </c>
      <c r="G2155">
        <v>1</v>
      </c>
      <c r="H2155" t="s">
        <v>1948</v>
      </c>
      <c r="BC2155" t="e" cm="1" vm="1">
        <f t="array" ref="BC2155">TRANSPOSE(_xlfn._xlws.FILTER(cvm[内存(G)],(cvm[地域]=AZ2155)*(cvm[机型]=BA2155)*(cvm[CPU(核)]=BB2155)))</f>
        <v>#VALUE!</v>
      </c>
    </row>
    <row r="2156" spans="1:55">
      <c r="A2156" t="s">
        <v>1648</v>
      </c>
      <c r="B2156" t="s">
        <v>1618</v>
      </c>
      <c r="C2156">
        <v>16</v>
      </c>
      <c r="D2156">
        <v>128</v>
      </c>
      <c r="E2156" t="s">
        <v>1925</v>
      </c>
      <c r="F2156">
        <v>3168</v>
      </c>
      <c r="G2156">
        <v>1</v>
      </c>
      <c r="H2156" t="s">
        <v>1949</v>
      </c>
      <c r="BC2156" t="e" cm="1" vm="1">
        <f t="array" ref="BC2156">TRANSPOSE(_xlfn._xlws.FILTER(cvm[内存(G)],(cvm[地域]=AZ2156)*(cvm[机型]=BA2156)*(cvm[CPU(核)]=BB2156)))</f>
        <v>#VALUE!</v>
      </c>
    </row>
    <row r="2157" spans="1:55">
      <c r="A2157" t="s">
        <v>1648</v>
      </c>
      <c r="B2157" t="s">
        <v>1618</v>
      </c>
      <c r="C2157">
        <v>24</v>
      </c>
      <c r="D2157">
        <v>192</v>
      </c>
      <c r="E2157" t="s">
        <v>1987</v>
      </c>
      <c r="F2157">
        <v>4752</v>
      </c>
      <c r="G2157">
        <v>1</v>
      </c>
      <c r="H2157" t="s">
        <v>2193</v>
      </c>
      <c r="BC2157" t="e" cm="1" vm="1">
        <f t="array" ref="BC2157">TRANSPOSE(_xlfn._xlws.FILTER(cvm[内存(G)],(cvm[地域]=AZ2157)*(cvm[机型]=BA2157)*(cvm[CPU(核)]=BB2157)))</f>
        <v>#VALUE!</v>
      </c>
    </row>
    <row r="2158" spans="1:55">
      <c r="A2158" t="s">
        <v>1648</v>
      </c>
      <c r="B2158" t="s">
        <v>1618</v>
      </c>
      <c r="C2158">
        <v>32</v>
      </c>
      <c r="D2158">
        <v>256</v>
      </c>
      <c r="E2158" t="s">
        <v>1927</v>
      </c>
      <c r="F2158">
        <v>6336</v>
      </c>
      <c r="G2158">
        <v>1</v>
      </c>
      <c r="H2158" t="s">
        <v>1950</v>
      </c>
      <c r="BC2158" t="e" cm="1" vm="1">
        <f t="array" ref="BC2158">TRANSPOSE(_xlfn._xlws.FILTER(cvm[内存(G)],(cvm[地域]=AZ2158)*(cvm[机型]=BA2158)*(cvm[CPU(核)]=BB2158)))</f>
        <v>#VALUE!</v>
      </c>
    </row>
    <row r="2159" spans="1:55">
      <c r="A2159" t="s">
        <v>1648</v>
      </c>
      <c r="B2159" t="s">
        <v>1670</v>
      </c>
      <c r="C2159">
        <v>1</v>
      </c>
      <c r="D2159">
        <v>8</v>
      </c>
      <c r="E2159" t="s">
        <v>1917</v>
      </c>
      <c r="F2159">
        <v>198</v>
      </c>
      <c r="G2159">
        <v>1</v>
      </c>
      <c r="H2159" t="s">
        <v>1968</v>
      </c>
      <c r="BC2159" t="e" cm="1" vm="1">
        <f t="array" ref="BC2159">TRANSPOSE(_xlfn._xlws.FILTER(cvm[内存(G)],(cvm[地域]=AZ2159)*(cvm[机型]=BA2159)*(cvm[CPU(核)]=BB2159)))</f>
        <v>#VALUE!</v>
      </c>
    </row>
    <row r="2160" spans="1:55">
      <c r="A2160" t="s">
        <v>1648</v>
      </c>
      <c r="B2160" t="s">
        <v>1670</v>
      </c>
      <c r="C2160">
        <v>2</v>
      </c>
      <c r="D2160">
        <v>16</v>
      </c>
      <c r="E2160" t="s">
        <v>1943</v>
      </c>
      <c r="F2160">
        <v>396</v>
      </c>
      <c r="G2160">
        <v>1</v>
      </c>
      <c r="H2160" t="s">
        <v>1969</v>
      </c>
      <c r="BC2160" t="e" cm="1" vm="1">
        <f t="array" ref="BC2160">TRANSPOSE(_xlfn._xlws.FILTER(cvm[内存(G)],(cvm[地域]=AZ2160)*(cvm[机型]=BA2160)*(cvm[CPU(核)]=BB2160)))</f>
        <v>#VALUE!</v>
      </c>
    </row>
    <row r="2161" spans="1:55">
      <c r="A2161" t="s">
        <v>1648</v>
      </c>
      <c r="B2161" t="s">
        <v>1670</v>
      </c>
      <c r="C2161">
        <v>4</v>
      </c>
      <c r="D2161">
        <v>32</v>
      </c>
      <c r="E2161" t="s">
        <v>1921</v>
      </c>
      <c r="F2161">
        <v>792</v>
      </c>
      <c r="G2161">
        <v>1</v>
      </c>
      <c r="H2161" t="s">
        <v>1970</v>
      </c>
      <c r="BC2161" t="e" cm="1" vm="1">
        <f t="array" ref="BC2161">TRANSPOSE(_xlfn._xlws.FILTER(cvm[内存(G)],(cvm[地域]=AZ2161)*(cvm[机型]=BA2161)*(cvm[CPU(核)]=BB2161)))</f>
        <v>#VALUE!</v>
      </c>
    </row>
    <row r="2162" spans="1:55">
      <c r="A2162" t="s">
        <v>1648</v>
      </c>
      <c r="B2162" t="s">
        <v>1670</v>
      </c>
      <c r="C2162">
        <v>8</v>
      </c>
      <c r="D2162">
        <v>64</v>
      </c>
      <c r="E2162" t="s">
        <v>1923</v>
      </c>
      <c r="F2162">
        <v>1584</v>
      </c>
      <c r="G2162">
        <v>1</v>
      </c>
      <c r="H2162" t="s">
        <v>1971</v>
      </c>
      <c r="BC2162" t="e" cm="1" vm="1">
        <f t="array" ref="BC2162">TRANSPOSE(_xlfn._xlws.FILTER(cvm[内存(G)],(cvm[地域]=AZ2162)*(cvm[机型]=BA2162)*(cvm[CPU(核)]=BB2162)))</f>
        <v>#VALUE!</v>
      </c>
    </row>
    <row r="2163" spans="1:55">
      <c r="A2163" t="s">
        <v>1648</v>
      </c>
      <c r="B2163" t="s">
        <v>1670</v>
      </c>
      <c r="C2163">
        <v>12</v>
      </c>
      <c r="D2163">
        <v>96</v>
      </c>
      <c r="E2163" t="s">
        <v>1947</v>
      </c>
      <c r="F2163">
        <v>2376</v>
      </c>
      <c r="G2163">
        <v>1</v>
      </c>
      <c r="H2163" t="s">
        <v>1972</v>
      </c>
      <c r="BC2163" t="e" cm="1" vm="1">
        <f t="array" ref="BC2163">TRANSPOSE(_xlfn._xlws.FILTER(cvm[内存(G)],(cvm[地域]=AZ2163)*(cvm[机型]=BA2163)*(cvm[CPU(核)]=BB2163)))</f>
        <v>#VALUE!</v>
      </c>
    </row>
    <row r="2164" spans="1:55">
      <c r="A2164" t="s">
        <v>1648</v>
      </c>
      <c r="B2164" t="s">
        <v>1670</v>
      </c>
      <c r="C2164">
        <v>12</v>
      </c>
      <c r="D2164">
        <v>144</v>
      </c>
      <c r="E2164" t="s">
        <v>1957</v>
      </c>
      <c r="F2164">
        <v>3240</v>
      </c>
      <c r="G2164">
        <v>1</v>
      </c>
      <c r="H2164" t="s">
        <v>1973</v>
      </c>
      <c r="BC2164" t="e" cm="1" vm="1">
        <f t="array" ref="BC2164">TRANSPOSE(_xlfn._xlws.FILTER(cvm[内存(G)],(cvm[地域]=AZ2164)*(cvm[机型]=BA2164)*(cvm[CPU(核)]=BB2164)))</f>
        <v>#VALUE!</v>
      </c>
    </row>
    <row r="2165" spans="1:55">
      <c r="A2165" t="s">
        <v>1648</v>
      </c>
      <c r="B2165" t="s">
        <v>1670</v>
      </c>
      <c r="C2165">
        <v>16</v>
      </c>
      <c r="D2165">
        <v>128</v>
      </c>
      <c r="E2165" t="s">
        <v>1925</v>
      </c>
      <c r="F2165">
        <v>3168</v>
      </c>
      <c r="G2165">
        <v>1</v>
      </c>
      <c r="H2165" t="s">
        <v>1975</v>
      </c>
      <c r="BC2165" t="e" cm="1" vm="1">
        <f t="array" ref="BC2165">TRANSPOSE(_xlfn._xlws.FILTER(cvm[内存(G)],(cvm[地域]=AZ2165)*(cvm[机型]=BA2165)*(cvm[CPU(核)]=BB2165)))</f>
        <v>#VALUE!</v>
      </c>
    </row>
    <row r="2166" spans="1:55">
      <c r="A2166" t="s">
        <v>1648</v>
      </c>
      <c r="B2166" t="s">
        <v>1670</v>
      </c>
      <c r="C2166">
        <v>16</v>
      </c>
      <c r="D2166">
        <v>192</v>
      </c>
      <c r="E2166" t="s">
        <v>1960</v>
      </c>
      <c r="F2166">
        <v>4320</v>
      </c>
      <c r="G2166">
        <v>1</v>
      </c>
      <c r="H2166" t="s">
        <v>1976</v>
      </c>
      <c r="BC2166" t="e" cm="1" vm="1">
        <f t="array" ref="BC2166">TRANSPOSE(_xlfn._xlws.FILTER(cvm[内存(G)],(cvm[地域]=AZ2166)*(cvm[机型]=BA2166)*(cvm[CPU(核)]=BB2166)))</f>
        <v>#VALUE!</v>
      </c>
    </row>
    <row r="2167" spans="1:55">
      <c r="A2167" t="s">
        <v>1648</v>
      </c>
      <c r="B2167" t="s">
        <v>1670</v>
      </c>
      <c r="C2167">
        <v>32</v>
      </c>
      <c r="D2167">
        <v>256</v>
      </c>
      <c r="E2167" t="s">
        <v>1927</v>
      </c>
      <c r="F2167">
        <v>6336</v>
      </c>
      <c r="G2167">
        <v>1</v>
      </c>
      <c r="H2167" t="s">
        <v>1978</v>
      </c>
      <c r="BC2167" t="e" cm="1" vm="1">
        <f t="array" ref="BC2167">TRANSPOSE(_xlfn._xlws.FILTER(cvm[内存(G)],(cvm[地域]=AZ2167)*(cvm[机型]=BA2167)*(cvm[CPU(核)]=BB2167)))</f>
        <v>#VALUE!</v>
      </c>
    </row>
    <row r="2168" spans="1:55">
      <c r="A2168" t="s">
        <v>1648</v>
      </c>
      <c r="B2168" t="s">
        <v>1670</v>
      </c>
      <c r="C2168">
        <v>32</v>
      </c>
      <c r="D2168">
        <v>384</v>
      </c>
      <c r="E2168" t="s">
        <v>1963</v>
      </c>
      <c r="F2168">
        <v>8640</v>
      </c>
      <c r="G2168">
        <v>1</v>
      </c>
      <c r="H2168" t="s">
        <v>1979</v>
      </c>
      <c r="BC2168" t="e" cm="1" vm="1">
        <f t="array" ref="BC2168">TRANSPOSE(_xlfn._xlws.FILTER(cvm[内存(G)],(cvm[地域]=AZ2168)*(cvm[机型]=BA2168)*(cvm[CPU(核)]=BB2168)))</f>
        <v>#VALUE!</v>
      </c>
    </row>
    <row r="2169" spans="1:55">
      <c r="A2169" t="s">
        <v>1648</v>
      </c>
      <c r="B2169" t="s">
        <v>1670</v>
      </c>
      <c r="C2169">
        <v>64</v>
      </c>
      <c r="D2169">
        <v>512</v>
      </c>
      <c r="E2169" t="s">
        <v>1931</v>
      </c>
      <c r="F2169">
        <v>12672</v>
      </c>
      <c r="G2169">
        <v>1</v>
      </c>
      <c r="H2169" t="s">
        <v>1980</v>
      </c>
      <c r="BC2169" t="e" cm="1" vm="1">
        <f t="array" ref="BC2169">TRANSPOSE(_xlfn._xlws.FILTER(cvm[内存(G)],(cvm[地域]=AZ2169)*(cvm[机型]=BA2169)*(cvm[CPU(核)]=BB2169)))</f>
        <v>#VALUE!</v>
      </c>
    </row>
    <row r="2170" spans="1:55">
      <c r="A2170" t="s">
        <v>1648</v>
      </c>
      <c r="B2170" t="s">
        <v>1670</v>
      </c>
      <c r="C2170">
        <v>80</v>
      </c>
      <c r="D2170">
        <v>700</v>
      </c>
      <c r="E2170" t="s">
        <v>2212</v>
      </c>
      <c r="F2170">
        <v>16920</v>
      </c>
      <c r="G2170">
        <v>1</v>
      </c>
      <c r="H2170" t="s">
        <v>2213</v>
      </c>
      <c r="BC2170" t="e" cm="1" vm="1">
        <f t="array" ref="BC2170">TRANSPOSE(_xlfn._xlws.FILTER(cvm[内存(G)],(cvm[地域]=AZ2170)*(cvm[机型]=BA2170)*(cvm[CPU(核)]=BB2170)))</f>
        <v>#VALUE!</v>
      </c>
    </row>
    <row r="2171" spans="1:55">
      <c r="A2171" t="s">
        <v>1648</v>
      </c>
      <c r="B2171" t="s">
        <v>1687</v>
      </c>
      <c r="C2171">
        <v>1</v>
      </c>
      <c r="D2171">
        <v>8</v>
      </c>
      <c r="E2171" t="s">
        <v>1917</v>
      </c>
      <c r="F2171">
        <v>181.5</v>
      </c>
      <c r="G2171">
        <v>1</v>
      </c>
      <c r="H2171" t="s">
        <v>1981</v>
      </c>
      <c r="BC2171" t="e" cm="1" vm="1">
        <f t="array" ref="BC2171">TRANSPOSE(_xlfn._xlws.FILTER(cvm[内存(G)],(cvm[地域]=AZ2171)*(cvm[机型]=BA2171)*(cvm[CPU(核)]=BB2171)))</f>
        <v>#VALUE!</v>
      </c>
    </row>
    <row r="2172" spans="1:55">
      <c r="A2172" t="s">
        <v>1648</v>
      </c>
      <c r="B2172" t="s">
        <v>1687</v>
      </c>
      <c r="C2172">
        <v>2</v>
      </c>
      <c r="D2172">
        <v>16</v>
      </c>
      <c r="E2172" t="s">
        <v>1943</v>
      </c>
      <c r="F2172">
        <v>363</v>
      </c>
      <c r="G2172">
        <v>1</v>
      </c>
      <c r="H2172" t="s">
        <v>1982</v>
      </c>
      <c r="BC2172" t="e" cm="1" vm="1">
        <f t="array" ref="BC2172">TRANSPOSE(_xlfn._xlws.FILTER(cvm[内存(G)],(cvm[地域]=AZ2172)*(cvm[机型]=BA2172)*(cvm[CPU(核)]=BB2172)))</f>
        <v>#VALUE!</v>
      </c>
    </row>
    <row r="2173" spans="1:55">
      <c r="A2173" t="s">
        <v>1648</v>
      </c>
      <c r="B2173" t="s">
        <v>1687</v>
      </c>
      <c r="C2173">
        <v>4</v>
      </c>
      <c r="D2173">
        <v>32</v>
      </c>
      <c r="E2173" t="s">
        <v>1921</v>
      </c>
      <c r="F2173">
        <v>726</v>
      </c>
      <c r="G2173">
        <v>1</v>
      </c>
      <c r="H2173" t="s">
        <v>1983</v>
      </c>
      <c r="BC2173" t="e" cm="1" vm="1">
        <f t="array" ref="BC2173">TRANSPOSE(_xlfn._xlws.FILTER(cvm[内存(G)],(cvm[地域]=AZ2173)*(cvm[机型]=BA2173)*(cvm[CPU(核)]=BB2173)))</f>
        <v>#VALUE!</v>
      </c>
    </row>
    <row r="2174" spans="1:55">
      <c r="A2174" t="s">
        <v>1648</v>
      </c>
      <c r="B2174" t="s">
        <v>1687</v>
      </c>
      <c r="C2174">
        <v>8</v>
      </c>
      <c r="D2174">
        <v>64</v>
      </c>
      <c r="E2174" t="s">
        <v>1923</v>
      </c>
      <c r="F2174">
        <v>1452</v>
      </c>
      <c r="G2174">
        <v>1</v>
      </c>
      <c r="H2174" t="s">
        <v>1984</v>
      </c>
      <c r="BC2174" t="e" cm="1" vm="1">
        <f t="array" ref="BC2174">TRANSPOSE(_xlfn._xlws.FILTER(cvm[内存(G)],(cvm[地域]=AZ2174)*(cvm[机型]=BA2174)*(cvm[CPU(核)]=BB2174)))</f>
        <v>#VALUE!</v>
      </c>
    </row>
    <row r="2175" spans="1:55">
      <c r="A2175" t="s">
        <v>1648</v>
      </c>
      <c r="B2175" t="s">
        <v>1687</v>
      </c>
      <c r="C2175">
        <v>12</v>
      </c>
      <c r="D2175">
        <v>96</v>
      </c>
      <c r="E2175" t="s">
        <v>1947</v>
      </c>
      <c r="F2175">
        <v>2178</v>
      </c>
      <c r="G2175">
        <v>1</v>
      </c>
      <c r="H2175" t="s">
        <v>1985</v>
      </c>
      <c r="BC2175" t="e" cm="1" vm="1">
        <f t="array" ref="BC2175">TRANSPOSE(_xlfn._xlws.FILTER(cvm[内存(G)],(cvm[地域]=AZ2175)*(cvm[机型]=BA2175)*(cvm[CPU(核)]=BB2175)))</f>
        <v>#VALUE!</v>
      </c>
    </row>
    <row r="2176" spans="1:55">
      <c r="A2176" t="s">
        <v>1648</v>
      </c>
      <c r="B2176" t="s">
        <v>1687</v>
      </c>
      <c r="C2176">
        <v>16</v>
      </c>
      <c r="D2176">
        <v>128</v>
      </c>
      <c r="E2176" t="s">
        <v>1925</v>
      </c>
      <c r="F2176">
        <v>2904</v>
      </c>
      <c r="G2176">
        <v>1</v>
      </c>
      <c r="H2176" t="s">
        <v>1986</v>
      </c>
      <c r="BC2176" t="e" cm="1" vm="1">
        <f t="array" ref="BC2176">TRANSPOSE(_xlfn._xlws.FILTER(cvm[内存(G)],(cvm[地域]=AZ2176)*(cvm[机型]=BA2176)*(cvm[CPU(核)]=BB2176)))</f>
        <v>#VALUE!</v>
      </c>
    </row>
    <row r="2177" spans="1:55">
      <c r="A2177" t="s">
        <v>1648</v>
      </c>
      <c r="B2177" t="s">
        <v>1687</v>
      </c>
      <c r="C2177">
        <v>24</v>
      </c>
      <c r="D2177">
        <v>192</v>
      </c>
      <c r="E2177" t="s">
        <v>1987</v>
      </c>
      <c r="F2177">
        <v>4356</v>
      </c>
      <c r="G2177">
        <v>1</v>
      </c>
      <c r="H2177" t="s">
        <v>1988</v>
      </c>
      <c r="BC2177" t="e" cm="1" vm="1">
        <f t="array" ref="BC2177">TRANSPOSE(_xlfn._xlws.FILTER(cvm[内存(G)],(cvm[地域]=AZ2177)*(cvm[机型]=BA2177)*(cvm[CPU(核)]=BB2177)))</f>
        <v>#VALUE!</v>
      </c>
    </row>
    <row r="2178" spans="1:55">
      <c r="A2178" t="s">
        <v>1648</v>
      </c>
      <c r="B2178" t="s">
        <v>1687</v>
      </c>
      <c r="C2178">
        <v>32</v>
      </c>
      <c r="D2178">
        <v>256</v>
      </c>
      <c r="E2178" t="s">
        <v>1927</v>
      </c>
      <c r="F2178">
        <v>5808</v>
      </c>
      <c r="G2178">
        <v>1</v>
      </c>
      <c r="H2178" t="s">
        <v>1990</v>
      </c>
      <c r="BC2178" t="e" cm="1" vm="1">
        <f t="array" ref="BC2178">TRANSPOSE(_xlfn._xlws.FILTER(cvm[内存(G)],(cvm[地域]=AZ2178)*(cvm[机型]=BA2178)*(cvm[CPU(核)]=BB2178)))</f>
        <v>#VALUE!</v>
      </c>
    </row>
    <row r="2179" spans="1:55">
      <c r="A2179" t="s">
        <v>1648</v>
      </c>
      <c r="B2179" t="s">
        <v>1687</v>
      </c>
      <c r="C2179">
        <v>48</v>
      </c>
      <c r="D2179">
        <v>384</v>
      </c>
      <c r="E2179" t="s">
        <v>1940</v>
      </c>
      <c r="F2179">
        <v>8712</v>
      </c>
      <c r="G2179">
        <v>1</v>
      </c>
      <c r="H2179" t="s">
        <v>1991</v>
      </c>
      <c r="BC2179" t="e" cm="1" vm="1">
        <f t="array" ref="BC2179">TRANSPOSE(_xlfn._xlws.FILTER(cvm[内存(G)],(cvm[地域]=AZ2179)*(cvm[机型]=BA2179)*(cvm[CPU(核)]=BB2179)))</f>
        <v>#VALUE!</v>
      </c>
    </row>
    <row r="2180" spans="1:55">
      <c r="A2180" t="s">
        <v>1648</v>
      </c>
      <c r="B2180" t="s">
        <v>1687</v>
      </c>
      <c r="C2180">
        <v>56</v>
      </c>
      <c r="D2180">
        <v>448</v>
      </c>
      <c r="E2180" t="s">
        <v>1992</v>
      </c>
      <c r="F2180">
        <v>10164</v>
      </c>
      <c r="G2180">
        <v>1</v>
      </c>
      <c r="H2180" t="s">
        <v>1993</v>
      </c>
      <c r="BC2180" t="e" cm="1" vm="1">
        <f t="array" ref="BC2180">TRANSPOSE(_xlfn._xlws.FILTER(cvm[内存(G)],(cvm[地域]=AZ2180)*(cvm[机型]=BA2180)*(cvm[CPU(核)]=BB2180)))</f>
        <v>#VALUE!</v>
      </c>
    </row>
    <row r="2181" spans="1:55">
      <c r="A2181" t="s">
        <v>1648</v>
      </c>
      <c r="B2181" t="s">
        <v>1732</v>
      </c>
      <c r="C2181">
        <v>4</v>
      </c>
      <c r="D2181">
        <v>8</v>
      </c>
      <c r="E2181" t="s">
        <v>1614</v>
      </c>
      <c r="F2181">
        <v>560</v>
      </c>
      <c r="G2181">
        <v>1</v>
      </c>
      <c r="H2181" t="s">
        <v>2056</v>
      </c>
      <c r="BC2181" t="e" cm="1" vm="1">
        <f t="array" ref="BC2181">TRANSPOSE(_xlfn._xlws.FILTER(cvm[内存(G)],(cvm[地域]=AZ2181)*(cvm[机型]=BA2181)*(cvm[CPU(核)]=BB2181)))</f>
        <v>#VALUE!</v>
      </c>
    </row>
    <row r="2182" spans="1:55">
      <c r="A2182" t="s">
        <v>1648</v>
      </c>
      <c r="B2182" t="s">
        <v>1732</v>
      </c>
      <c r="C2182">
        <v>4</v>
      </c>
      <c r="D2182">
        <v>16</v>
      </c>
      <c r="E2182" t="s">
        <v>1616</v>
      </c>
      <c r="F2182">
        <v>840</v>
      </c>
      <c r="G2182">
        <v>1</v>
      </c>
      <c r="H2182" t="s">
        <v>2057</v>
      </c>
      <c r="BC2182" t="e" cm="1" vm="1">
        <f t="array" ref="BC2182">TRANSPOSE(_xlfn._xlws.FILTER(cvm[内存(G)],(cvm[地域]=AZ2182)*(cvm[机型]=BA2182)*(cvm[CPU(核)]=BB2182)))</f>
        <v>#VALUE!</v>
      </c>
    </row>
    <row r="2183" spans="1:55">
      <c r="A2183" t="s">
        <v>1648</v>
      </c>
      <c r="B2183" t="s">
        <v>1732</v>
      </c>
      <c r="C2183">
        <v>8</v>
      </c>
      <c r="D2183">
        <v>16</v>
      </c>
      <c r="E2183" t="s">
        <v>1619</v>
      </c>
      <c r="F2183">
        <v>1120</v>
      </c>
      <c r="G2183">
        <v>1</v>
      </c>
      <c r="H2183" t="s">
        <v>2058</v>
      </c>
      <c r="BC2183" t="e" cm="1" vm="1">
        <f t="array" ref="BC2183">TRANSPOSE(_xlfn._xlws.FILTER(cvm[内存(G)],(cvm[地域]=AZ2183)*(cvm[机型]=BA2183)*(cvm[CPU(核)]=BB2183)))</f>
        <v>#VALUE!</v>
      </c>
    </row>
    <row r="2184" spans="1:55">
      <c r="A2184" t="s">
        <v>1648</v>
      </c>
      <c r="B2184" t="s">
        <v>1732</v>
      </c>
      <c r="C2184">
        <v>8</v>
      </c>
      <c r="D2184">
        <v>32</v>
      </c>
      <c r="E2184" t="s">
        <v>1621</v>
      </c>
      <c r="F2184">
        <v>1680</v>
      </c>
      <c r="G2184">
        <v>1</v>
      </c>
      <c r="H2184" t="s">
        <v>2059</v>
      </c>
      <c r="BC2184" t="e" cm="1" vm="1">
        <f t="array" ref="BC2184">TRANSPOSE(_xlfn._xlws.FILTER(cvm[内存(G)],(cvm[地域]=AZ2184)*(cvm[机型]=BA2184)*(cvm[CPU(核)]=BB2184)))</f>
        <v>#VALUE!</v>
      </c>
    </row>
    <row r="2185" spans="1:55">
      <c r="A2185" t="s">
        <v>1648</v>
      </c>
      <c r="B2185" t="s">
        <v>1732</v>
      </c>
      <c r="C2185">
        <v>16</v>
      </c>
      <c r="D2185">
        <v>32</v>
      </c>
      <c r="E2185" t="s">
        <v>1624</v>
      </c>
      <c r="F2185">
        <v>2240</v>
      </c>
      <c r="G2185">
        <v>1</v>
      </c>
      <c r="H2185" t="s">
        <v>2060</v>
      </c>
      <c r="BC2185" t="e" cm="1" vm="1">
        <f t="array" ref="BC2185">TRANSPOSE(_xlfn._xlws.FILTER(cvm[内存(G)],(cvm[地域]=AZ2185)*(cvm[机型]=BA2185)*(cvm[CPU(核)]=BB2185)))</f>
        <v>#VALUE!</v>
      </c>
    </row>
    <row r="2186" spans="1:55">
      <c r="A2186" t="s">
        <v>1648</v>
      </c>
      <c r="B2186" t="s">
        <v>1732</v>
      </c>
      <c r="C2186">
        <v>16</v>
      </c>
      <c r="D2186">
        <v>64</v>
      </c>
      <c r="E2186" t="s">
        <v>1626</v>
      </c>
      <c r="F2186">
        <v>3360</v>
      </c>
      <c r="G2186">
        <v>1</v>
      </c>
      <c r="H2186" t="s">
        <v>2061</v>
      </c>
      <c r="BC2186" t="e" cm="1" vm="1">
        <f t="array" ref="BC2186">TRANSPOSE(_xlfn._xlws.FILTER(cvm[内存(G)],(cvm[地域]=AZ2186)*(cvm[机型]=BA2186)*(cvm[CPU(核)]=BB2186)))</f>
        <v>#VALUE!</v>
      </c>
    </row>
    <row r="2187" spans="1:55">
      <c r="A2187" t="s">
        <v>1648</v>
      </c>
      <c r="B2187" t="s">
        <v>1732</v>
      </c>
      <c r="C2187">
        <v>32</v>
      </c>
      <c r="D2187">
        <v>64</v>
      </c>
      <c r="E2187" t="s">
        <v>1629</v>
      </c>
      <c r="F2187">
        <v>4480</v>
      </c>
      <c r="G2187">
        <v>1</v>
      </c>
      <c r="H2187" t="s">
        <v>2062</v>
      </c>
      <c r="BC2187" t="e" cm="1" vm="1">
        <f t="array" ref="BC2187">TRANSPOSE(_xlfn._xlws.FILTER(cvm[内存(G)],(cvm[地域]=AZ2187)*(cvm[机型]=BA2187)*(cvm[CPU(核)]=BB2187)))</f>
        <v>#VALUE!</v>
      </c>
    </row>
    <row r="2188" spans="1:55">
      <c r="A2188" t="s">
        <v>1648</v>
      </c>
      <c r="B2188" t="s">
        <v>1732</v>
      </c>
      <c r="C2188">
        <v>32</v>
      </c>
      <c r="D2188">
        <v>128</v>
      </c>
      <c r="E2188" t="s">
        <v>1635</v>
      </c>
      <c r="F2188">
        <v>6720</v>
      </c>
      <c r="G2188">
        <v>1</v>
      </c>
      <c r="H2188" t="s">
        <v>2064</v>
      </c>
      <c r="BC2188" t="e" cm="1" vm="1">
        <f t="array" ref="BC2188">TRANSPOSE(_xlfn._xlws.FILTER(cvm[内存(G)],(cvm[地域]=AZ2188)*(cvm[机型]=BA2188)*(cvm[CPU(核)]=BB2188)))</f>
        <v>#VALUE!</v>
      </c>
    </row>
    <row r="2189" spans="1:55">
      <c r="A2189" t="s">
        <v>1648</v>
      </c>
      <c r="B2189" t="s">
        <v>1751</v>
      </c>
      <c r="C2189">
        <v>4</v>
      </c>
      <c r="D2189">
        <v>8</v>
      </c>
      <c r="E2189" t="s">
        <v>1614</v>
      </c>
      <c r="F2189">
        <v>672</v>
      </c>
      <c r="G2189">
        <v>1</v>
      </c>
      <c r="H2189" t="s">
        <v>2065</v>
      </c>
      <c r="BC2189" t="e" cm="1" vm="1">
        <f t="array" ref="BC2189">TRANSPOSE(_xlfn._xlws.FILTER(cvm[内存(G)],(cvm[地域]=AZ2189)*(cvm[机型]=BA2189)*(cvm[CPU(核)]=BB2189)))</f>
        <v>#VALUE!</v>
      </c>
    </row>
    <row r="2190" spans="1:55">
      <c r="A2190" t="s">
        <v>1648</v>
      </c>
      <c r="B2190" t="s">
        <v>1751</v>
      </c>
      <c r="C2190">
        <v>4</v>
      </c>
      <c r="D2190">
        <v>16</v>
      </c>
      <c r="E2190" t="s">
        <v>1616</v>
      </c>
      <c r="F2190">
        <v>1008</v>
      </c>
      <c r="G2190">
        <v>1</v>
      </c>
      <c r="H2190" t="s">
        <v>2066</v>
      </c>
      <c r="BC2190" t="e" cm="1" vm="1">
        <f t="array" ref="BC2190">TRANSPOSE(_xlfn._xlws.FILTER(cvm[内存(G)],(cvm[地域]=AZ2190)*(cvm[机型]=BA2190)*(cvm[CPU(核)]=BB2190)))</f>
        <v>#VALUE!</v>
      </c>
    </row>
    <row r="2191" spans="1:55">
      <c r="A2191" t="s">
        <v>1648</v>
      </c>
      <c r="B2191" t="s">
        <v>1751</v>
      </c>
      <c r="C2191">
        <v>8</v>
      </c>
      <c r="D2191">
        <v>16</v>
      </c>
      <c r="E2191" t="s">
        <v>1619</v>
      </c>
      <c r="F2191">
        <v>1344</v>
      </c>
      <c r="G2191">
        <v>1</v>
      </c>
      <c r="H2191" t="s">
        <v>2067</v>
      </c>
      <c r="BC2191" t="e" cm="1" vm="1">
        <f t="array" ref="BC2191">TRANSPOSE(_xlfn._xlws.FILTER(cvm[内存(G)],(cvm[地域]=AZ2191)*(cvm[机型]=BA2191)*(cvm[CPU(核)]=BB2191)))</f>
        <v>#VALUE!</v>
      </c>
    </row>
    <row r="2192" spans="1:55">
      <c r="A2192" t="s">
        <v>1648</v>
      </c>
      <c r="B2192" t="s">
        <v>1751</v>
      </c>
      <c r="C2192">
        <v>8</v>
      </c>
      <c r="D2192">
        <v>32</v>
      </c>
      <c r="E2192" t="s">
        <v>1621</v>
      </c>
      <c r="F2192">
        <v>2016</v>
      </c>
      <c r="G2192">
        <v>1</v>
      </c>
      <c r="H2192" t="s">
        <v>2068</v>
      </c>
      <c r="BC2192" t="e" cm="1" vm="1">
        <f t="array" ref="BC2192">TRANSPOSE(_xlfn._xlws.FILTER(cvm[内存(G)],(cvm[地域]=AZ2192)*(cvm[机型]=BA2192)*(cvm[CPU(核)]=BB2192)))</f>
        <v>#VALUE!</v>
      </c>
    </row>
    <row r="2193" spans="1:55">
      <c r="A2193" t="s">
        <v>1648</v>
      </c>
      <c r="B2193" t="s">
        <v>1751</v>
      </c>
      <c r="C2193">
        <v>16</v>
      </c>
      <c r="D2193">
        <v>32</v>
      </c>
      <c r="E2193" t="s">
        <v>1624</v>
      </c>
      <c r="F2193">
        <v>2688</v>
      </c>
      <c r="G2193">
        <v>1</v>
      </c>
      <c r="H2193" t="s">
        <v>2069</v>
      </c>
      <c r="BC2193" t="e" cm="1" vm="1">
        <f t="array" ref="BC2193">TRANSPOSE(_xlfn._xlws.FILTER(cvm[内存(G)],(cvm[地域]=AZ2193)*(cvm[机型]=BA2193)*(cvm[CPU(核)]=BB2193)))</f>
        <v>#VALUE!</v>
      </c>
    </row>
    <row r="2194" spans="1:55">
      <c r="A2194" t="s">
        <v>1648</v>
      </c>
      <c r="B2194" t="s">
        <v>1751</v>
      </c>
      <c r="C2194">
        <v>16</v>
      </c>
      <c r="D2194">
        <v>64</v>
      </c>
      <c r="E2194" t="s">
        <v>1626</v>
      </c>
      <c r="F2194">
        <v>4032</v>
      </c>
      <c r="G2194">
        <v>1</v>
      </c>
      <c r="H2194" t="s">
        <v>2070</v>
      </c>
      <c r="BC2194" t="e" cm="1" vm="1">
        <f t="array" ref="BC2194">TRANSPOSE(_xlfn._xlws.FILTER(cvm[内存(G)],(cvm[地域]=AZ2194)*(cvm[机型]=BA2194)*(cvm[CPU(核)]=BB2194)))</f>
        <v>#VALUE!</v>
      </c>
    </row>
    <row r="2195" spans="1:55">
      <c r="A2195" t="s">
        <v>1648</v>
      </c>
      <c r="B2195" t="s">
        <v>1751</v>
      </c>
      <c r="C2195">
        <v>32</v>
      </c>
      <c r="D2195">
        <v>96</v>
      </c>
      <c r="E2195" t="s">
        <v>2072</v>
      </c>
      <c r="F2195">
        <v>6720</v>
      </c>
      <c r="G2195">
        <v>1</v>
      </c>
      <c r="H2195" t="s">
        <v>2073</v>
      </c>
      <c r="BC2195" t="e" cm="1" vm="1">
        <f t="array" ref="BC2195">TRANSPOSE(_xlfn._xlws.FILTER(cvm[内存(G)],(cvm[地域]=AZ2195)*(cvm[机型]=BA2195)*(cvm[CPU(核)]=BB2195)))</f>
        <v>#VALUE!</v>
      </c>
    </row>
    <row r="2196" spans="1:55">
      <c r="A2196" t="s">
        <v>1648</v>
      </c>
      <c r="B2196" t="s">
        <v>2009</v>
      </c>
      <c r="C2196">
        <v>8</v>
      </c>
      <c r="D2196">
        <v>32</v>
      </c>
      <c r="E2196" t="s">
        <v>1621</v>
      </c>
      <c r="F2196">
        <v>2968.85</v>
      </c>
      <c r="G2196">
        <v>1</v>
      </c>
      <c r="H2196" t="s">
        <v>2079</v>
      </c>
      <c r="BC2196" t="e" cm="1" vm="1">
        <f t="array" ref="BC2196">TRANSPOSE(_xlfn._xlws.FILTER(cvm[内存(G)],(cvm[地域]=AZ2196)*(cvm[机型]=BA2196)*(cvm[CPU(核)]=BB2196)))</f>
        <v>#VALUE!</v>
      </c>
    </row>
    <row r="2197" spans="1:55">
      <c r="A2197" t="s">
        <v>1648</v>
      </c>
      <c r="B2197" t="s">
        <v>2009</v>
      </c>
      <c r="C2197">
        <v>20</v>
      </c>
      <c r="D2197">
        <v>80</v>
      </c>
      <c r="E2197" t="s">
        <v>2082</v>
      </c>
      <c r="F2197">
        <v>4750.25</v>
      </c>
      <c r="G2197">
        <v>1</v>
      </c>
      <c r="H2197" t="s">
        <v>2083</v>
      </c>
      <c r="BC2197" t="e" cm="1" vm="1">
        <f t="array" ref="BC2197">TRANSPOSE(_xlfn._xlws.FILTER(cvm[内存(G)],(cvm[地域]=AZ2197)*(cvm[机型]=BA2197)*(cvm[CPU(核)]=BB2197)))</f>
        <v>#VALUE!</v>
      </c>
    </row>
    <row r="2198" spans="1:55">
      <c r="A2198" t="s">
        <v>1648</v>
      </c>
      <c r="B2198" t="s">
        <v>2009</v>
      </c>
      <c r="C2198">
        <v>32</v>
      </c>
      <c r="D2198">
        <v>128</v>
      </c>
      <c r="E2198" t="s">
        <v>1635</v>
      </c>
      <c r="F2198">
        <v>6531.65</v>
      </c>
      <c r="G2198">
        <v>1</v>
      </c>
      <c r="H2198" t="s">
        <v>2084</v>
      </c>
      <c r="BC2198" t="e" cm="1" vm="1">
        <f t="array" ref="BC2198">TRANSPOSE(_xlfn._xlws.FILTER(cvm[内存(G)],(cvm[地域]=AZ2198)*(cvm[机型]=BA2198)*(cvm[CPU(核)]=BB2198)))</f>
        <v>#VALUE!</v>
      </c>
    </row>
    <row r="2199" spans="1:55">
      <c r="A2199" t="s">
        <v>1648</v>
      </c>
      <c r="B2199" t="s">
        <v>2009</v>
      </c>
      <c r="C2199">
        <v>40</v>
      </c>
      <c r="D2199">
        <v>160</v>
      </c>
      <c r="E2199" t="s">
        <v>2085</v>
      </c>
      <c r="F2199">
        <v>9500.5</v>
      </c>
      <c r="G2199">
        <v>1</v>
      </c>
      <c r="H2199" t="s">
        <v>2086</v>
      </c>
      <c r="BC2199" t="e" cm="1" vm="1">
        <f t="array" ref="BC2199">TRANSPOSE(_xlfn._xlws.FILTER(cvm[内存(G)],(cvm[地域]=AZ2199)*(cvm[机型]=BA2199)*(cvm[CPU(核)]=BB2199)))</f>
        <v>#VALUE!</v>
      </c>
    </row>
    <row r="2200" spans="1:55">
      <c r="A2200" t="s">
        <v>1648</v>
      </c>
      <c r="B2200" t="s">
        <v>2009</v>
      </c>
      <c r="C2200">
        <v>80</v>
      </c>
      <c r="D2200">
        <v>320</v>
      </c>
      <c r="E2200" t="s">
        <v>1745</v>
      </c>
      <c r="F2200">
        <v>19001</v>
      </c>
      <c r="G2200">
        <v>1</v>
      </c>
      <c r="H2200" t="s">
        <v>2087</v>
      </c>
      <c r="BC2200" t="e" cm="1" vm="1">
        <f t="array" ref="BC2200">TRANSPOSE(_xlfn._xlws.FILTER(cvm[内存(G)],(cvm[地域]=AZ2200)*(cvm[机型]=BA2200)*(cvm[CPU(核)]=BB2200)))</f>
        <v>#VALUE!</v>
      </c>
    </row>
    <row r="2201" spans="1:55">
      <c r="A2201" t="s">
        <v>1648</v>
      </c>
      <c r="B2201" t="s">
        <v>2052</v>
      </c>
      <c r="C2201">
        <v>8</v>
      </c>
      <c r="D2201">
        <v>40</v>
      </c>
      <c r="E2201" t="s">
        <v>2076</v>
      </c>
      <c r="F2201">
        <v>8225</v>
      </c>
      <c r="G2201">
        <v>1</v>
      </c>
      <c r="H2201" t="s">
        <v>2095</v>
      </c>
      <c r="BC2201" t="e" cm="1" vm="1">
        <f t="array" ref="BC2201">TRANSPOSE(_xlfn._xlws.FILTER(cvm[内存(G)],(cvm[地域]=AZ2201)*(cvm[机型]=BA2201)*(cvm[CPU(核)]=BB2201)))</f>
        <v>#VALUE!</v>
      </c>
    </row>
    <row r="2202" spans="1:55">
      <c r="A2202" t="s">
        <v>1648</v>
      </c>
      <c r="B2202" t="s">
        <v>2052</v>
      </c>
      <c r="C2202">
        <v>36</v>
      </c>
      <c r="D2202">
        <v>160</v>
      </c>
      <c r="E2202" t="s">
        <v>2098</v>
      </c>
      <c r="F2202">
        <v>33000</v>
      </c>
      <c r="G2202">
        <v>1</v>
      </c>
      <c r="H2202" t="s">
        <v>2099</v>
      </c>
      <c r="BC2202" t="e" cm="1" vm="1">
        <f t="array" ref="BC2202">TRANSPOSE(_xlfn._xlws.FILTER(cvm[内存(G)],(cvm[地域]=AZ2202)*(cvm[机型]=BA2202)*(cvm[CPU(核)]=BB2202)))</f>
        <v>#VALUE!</v>
      </c>
    </row>
    <row r="2203" spans="1:55">
      <c r="A2203" t="s">
        <v>1648</v>
      </c>
      <c r="B2203" t="s">
        <v>2052</v>
      </c>
      <c r="C2203">
        <v>72</v>
      </c>
      <c r="D2203">
        <v>320</v>
      </c>
      <c r="E2203" t="s">
        <v>2100</v>
      </c>
      <c r="F2203">
        <v>66000</v>
      </c>
      <c r="G2203">
        <v>1</v>
      </c>
      <c r="H2203" t="s">
        <v>2101</v>
      </c>
      <c r="BC2203" t="e" cm="1" vm="1">
        <f t="array" ref="BC2203">TRANSPOSE(_xlfn._xlws.FILTER(cvm[内存(G)],(cvm[地域]=AZ2203)*(cvm[机型]=BA2203)*(cvm[CPU(核)]=BB2203)))</f>
        <v>#VALUE!</v>
      </c>
    </row>
    <row r="2204" spans="1:55">
      <c r="A2204" t="s">
        <v>1651</v>
      </c>
      <c r="B2204" t="s">
        <v>1655</v>
      </c>
      <c r="C2204">
        <v>1</v>
      </c>
      <c r="D2204">
        <v>1</v>
      </c>
      <c r="E2204" t="s">
        <v>1602</v>
      </c>
      <c r="F2204">
        <v>32.9</v>
      </c>
      <c r="G2204">
        <v>1</v>
      </c>
      <c r="H2204" t="s">
        <v>1656</v>
      </c>
      <c r="BC2204" t="e" cm="1" vm="1">
        <f t="array" ref="BC2204">TRANSPOSE(_xlfn._xlws.FILTER(cvm[内存(G)],(cvm[地域]=AZ2204)*(cvm[机型]=BA2204)*(cvm[CPU(核)]=BB2204)))</f>
        <v>#VALUE!</v>
      </c>
    </row>
    <row r="2205" spans="1:55">
      <c r="A2205" t="s">
        <v>1651</v>
      </c>
      <c r="B2205" t="s">
        <v>1655</v>
      </c>
      <c r="C2205">
        <v>1</v>
      </c>
      <c r="D2205">
        <v>2</v>
      </c>
      <c r="E2205" t="s">
        <v>1605</v>
      </c>
      <c r="F2205">
        <v>65.8</v>
      </c>
      <c r="G2205">
        <v>1</v>
      </c>
      <c r="H2205" t="s">
        <v>1658</v>
      </c>
      <c r="BC2205" t="e" cm="1" vm="1">
        <f t="array" ref="BC2205">TRANSPOSE(_xlfn._xlws.FILTER(cvm[内存(G)],(cvm[地域]=AZ2205)*(cvm[机型]=BA2205)*(cvm[CPU(核)]=BB2205)))</f>
        <v>#VALUE!</v>
      </c>
    </row>
    <row r="2206" spans="1:55">
      <c r="A2206" t="s">
        <v>1651</v>
      </c>
      <c r="B2206" t="s">
        <v>1655</v>
      </c>
      <c r="C2206">
        <v>1</v>
      </c>
      <c r="D2206">
        <v>4</v>
      </c>
      <c r="E2206" t="s">
        <v>1607</v>
      </c>
      <c r="F2206">
        <v>136.5</v>
      </c>
      <c r="G2206">
        <v>1</v>
      </c>
      <c r="H2206" t="s">
        <v>1660</v>
      </c>
      <c r="BC2206" t="e" cm="1" vm="1">
        <f t="array" ref="BC2206">TRANSPOSE(_xlfn._xlws.FILTER(cvm[内存(G)],(cvm[地域]=AZ2206)*(cvm[机型]=BA2206)*(cvm[CPU(核)]=BB2206)))</f>
        <v>#VALUE!</v>
      </c>
    </row>
    <row r="2207" spans="1:55">
      <c r="A2207" t="s">
        <v>1651</v>
      </c>
      <c r="B2207" t="s">
        <v>1655</v>
      </c>
      <c r="C2207">
        <v>2</v>
      </c>
      <c r="D2207">
        <v>4</v>
      </c>
      <c r="E2207" t="s">
        <v>1609</v>
      </c>
      <c r="F2207">
        <v>131.6</v>
      </c>
      <c r="G2207">
        <v>1</v>
      </c>
      <c r="H2207" t="s">
        <v>1662</v>
      </c>
      <c r="BC2207" t="e" cm="1" vm="1">
        <f t="array" ref="BC2207">TRANSPOSE(_xlfn._xlws.FILTER(cvm[内存(G)],(cvm[地域]=AZ2207)*(cvm[机型]=BA2207)*(cvm[CPU(核)]=BB2207)))</f>
        <v>#VALUE!</v>
      </c>
    </row>
    <row r="2208" spans="1:55">
      <c r="A2208" t="s">
        <v>1651</v>
      </c>
      <c r="B2208" t="s">
        <v>1655</v>
      </c>
      <c r="C2208">
        <v>2</v>
      </c>
      <c r="D2208">
        <v>8</v>
      </c>
      <c r="E2208" t="s">
        <v>1612</v>
      </c>
      <c r="F2208">
        <v>273</v>
      </c>
      <c r="G2208">
        <v>1</v>
      </c>
      <c r="H2208" t="s">
        <v>1664</v>
      </c>
      <c r="BC2208" t="e" cm="1" vm="1">
        <f t="array" ref="BC2208">TRANSPOSE(_xlfn._xlws.FILTER(cvm[内存(G)],(cvm[地域]=AZ2208)*(cvm[机型]=BA2208)*(cvm[CPU(核)]=BB2208)))</f>
        <v>#VALUE!</v>
      </c>
    </row>
    <row r="2209" spans="1:55">
      <c r="A2209" t="s">
        <v>1651</v>
      </c>
      <c r="B2209" t="s">
        <v>1655</v>
      </c>
      <c r="C2209">
        <v>4</v>
      </c>
      <c r="D2209">
        <v>8</v>
      </c>
      <c r="E2209" t="s">
        <v>1614</v>
      </c>
      <c r="F2209">
        <v>364</v>
      </c>
      <c r="G2209">
        <v>1</v>
      </c>
      <c r="H2209" t="s">
        <v>1666</v>
      </c>
      <c r="BC2209" t="e" cm="1" vm="1">
        <f t="array" ref="BC2209">TRANSPOSE(_xlfn._xlws.FILTER(cvm[内存(G)],(cvm[地域]=AZ2209)*(cvm[机型]=BA2209)*(cvm[CPU(核)]=BB2209)))</f>
        <v>#VALUE!</v>
      </c>
    </row>
    <row r="2210" spans="1:55">
      <c r="A2210" t="s">
        <v>1651</v>
      </c>
      <c r="B2210" t="s">
        <v>1655</v>
      </c>
      <c r="C2210">
        <v>4</v>
      </c>
      <c r="D2210">
        <v>16</v>
      </c>
      <c r="E2210" t="s">
        <v>1616</v>
      </c>
      <c r="F2210">
        <v>546</v>
      </c>
      <c r="G2210">
        <v>1</v>
      </c>
      <c r="H2210" t="s">
        <v>1667</v>
      </c>
      <c r="BC2210" t="e" cm="1" vm="1">
        <f t="array" ref="BC2210">TRANSPOSE(_xlfn._xlws.FILTER(cvm[内存(G)],(cvm[地域]=AZ2210)*(cvm[机型]=BA2210)*(cvm[CPU(核)]=BB2210)))</f>
        <v>#VALUE!</v>
      </c>
    </row>
    <row r="2211" spans="1:55">
      <c r="A2211" t="s">
        <v>1651</v>
      </c>
      <c r="B2211" t="s">
        <v>1655</v>
      </c>
      <c r="C2211">
        <v>8</v>
      </c>
      <c r="D2211">
        <v>16</v>
      </c>
      <c r="E2211" t="s">
        <v>1619</v>
      </c>
      <c r="F2211">
        <v>728</v>
      </c>
      <c r="G2211">
        <v>1</v>
      </c>
      <c r="H2211" t="s">
        <v>1668</v>
      </c>
      <c r="BC2211" t="e" cm="1" vm="1">
        <f t="array" ref="BC2211">TRANSPOSE(_xlfn._xlws.FILTER(cvm[内存(G)],(cvm[地域]=AZ2211)*(cvm[机型]=BA2211)*(cvm[CPU(核)]=BB2211)))</f>
        <v>#VALUE!</v>
      </c>
    </row>
    <row r="2212" spans="1:55">
      <c r="A2212" t="s">
        <v>1651</v>
      </c>
      <c r="B2212" t="s">
        <v>1655</v>
      </c>
      <c r="C2212">
        <v>8</v>
      </c>
      <c r="D2212">
        <v>32</v>
      </c>
      <c r="E2212" t="s">
        <v>1621</v>
      </c>
      <c r="F2212">
        <v>1092</v>
      </c>
      <c r="G2212">
        <v>1</v>
      </c>
      <c r="H2212" t="s">
        <v>1669</v>
      </c>
      <c r="BC2212" t="e" cm="1" vm="1">
        <f t="array" ref="BC2212">TRANSPOSE(_xlfn._xlws.FILTER(cvm[内存(G)],(cvm[地域]=AZ2212)*(cvm[机型]=BA2212)*(cvm[CPU(核)]=BB2212)))</f>
        <v>#VALUE!</v>
      </c>
    </row>
    <row r="2213" spans="1:55">
      <c r="A2213" t="s">
        <v>1651</v>
      </c>
      <c r="B2213" t="s">
        <v>1655</v>
      </c>
      <c r="C2213">
        <v>16</v>
      </c>
      <c r="D2213">
        <v>32</v>
      </c>
      <c r="E2213" t="s">
        <v>1624</v>
      </c>
      <c r="F2213">
        <v>1456</v>
      </c>
      <c r="G2213">
        <v>1</v>
      </c>
      <c r="H2213" t="s">
        <v>1671</v>
      </c>
      <c r="BC2213" t="e" cm="1" vm="1">
        <f t="array" ref="BC2213">TRANSPOSE(_xlfn._xlws.FILTER(cvm[内存(G)],(cvm[地域]=AZ2213)*(cvm[机型]=BA2213)*(cvm[CPU(核)]=BB2213)))</f>
        <v>#VALUE!</v>
      </c>
    </row>
    <row r="2214" spans="1:55">
      <c r="A2214" t="s">
        <v>1651</v>
      </c>
      <c r="B2214" t="s">
        <v>1655</v>
      </c>
      <c r="C2214">
        <v>16</v>
      </c>
      <c r="D2214">
        <v>64</v>
      </c>
      <c r="E2214" t="s">
        <v>1626</v>
      </c>
      <c r="F2214">
        <v>2184</v>
      </c>
      <c r="G2214">
        <v>1</v>
      </c>
      <c r="H2214" t="s">
        <v>1672</v>
      </c>
      <c r="BC2214" t="e" cm="1" vm="1">
        <f t="array" ref="BC2214">TRANSPOSE(_xlfn._xlws.FILTER(cvm[内存(G)],(cvm[地域]=AZ2214)*(cvm[机型]=BA2214)*(cvm[CPU(核)]=BB2214)))</f>
        <v>#VALUE!</v>
      </c>
    </row>
    <row r="2215" spans="1:55">
      <c r="A2215" t="s">
        <v>1651</v>
      </c>
      <c r="B2215" t="s">
        <v>1655</v>
      </c>
      <c r="C2215">
        <v>32</v>
      </c>
      <c r="D2215">
        <v>64</v>
      </c>
      <c r="E2215" t="s">
        <v>1629</v>
      </c>
      <c r="F2215">
        <v>2912</v>
      </c>
      <c r="G2215">
        <v>1</v>
      </c>
      <c r="H2215" t="s">
        <v>1674</v>
      </c>
      <c r="BC2215" t="e" cm="1" vm="1">
        <f t="array" ref="BC2215">TRANSPOSE(_xlfn._xlws.FILTER(cvm[内存(G)],(cvm[地域]=AZ2215)*(cvm[机型]=BA2215)*(cvm[CPU(核)]=BB2215)))</f>
        <v>#VALUE!</v>
      </c>
    </row>
    <row r="2216" spans="1:55">
      <c r="A2216" t="s">
        <v>1651</v>
      </c>
      <c r="B2216" t="s">
        <v>1655</v>
      </c>
      <c r="C2216">
        <v>48</v>
      </c>
      <c r="D2216">
        <v>96</v>
      </c>
      <c r="E2216" t="s">
        <v>1640</v>
      </c>
      <c r="F2216">
        <v>4368</v>
      </c>
      <c r="G2216">
        <v>1</v>
      </c>
      <c r="H2216" t="s">
        <v>1676</v>
      </c>
      <c r="BC2216" t="e" cm="1" vm="1">
        <f t="array" ref="BC2216">TRANSPOSE(_xlfn._xlws.FILTER(cvm[内存(G)],(cvm[地域]=AZ2216)*(cvm[机型]=BA2216)*(cvm[CPU(核)]=BB2216)))</f>
        <v>#VALUE!</v>
      </c>
    </row>
    <row r="2217" spans="1:55">
      <c r="A2217" t="s">
        <v>1651</v>
      </c>
      <c r="B2217" t="s">
        <v>1655</v>
      </c>
      <c r="C2217">
        <v>48</v>
      </c>
      <c r="D2217">
        <v>128</v>
      </c>
      <c r="E2217" t="s">
        <v>2181</v>
      </c>
      <c r="F2217">
        <v>5096</v>
      </c>
      <c r="G2217">
        <v>1</v>
      </c>
      <c r="H2217" t="s">
        <v>2182</v>
      </c>
      <c r="BC2217" t="e" cm="1" vm="1">
        <f t="array" ref="BC2217">TRANSPOSE(_xlfn._xlws.FILTER(cvm[内存(G)],(cvm[地域]=AZ2217)*(cvm[机型]=BA2217)*(cvm[CPU(核)]=BB2217)))</f>
        <v>#VALUE!</v>
      </c>
    </row>
    <row r="2218" spans="1:55">
      <c r="A2218" t="s">
        <v>1651</v>
      </c>
      <c r="B2218" t="s">
        <v>1655</v>
      </c>
      <c r="C2218">
        <v>64</v>
      </c>
      <c r="D2218">
        <v>128</v>
      </c>
      <c r="E2218" t="s">
        <v>1677</v>
      </c>
      <c r="F2218">
        <v>5824</v>
      </c>
      <c r="G2218">
        <v>1</v>
      </c>
      <c r="H2218" t="s">
        <v>1678</v>
      </c>
      <c r="BC2218" t="e" cm="1" vm="1">
        <f t="array" ref="BC2218">TRANSPOSE(_xlfn._xlws.FILTER(cvm[内存(G)],(cvm[地域]=AZ2218)*(cvm[机型]=BA2218)*(cvm[CPU(核)]=BB2218)))</f>
        <v>#VALUE!</v>
      </c>
    </row>
    <row r="2219" spans="1:55">
      <c r="A2219" t="s">
        <v>1651</v>
      </c>
      <c r="B2219" t="s">
        <v>1655</v>
      </c>
      <c r="C2219">
        <v>80</v>
      </c>
      <c r="D2219">
        <v>160</v>
      </c>
      <c r="E2219" t="s">
        <v>1680</v>
      </c>
      <c r="F2219">
        <v>7280</v>
      </c>
      <c r="G2219">
        <v>1</v>
      </c>
      <c r="H2219" t="s">
        <v>1681</v>
      </c>
      <c r="BC2219" t="e" cm="1" vm="1">
        <f t="array" ref="BC2219">TRANSPOSE(_xlfn._xlws.FILTER(cvm[内存(G)],(cvm[地域]=AZ2219)*(cvm[机型]=BA2219)*(cvm[CPU(核)]=BB2219)))</f>
        <v>#VALUE!</v>
      </c>
    </row>
    <row r="2220" spans="1:55">
      <c r="A2220" t="s">
        <v>1651</v>
      </c>
      <c r="B2220" t="s">
        <v>1655</v>
      </c>
      <c r="C2220">
        <v>90</v>
      </c>
      <c r="D2220">
        <v>224</v>
      </c>
      <c r="E2220" t="s">
        <v>1683</v>
      </c>
      <c r="F2220">
        <v>9191</v>
      </c>
      <c r="G2220">
        <v>1</v>
      </c>
      <c r="H2220" t="s">
        <v>1684</v>
      </c>
      <c r="BC2220" t="e" cm="1" vm="1">
        <f t="array" ref="BC2220">TRANSPOSE(_xlfn._xlws.FILTER(cvm[内存(G)],(cvm[地域]=AZ2220)*(cvm[机型]=BA2220)*(cvm[CPU(核)]=BB2220)))</f>
        <v>#VALUE!</v>
      </c>
    </row>
    <row r="2221" spans="1:55">
      <c r="A2221" t="s">
        <v>1651</v>
      </c>
      <c r="B2221" t="s">
        <v>1655</v>
      </c>
      <c r="C2221">
        <v>128</v>
      </c>
      <c r="D2221">
        <v>256</v>
      </c>
      <c r="E2221" t="s">
        <v>1685</v>
      </c>
      <c r="F2221">
        <v>11648</v>
      </c>
      <c r="G2221">
        <v>1</v>
      </c>
      <c r="H2221" t="s">
        <v>1686</v>
      </c>
      <c r="BC2221" t="e" cm="1" vm="1">
        <f t="array" ref="BC2221">TRANSPOSE(_xlfn._xlws.FILTER(cvm[内存(G)],(cvm[地域]=AZ2221)*(cvm[机型]=BA2221)*(cvm[CPU(核)]=BB2221)))</f>
        <v>#VALUE!</v>
      </c>
    </row>
    <row r="2222" spans="1:55">
      <c r="A2222" t="s">
        <v>1651</v>
      </c>
      <c r="B2222" t="s">
        <v>1655</v>
      </c>
      <c r="C2222">
        <v>160</v>
      </c>
      <c r="D2222">
        <v>320</v>
      </c>
      <c r="E2222" t="s">
        <v>1688</v>
      </c>
      <c r="F2222">
        <v>14560</v>
      </c>
      <c r="G2222">
        <v>1</v>
      </c>
      <c r="H2222" t="s">
        <v>1689</v>
      </c>
      <c r="BC2222" t="e" cm="1" vm="1">
        <f t="array" ref="BC2222">TRANSPOSE(_xlfn._xlws.FILTER(cvm[内存(G)],(cvm[地域]=AZ2222)*(cvm[机型]=BA2222)*(cvm[CPU(核)]=BB2222)))</f>
        <v>#VALUE!</v>
      </c>
    </row>
    <row r="2223" spans="1:55">
      <c r="A2223" t="s">
        <v>1651</v>
      </c>
      <c r="B2223" t="s">
        <v>1655</v>
      </c>
      <c r="C2223">
        <v>180</v>
      </c>
      <c r="D2223">
        <v>464</v>
      </c>
      <c r="E2223" t="s">
        <v>1690</v>
      </c>
      <c r="F2223">
        <v>18746</v>
      </c>
      <c r="G2223">
        <v>1</v>
      </c>
      <c r="H2223" t="s">
        <v>1691</v>
      </c>
      <c r="BC2223" t="e" cm="1" vm="1">
        <f t="array" ref="BC2223">TRANSPOSE(_xlfn._xlws.FILTER(cvm[内存(G)],(cvm[地域]=AZ2223)*(cvm[机型]=BA2223)*(cvm[CPU(核)]=BB2223)))</f>
        <v>#VALUE!</v>
      </c>
    </row>
    <row r="2224" spans="1:55">
      <c r="A2224" t="s">
        <v>1651</v>
      </c>
      <c r="B2224" t="s">
        <v>1692</v>
      </c>
      <c r="C2224">
        <v>1</v>
      </c>
      <c r="D2224">
        <v>1</v>
      </c>
      <c r="E2224" t="s">
        <v>1602</v>
      </c>
      <c r="F2224">
        <v>47</v>
      </c>
      <c r="G2224">
        <v>1</v>
      </c>
      <c r="H2224" t="s">
        <v>2168</v>
      </c>
      <c r="BC2224" t="e" cm="1" vm="1">
        <f t="array" ref="BC2224">TRANSPOSE(_xlfn._xlws.FILTER(cvm[内存(G)],(cvm[地域]=AZ2224)*(cvm[机型]=BA2224)*(cvm[CPU(核)]=BB2224)))</f>
        <v>#VALUE!</v>
      </c>
    </row>
    <row r="2225" spans="1:55">
      <c r="A2225" t="s">
        <v>1651</v>
      </c>
      <c r="B2225" t="s">
        <v>1692</v>
      </c>
      <c r="C2225">
        <v>1</v>
      </c>
      <c r="D2225">
        <v>2</v>
      </c>
      <c r="E2225" t="s">
        <v>1605</v>
      </c>
      <c r="F2225">
        <v>94</v>
      </c>
      <c r="G2225">
        <v>1</v>
      </c>
      <c r="H2225" t="s">
        <v>1693</v>
      </c>
      <c r="BC2225" t="e" cm="1" vm="1">
        <f t="array" ref="BC2225">TRANSPOSE(_xlfn._xlws.FILTER(cvm[内存(G)],(cvm[地域]=AZ2225)*(cvm[机型]=BA2225)*(cvm[CPU(核)]=BB2225)))</f>
        <v>#VALUE!</v>
      </c>
    </row>
    <row r="2226" spans="1:55">
      <c r="A2226" t="s">
        <v>1651</v>
      </c>
      <c r="B2226" t="s">
        <v>1692</v>
      </c>
      <c r="C2226">
        <v>1</v>
      </c>
      <c r="D2226">
        <v>4</v>
      </c>
      <c r="E2226" t="s">
        <v>1607</v>
      </c>
      <c r="F2226">
        <v>195</v>
      </c>
      <c r="G2226">
        <v>1</v>
      </c>
      <c r="H2226" t="s">
        <v>1694</v>
      </c>
      <c r="BC2226" t="e" cm="1" vm="1">
        <f t="array" ref="BC2226">TRANSPOSE(_xlfn._xlws.FILTER(cvm[内存(G)],(cvm[地域]=AZ2226)*(cvm[机型]=BA2226)*(cvm[CPU(核)]=BB2226)))</f>
        <v>#VALUE!</v>
      </c>
    </row>
    <row r="2227" spans="1:55">
      <c r="A2227" t="s">
        <v>1651</v>
      </c>
      <c r="B2227" t="s">
        <v>1692</v>
      </c>
      <c r="C2227">
        <v>2</v>
      </c>
      <c r="D2227">
        <v>4</v>
      </c>
      <c r="E2227" t="s">
        <v>1609</v>
      </c>
      <c r="F2227">
        <v>188</v>
      </c>
      <c r="G2227">
        <v>1</v>
      </c>
      <c r="H2227" t="s">
        <v>1695</v>
      </c>
      <c r="BC2227" t="e" cm="1" vm="1">
        <f t="array" ref="BC2227">TRANSPOSE(_xlfn._xlws.FILTER(cvm[内存(G)],(cvm[地域]=AZ2227)*(cvm[机型]=BA2227)*(cvm[CPU(核)]=BB2227)))</f>
        <v>#VALUE!</v>
      </c>
    </row>
    <row r="2228" spans="1:55">
      <c r="A2228" t="s">
        <v>1651</v>
      </c>
      <c r="B2228" t="s">
        <v>1692</v>
      </c>
      <c r="C2228">
        <v>2</v>
      </c>
      <c r="D2228">
        <v>8</v>
      </c>
      <c r="E2228" t="s">
        <v>1612</v>
      </c>
      <c r="F2228">
        <v>390</v>
      </c>
      <c r="G2228">
        <v>1</v>
      </c>
      <c r="H2228" t="s">
        <v>1696</v>
      </c>
      <c r="BC2228" t="e" cm="1" vm="1">
        <f t="array" ref="BC2228">TRANSPOSE(_xlfn._xlws.FILTER(cvm[内存(G)],(cvm[地域]=AZ2228)*(cvm[机型]=BA2228)*(cvm[CPU(核)]=BB2228)))</f>
        <v>#VALUE!</v>
      </c>
    </row>
    <row r="2229" spans="1:55">
      <c r="A2229" t="s">
        <v>1651</v>
      </c>
      <c r="B2229" t="s">
        <v>1692</v>
      </c>
      <c r="C2229">
        <v>4</v>
      </c>
      <c r="D2229">
        <v>8</v>
      </c>
      <c r="E2229" t="s">
        <v>1614</v>
      </c>
      <c r="F2229">
        <v>520</v>
      </c>
      <c r="G2229">
        <v>1</v>
      </c>
      <c r="H2229" t="s">
        <v>1697</v>
      </c>
      <c r="BC2229" t="e" cm="1" vm="1">
        <f t="array" ref="BC2229">TRANSPOSE(_xlfn._xlws.FILTER(cvm[内存(G)],(cvm[地域]=AZ2229)*(cvm[机型]=BA2229)*(cvm[CPU(核)]=BB2229)))</f>
        <v>#VALUE!</v>
      </c>
    </row>
    <row r="2230" spans="1:55">
      <c r="A2230" t="s">
        <v>1651</v>
      </c>
      <c r="B2230" t="s">
        <v>1692</v>
      </c>
      <c r="C2230">
        <v>4</v>
      </c>
      <c r="D2230">
        <v>16</v>
      </c>
      <c r="E2230" t="s">
        <v>1616</v>
      </c>
      <c r="F2230">
        <v>780</v>
      </c>
      <c r="G2230">
        <v>1</v>
      </c>
      <c r="H2230" t="s">
        <v>1698</v>
      </c>
      <c r="BC2230" t="e" cm="1" vm="1">
        <f t="array" ref="BC2230">TRANSPOSE(_xlfn._xlws.FILTER(cvm[内存(G)],(cvm[地域]=AZ2230)*(cvm[机型]=BA2230)*(cvm[CPU(核)]=BB2230)))</f>
        <v>#VALUE!</v>
      </c>
    </row>
    <row r="2231" spans="1:55">
      <c r="A2231" t="s">
        <v>1651</v>
      </c>
      <c r="B2231" t="s">
        <v>1692</v>
      </c>
      <c r="C2231">
        <v>8</v>
      </c>
      <c r="D2231">
        <v>16</v>
      </c>
      <c r="E2231" t="s">
        <v>1619</v>
      </c>
      <c r="F2231">
        <v>1040</v>
      </c>
      <c r="G2231">
        <v>1</v>
      </c>
      <c r="H2231" t="s">
        <v>1699</v>
      </c>
      <c r="BC2231" t="e" cm="1" vm="1">
        <f t="array" ref="BC2231">TRANSPOSE(_xlfn._xlws.FILTER(cvm[内存(G)],(cvm[地域]=AZ2231)*(cvm[机型]=BA2231)*(cvm[CPU(核)]=BB2231)))</f>
        <v>#VALUE!</v>
      </c>
    </row>
    <row r="2232" spans="1:55">
      <c r="A2232" t="s">
        <v>1651</v>
      </c>
      <c r="B2232" t="s">
        <v>1692</v>
      </c>
      <c r="C2232">
        <v>8</v>
      </c>
      <c r="D2232">
        <v>32</v>
      </c>
      <c r="E2232" t="s">
        <v>1621</v>
      </c>
      <c r="F2232">
        <v>1560</v>
      </c>
      <c r="G2232">
        <v>1</v>
      </c>
      <c r="H2232" t="s">
        <v>1700</v>
      </c>
      <c r="BC2232" t="e" cm="1" vm="1">
        <f t="array" ref="BC2232">TRANSPOSE(_xlfn._xlws.FILTER(cvm[内存(G)],(cvm[地域]=AZ2232)*(cvm[机型]=BA2232)*(cvm[CPU(核)]=BB2232)))</f>
        <v>#VALUE!</v>
      </c>
    </row>
    <row r="2233" spans="1:55">
      <c r="A2233" t="s">
        <v>1651</v>
      </c>
      <c r="B2233" t="s">
        <v>1692</v>
      </c>
      <c r="C2233">
        <v>16</v>
      </c>
      <c r="D2233">
        <v>32</v>
      </c>
      <c r="E2233" t="s">
        <v>1624</v>
      </c>
      <c r="F2233">
        <v>2080</v>
      </c>
      <c r="G2233">
        <v>1</v>
      </c>
      <c r="H2233" t="s">
        <v>1701</v>
      </c>
      <c r="BC2233" t="e" cm="1" vm="1">
        <f t="array" ref="BC2233">TRANSPOSE(_xlfn._xlws.FILTER(cvm[内存(G)],(cvm[地域]=AZ2233)*(cvm[机型]=BA2233)*(cvm[CPU(核)]=BB2233)))</f>
        <v>#VALUE!</v>
      </c>
    </row>
    <row r="2234" spans="1:55">
      <c r="A2234" t="s">
        <v>1651</v>
      </c>
      <c r="B2234" t="s">
        <v>1692</v>
      </c>
      <c r="C2234">
        <v>16</v>
      </c>
      <c r="D2234">
        <v>64</v>
      </c>
      <c r="E2234" t="s">
        <v>1626</v>
      </c>
      <c r="F2234">
        <v>3120</v>
      </c>
      <c r="G2234">
        <v>1</v>
      </c>
      <c r="H2234" t="s">
        <v>1702</v>
      </c>
      <c r="BC2234" t="e" cm="1" vm="1">
        <f t="array" ref="BC2234">TRANSPOSE(_xlfn._xlws.FILTER(cvm[内存(G)],(cvm[地域]=AZ2234)*(cvm[机型]=BA2234)*(cvm[CPU(核)]=BB2234)))</f>
        <v>#VALUE!</v>
      </c>
    </row>
    <row r="2235" spans="1:55">
      <c r="A2235" t="s">
        <v>1651</v>
      </c>
      <c r="B2235" t="s">
        <v>1692</v>
      </c>
      <c r="C2235">
        <v>24</v>
      </c>
      <c r="D2235">
        <v>48</v>
      </c>
      <c r="E2235" t="s">
        <v>1703</v>
      </c>
      <c r="F2235">
        <v>3120</v>
      </c>
      <c r="G2235">
        <v>1</v>
      </c>
      <c r="H2235" t="s">
        <v>1704</v>
      </c>
      <c r="BC2235" t="e" cm="1" vm="1">
        <f t="array" ref="BC2235">TRANSPOSE(_xlfn._xlws.FILTER(cvm[内存(G)],(cvm[地域]=AZ2235)*(cvm[机型]=BA2235)*(cvm[CPU(核)]=BB2235)))</f>
        <v>#VALUE!</v>
      </c>
    </row>
    <row r="2236" spans="1:55">
      <c r="A2236" t="s">
        <v>1651</v>
      </c>
      <c r="B2236" t="s">
        <v>1692</v>
      </c>
      <c r="C2236">
        <v>24</v>
      </c>
      <c r="D2236">
        <v>96</v>
      </c>
      <c r="E2236" t="s">
        <v>1705</v>
      </c>
      <c r="F2236">
        <v>4680</v>
      </c>
      <c r="G2236">
        <v>1</v>
      </c>
      <c r="H2236" t="s">
        <v>1706</v>
      </c>
      <c r="BC2236" t="e" cm="1" vm="1">
        <f t="array" ref="BC2236">TRANSPOSE(_xlfn._xlws.FILTER(cvm[内存(G)],(cvm[地域]=AZ2236)*(cvm[机型]=BA2236)*(cvm[CPU(核)]=BB2236)))</f>
        <v>#VALUE!</v>
      </c>
    </row>
    <row r="2237" spans="1:55">
      <c r="A2237" t="s">
        <v>1651</v>
      </c>
      <c r="B2237" t="s">
        <v>1692</v>
      </c>
      <c r="C2237">
        <v>32</v>
      </c>
      <c r="D2237">
        <v>64</v>
      </c>
      <c r="E2237" t="s">
        <v>1629</v>
      </c>
      <c r="F2237">
        <v>4160</v>
      </c>
      <c r="G2237">
        <v>1</v>
      </c>
      <c r="H2237" t="s">
        <v>1707</v>
      </c>
      <c r="BC2237" t="e" cm="1" vm="1">
        <f t="array" ref="BC2237">TRANSPOSE(_xlfn._xlws.FILTER(cvm[内存(G)],(cvm[地域]=AZ2237)*(cvm[机型]=BA2237)*(cvm[CPU(核)]=BB2237)))</f>
        <v>#VALUE!</v>
      </c>
    </row>
    <row r="2238" spans="1:55">
      <c r="A2238" t="s">
        <v>1651</v>
      </c>
      <c r="B2238" t="s">
        <v>1692</v>
      </c>
      <c r="C2238">
        <v>32</v>
      </c>
      <c r="D2238">
        <v>128</v>
      </c>
      <c r="E2238" t="s">
        <v>1635</v>
      </c>
      <c r="F2238">
        <v>6240</v>
      </c>
      <c r="G2238">
        <v>1</v>
      </c>
      <c r="H2238" t="s">
        <v>1709</v>
      </c>
      <c r="BC2238" t="e" cm="1" vm="1">
        <f t="array" ref="BC2238">TRANSPOSE(_xlfn._xlws.FILTER(cvm[内存(G)],(cvm[地域]=AZ2238)*(cvm[机型]=BA2238)*(cvm[CPU(核)]=BB2238)))</f>
        <v>#VALUE!</v>
      </c>
    </row>
    <row r="2239" spans="1:55">
      <c r="A2239" t="s">
        <v>1651</v>
      </c>
      <c r="B2239" t="s">
        <v>1692</v>
      </c>
      <c r="C2239">
        <v>48</v>
      </c>
      <c r="D2239">
        <v>96</v>
      </c>
      <c r="E2239" t="s">
        <v>1640</v>
      </c>
      <c r="F2239">
        <v>6240</v>
      </c>
      <c r="G2239">
        <v>1</v>
      </c>
      <c r="H2239" t="s">
        <v>1710</v>
      </c>
      <c r="BC2239" t="e" cm="1" vm="1">
        <f t="array" ref="BC2239">TRANSPOSE(_xlfn._xlws.FILTER(cvm[内存(G)],(cvm[地域]=AZ2239)*(cvm[机型]=BA2239)*(cvm[CPU(核)]=BB2239)))</f>
        <v>#VALUE!</v>
      </c>
    </row>
    <row r="2240" spans="1:55">
      <c r="A2240" t="s">
        <v>1651</v>
      </c>
      <c r="B2240" t="s">
        <v>1692</v>
      </c>
      <c r="C2240">
        <v>48</v>
      </c>
      <c r="D2240">
        <v>192</v>
      </c>
      <c r="E2240" t="s">
        <v>1643</v>
      </c>
      <c r="F2240">
        <v>9360</v>
      </c>
      <c r="G2240">
        <v>1</v>
      </c>
      <c r="H2240" t="s">
        <v>1712</v>
      </c>
      <c r="BC2240" t="e" cm="1" vm="1">
        <f t="array" ref="BC2240">TRANSPOSE(_xlfn._xlws.FILTER(cvm[内存(G)],(cvm[地域]=AZ2240)*(cvm[机型]=BA2240)*(cvm[CPU(核)]=BB2240)))</f>
        <v>#VALUE!</v>
      </c>
    </row>
    <row r="2241" spans="1:55">
      <c r="A2241" t="s">
        <v>1651</v>
      </c>
      <c r="B2241" t="s">
        <v>1692</v>
      </c>
      <c r="C2241">
        <v>64</v>
      </c>
      <c r="D2241">
        <v>256</v>
      </c>
      <c r="E2241" t="s">
        <v>1649</v>
      </c>
      <c r="F2241">
        <v>12480</v>
      </c>
      <c r="G2241">
        <v>1</v>
      </c>
      <c r="H2241" t="s">
        <v>1713</v>
      </c>
      <c r="BC2241" t="e" cm="1" vm="1">
        <f t="array" ref="BC2241">TRANSPOSE(_xlfn._xlws.FILTER(cvm[内存(G)],(cvm[地域]=AZ2241)*(cvm[机型]=BA2241)*(cvm[CPU(核)]=BB2241)))</f>
        <v>#VALUE!</v>
      </c>
    </row>
    <row r="2242" spans="1:55">
      <c r="A2242" t="s">
        <v>1651</v>
      </c>
      <c r="B2242" t="s">
        <v>1813</v>
      </c>
      <c r="C2242">
        <v>1</v>
      </c>
      <c r="D2242">
        <v>1</v>
      </c>
      <c r="E2242" t="s">
        <v>1602</v>
      </c>
      <c r="F2242">
        <v>62</v>
      </c>
      <c r="G2242">
        <v>1</v>
      </c>
      <c r="H2242" t="s">
        <v>1814</v>
      </c>
      <c r="BC2242" t="e" cm="1" vm="1">
        <f t="array" ref="BC2242">TRANSPOSE(_xlfn._xlws.FILTER(cvm[内存(G)],(cvm[地域]=AZ2242)*(cvm[机型]=BA2242)*(cvm[CPU(核)]=BB2242)))</f>
        <v>#VALUE!</v>
      </c>
    </row>
    <row r="2243" spans="1:55">
      <c r="A2243" t="s">
        <v>1651</v>
      </c>
      <c r="B2243" t="s">
        <v>1813</v>
      </c>
      <c r="C2243">
        <v>1</v>
      </c>
      <c r="D2243">
        <v>2</v>
      </c>
      <c r="E2243" t="s">
        <v>1605</v>
      </c>
      <c r="F2243">
        <v>126</v>
      </c>
      <c r="G2243">
        <v>1</v>
      </c>
      <c r="H2243" t="s">
        <v>1815</v>
      </c>
      <c r="BC2243" t="e" cm="1" vm="1">
        <f t="array" ref="BC2243">TRANSPOSE(_xlfn._xlws.FILTER(cvm[内存(G)],(cvm[地域]=AZ2243)*(cvm[机型]=BA2243)*(cvm[CPU(核)]=BB2243)))</f>
        <v>#VALUE!</v>
      </c>
    </row>
    <row r="2244" spans="1:55">
      <c r="A2244" t="s">
        <v>1651</v>
      </c>
      <c r="B2244" t="s">
        <v>1813</v>
      </c>
      <c r="C2244">
        <v>1</v>
      </c>
      <c r="D2244">
        <v>4</v>
      </c>
      <c r="E2244" t="s">
        <v>1607</v>
      </c>
      <c r="F2244">
        <v>195</v>
      </c>
      <c r="G2244">
        <v>1</v>
      </c>
      <c r="H2244" t="s">
        <v>1817</v>
      </c>
      <c r="BC2244" t="e" cm="1" vm="1">
        <f t="array" ref="BC2244">TRANSPOSE(_xlfn._xlws.FILTER(cvm[内存(G)],(cvm[地域]=AZ2244)*(cvm[机型]=BA2244)*(cvm[CPU(核)]=BB2244)))</f>
        <v>#VALUE!</v>
      </c>
    </row>
    <row r="2245" spans="1:55">
      <c r="A2245" t="s">
        <v>1651</v>
      </c>
      <c r="B2245" t="s">
        <v>1813</v>
      </c>
      <c r="C2245">
        <v>2</v>
      </c>
      <c r="D2245">
        <v>4</v>
      </c>
      <c r="E2245" t="s">
        <v>1609</v>
      </c>
      <c r="F2245">
        <v>252</v>
      </c>
      <c r="G2245">
        <v>1</v>
      </c>
      <c r="H2245" t="s">
        <v>1818</v>
      </c>
      <c r="BC2245" t="e" cm="1" vm="1">
        <f t="array" ref="BC2245">TRANSPOSE(_xlfn._xlws.FILTER(cvm[内存(G)],(cvm[地域]=AZ2245)*(cvm[机型]=BA2245)*(cvm[CPU(核)]=BB2245)))</f>
        <v>#VALUE!</v>
      </c>
    </row>
    <row r="2246" spans="1:55">
      <c r="A2246" t="s">
        <v>1651</v>
      </c>
      <c r="B2246" t="s">
        <v>1813</v>
      </c>
      <c r="C2246">
        <v>2</v>
      </c>
      <c r="D2246">
        <v>8</v>
      </c>
      <c r="E2246" t="s">
        <v>1612</v>
      </c>
      <c r="F2246">
        <v>390</v>
      </c>
      <c r="G2246">
        <v>1</v>
      </c>
      <c r="H2246" t="s">
        <v>1819</v>
      </c>
      <c r="BC2246" t="e" cm="1" vm="1">
        <f t="array" ref="BC2246">TRANSPOSE(_xlfn._xlws.FILTER(cvm[内存(G)],(cvm[地域]=AZ2246)*(cvm[机型]=BA2246)*(cvm[CPU(核)]=BB2246)))</f>
        <v>#VALUE!</v>
      </c>
    </row>
    <row r="2247" spans="1:55">
      <c r="A2247" t="s">
        <v>1651</v>
      </c>
      <c r="B2247" t="s">
        <v>1813</v>
      </c>
      <c r="C2247">
        <v>4</v>
      </c>
      <c r="D2247">
        <v>8</v>
      </c>
      <c r="E2247" t="s">
        <v>1614</v>
      </c>
      <c r="F2247">
        <v>520</v>
      </c>
      <c r="G2247">
        <v>1</v>
      </c>
      <c r="H2247" t="s">
        <v>1821</v>
      </c>
      <c r="BC2247" t="e" cm="1" vm="1">
        <f t="array" ref="BC2247">TRANSPOSE(_xlfn._xlws.FILTER(cvm[内存(G)],(cvm[地域]=AZ2247)*(cvm[机型]=BA2247)*(cvm[CPU(核)]=BB2247)))</f>
        <v>#VALUE!</v>
      </c>
    </row>
    <row r="2248" spans="1:55">
      <c r="A2248" t="s">
        <v>1651</v>
      </c>
      <c r="B2248" t="s">
        <v>1813</v>
      </c>
      <c r="C2248">
        <v>4</v>
      </c>
      <c r="D2248">
        <v>16</v>
      </c>
      <c r="E2248" t="s">
        <v>1616</v>
      </c>
      <c r="F2248">
        <v>780</v>
      </c>
      <c r="G2248">
        <v>1</v>
      </c>
      <c r="H2248" t="s">
        <v>1822</v>
      </c>
      <c r="BC2248" t="e" cm="1" vm="1">
        <f t="array" ref="BC2248">TRANSPOSE(_xlfn._xlws.FILTER(cvm[内存(G)],(cvm[地域]=AZ2248)*(cvm[机型]=BA2248)*(cvm[CPU(核)]=BB2248)))</f>
        <v>#VALUE!</v>
      </c>
    </row>
    <row r="2249" spans="1:55">
      <c r="A2249" t="s">
        <v>1651</v>
      </c>
      <c r="B2249" t="s">
        <v>1813</v>
      </c>
      <c r="C2249">
        <v>8</v>
      </c>
      <c r="D2249">
        <v>16</v>
      </c>
      <c r="E2249" t="s">
        <v>1619</v>
      </c>
      <c r="F2249">
        <v>1040</v>
      </c>
      <c r="G2249">
        <v>1</v>
      </c>
      <c r="H2249" t="s">
        <v>1823</v>
      </c>
      <c r="BC2249" t="e" cm="1" vm="1">
        <f t="array" ref="BC2249">TRANSPOSE(_xlfn._xlws.FILTER(cvm[内存(G)],(cvm[地域]=AZ2249)*(cvm[机型]=BA2249)*(cvm[CPU(核)]=BB2249)))</f>
        <v>#VALUE!</v>
      </c>
    </row>
    <row r="2250" spans="1:55">
      <c r="A2250" t="s">
        <v>1651</v>
      </c>
      <c r="B2250" t="s">
        <v>1813</v>
      </c>
      <c r="C2250">
        <v>8</v>
      </c>
      <c r="D2250">
        <v>32</v>
      </c>
      <c r="E2250" t="s">
        <v>1621</v>
      </c>
      <c r="F2250">
        <v>1560</v>
      </c>
      <c r="G2250">
        <v>1</v>
      </c>
      <c r="H2250" t="s">
        <v>1825</v>
      </c>
      <c r="BC2250" t="e" cm="1" vm="1">
        <f t="array" ref="BC2250">TRANSPOSE(_xlfn._xlws.FILTER(cvm[内存(G)],(cvm[地域]=AZ2250)*(cvm[机型]=BA2250)*(cvm[CPU(核)]=BB2250)))</f>
        <v>#VALUE!</v>
      </c>
    </row>
    <row r="2251" spans="1:55">
      <c r="A2251" t="s">
        <v>1651</v>
      </c>
      <c r="B2251" t="s">
        <v>1813</v>
      </c>
      <c r="C2251">
        <v>12</v>
      </c>
      <c r="D2251">
        <v>24</v>
      </c>
      <c r="E2251" t="s">
        <v>1799</v>
      </c>
      <c r="F2251">
        <v>1560</v>
      </c>
      <c r="G2251">
        <v>1</v>
      </c>
      <c r="H2251" t="s">
        <v>1826</v>
      </c>
      <c r="BC2251" t="e" cm="1" vm="1">
        <f t="array" ref="BC2251">TRANSPOSE(_xlfn._xlws.FILTER(cvm[内存(G)],(cvm[地域]=AZ2251)*(cvm[机型]=BA2251)*(cvm[CPU(核)]=BB2251)))</f>
        <v>#VALUE!</v>
      </c>
    </row>
    <row r="2252" spans="1:55">
      <c r="A2252" t="s">
        <v>1651</v>
      </c>
      <c r="B2252" t="s">
        <v>1813</v>
      </c>
      <c r="C2252">
        <v>12</v>
      </c>
      <c r="D2252">
        <v>48</v>
      </c>
      <c r="E2252" t="s">
        <v>1827</v>
      </c>
      <c r="F2252">
        <v>2340</v>
      </c>
      <c r="G2252">
        <v>1</v>
      </c>
      <c r="H2252" t="s">
        <v>1828</v>
      </c>
      <c r="BC2252" t="e" cm="1" vm="1">
        <f t="array" ref="BC2252">TRANSPOSE(_xlfn._xlws.FILTER(cvm[内存(G)],(cvm[地域]=AZ2252)*(cvm[机型]=BA2252)*(cvm[CPU(核)]=BB2252)))</f>
        <v>#VALUE!</v>
      </c>
    </row>
    <row r="2253" spans="1:55">
      <c r="A2253" t="s">
        <v>1651</v>
      </c>
      <c r="B2253" t="s">
        <v>1813</v>
      </c>
      <c r="C2253">
        <v>16</v>
      </c>
      <c r="D2253">
        <v>32</v>
      </c>
      <c r="E2253" t="s">
        <v>1624</v>
      </c>
      <c r="F2253">
        <v>2080</v>
      </c>
      <c r="G2253">
        <v>1</v>
      </c>
      <c r="H2253" t="s">
        <v>1829</v>
      </c>
      <c r="BC2253" t="e" cm="1" vm="1">
        <f t="array" ref="BC2253">TRANSPOSE(_xlfn._xlws.FILTER(cvm[内存(G)],(cvm[地域]=AZ2253)*(cvm[机型]=BA2253)*(cvm[CPU(核)]=BB2253)))</f>
        <v>#VALUE!</v>
      </c>
    </row>
    <row r="2254" spans="1:55">
      <c r="A2254" t="s">
        <v>1651</v>
      </c>
      <c r="B2254" t="s">
        <v>1813</v>
      </c>
      <c r="C2254">
        <v>16</v>
      </c>
      <c r="D2254">
        <v>64</v>
      </c>
      <c r="E2254" t="s">
        <v>1626</v>
      </c>
      <c r="F2254">
        <v>3120</v>
      </c>
      <c r="G2254">
        <v>1</v>
      </c>
      <c r="H2254" t="s">
        <v>1830</v>
      </c>
      <c r="BC2254" t="e" cm="1" vm="1">
        <f t="array" ref="BC2254">TRANSPOSE(_xlfn._xlws.FILTER(cvm[内存(G)],(cvm[地域]=AZ2254)*(cvm[机型]=BA2254)*(cvm[CPU(核)]=BB2254)))</f>
        <v>#VALUE!</v>
      </c>
    </row>
    <row r="2255" spans="1:55">
      <c r="A2255" t="s">
        <v>1651</v>
      </c>
      <c r="B2255" t="s">
        <v>1813</v>
      </c>
      <c r="C2255">
        <v>24</v>
      </c>
      <c r="D2255">
        <v>48</v>
      </c>
      <c r="E2255" t="s">
        <v>1703</v>
      </c>
      <c r="F2255">
        <v>3120</v>
      </c>
      <c r="G2255">
        <v>1</v>
      </c>
      <c r="H2255" t="s">
        <v>1832</v>
      </c>
      <c r="BC2255" t="e" cm="1" vm="1">
        <f t="array" ref="BC2255">TRANSPOSE(_xlfn._xlws.FILTER(cvm[内存(G)],(cvm[地域]=AZ2255)*(cvm[机型]=BA2255)*(cvm[CPU(核)]=BB2255)))</f>
        <v>#VALUE!</v>
      </c>
    </row>
    <row r="2256" spans="1:55">
      <c r="A2256" t="s">
        <v>1651</v>
      </c>
      <c r="B2256" t="s">
        <v>1813</v>
      </c>
      <c r="C2256">
        <v>24</v>
      </c>
      <c r="D2256">
        <v>96</v>
      </c>
      <c r="E2256" t="s">
        <v>1705</v>
      </c>
      <c r="F2256">
        <v>4680</v>
      </c>
      <c r="G2256">
        <v>1</v>
      </c>
      <c r="H2256" t="s">
        <v>1833</v>
      </c>
      <c r="BC2256" t="e" cm="1" vm="1">
        <f t="array" ref="BC2256">TRANSPOSE(_xlfn._xlws.FILTER(cvm[内存(G)],(cvm[地域]=AZ2256)*(cvm[机型]=BA2256)*(cvm[CPU(核)]=BB2256)))</f>
        <v>#VALUE!</v>
      </c>
    </row>
    <row r="2257" spans="1:55">
      <c r="A2257" t="s">
        <v>1651</v>
      </c>
      <c r="B2257" t="s">
        <v>1813</v>
      </c>
      <c r="C2257">
        <v>32</v>
      </c>
      <c r="D2257">
        <v>64</v>
      </c>
      <c r="E2257" t="s">
        <v>1629</v>
      </c>
      <c r="F2257">
        <v>4160</v>
      </c>
      <c r="G2257">
        <v>1</v>
      </c>
      <c r="H2257" t="s">
        <v>1834</v>
      </c>
      <c r="BC2257" t="e" cm="1" vm="1">
        <f t="array" ref="BC2257">TRANSPOSE(_xlfn._xlws.FILTER(cvm[内存(G)],(cvm[地域]=AZ2257)*(cvm[机型]=BA2257)*(cvm[CPU(核)]=BB2257)))</f>
        <v>#VALUE!</v>
      </c>
    </row>
    <row r="2258" spans="1:55">
      <c r="A2258" t="s">
        <v>1651</v>
      </c>
      <c r="B2258" t="s">
        <v>1813</v>
      </c>
      <c r="C2258">
        <v>32</v>
      </c>
      <c r="D2258">
        <v>128</v>
      </c>
      <c r="E2258" t="s">
        <v>1635</v>
      </c>
      <c r="F2258">
        <v>6240</v>
      </c>
      <c r="G2258">
        <v>1</v>
      </c>
      <c r="H2258" t="s">
        <v>1835</v>
      </c>
      <c r="BC2258" t="e" cm="1" vm="1">
        <f t="array" ref="BC2258">TRANSPOSE(_xlfn._xlws.FILTER(cvm[内存(G)],(cvm[地域]=AZ2258)*(cvm[机型]=BA2258)*(cvm[CPU(核)]=BB2258)))</f>
        <v>#VALUE!</v>
      </c>
    </row>
    <row r="2259" spans="1:55">
      <c r="A2259" t="s">
        <v>1651</v>
      </c>
      <c r="B2259" t="s">
        <v>1813</v>
      </c>
      <c r="C2259">
        <v>48</v>
      </c>
      <c r="D2259">
        <v>96</v>
      </c>
      <c r="E2259" t="s">
        <v>1640</v>
      </c>
      <c r="F2259">
        <v>6240</v>
      </c>
      <c r="G2259">
        <v>1</v>
      </c>
      <c r="H2259" t="s">
        <v>1836</v>
      </c>
      <c r="BC2259" t="e" cm="1" vm="1">
        <f t="array" ref="BC2259">TRANSPOSE(_xlfn._xlws.FILTER(cvm[内存(G)],(cvm[地域]=AZ2259)*(cvm[机型]=BA2259)*(cvm[CPU(核)]=BB2259)))</f>
        <v>#VALUE!</v>
      </c>
    </row>
    <row r="2260" spans="1:55">
      <c r="A2260" t="s">
        <v>1651</v>
      </c>
      <c r="B2260" t="s">
        <v>1813</v>
      </c>
      <c r="C2260">
        <v>48</v>
      </c>
      <c r="D2260">
        <v>192</v>
      </c>
      <c r="E2260" t="s">
        <v>1643</v>
      </c>
      <c r="F2260">
        <v>9360</v>
      </c>
      <c r="G2260">
        <v>1</v>
      </c>
      <c r="H2260" t="s">
        <v>1837</v>
      </c>
      <c r="BC2260" t="e" cm="1" vm="1">
        <f t="array" ref="BC2260">TRANSPOSE(_xlfn._xlws.FILTER(cvm[内存(G)],(cvm[地域]=AZ2260)*(cvm[机型]=BA2260)*(cvm[CPU(核)]=BB2260)))</f>
        <v>#VALUE!</v>
      </c>
    </row>
    <row r="2261" spans="1:55">
      <c r="A2261" t="s">
        <v>1651</v>
      </c>
      <c r="B2261" t="s">
        <v>1813</v>
      </c>
      <c r="C2261">
        <v>64</v>
      </c>
      <c r="D2261">
        <v>256</v>
      </c>
      <c r="E2261" t="s">
        <v>1649</v>
      </c>
      <c r="F2261">
        <v>12480</v>
      </c>
      <c r="G2261">
        <v>1</v>
      </c>
      <c r="H2261" t="s">
        <v>1838</v>
      </c>
      <c r="BC2261" t="e" cm="1" vm="1">
        <f t="array" ref="BC2261">TRANSPOSE(_xlfn._xlws.FILTER(cvm[内存(G)],(cvm[地域]=AZ2261)*(cvm[机型]=BA2261)*(cvm[CPU(核)]=BB2261)))</f>
        <v>#VALUE!</v>
      </c>
    </row>
    <row r="2262" spans="1:55">
      <c r="A2262" t="s">
        <v>1651</v>
      </c>
      <c r="B2262" t="s">
        <v>1813</v>
      </c>
      <c r="C2262">
        <v>80</v>
      </c>
      <c r="D2262">
        <v>320</v>
      </c>
      <c r="E2262" t="s">
        <v>1745</v>
      </c>
      <c r="F2262">
        <v>15600</v>
      </c>
      <c r="G2262">
        <v>1</v>
      </c>
      <c r="H2262" t="s">
        <v>1840</v>
      </c>
      <c r="BC2262" t="e" cm="1" vm="1">
        <f t="array" ref="BC2262">TRANSPOSE(_xlfn._xlws.FILTER(cvm[内存(G)],(cvm[地域]=AZ2262)*(cvm[机型]=BA2262)*(cvm[CPU(核)]=BB2262)))</f>
        <v>#VALUE!</v>
      </c>
    </row>
    <row r="2263" spans="1:55">
      <c r="A2263" t="s">
        <v>1651</v>
      </c>
      <c r="B2263" t="s">
        <v>1861</v>
      </c>
      <c r="C2263">
        <v>1</v>
      </c>
      <c r="D2263">
        <v>1</v>
      </c>
      <c r="E2263" t="s">
        <v>1602</v>
      </c>
      <c r="F2263">
        <v>63</v>
      </c>
      <c r="G2263">
        <v>1</v>
      </c>
      <c r="H2263" t="s">
        <v>1862</v>
      </c>
      <c r="BC2263" t="e" cm="1" vm="1">
        <f t="array" ref="BC2263">TRANSPOSE(_xlfn._xlws.FILTER(cvm[内存(G)],(cvm[地域]=AZ2263)*(cvm[机型]=BA2263)*(cvm[CPU(核)]=BB2263)))</f>
        <v>#VALUE!</v>
      </c>
    </row>
    <row r="2264" spans="1:55">
      <c r="A2264" t="s">
        <v>1651</v>
      </c>
      <c r="B2264" t="s">
        <v>1861</v>
      </c>
      <c r="C2264">
        <v>1</v>
      </c>
      <c r="D2264">
        <v>2</v>
      </c>
      <c r="E2264" t="s">
        <v>1605</v>
      </c>
      <c r="F2264">
        <v>126</v>
      </c>
      <c r="G2264">
        <v>1</v>
      </c>
      <c r="H2264" t="s">
        <v>1863</v>
      </c>
      <c r="BC2264" t="e" cm="1" vm="1">
        <f t="array" ref="BC2264">TRANSPOSE(_xlfn._xlws.FILTER(cvm[内存(G)],(cvm[地域]=AZ2264)*(cvm[机型]=BA2264)*(cvm[CPU(核)]=BB2264)))</f>
        <v>#VALUE!</v>
      </c>
    </row>
    <row r="2265" spans="1:55">
      <c r="A2265" t="s">
        <v>1651</v>
      </c>
      <c r="B2265" t="s">
        <v>1861</v>
      </c>
      <c r="C2265">
        <v>2</v>
      </c>
      <c r="D2265">
        <v>4</v>
      </c>
      <c r="E2265" t="s">
        <v>1609</v>
      </c>
      <c r="F2265">
        <v>252</v>
      </c>
      <c r="G2265">
        <v>1</v>
      </c>
      <c r="H2265" t="s">
        <v>1867</v>
      </c>
      <c r="BC2265" t="e" cm="1" vm="1">
        <f t="array" ref="BC2265">TRANSPOSE(_xlfn._xlws.FILTER(cvm[内存(G)],(cvm[地域]=AZ2265)*(cvm[机型]=BA2265)*(cvm[CPU(核)]=BB2265)))</f>
        <v>#VALUE!</v>
      </c>
    </row>
    <row r="2266" spans="1:55">
      <c r="A2266" t="s">
        <v>1651</v>
      </c>
      <c r="B2266" t="s">
        <v>1861</v>
      </c>
      <c r="C2266">
        <v>2</v>
      </c>
      <c r="D2266">
        <v>8</v>
      </c>
      <c r="E2266" t="s">
        <v>1612</v>
      </c>
      <c r="F2266">
        <v>420</v>
      </c>
      <c r="G2266">
        <v>1</v>
      </c>
      <c r="H2266" t="s">
        <v>1868</v>
      </c>
      <c r="BC2266" t="e" cm="1" vm="1">
        <f t="array" ref="BC2266">TRANSPOSE(_xlfn._xlws.FILTER(cvm[内存(G)],(cvm[地域]=AZ2266)*(cvm[机型]=BA2266)*(cvm[CPU(核)]=BB2266)))</f>
        <v>#VALUE!</v>
      </c>
    </row>
    <row r="2267" spans="1:55">
      <c r="A2267" t="s">
        <v>1651</v>
      </c>
      <c r="B2267" t="s">
        <v>1861</v>
      </c>
      <c r="C2267">
        <v>4</v>
      </c>
      <c r="D2267">
        <v>8</v>
      </c>
      <c r="E2267" t="s">
        <v>1614</v>
      </c>
      <c r="F2267">
        <v>560</v>
      </c>
      <c r="G2267">
        <v>1</v>
      </c>
      <c r="H2267" t="s">
        <v>1869</v>
      </c>
      <c r="BC2267" t="e" cm="1" vm="1">
        <f t="array" ref="BC2267">TRANSPOSE(_xlfn._xlws.FILTER(cvm[内存(G)],(cvm[地域]=AZ2267)*(cvm[机型]=BA2267)*(cvm[CPU(核)]=BB2267)))</f>
        <v>#VALUE!</v>
      </c>
    </row>
    <row r="2268" spans="1:55">
      <c r="A2268" t="s">
        <v>1651</v>
      </c>
      <c r="B2268" t="s">
        <v>1861</v>
      </c>
      <c r="C2268">
        <v>4</v>
      </c>
      <c r="D2268">
        <v>16</v>
      </c>
      <c r="E2268" t="s">
        <v>1616</v>
      </c>
      <c r="F2268">
        <v>840</v>
      </c>
      <c r="G2268">
        <v>1</v>
      </c>
      <c r="H2268" t="s">
        <v>1870</v>
      </c>
      <c r="BC2268" t="e" cm="1" vm="1">
        <f t="array" ref="BC2268">TRANSPOSE(_xlfn._xlws.FILTER(cvm[内存(G)],(cvm[地域]=AZ2268)*(cvm[机型]=BA2268)*(cvm[CPU(核)]=BB2268)))</f>
        <v>#VALUE!</v>
      </c>
    </row>
    <row r="2269" spans="1:55">
      <c r="A2269" t="s">
        <v>1651</v>
      </c>
      <c r="B2269" t="s">
        <v>1861</v>
      </c>
      <c r="C2269">
        <v>8</v>
      </c>
      <c r="D2269">
        <v>16</v>
      </c>
      <c r="E2269" t="s">
        <v>1619</v>
      </c>
      <c r="F2269">
        <v>1120</v>
      </c>
      <c r="G2269">
        <v>1</v>
      </c>
      <c r="H2269" t="s">
        <v>1871</v>
      </c>
      <c r="BC2269" t="e" cm="1" vm="1">
        <f t="array" ref="BC2269">TRANSPOSE(_xlfn._xlws.FILTER(cvm[内存(G)],(cvm[地域]=AZ2269)*(cvm[机型]=BA2269)*(cvm[CPU(核)]=BB2269)))</f>
        <v>#VALUE!</v>
      </c>
    </row>
    <row r="2270" spans="1:55">
      <c r="A2270" t="s">
        <v>1651</v>
      </c>
      <c r="B2270" t="s">
        <v>1861</v>
      </c>
      <c r="C2270">
        <v>8</v>
      </c>
      <c r="D2270">
        <v>32</v>
      </c>
      <c r="E2270" t="s">
        <v>1621</v>
      </c>
      <c r="F2270">
        <v>1680</v>
      </c>
      <c r="G2270">
        <v>1</v>
      </c>
      <c r="H2270" t="s">
        <v>1872</v>
      </c>
      <c r="BC2270" t="e" cm="1" vm="1">
        <f t="array" ref="BC2270">TRANSPOSE(_xlfn._xlws.FILTER(cvm[内存(G)],(cvm[地域]=AZ2270)*(cvm[机型]=BA2270)*(cvm[CPU(核)]=BB2270)))</f>
        <v>#VALUE!</v>
      </c>
    </row>
    <row r="2271" spans="1:55">
      <c r="A2271" t="s">
        <v>1651</v>
      </c>
      <c r="B2271" t="s">
        <v>1861</v>
      </c>
      <c r="C2271">
        <v>12</v>
      </c>
      <c r="D2271">
        <v>24</v>
      </c>
      <c r="E2271" t="s">
        <v>1799</v>
      </c>
      <c r="F2271">
        <v>1680</v>
      </c>
      <c r="G2271">
        <v>1</v>
      </c>
      <c r="H2271" t="s">
        <v>1873</v>
      </c>
      <c r="BC2271" t="e" cm="1" vm="1">
        <f t="array" ref="BC2271">TRANSPOSE(_xlfn._xlws.FILTER(cvm[内存(G)],(cvm[地域]=AZ2271)*(cvm[机型]=BA2271)*(cvm[CPU(核)]=BB2271)))</f>
        <v>#VALUE!</v>
      </c>
    </row>
    <row r="2272" spans="1:55">
      <c r="A2272" t="s">
        <v>1651</v>
      </c>
      <c r="B2272" t="s">
        <v>1861</v>
      </c>
      <c r="C2272">
        <v>12</v>
      </c>
      <c r="D2272">
        <v>48</v>
      </c>
      <c r="E2272" t="s">
        <v>1827</v>
      </c>
      <c r="F2272">
        <v>2520</v>
      </c>
      <c r="G2272">
        <v>1</v>
      </c>
      <c r="H2272" t="s">
        <v>1874</v>
      </c>
      <c r="BC2272" t="e" cm="1" vm="1">
        <f t="array" ref="BC2272">TRANSPOSE(_xlfn._xlws.FILTER(cvm[内存(G)],(cvm[地域]=AZ2272)*(cvm[机型]=BA2272)*(cvm[CPU(核)]=BB2272)))</f>
        <v>#VALUE!</v>
      </c>
    </row>
    <row r="2273" spans="1:55">
      <c r="A2273" t="s">
        <v>1651</v>
      </c>
      <c r="B2273" t="s">
        <v>1861</v>
      </c>
      <c r="C2273">
        <v>16</v>
      </c>
      <c r="D2273">
        <v>32</v>
      </c>
      <c r="E2273" t="s">
        <v>1624</v>
      </c>
      <c r="F2273">
        <v>2240</v>
      </c>
      <c r="G2273">
        <v>1</v>
      </c>
      <c r="H2273" t="s">
        <v>1875</v>
      </c>
      <c r="BC2273" t="e" cm="1" vm="1">
        <f t="array" ref="BC2273">TRANSPOSE(_xlfn._xlws.FILTER(cvm[内存(G)],(cvm[地域]=AZ2273)*(cvm[机型]=BA2273)*(cvm[CPU(核)]=BB2273)))</f>
        <v>#VALUE!</v>
      </c>
    </row>
    <row r="2274" spans="1:55">
      <c r="A2274" t="s">
        <v>1651</v>
      </c>
      <c r="B2274" t="s">
        <v>1861</v>
      </c>
      <c r="C2274">
        <v>16</v>
      </c>
      <c r="D2274">
        <v>64</v>
      </c>
      <c r="E2274" t="s">
        <v>1626</v>
      </c>
      <c r="F2274">
        <v>3360</v>
      </c>
      <c r="G2274">
        <v>1</v>
      </c>
      <c r="H2274" t="s">
        <v>1876</v>
      </c>
      <c r="BC2274" t="e" cm="1" vm="1">
        <f t="array" ref="BC2274">TRANSPOSE(_xlfn._xlws.FILTER(cvm[内存(G)],(cvm[地域]=AZ2274)*(cvm[机型]=BA2274)*(cvm[CPU(核)]=BB2274)))</f>
        <v>#VALUE!</v>
      </c>
    </row>
    <row r="2275" spans="1:55">
      <c r="A2275" t="s">
        <v>1651</v>
      </c>
      <c r="B2275" t="s">
        <v>1861</v>
      </c>
      <c r="C2275">
        <v>24</v>
      </c>
      <c r="D2275">
        <v>48</v>
      </c>
      <c r="E2275" t="s">
        <v>1703</v>
      </c>
      <c r="F2275">
        <v>3360</v>
      </c>
      <c r="G2275">
        <v>1</v>
      </c>
      <c r="H2275" t="s">
        <v>1877</v>
      </c>
      <c r="BC2275" t="e" cm="1" vm="1">
        <f t="array" ref="BC2275">TRANSPOSE(_xlfn._xlws.FILTER(cvm[内存(G)],(cvm[地域]=AZ2275)*(cvm[机型]=BA2275)*(cvm[CPU(核)]=BB2275)))</f>
        <v>#VALUE!</v>
      </c>
    </row>
    <row r="2276" spans="1:55">
      <c r="A2276" t="s">
        <v>1651</v>
      </c>
      <c r="B2276" t="s">
        <v>1861</v>
      </c>
      <c r="C2276">
        <v>24</v>
      </c>
      <c r="D2276">
        <v>96</v>
      </c>
      <c r="E2276" t="s">
        <v>1705</v>
      </c>
      <c r="F2276">
        <v>5040</v>
      </c>
      <c r="G2276">
        <v>1</v>
      </c>
      <c r="H2276" t="s">
        <v>1878</v>
      </c>
      <c r="BC2276" t="e" cm="1" vm="1">
        <f t="array" ref="BC2276">TRANSPOSE(_xlfn._xlws.FILTER(cvm[内存(G)],(cvm[地域]=AZ2276)*(cvm[机型]=BA2276)*(cvm[CPU(核)]=BB2276)))</f>
        <v>#VALUE!</v>
      </c>
    </row>
    <row r="2277" spans="1:55">
      <c r="A2277" t="s">
        <v>1651</v>
      </c>
      <c r="B2277" t="s">
        <v>1861</v>
      </c>
      <c r="C2277">
        <v>32</v>
      </c>
      <c r="D2277">
        <v>64</v>
      </c>
      <c r="E2277" t="s">
        <v>1629</v>
      </c>
      <c r="F2277">
        <v>4480</v>
      </c>
      <c r="G2277">
        <v>1</v>
      </c>
      <c r="H2277" t="s">
        <v>1879</v>
      </c>
      <c r="BC2277" t="e" cm="1" vm="1">
        <f t="array" ref="BC2277">TRANSPOSE(_xlfn._xlws.FILTER(cvm[内存(G)],(cvm[地域]=AZ2277)*(cvm[机型]=BA2277)*(cvm[CPU(核)]=BB2277)))</f>
        <v>#VALUE!</v>
      </c>
    </row>
    <row r="2278" spans="1:55">
      <c r="A2278" t="s">
        <v>1651</v>
      </c>
      <c r="B2278" t="s">
        <v>1861</v>
      </c>
      <c r="C2278">
        <v>32</v>
      </c>
      <c r="D2278">
        <v>128</v>
      </c>
      <c r="E2278" t="s">
        <v>1635</v>
      </c>
      <c r="F2278">
        <v>6720</v>
      </c>
      <c r="G2278">
        <v>1</v>
      </c>
      <c r="H2278" t="s">
        <v>1880</v>
      </c>
      <c r="BC2278" t="e" cm="1" vm="1">
        <f t="array" ref="BC2278">TRANSPOSE(_xlfn._xlws.FILTER(cvm[内存(G)],(cvm[地域]=AZ2278)*(cvm[机型]=BA2278)*(cvm[CPU(核)]=BB2278)))</f>
        <v>#VALUE!</v>
      </c>
    </row>
    <row r="2279" spans="1:55">
      <c r="A2279" t="s">
        <v>1651</v>
      </c>
      <c r="B2279" t="s">
        <v>1861</v>
      </c>
      <c r="C2279">
        <v>56</v>
      </c>
      <c r="D2279">
        <v>224</v>
      </c>
      <c r="E2279" t="s">
        <v>1881</v>
      </c>
      <c r="F2279">
        <v>11760</v>
      </c>
      <c r="G2279">
        <v>1</v>
      </c>
      <c r="H2279" t="s">
        <v>1882</v>
      </c>
      <c r="BC2279" t="e" cm="1" vm="1">
        <f t="array" ref="BC2279">TRANSPOSE(_xlfn._xlws.FILTER(cvm[内存(G)],(cvm[地域]=AZ2279)*(cvm[机型]=BA2279)*(cvm[CPU(核)]=BB2279)))</f>
        <v>#VALUE!</v>
      </c>
    </row>
    <row r="2280" spans="1:55">
      <c r="A2280" t="s">
        <v>1651</v>
      </c>
      <c r="B2280" t="s">
        <v>1618</v>
      </c>
      <c r="C2280">
        <v>1</v>
      </c>
      <c r="D2280">
        <v>8</v>
      </c>
      <c r="E2280" t="s">
        <v>1917</v>
      </c>
      <c r="F2280">
        <v>242</v>
      </c>
      <c r="G2280">
        <v>1</v>
      </c>
      <c r="H2280" t="s">
        <v>1942</v>
      </c>
      <c r="BC2280" t="e" cm="1" vm="1">
        <f t="array" ref="BC2280">TRANSPOSE(_xlfn._xlws.FILTER(cvm[内存(G)],(cvm[地域]=AZ2280)*(cvm[机型]=BA2280)*(cvm[CPU(核)]=BB2280)))</f>
        <v>#VALUE!</v>
      </c>
    </row>
    <row r="2281" spans="1:55">
      <c r="A2281" t="s">
        <v>1651</v>
      </c>
      <c r="B2281" t="s">
        <v>1618</v>
      </c>
      <c r="C2281">
        <v>2</v>
      </c>
      <c r="D2281">
        <v>16</v>
      </c>
      <c r="E2281" t="s">
        <v>1943</v>
      </c>
      <c r="F2281">
        <v>484</v>
      </c>
      <c r="G2281">
        <v>1</v>
      </c>
      <c r="H2281" t="s">
        <v>1944</v>
      </c>
      <c r="BC2281" t="e" cm="1" vm="1">
        <f t="array" ref="BC2281">TRANSPOSE(_xlfn._xlws.FILTER(cvm[内存(G)],(cvm[地域]=AZ2281)*(cvm[机型]=BA2281)*(cvm[CPU(核)]=BB2281)))</f>
        <v>#VALUE!</v>
      </c>
    </row>
    <row r="2282" spans="1:55">
      <c r="A2282" t="s">
        <v>1651</v>
      </c>
      <c r="B2282" t="s">
        <v>1618</v>
      </c>
      <c r="C2282">
        <v>4</v>
      </c>
      <c r="D2282">
        <v>32</v>
      </c>
      <c r="E2282" t="s">
        <v>1921</v>
      </c>
      <c r="F2282">
        <v>968</v>
      </c>
      <c r="G2282">
        <v>1</v>
      </c>
      <c r="H2282" t="s">
        <v>1945</v>
      </c>
      <c r="BC2282" t="e" cm="1" vm="1">
        <f t="array" ref="BC2282">TRANSPOSE(_xlfn._xlws.FILTER(cvm[内存(G)],(cvm[地域]=AZ2282)*(cvm[机型]=BA2282)*(cvm[CPU(核)]=BB2282)))</f>
        <v>#VALUE!</v>
      </c>
    </row>
    <row r="2283" spans="1:55">
      <c r="A2283" t="s">
        <v>1651</v>
      </c>
      <c r="B2283" t="s">
        <v>1618</v>
      </c>
      <c r="C2283">
        <v>8</v>
      </c>
      <c r="D2283">
        <v>64</v>
      </c>
      <c r="E2283" t="s">
        <v>1923</v>
      </c>
      <c r="F2283">
        <v>1936</v>
      </c>
      <c r="G2283">
        <v>1</v>
      </c>
      <c r="H2283" t="s">
        <v>1946</v>
      </c>
      <c r="BC2283" t="e" cm="1" vm="1">
        <f t="array" ref="BC2283">TRANSPOSE(_xlfn._xlws.FILTER(cvm[内存(G)],(cvm[地域]=AZ2283)*(cvm[机型]=BA2283)*(cvm[CPU(核)]=BB2283)))</f>
        <v>#VALUE!</v>
      </c>
    </row>
    <row r="2284" spans="1:55">
      <c r="A2284" t="s">
        <v>1651</v>
      </c>
      <c r="B2284" t="s">
        <v>1618</v>
      </c>
      <c r="C2284">
        <v>12</v>
      </c>
      <c r="D2284">
        <v>96</v>
      </c>
      <c r="E2284" t="s">
        <v>1947</v>
      </c>
      <c r="F2284">
        <v>2904</v>
      </c>
      <c r="G2284">
        <v>1</v>
      </c>
      <c r="H2284" t="s">
        <v>1948</v>
      </c>
      <c r="BC2284" t="e" cm="1" vm="1">
        <f t="array" ref="BC2284">TRANSPOSE(_xlfn._xlws.FILTER(cvm[内存(G)],(cvm[地域]=AZ2284)*(cvm[机型]=BA2284)*(cvm[CPU(核)]=BB2284)))</f>
        <v>#VALUE!</v>
      </c>
    </row>
    <row r="2285" spans="1:55">
      <c r="A2285" t="s">
        <v>1651</v>
      </c>
      <c r="B2285" t="s">
        <v>1618</v>
      </c>
      <c r="C2285">
        <v>16</v>
      </c>
      <c r="D2285">
        <v>128</v>
      </c>
      <c r="E2285" t="s">
        <v>1925</v>
      </c>
      <c r="F2285">
        <v>3872</v>
      </c>
      <c r="G2285">
        <v>1</v>
      </c>
      <c r="H2285" t="s">
        <v>1949</v>
      </c>
      <c r="BC2285" t="e" cm="1" vm="1">
        <f t="array" ref="BC2285">TRANSPOSE(_xlfn._xlws.FILTER(cvm[内存(G)],(cvm[地域]=AZ2285)*(cvm[机型]=BA2285)*(cvm[CPU(核)]=BB2285)))</f>
        <v>#VALUE!</v>
      </c>
    </row>
    <row r="2286" spans="1:55">
      <c r="A2286" t="s">
        <v>1651</v>
      </c>
      <c r="B2286" t="s">
        <v>1618</v>
      </c>
      <c r="C2286">
        <v>24</v>
      </c>
      <c r="D2286">
        <v>192</v>
      </c>
      <c r="E2286" t="s">
        <v>1987</v>
      </c>
      <c r="F2286">
        <v>5808</v>
      </c>
      <c r="G2286">
        <v>1</v>
      </c>
      <c r="H2286" t="s">
        <v>2193</v>
      </c>
      <c r="BC2286" t="e" cm="1" vm="1">
        <f t="array" ref="BC2286">TRANSPOSE(_xlfn._xlws.FILTER(cvm[内存(G)],(cvm[地域]=AZ2286)*(cvm[机型]=BA2286)*(cvm[CPU(核)]=BB2286)))</f>
        <v>#VALUE!</v>
      </c>
    </row>
    <row r="2287" spans="1:55">
      <c r="A2287" t="s">
        <v>1651</v>
      </c>
      <c r="B2287" t="s">
        <v>1618</v>
      </c>
      <c r="C2287">
        <v>32</v>
      </c>
      <c r="D2287">
        <v>256</v>
      </c>
      <c r="E2287" t="s">
        <v>1927</v>
      </c>
      <c r="F2287">
        <v>7744</v>
      </c>
      <c r="G2287">
        <v>1</v>
      </c>
      <c r="H2287" t="s">
        <v>1950</v>
      </c>
      <c r="BC2287" t="e" cm="1" vm="1">
        <f t="array" ref="BC2287">TRANSPOSE(_xlfn._xlws.FILTER(cvm[内存(G)],(cvm[地域]=AZ2287)*(cvm[机型]=BA2287)*(cvm[CPU(核)]=BB2287)))</f>
        <v>#VALUE!</v>
      </c>
    </row>
    <row r="2288" spans="1:55">
      <c r="A2288" t="s">
        <v>1651</v>
      </c>
      <c r="B2288" t="s">
        <v>1618</v>
      </c>
      <c r="C2288">
        <v>64</v>
      </c>
      <c r="D2288">
        <v>512</v>
      </c>
      <c r="E2288" t="s">
        <v>1931</v>
      </c>
      <c r="F2288">
        <v>15488</v>
      </c>
      <c r="G2288">
        <v>1</v>
      </c>
      <c r="H2288" t="s">
        <v>1951</v>
      </c>
      <c r="BC2288" t="e" cm="1" vm="1">
        <f t="array" ref="BC2288">TRANSPOSE(_xlfn._xlws.FILTER(cvm[内存(G)],(cvm[地域]=AZ2288)*(cvm[机型]=BA2288)*(cvm[CPU(核)]=BB2288)))</f>
        <v>#VALUE!</v>
      </c>
    </row>
    <row r="2289" spans="1:55">
      <c r="A2289" t="s">
        <v>1651</v>
      </c>
      <c r="B2289" t="s">
        <v>1618</v>
      </c>
      <c r="C2289">
        <v>84</v>
      </c>
      <c r="D2289">
        <v>700</v>
      </c>
      <c r="E2289" t="s">
        <v>2194</v>
      </c>
      <c r="F2289">
        <v>20944</v>
      </c>
      <c r="G2289">
        <v>1</v>
      </c>
      <c r="H2289" t="s">
        <v>2195</v>
      </c>
      <c r="BC2289" t="e" cm="1" vm="1">
        <f t="array" ref="BC2289">TRANSPOSE(_xlfn._xlws.FILTER(cvm[内存(G)],(cvm[地域]=AZ2289)*(cvm[机型]=BA2289)*(cvm[CPU(核)]=BB2289)))</f>
        <v>#VALUE!</v>
      </c>
    </row>
    <row r="2290" spans="1:55">
      <c r="A2290" t="s">
        <v>1651</v>
      </c>
      <c r="B2290" t="s">
        <v>1670</v>
      </c>
      <c r="C2290">
        <v>1</v>
      </c>
      <c r="D2290">
        <v>8</v>
      </c>
      <c r="E2290" t="s">
        <v>1917</v>
      </c>
      <c r="F2290">
        <v>242</v>
      </c>
      <c r="G2290">
        <v>1</v>
      </c>
      <c r="H2290" t="s">
        <v>1968</v>
      </c>
      <c r="BC2290" t="e" cm="1" vm="1">
        <f t="array" ref="BC2290">TRANSPOSE(_xlfn._xlws.FILTER(cvm[内存(G)],(cvm[地域]=AZ2290)*(cvm[机型]=BA2290)*(cvm[CPU(核)]=BB2290)))</f>
        <v>#VALUE!</v>
      </c>
    </row>
    <row r="2291" spans="1:55">
      <c r="A2291" t="s">
        <v>1651</v>
      </c>
      <c r="B2291" t="s">
        <v>1670</v>
      </c>
      <c r="C2291">
        <v>2</v>
      </c>
      <c r="D2291">
        <v>16</v>
      </c>
      <c r="E2291" t="s">
        <v>1943</v>
      </c>
      <c r="F2291">
        <v>484</v>
      </c>
      <c r="G2291">
        <v>1</v>
      </c>
      <c r="H2291" t="s">
        <v>1969</v>
      </c>
      <c r="BC2291" t="e" cm="1" vm="1">
        <f t="array" ref="BC2291">TRANSPOSE(_xlfn._xlws.FILTER(cvm[内存(G)],(cvm[地域]=AZ2291)*(cvm[机型]=BA2291)*(cvm[CPU(核)]=BB2291)))</f>
        <v>#VALUE!</v>
      </c>
    </row>
    <row r="2292" spans="1:55">
      <c r="A2292" t="s">
        <v>1651</v>
      </c>
      <c r="B2292" t="s">
        <v>1670</v>
      </c>
      <c r="C2292">
        <v>4</v>
      </c>
      <c r="D2292">
        <v>32</v>
      </c>
      <c r="E2292" t="s">
        <v>1921</v>
      </c>
      <c r="F2292">
        <v>968</v>
      </c>
      <c r="G2292">
        <v>1</v>
      </c>
      <c r="H2292" t="s">
        <v>1970</v>
      </c>
      <c r="BC2292" t="e" cm="1" vm="1">
        <f t="array" ref="BC2292">TRANSPOSE(_xlfn._xlws.FILTER(cvm[内存(G)],(cvm[地域]=AZ2292)*(cvm[机型]=BA2292)*(cvm[CPU(核)]=BB2292)))</f>
        <v>#VALUE!</v>
      </c>
    </row>
    <row r="2293" spans="1:55">
      <c r="A2293" t="s">
        <v>1651</v>
      </c>
      <c r="B2293" t="s">
        <v>1670</v>
      </c>
      <c r="C2293">
        <v>8</v>
      </c>
      <c r="D2293">
        <v>64</v>
      </c>
      <c r="E2293" t="s">
        <v>1923</v>
      </c>
      <c r="F2293">
        <v>1936</v>
      </c>
      <c r="G2293">
        <v>1</v>
      </c>
      <c r="H2293" t="s">
        <v>1971</v>
      </c>
      <c r="BC2293" t="e" cm="1" vm="1">
        <f t="array" ref="BC2293">TRANSPOSE(_xlfn._xlws.FILTER(cvm[内存(G)],(cvm[地域]=AZ2293)*(cvm[机型]=BA2293)*(cvm[CPU(核)]=BB2293)))</f>
        <v>#VALUE!</v>
      </c>
    </row>
    <row r="2294" spans="1:55">
      <c r="A2294" t="s">
        <v>1651</v>
      </c>
      <c r="B2294" t="s">
        <v>1670</v>
      </c>
      <c r="C2294">
        <v>12</v>
      </c>
      <c r="D2294">
        <v>96</v>
      </c>
      <c r="E2294" t="s">
        <v>1947</v>
      </c>
      <c r="F2294">
        <v>2904</v>
      </c>
      <c r="G2294">
        <v>1</v>
      </c>
      <c r="H2294" t="s">
        <v>1972</v>
      </c>
      <c r="BC2294" t="e" cm="1" vm="1">
        <f t="array" ref="BC2294">TRANSPOSE(_xlfn._xlws.FILTER(cvm[内存(G)],(cvm[地域]=AZ2294)*(cvm[机型]=BA2294)*(cvm[CPU(核)]=BB2294)))</f>
        <v>#VALUE!</v>
      </c>
    </row>
    <row r="2295" spans="1:55">
      <c r="A2295" t="s">
        <v>1651</v>
      </c>
      <c r="B2295" t="s">
        <v>1670</v>
      </c>
      <c r="C2295">
        <v>12</v>
      </c>
      <c r="D2295">
        <v>144</v>
      </c>
      <c r="E2295" t="s">
        <v>1957</v>
      </c>
      <c r="F2295">
        <v>3960</v>
      </c>
      <c r="G2295">
        <v>1</v>
      </c>
      <c r="H2295" t="s">
        <v>1973</v>
      </c>
      <c r="BC2295" t="e" cm="1" vm="1">
        <f t="array" ref="BC2295">TRANSPOSE(_xlfn._xlws.FILTER(cvm[内存(G)],(cvm[地域]=AZ2295)*(cvm[机型]=BA2295)*(cvm[CPU(核)]=BB2295)))</f>
        <v>#VALUE!</v>
      </c>
    </row>
    <row r="2296" spans="1:55">
      <c r="A2296" t="s">
        <v>1651</v>
      </c>
      <c r="B2296" t="s">
        <v>1670</v>
      </c>
      <c r="C2296">
        <v>16</v>
      </c>
      <c r="D2296">
        <v>128</v>
      </c>
      <c r="E2296" t="s">
        <v>1925</v>
      </c>
      <c r="F2296">
        <v>3872</v>
      </c>
      <c r="G2296">
        <v>1</v>
      </c>
      <c r="H2296" t="s">
        <v>1975</v>
      </c>
      <c r="BC2296" t="e" cm="1" vm="1">
        <f t="array" ref="BC2296">TRANSPOSE(_xlfn._xlws.FILTER(cvm[内存(G)],(cvm[地域]=AZ2296)*(cvm[机型]=BA2296)*(cvm[CPU(核)]=BB2296)))</f>
        <v>#VALUE!</v>
      </c>
    </row>
    <row r="2297" spans="1:55">
      <c r="A2297" t="s">
        <v>1651</v>
      </c>
      <c r="B2297" t="s">
        <v>1670</v>
      </c>
      <c r="C2297">
        <v>16</v>
      </c>
      <c r="D2297">
        <v>192</v>
      </c>
      <c r="E2297" t="s">
        <v>1960</v>
      </c>
      <c r="F2297">
        <v>5280</v>
      </c>
      <c r="G2297">
        <v>1</v>
      </c>
      <c r="H2297" t="s">
        <v>1976</v>
      </c>
      <c r="BC2297" t="e" cm="1" vm="1">
        <f t="array" ref="BC2297">TRANSPOSE(_xlfn._xlws.FILTER(cvm[内存(G)],(cvm[地域]=AZ2297)*(cvm[机型]=BA2297)*(cvm[CPU(核)]=BB2297)))</f>
        <v>#VALUE!</v>
      </c>
    </row>
    <row r="2298" spans="1:55">
      <c r="A2298" t="s">
        <v>1651</v>
      </c>
      <c r="B2298" t="s">
        <v>1670</v>
      </c>
      <c r="C2298">
        <v>32</v>
      </c>
      <c r="D2298">
        <v>256</v>
      </c>
      <c r="E2298" t="s">
        <v>1927</v>
      </c>
      <c r="F2298">
        <v>7744</v>
      </c>
      <c r="G2298">
        <v>1</v>
      </c>
      <c r="H2298" t="s">
        <v>1978</v>
      </c>
      <c r="BC2298" t="e" cm="1" vm="1">
        <f t="array" ref="BC2298">TRANSPOSE(_xlfn._xlws.FILTER(cvm[内存(G)],(cvm[地域]=AZ2298)*(cvm[机型]=BA2298)*(cvm[CPU(核)]=BB2298)))</f>
        <v>#VALUE!</v>
      </c>
    </row>
    <row r="2299" spans="1:55">
      <c r="A2299" t="s">
        <v>1651</v>
      </c>
      <c r="B2299" t="s">
        <v>1670</v>
      </c>
      <c r="C2299">
        <v>32</v>
      </c>
      <c r="D2299">
        <v>384</v>
      </c>
      <c r="E2299" t="s">
        <v>1963</v>
      </c>
      <c r="F2299">
        <v>10560</v>
      </c>
      <c r="G2299">
        <v>1</v>
      </c>
      <c r="H2299" t="s">
        <v>1979</v>
      </c>
      <c r="BC2299" t="e" cm="1" vm="1">
        <f t="array" ref="BC2299">TRANSPOSE(_xlfn._xlws.FILTER(cvm[内存(G)],(cvm[地域]=AZ2299)*(cvm[机型]=BA2299)*(cvm[CPU(核)]=BB2299)))</f>
        <v>#VALUE!</v>
      </c>
    </row>
    <row r="2300" spans="1:55">
      <c r="A2300" t="s">
        <v>1651</v>
      </c>
      <c r="B2300" t="s">
        <v>1670</v>
      </c>
      <c r="C2300">
        <v>64</v>
      </c>
      <c r="D2300">
        <v>512</v>
      </c>
      <c r="E2300" t="s">
        <v>1931</v>
      </c>
      <c r="F2300">
        <v>15488</v>
      </c>
      <c r="G2300">
        <v>1</v>
      </c>
      <c r="H2300" t="s">
        <v>1980</v>
      </c>
      <c r="BC2300" t="e" cm="1" vm="1">
        <f t="array" ref="BC2300">TRANSPOSE(_xlfn._xlws.FILTER(cvm[内存(G)],(cvm[地域]=AZ2300)*(cvm[机型]=BA2300)*(cvm[CPU(核)]=BB2300)))</f>
        <v>#VALUE!</v>
      </c>
    </row>
    <row r="2301" spans="1:55">
      <c r="A2301" t="s">
        <v>1651</v>
      </c>
      <c r="B2301" t="s">
        <v>1670</v>
      </c>
      <c r="C2301">
        <v>80</v>
      </c>
      <c r="D2301">
        <v>700</v>
      </c>
      <c r="E2301" t="s">
        <v>2212</v>
      </c>
      <c r="F2301">
        <v>20680</v>
      </c>
      <c r="G2301">
        <v>1</v>
      </c>
      <c r="H2301" t="s">
        <v>2213</v>
      </c>
      <c r="BC2301" t="e" cm="1" vm="1">
        <f t="array" ref="BC2301">TRANSPOSE(_xlfn._xlws.FILTER(cvm[内存(G)],(cvm[地域]=AZ2301)*(cvm[机型]=BA2301)*(cvm[CPU(核)]=BB2301)))</f>
        <v>#VALUE!</v>
      </c>
    </row>
    <row r="2302" spans="1:55">
      <c r="A2302" t="s">
        <v>1651</v>
      </c>
      <c r="B2302" t="s">
        <v>1687</v>
      </c>
      <c r="C2302">
        <v>1</v>
      </c>
      <c r="D2302">
        <v>8</v>
      </c>
      <c r="E2302" t="s">
        <v>1917</v>
      </c>
      <c r="F2302">
        <v>297</v>
      </c>
      <c r="G2302">
        <v>1</v>
      </c>
      <c r="H2302" t="s">
        <v>1981</v>
      </c>
      <c r="BC2302" t="e" cm="1" vm="1">
        <f t="array" ref="BC2302">TRANSPOSE(_xlfn._xlws.FILTER(cvm[内存(G)],(cvm[地域]=AZ2302)*(cvm[机型]=BA2302)*(cvm[CPU(核)]=BB2302)))</f>
        <v>#VALUE!</v>
      </c>
    </row>
    <row r="2303" spans="1:55">
      <c r="A2303" t="s">
        <v>1651</v>
      </c>
      <c r="B2303" t="s">
        <v>1687</v>
      </c>
      <c r="C2303">
        <v>2</v>
      </c>
      <c r="D2303">
        <v>16</v>
      </c>
      <c r="E2303" t="s">
        <v>1943</v>
      </c>
      <c r="F2303">
        <v>594</v>
      </c>
      <c r="G2303">
        <v>1</v>
      </c>
      <c r="H2303" t="s">
        <v>1982</v>
      </c>
      <c r="BC2303" t="e" cm="1" vm="1">
        <f t="array" ref="BC2303">TRANSPOSE(_xlfn._xlws.FILTER(cvm[内存(G)],(cvm[地域]=AZ2303)*(cvm[机型]=BA2303)*(cvm[CPU(核)]=BB2303)))</f>
        <v>#VALUE!</v>
      </c>
    </row>
    <row r="2304" spans="1:55">
      <c r="A2304" t="s">
        <v>1651</v>
      </c>
      <c r="B2304" t="s">
        <v>1687</v>
      </c>
      <c r="C2304">
        <v>4</v>
      </c>
      <c r="D2304">
        <v>32</v>
      </c>
      <c r="E2304" t="s">
        <v>1921</v>
      </c>
      <c r="F2304">
        <v>1188</v>
      </c>
      <c r="G2304">
        <v>1</v>
      </c>
      <c r="H2304" t="s">
        <v>1983</v>
      </c>
      <c r="BC2304" t="e" cm="1" vm="1">
        <f t="array" ref="BC2304">TRANSPOSE(_xlfn._xlws.FILTER(cvm[内存(G)],(cvm[地域]=AZ2304)*(cvm[机型]=BA2304)*(cvm[CPU(核)]=BB2304)))</f>
        <v>#VALUE!</v>
      </c>
    </row>
    <row r="2305" spans="1:55">
      <c r="A2305" t="s">
        <v>1651</v>
      </c>
      <c r="B2305" t="s">
        <v>1687</v>
      </c>
      <c r="C2305">
        <v>8</v>
      </c>
      <c r="D2305">
        <v>64</v>
      </c>
      <c r="E2305" t="s">
        <v>1923</v>
      </c>
      <c r="F2305">
        <v>2376</v>
      </c>
      <c r="G2305">
        <v>1</v>
      </c>
      <c r="H2305" t="s">
        <v>1984</v>
      </c>
      <c r="BC2305" t="e" cm="1" vm="1">
        <f t="array" ref="BC2305">TRANSPOSE(_xlfn._xlws.FILTER(cvm[内存(G)],(cvm[地域]=AZ2305)*(cvm[机型]=BA2305)*(cvm[CPU(核)]=BB2305)))</f>
        <v>#VALUE!</v>
      </c>
    </row>
    <row r="2306" spans="1:55">
      <c r="A2306" t="s">
        <v>1651</v>
      </c>
      <c r="B2306" t="s">
        <v>1687</v>
      </c>
      <c r="C2306">
        <v>12</v>
      </c>
      <c r="D2306">
        <v>96</v>
      </c>
      <c r="E2306" t="s">
        <v>1947</v>
      </c>
      <c r="F2306">
        <v>3564</v>
      </c>
      <c r="G2306">
        <v>1</v>
      </c>
      <c r="H2306" t="s">
        <v>1985</v>
      </c>
      <c r="BC2306" t="e" cm="1" vm="1">
        <f t="array" ref="BC2306">TRANSPOSE(_xlfn._xlws.FILTER(cvm[内存(G)],(cvm[地域]=AZ2306)*(cvm[机型]=BA2306)*(cvm[CPU(核)]=BB2306)))</f>
        <v>#VALUE!</v>
      </c>
    </row>
    <row r="2307" spans="1:55">
      <c r="A2307" t="s">
        <v>1651</v>
      </c>
      <c r="B2307" t="s">
        <v>1687</v>
      </c>
      <c r="C2307">
        <v>16</v>
      </c>
      <c r="D2307">
        <v>128</v>
      </c>
      <c r="E2307" t="s">
        <v>1925</v>
      </c>
      <c r="F2307">
        <v>4752</v>
      </c>
      <c r="G2307">
        <v>1</v>
      </c>
      <c r="H2307" t="s">
        <v>1986</v>
      </c>
      <c r="BC2307" t="e" cm="1" vm="1">
        <f t="array" ref="BC2307">TRANSPOSE(_xlfn._xlws.FILTER(cvm[内存(G)],(cvm[地域]=AZ2307)*(cvm[机型]=BA2307)*(cvm[CPU(核)]=BB2307)))</f>
        <v>#VALUE!</v>
      </c>
    </row>
    <row r="2308" spans="1:55">
      <c r="A2308" t="s">
        <v>1651</v>
      </c>
      <c r="B2308" t="s">
        <v>1687</v>
      </c>
      <c r="C2308">
        <v>24</v>
      </c>
      <c r="D2308">
        <v>192</v>
      </c>
      <c r="E2308" t="s">
        <v>1987</v>
      </c>
      <c r="F2308">
        <v>7128</v>
      </c>
      <c r="G2308">
        <v>1</v>
      </c>
      <c r="H2308" t="s">
        <v>1988</v>
      </c>
      <c r="BC2308" t="e" cm="1" vm="1">
        <f t="array" ref="BC2308">TRANSPOSE(_xlfn._xlws.FILTER(cvm[内存(G)],(cvm[地域]=AZ2308)*(cvm[机型]=BA2308)*(cvm[CPU(核)]=BB2308)))</f>
        <v>#VALUE!</v>
      </c>
    </row>
    <row r="2309" spans="1:55">
      <c r="A2309" t="s">
        <v>1651</v>
      </c>
      <c r="B2309" t="s">
        <v>1687</v>
      </c>
      <c r="C2309">
        <v>32</v>
      </c>
      <c r="D2309">
        <v>256</v>
      </c>
      <c r="E2309" t="s">
        <v>1927</v>
      </c>
      <c r="F2309">
        <v>9504</v>
      </c>
      <c r="G2309">
        <v>1</v>
      </c>
      <c r="H2309" t="s">
        <v>1990</v>
      </c>
      <c r="BC2309" t="e" cm="1" vm="1">
        <f t="array" ref="BC2309">TRANSPOSE(_xlfn._xlws.FILTER(cvm[内存(G)],(cvm[地域]=AZ2309)*(cvm[机型]=BA2309)*(cvm[CPU(核)]=BB2309)))</f>
        <v>#VALUE!</v>
      </c>
    </row>
    <row r="2310" spans="1:55">
      <c r="A2310" t="s">
        <v>1651</v>
      </c>
      <c r="B2310" t="s">
        <v>1687</v>
      </c>
      <c r="C2310">
        <v>48</v>
      </c>
      <c r="D2310">
        <v>384</v>
      </c>
      <c r="E2310" t="s">
        <v>1940</v>
      </c>
      <c r="F2310">
        <v>14256</v>
      </c>
      <c r="G2310">
        <v>1</v>
      </c>
      <c r="H2310" t="s">
        <v>1991</v>
      </c>
      <c r="BC2310" t="e" cm="1" vm="1">
        <f t="array" ref="BC2310">TRANSPOSE(_xlfn._xlws.FILTER(cvm[内存(G)],(cvm[地域]=AZ2310)*(cvm[机型]=BA2310)*(cvm[CPU(核)]=BB2310)))</f>
        <v>#VALUE!</v>
      </c>
    </row>
    <row r="2311" spans="1:55">
      <c r="A2311" t="s">
        <v>1651</v>
      </c>
      <c r="B2311" t="s">
        <v>1687</v>
      </c>
      <c r="C2311">
        <v>56</v>
      </c>
      <c r="D2311">
        <v>448</v>
      </c>
      <c r="E2311" t="s">
        <v>1992</v>
      </c>
      <c r="F2311">
        <v>16632</v>
      </c>
      <c r="G2311">
        <v>1</v>
      </c>
      <c r="H2311" t="s">
        <v>1993</v>
      </c>
      <c r="BC2311" t="e" cm="1" vm="1">
        <f t="array" ref="BC2311">TRANSPOSE(_xlfn._xlws.FILTER(cvm[内存(G)],(cvm[地域]=AZ2311)*(cvm[机型]=BA2311)*(cvm[CPU(核)]=BB2311)))</f>
        <v>#VALUE!</v>
      </c>
    </row>
    <row r="2312" spans="1:55">
      <c r="A2312" t="s">
        <v>1651</v>
      </c>
      <c r="B2312" t="s">
        <v>1772</v>
      </c>
      <c r="C2312">
        <v>4</v>
      </c>
      <c r="D2312">
        <v>8</v>
      </c>
      <c r="E2312" t="s">
        <v>1614</v>
      </c>
      <c r="F2312">
        <v>632</v>
      </c>
      <c r="G2312">
        <v>1</v>
      </c>
      <c r="H2312" t="s">
        <v>2047</v>
      </c>
      <c r="BC2312" t="e" cm="1" vm="1">
        <f t="array" ref="BC2312">TRANSPOSE(_xlfn._xlws.FILTER(cvm[内存(G)],(cvm[地域]=AZ2312)*(cvm[机型]=BA2312)*(cvm[CPU(核)]=BB2312)))</f>
        <v>#VALUE!</v>
      </c>
    </row>
    <row r="2313" spans="1:55">
      <c r="A2313" t="s">
        <v>1651</v>
      </c>
      <c r="B2313" t="s">
        <v>1772</v>
      </c>
      <c r="C2313">
        <v>4</v>
      </c>
      <c r="D2313">
        <v>16</v>
      </c>
      <c r="E2313" t="s">
        <v>1616</v>
      </c>
      <c r="F2313">
        <v>948</v>
      </c>
      <c r="G2313">
        <v>1</v>
      </c>
      <c r="H2313" t="s">
        <v>2048</v>
      </c>
      <c r="BC2313" t="e" cm="1" vm="1">
        <f t="array" ref="BC2313">TRANSPOSE(_xlfn._xlws.FILTER(cvm[内存(G)],(cvm[地域]=AZ2313)*(cvm[机型]=BA2313)*(cvm[CPU(核)]=BB2313)))</f>
        <v>#VALUE!</v>
      </c>
    </row>
    <row r="2314" spans="1:55">
      <c r="A2314" t="s">
        <v>1651</v>
      </c>
      <c r="B2314" t="s">
        <v>1772</v>
      </c>
      <c r="C2314">
        <v>8</v>
      </c>
      <c r="D2314">
        <v>16</v>
      </c>
      <c r="E2314" t="s">
        <v>1619</v>
      </c>
      <c r="F2314">
        <v>1264</v>
      </c>
      <c r="G2314">
        <v>1</v>
      </c>
      <c r="H2314" t="s">
        <v>2049</v>
      </c>
      <c r="BC2314" t="e" cm="1" vm="1">
        <f t="array" ref="BC2314">TRANSPOSE(_xlfn._xlws.FILTER(cvm[内存(G)],(cvm[地域]=AZ2314)*(cvm[机型]=BA2314)*(cvm[CPU(核)]=BB2314)))</f>
        <v>#VALUE!</v>
      </c>
    </row>
    <row r="2315" spans="1:55">
      <c r="A2315" t="s">
        <v>1651</v>
      </c>
      <c r="B2315" t="s">
        <v>1772</v>
      </c>
      <c r="C2315">
        <v>8</v>
      </c>
      <c r="D2315">
        <v>32</v>
      </c>
      <c r="E2315" t="s">
        <v>1621</v>
      </c>
      <c r="F2315">
        <v>1896</v>
      </c>
      <c r="G2315">
        <v>1</v>
      </c>
      <c r="H2315" t="s">
        <v>2050</v>
      </c>
      <c r="BC2315" t="e" cm="1" vm="1">
        <f t="array" ref="BC2315">TRANSPOSE(_xlfn._xlws.FILTER(cvm[内存(G)],(cvm[地域]=AZ2315)*(cvm[机型]=BA2315)*(cvm[CPU(核)]=BB2315)))</f>
        <v>#VALUE!</v>
      </c>
    </row>
    <row r="2316" spans="1:55">
      <c r="A2316" t="s">
        <v>1651</v>
      </c>
      <c r="B2316" t="s">
        <v>1772</v>
      </c>
      <c r="C2316">
        <v>16</v>
      </c>
      <c r="D2316">
        <v>32</v>
      </c>
      <c r="E2316" t="s">
        <v>1624</v>
      </c>
      <c r="F2316">
        <v>2528</v>
      </c>
      <c r="G2316">
        <v>1</v>
      </c>
      <c r="H2316" t="s">
        <v>2051</v>
      </c>
      <c r="BC2316" t="e" cm="1" vm="1">
        <f t="array" ref="BC2316">TRANSPOSE(_xlfn._xlws.FILTER(cvm[内存(G)],(cvm[地域]=AZ2316)*(cvm[机型]=BA2316)*(cvm[CPU(核)]=BB2316)))</f>
        <v>#VALUE!</v>
      </c>
    </row>
    <row r="2317" spans="1:55">
      <c r="A2317" t="s">
        <v>1651</v>
      </c>
      <c r="B2317" t="s">
        <v>1772</v>
      </c>
      <c r="C2317">
        <v>16</v>
      </c>
      <c r="D2317">
        <v>64</v>
      </c>
      <c r="E2317" t="s">
        <v>1626</v>
      </c>
      <c r="F2317">
        <v>3792</v>
      </c>
      <c r="G2317">
        <v>1</v>
      </c>
      <c r="H2317" t="s">
        <v>2053</v>
      </c>
      <c r="BC2317" t="e" cm="1" vm="1">
        <f t="array" ref="BC2317">TRANSPOSE(_xlfn._xlws.FILTER(cvm[内存(G)],(cvm[地域]=AZ2317)*(cvm[机型]=BA2317)*(cvm[CPU(核)]=BB2317)))</f>
        <v>#VALUE!</v>
      </c>
    </row>
    <row r="2318" spans="1:55">
      <c r="A2318" t="s">
        <v>1651</v>
      </c>
      <c r="B2318" t="s">
        <v>1772</v>
      </c>
      <c r="C2318">
        <v>32</v>
      </c>
      <c r="D2318">
        <v>64</v>
      </c>
      <c r="E2318" t="s">
        <v>1629</v>
      </c>
      <c r="F2318">
        <v>5056</v>
      </c>
      <c r="G2318">
        <v>1</v>
      </c>
      <c r="H2318" t="s">
        <v>2054</v>
      </c>
      <c r="BC2318" t="e" cm="1" vm="1">
        <f t="array" ref="BC2318">TRANSPOSE(_xlfn._xlws.FILTER(cvm[内存(G)],(cvm[地域]=AZ2318)*(cvm[机型]=BA2318)*(cvm[CPU(核)]=BB2318)))</f>
        <v>#VALUE!</v>
      </c>
    </row>
    <row r="2319" spans="1:55">
      <c r="A2319" t="s">
        <v>1651</v>
      </c>
      <c r="B2319" t="s">
        <v>1772</v>
      </c>
      <c r="C2319">
        <v>32</v>
      </c>
      <c r="D2319">
        <v>128</v>
      </c>
      <c r="E2319" t="s">
        <v>1635</v>
      </c>
      <c r="F2319">
        <v>7584</v>
      </c>
      <c r="G2319">
        <v>1</v>
      </c>
      <c r="H2319" t="s">
        <v>2055</v>
      </c>
      <c r="BC2319" t="e" cm="1" vm="1">
        <f t="array" ref="BC2319">TRANSPOSE(_xlfn._xlws.FILTER(cvm[内存(G)],(cvm[地域]=AZ2319)*(cvm[机型]=BA2319)*(cvm[CPU(核)]=BB2319)))</f>
        <v>#VALUE!</v>
      </c>
    </row>
    <row r="2320" spans="1:55">
      <c r="A2320" t="s">
        <v>1651</v>
      </c>
      <c r="B2320" t="s">
        <v>1772</v>
      </c>
      <c r="C2320">
        <v>48</v>
      </c>
      <c r="D2320">
        <v>160</v>
      </c>
      <c r="E2320" t="s">
        <v>2206</v>
      </c>
      <c r="F2320">
        <v>10112</v>
      </c>
      <c r="G2320">
        <v>1</v>
      </c>
      <c r="H2320" t="s">
        <v>2214</v>
      </c>
      <c r="BC2320" t="e" cm="1" vm="1">
        <f t="array" ref="BC2320">TRANSPOSE(_xlfn._xlws.FILTER(cvm[内存(G)],(cvm[地域]=AZ2320)*(cvm[机型]=BA2320)*(cvm[CPU(核)]=BB2320)))</f>
        <v>#VALUE!</v>
      </c>
    </row>
    <row r="2321" spans="1:55">
      <c r="A2321" t="s">
        <v>1651</v>
      </c>
      <c r="B2321" t="s">
        <v>1732</v>
      </c>
      <c r="C2321">
        <v>4</v>
      </c>
      <c r="D2321">
        <v>8</v>
      </c>
      <c r="E2321" t="s">
        <v>1614</v>
      </c>
      <c r="F2321">
        <v>632</v>
      </c>
      <c r="G2321">
        <v>1</v>
      </c>
      <c r="H2321" t="s">
        <v>2056</v>
      </c>
      <c r="BC2321" t="e" cm="1" vm="1">
        <f t="array" ref="BC2321">TRANSPOSE(_xlfn._xlws.FILTER(cvm[内存(G)],(cvm[地域]=AZ2321)*(cvm[机型]=BA2321)*(cvm[CPU(核)]=BB2321)))</f>
        <v>#VALUE!</v>
      </c>
    </row>
    <row r="2322" spans="1:55">
      <c r="A2322" t="s">
        <v>1651</v>
      </c>
      <c r="B2322" t="s">
        <v>1732</v>
      </c>
      <c r="C2322">
        <v>4</v>
      </c>
      <c r="D2322">
        <v>16</v>
      </c>
      <c r="E2322" t="s">
        <v>1616</v>
      </c>
      <c r="F2322">
        <v>948</v>
      </c>
      <c r="G2322">
        <v>1</v>
      </c>
      <c r="H2322" t="s">
        <v>2057</v>
      </c>
      <c r="BC2322" t="e" cm="1" vm="1">
        <f t="array" ref="BC2322">TRANSPOSE(_xlfn._xlws.FILTER(cvm[内存(G)],(cvm[地域]=AZ2322)*(cvm[机型]=BA2322)*(cvm[CPU(核)]=BB2322)))</f>
        <v>#VALUE!</v>
      </c>
    </row>
    <row r="2323" spans="1:55">
      <c r="A2323" t="s">
        <v>1651</v>
      </c>
      <c r="B2323" t="s">
        <v>1732</v>
      </c>
      <c r="C2323">
        <v>8</v>
      </c>
      <c r="D2323">
        <v>16</v>
      </c>
      <c r="E2323" t="s">
        <v>1619</v>
      </c>
      <c r="F2323">
        <v>1264</v>
      </c>
      <c r="G2323">
        <v>1</v>
      </c>
      <c r="H2323" t="s">
        <v>2058</v>
      </c>
      <c r="BC2323" t="e" cm="1" vm="1">
        <f t="array" ref="BC2323">TRANSPOSE(_xlfn._xlws.FILTER(cvm[内存(G)],(cvm[地域]=AZ2323)*(cvm[机型]=BA2323)*(cvm[CPU(核)]=BB2323)))</f>
        <v>#VALUE!</v>
      </c>
    </row>
    <row r="2324" spans="1:55">
      <c r="A2324" t="s">
        <v>1651</v>
      </c>
      <c r="B2324" t="s">
        <v>1732</v>
      </c>
      <c r="C2324">
        <v>8</v>
      </c>
      <c r="D2324">
        <v>32</v>
      </c>
      <c r="E2324" t="s">
        <v>1621</v>
      </c>
      <c r="F2324">
        <v>1896</v>
      </c>
      <c r="G2324">
        <v>1</v>
      </c>
      <c r="H2324" t="s">
        <v>2059</v>
      </c>
      <c r="BC2324" t="e" cm="1" vm="1">
        <f t="array" ref="BC2324">TRANSPOSE(_xlfn._xlws.FILTER(cvm[内存(G)],(cvm[地域]=AZ2324)*(cvm[机型]=BA2324)*(cvm[CPU(核)]=BB2324)))</f>
        <v>#VALUE!</v>
      </c>
    </row>
    <row r="2325" spans="1:55">
      <c r="A2325" t="s">
        <v>1651</v>
      </c>
      <c r="B2325" t="s">
        <v>1732</v>
      </c>
      <c r="C2325">
        <v>16</v>
      </c>
      <c r="D2325">
        <v>32</v>
      </c>
      <c r="E2325" t="s">
        <v>1624</v>
      </c>
      <c r="F2325">
        <v>2528</v>
      </c>
      <c r="G2325">
        <v>1</v>
      </c>
      <c r="H2325" t="s">
        <v>2060</v>
      </c>
      <c r="BC2325" t="e" cm="1" vm="1">
        <f t="array" ref="BC2325">TRANSPOSE(_xlfn._xlws.FILTER(cvm[内存(G)],(cvm[地域]=AZ2325)*(cvm[机型]=BA2325)*(cvm[CPU(核)]=BB2325)))</f>
        <v>#VALUE!</v>
      </c>
    </row>
    <row r="2326" spans="1:55">
      <c r="A2326" t="s">
        <v>1651</v>
      </c>
      <c r="B2326" t="s">
        <v>1732</v>
      </c>
      <c r="C2326">
        <v>16</v>
      </c>
      <c r="D2326">
        <v>64</v>
      </c>
      <c r="E2326" t="s">
        <v>1626</v>
      </c>
      <c r="F2326">
        <v>3792</v>
      </c>
      <c r="G2326">
        <v>1</v>
      </c>
      <c r="H2326" t="s">
        <v>2061</v>
      </c>
      <c r="BC2326" t="e" cm="1" vm="1">
        <f t="array" ref="BC2326">TRANSPOSE(_xlfn._xlws.FILTER(cvm[内存(G)],(cvm[地域]=AZ2326)*(cvm[机型]=BA2326)*(cvm[CPU(核)]=BB2326)))</f>
        <v>#VALUE!</v>
      </c>
    </row>
    <row r="2327" spans="1:55">
      <c r="A2327" t="s">
        <v>1651</v>
      </c>
      <c r="B2327" t="s">
        <v>1732</v>
      </c>
      <c r="C2327">
        <v>32</v>
      </c>
      <c r="D2327">
        <v>64</v>
      </c>
      <c r="E2327" t="s">
        <v>1629</v>
      </c>
      <c r="F2327">
        <v>5056</v>
      </c>
      <c r="G2327">
        <v>1</v>
      </c>
      <c r="H2327" t="s">
        <v>2062</v>
      </c>
      <c r="BC2327" t="e" cm="1" vm="1">
        <f t="array" ref="BC2327">TRANSPOSE(_xlfn._xlws.FILTER(cvm[内存(G)],(cvm[地域]=AZ2327)*(cvm[机型]=BA2327)*(cvm[CPU(核)]=BB2327)))</f>
        <v>#VALUE!</v>
      </c>
    </row>
    <row r="2328" spans="1:55">
      <c r="A2328" t="s">
        <v>1651</v>
      </c>
      <c r="B2328" t="s">
        <v>1732</v>
      </c>
      <c r="C2328">
        <v>32</v>
      </c>
      <c r="D2328">
        <v>128</v>
      </c>
      <c r="E2328" t="s">
        <v>1635</v>
      </c>
      <c r="F2328">
        <v>7584</v>
      </c>
      <c r="G2328">
        <v>1</v>
      </c>
      <c r="H2328" t="s">
        <v>2064</v>
      </c>
      <c r="BC2328" t="e" cm="1" vm="1">
        <f t="array" ref="BC2328">TRANSPOSE(_xlfn._xlws.FILTER(cvm[内存(G)],(cvm[地域]=AZ2328)*(cvm[机型]=BA2328)*(cvm[CPU(核)]=BB2328)))</f>
        <v>#VALUE!</v>
      </c>
    </row>
    <row r="2329" spans="1:55">
      <c r="A2329" t="s">
        <v>1651</v>
      </c>
      <c r="B2329" t="s">
        <v>1751</v>
      </c>
      <c r="C2329">
        <v>4</v>
      </c>
      <c r="D2329">
        <v>8</v>
      </c>
      <c r="E2329" t="s">
        <v>1614</v>
      </c>
      <c r="F2329">
        <v>640</v>
      </c>
      <c r="G2329">
        <v>1</v>
      </c>
      <c r="H2329" t="s">
        <v>2065</v>
      </c>
      <c r="BC2329" t="e" cm="1" vm="1">
        <f t="array" ref="BC2329">TRANSPOSE(_xlfn._xlws.FILTER(cvm[内存(G)],(cvm[地域]=AZ2329)*(cvm[机型]=BA2329)*(cvm[CPU(核)]=BB2329)))</f>
        <v>#VALUE!</v>
      </c>
    </row>
    <row r="2330" spans="1:55">
      <c r="A2330" t="s">
        <v>1651</v>
      </c>
      <c r="B2330" t="s">
        <v>1751</v>
      </c>
      <c r="C2330">
        <v>4</v>
      </c>
      <c r="D2330">
        <v>16</v>
      </c>
      <c r="E2330" t="s">
        <v>1616</v>
      </c>
      <c r="F2330">
        <v>960</v>
      </c>
      <c r="G2330">
        <v>1</v>
      </c>
      <c r="H2330" t="s">
        <v>2066</v>
      </c>
      <c r="BC2330" t="e" cm="1" vm="1">
        <f t="array" ref="BC2330">TRANSPOSE(_xlfn._xlws.FILTER(cvm[内存(G)],(cvm[地域]=AZ2330)*(cvm[机型]=BA2330)*(cvm[CPU(核)]=BB2330)))</f>
        <v>#VALUE!</v>
      </c>
    </row>
    <row r="2331" spans="1:55">
      <c r="A2331" t="s">
        <v>1651</v>
      </c>
      <c r="B2331" t="s">
        <v>1751</v>
      </c>
      <c r="C2331">
        <v>8</v>
      </c>
      <c r="D2331">
        <v>16</v>
      </c>
      <c r="E2331" t="s">
        <v>1619</v>
      </c>
      <c r="F2331">
        <v>1280</v>
      </c>
      <c r="G2331">
        <v>1</v>
      </c>
      <c r="H2331" t="s">
        <v>2067</v>
      </c>
      <c r="BC2331" t="e" cm="1" vm="1">
        <f t="array" ref="BC2331">TRANSPOSE(_xlfn._xlws.FILTER(cvm[内存(G)],(cvm[地域]=AZ2331)*(cvm[机型]=BA2331)*(cvm[CPU(核)]=BB2331)))</f>
        <v>#VALUE!</v>
      </c>
    </row>
    <row r="2332" spans="1:55">
      <c r="A2332" t="s">
        <v>1651</v>
      </c>
      <c r="B2332" t="s">
        <v>1751</v>
      </c>
      <c r="C2332">
        <v>8</v>
      </c>
      <c r="D2332">
        <v>32</v>
      </c>
      <c r="E2332" t="s">
        <v>1621</v>
      </c>
      <c r="F2332">
        <v>1920</v>
      </c>
      <c r="G2332">
        <v>1</v>
      </c>
      <c r="H2332" t="s">
        <v>2068</v>
      </c>
      <c r="BC2332" t="e" cm="1" vm="1">
        <f t="array" ref="BC2332">TRANSPOSE(_xlfn._xlws.FILTER(cvm[内存(G)],(cvm[地域]=AZ2332)*(cvm[机型]=BA2332)*(cvm[CPU(核)]=BB2332)))</f>
        <v>#VALUE!</v>
      </c>
    </row>
    <row r="2333" spans="1:55">
      <c r="A2333" t="s">
        <v>1651</v>
      </c>
      <c r="B2333" t="s">
        <v>1751</v>
      </c>
      <c r="C2333">
        <v>16</v>
      </c>
      <c r="D2333">
        <v>32</v>
      </c>
      <c r="E2333" t="s">
        <v>1624</v>
      </c>
      <c r="F2333">
        <v>2560</v>
      </c>
      <c r="G2333">
        <v>1</v>
      </c>
      <c r="H2333" t="s">
        <v>2069</v>
      </c>
      <c r="BC2333" t="e" cm="1" vm="1">
        <f t="array" ref="BC2333">TRANSPOSE(_xlfn._xlws.FILTER(cvm[内存(G)],(cvm[地域]=AZ2333)*(cvm[机型]=BA2333)*(cvm[CPU(核)]=BB2333)))</f>
        <v>#VALUE!</v>
      </c>
    </row>
    <row r="2334" spans="1:55">
      <c r="A2334" t="s">
        <v>1651</v>
      </c>
      <c r="B2334" t="s">
        <v>1751</v>
      </c>
      <c r="C2334">
        <v>16</v>
      </c>
      <c r="D2334">
        <v>64</v>
      </c>
      <c r="E2334" t="s">
        <v>1626</v>
      </c>
      <c r="F2334">
        <v>3840</v>
      </c>
      <c r="G2334">
        <v>1</v>
      </c>
      <c r="H2334" t="s">
        <v>2070</v>
      </c>
      <c r="BC2334" t="e" cm="1" vm="1">
        <f t="array" ref="BC2334">TRANSPOSE(_xlfn._xlws.FILTER(cvm[内存(G)],(cvm[地域]=AZ2334)*(cvm[机型]=BA2334)*(cvm[CPU(核)]=BB2334)))</f>
        <v>#VALUE!</v>
      </c>
    </row>
    <row r="2335" spans="1:55">
      <c r="A2335" t="s">
        <v>1651</v>
      </c>
      <c r="B2335" t="s">
        <v>1751</v>
      </c>
      <c r="C2335">
        <v>32</v>
      </c>
      <c r="D2335">
        <v>96</v>
      </c>
      <c r="E2335" t="s">
        <v>2072</v>
      </c>
      <c r="F2335">
        <v>6400</v>
      </c>
      <c r="G2335">
        <v>1</v>
      </c>
      <c r="H2335" t="s">
        <v>2073</v>
      </c>
      <c r="BC2335" t="e" cm="1" vm="1">
        <f t="array" ref="BC2335">TRANSPOSE(_xlfn._xlws.FILTER(cvm[内存(G)],(cvm[地域]=AZ2335)*(cvm[机型]=BA2335)*(cvm[CPU(核)]=BB2335)))</f>
        <v>#VALUE!</v>
      </c>
    </row>
    <row r="2336" spans="1:55">
      <c r="A2336" t="s">
        <v>1651</v>
      </c>
      <c r="B2336" t="s">
        <v>2009</v>
      </c>
      <c r="C2336">
        <v>8</v>
      </c>
      <c r="D2336">
        <v>32</v>
      </c>
      <c r="E2336" t="s">
        <v>1621</v>
      </c>
      <c r="F2336">
        <v>2968.85</v>
      </c>
      <c r="G2336">
        <v>1</v>
      </c>
      <c r="H2336" t="s">
        <v>2079</v>
      </c>
      <c r="BC2336" t="e" cm="1" vm="1">
        <f t="array" ref="BC2336">TRANSPOSE(_xlfn._xlws.FILTER(cvm[内存(G)],(cvm[地域]=AZ2336)*(cvm[机型]=BA2336)*(cvm[CPU(核)]=BB2336)))</f>
        <v>#VALUE!</v>
      </c>
    </row>
    <row r="2337" spans="1:55">
      <c r="A2337" t="s">
        <v>1651</v>
      </c>
      <c r="B2337" t="s">
        <v>2009</v>
      </c>
      <c r="C2337">
        <v>20</v>
      </c>
      <c r="D2337">
        <v>80</v>
      </c>
      <c r="E2337" t="s">
        <v>2082</v>
      </c>
      <c r="F2337">
        <v>4750.25</v>
      </c>
      <c r="G2337">
        <v>1</v>
      </c>
      <c r="H2337" t="s">
        <v>2083</v>
      </c>
      <c r="BC2337" t="e" cm="1" vm="1">
        <f t="array" ref="BC2337">TRANSPOSE(_xlfn._xlws.FILTER(cvm[内存(G)],(cvm[地域]=AZ2337)*(cvm[机型]=BA2337)*(cvm[CPU(核)]=BB2337)))</f>
        <v>#VALUE!</v>
      </c>
    </row>
    <row r="2338" spans="1:55">
      <c r="A2338" t="s">
        <v>1651</v>
      </c>
      <c r="B2338" t="s">
        <v>2009</v>
      </c>
      <c r="C2338">
        <v>32</v>
      </c>
      <c r="D2338">
        <v>128</v>
      </c>
      <c r="E2338" t="s">
        <v>1635</v>
      </c>
      <c r="F2338">
        <v>6531.65</v>
      </c>
      <c r="G2338">
        <v>1</v>
      </c>
      <c r="H2338" t="s">
        <v>2084</v>
      </c>
      <c r="BC2338" t="e" cm="1" vm="1">
        <f t="array" ref="BC2338">TRANSPOSE(_xlfn._xlws.FILTER(cvm[内存(G)],(cvm[地域]=AZ2338)*(cvm[机型]=BA2338)*(cvm[CPU(核)]=BB2338)))</f>
        <v>#VALUE!</v>
      </c>
    </row>
    <row r="2339" spans="1:55">
      <c r="A2339" t="s">
        <v>1651</v>
      </c>
      <c r="B2339" t="s">
        <v>2009</v>
      </c>
      <c r="C2339">
        <v>40</v>
      </c>
      <c r="D2339">
        <v>160</v>
      </c>
      <c r="E2339" t="s">
        <v>2085</v>
      </c>
      <c r="F2339">
        <v>9500.5</v>
      </c>
      <c r="G2339">
        <v>1</v>
      </c>
      <c r="H2339" t="s">
        <v>2086</v>
      </c>
      <c r="BC2339" t="e" cm="1" vm="1">
        <f t="array" ref="BC2339">TRANSPOSE(_xlfn._xlws.FILTER(cvm[内存(G)],(cvm[地域]=AZ2339)*(cvm[机型]=BA2339)*(cvm[CPU(核)]=BB2339)))</f>
        <v>#VALUE!</v>
      </c>
    </row>
    <row r="2340" spans="1:55">
      <c r="A2340" t="s">
        <v>1651</v>
      </c>
      <c r="B2340" t="s">
        <v>2009</v>
      </c>
      <c r="C2340">
        <v>80</v>
      </c>
      <c r="D2340">
        <v>320</v>
      </c>
      <c r="E2340" t="s">
        <v>1745</v>
      </c>
      <c r="F2340">
        <v>19001</v>
      </c>
      <c r="G2340">
        <v>1</v>
      </c>
      <c r="H2340" t="s">
        <v>2087</v>
      </c>
      <c r="BC2340" t="e" cm="1" vm="1">
        <f t="array" ref="BC2340">TRANSPOSE(_xlfn._xlws.FILTER(cvm[内存(G)],(cvm[地域]=AZ2340)*(cvm[机型]=BA2340)*(cvm[CPU(核)]=BB2340)))</f>
        <v>#VALUE!</v>
      </c>
    </row>
    <row r="2341" spans="1:55">
      <c r="A2341" t="s">
        <v>1651</v>
      </c>
      <c r="B2341" t="s">
        <v>2037</v>
      </c>
      <c r="C2341">
        <v>10</v>
      </c>
      <c r="D2341">
        <v>40</v>
      </c>
      <c r="E2341" t="s">
        <v>2080</v>
      </c>
      <c r="F2341">
        <v>9487.5</v>
      </c>
      <c r="G2341">
        <v>1</v>
      </c>
      <c r="H2341" t="s">
        <v>2102</v>
      </c>
      <c r="BC2341" t="e" cm="1" vm="1">
        <f t="array" ref="BC2341">TRANSPOSE(_xlfn._xlws.FILTER(cvm[内存(G)],(cvm[地域]=AZ2341)*(cvm[机型]=BA2341)*(cvm[CPU(核)]=BB2341)))</f>
        <v>#VALUE!</v>
      </c>
    </row>
    <row r="2342" spans="1:55">
      <c r="A2342" t="s">
        <v>1651</v>
      </c>
      <c r="B2342" t="s">
        <v>2037</v>
      </c>
      <c r="C2342">
        <v>20</v>
      </c>
      <c r="D2342">
        <v>80</v>
      </c>
      <c r="E2342" t="s">
        <v>2082</v>
      </c>
      <c r="F2342">
        <v>18975</v>
      </c>
      <c r="G2342">
        <v>1</v>
      </c>
      <c r="H2342" t="s">
        <v>2103</v>
      </c>
      <c r="BC2342" t="e" cm="1" vm="1">
        <f t="array" ref="BC2342">TRANSPOSE(_xlfn._xlws.FILTER(cvm[内存(G)],(cvm[地域]=AZ2342)*(cvm[机型]=BA2342)*(cvm[CPU(核)]=BB2342)))</f>
        <v>#VALUE!</v>
      </c>
    </row>
    <row r="2343" spans="1:55">
      <c r="A2343" t="s">
        <v>1651</v>
      </c>
      <c r="B2343" t="s">
        <v>2037</v>
      </c>
      <c r="C2343">
        <v>40</v>
      </c>
      <c r="D2343">
        <v>160</v>
      </c>
      <c r="E2343" t="s">
        <v>2085</v>
      </c>
      <c r="F2343">
        <v>37950</v>
      </c>
      <c r="G2343">
        <v>1</v>
      </c>
      <c r="H2343" t="s">
        <v>2104</v>
      </c>
      <c r="BC2343" t="e" cm="1" vm="1">
        <f t="array" ref="BC2343">TRANSPOSE(_xlfn._xlws.FILTER(cvm[内存(G)],(cvm[地域]=AZ2343)*(cvm[机型]=BA2343)*(cvm[CPU(核)]=BB2343)))</f>
        <v>#VALUE!</v>
      </c>
    </row>
    <row r="2344" spans="1:55">
      <c r="A2344" t="s">
        <v>1651</v>
      </c>
      <c r="B2344" t="s">
        <v>2037</v>
      </c>
      <c r="C2344">
        <v>80</v>
      </c>
      <c r="D2344">
        <v>320</v>
      </c>
      <c r="E2344" t="s">
        <v>1745</v>
      </c>
      <c r="F2344">
        <v>75900</v>
      </c>
      <c r="G2344">
        <v>1</v>
      </c>
      <c r="H2344" t="s">
        <v>2105</v>
      </c>
      <c r="BC2344" t="e" cm="1" vm="1">
        <f t="array" ref="BC2344">TRANSPOSE(_xlfn._xlws.FILTER(cvm[内存(G)],(cvm[地域]=AZ2344)*(cvm[机型]=BA2344)*(cvm[CPU(核)]=BB2344)))</f>
        <v>#VALUE!</v>
      </c>
    </row>
    <row r="2345" spans="1:55">
      <c r="A2345" t="s">
        <v>1651</v>
      </c>
      <c r="B2345" t="s">
        <v>1782</v>
      </c>
      <c r="C2345">
        <v>96</v>
      </c>
      <c r="D2345">
        <v>384</v>
      </c>
      <c r="E2345" t="s">
        <v>1749</v>
      </c>
      <c r="F2345">
        <v>16280</v>
      </c>
      <c r="G2345">
        <v>1</v>
      </c>
      <c r="H2345" t="s">
        <v>2140</v>
      </c>
      <c r="BC2345" t="e" cm="1" vm="1">
        <f t="array" ref="BC2345">TRANSPOSE(_xlfn._xlws.FILTER(cvm[内存(G)],(cvm[地域]=AZ2345)*(cvm[机型]=BA2345)*(cvm[CPU(核)]=BB2345)))</f>
        <v>#VALUE!</v>
      </c>
    </row>
    <row r="2346" spans="1:55">
      <c r="A2346" t="s">
        <v>1651</v>
      </c>
      <c r="B2346" t="s">
        <v>1977</v>
      </c>
      <c r="C2346">
        <v>96</v>
      </c>
      <c r="D2346">
        <v>384</v>
      </c>
      <c r="E2346" t="s">
        <v>1749</v>
      </c>
      <c r="F2346">
        <v>25558</v>
      </c>
      <c r="G2346">
        <v>1</v>
      </c>
      <c r="H2346" t="s">
        <v>2141</v>
      </c>
      <c r="BC2346" t="e" cm="1" vm="1">
        <f t="array" ref="BC2346">TRANSPOSE(_xlfn._xlws.FILTER(cvm[内存(G)],(cvm[地域]=AZ2346)*(cvm[机型]=BA2346)*(cvm[CPU(核)]=BB2346)))</f>
        <v>#VALUE!</v>
      </c>
    </row>
    <row r="2347" spans="1:55">
      <c r="A2347" t="s">
        <v>1654</v>
      </c>
      <c r="B2347" t="s">
        <v>1692</v>
      </c>
      <c r="C2347">
        <v>1</v>
      </c>
      <c r="D2347">
        <v>1</v>
      </c>
      <c r="E2347" t="s">
        <v>1602</v>
      </c>
      <c r="F2347">
        <v>59</v>
      </c>
      <c r="G2347">
        <v>1</v>
      </c>
      <c r="H2347" t="s">
        <v>2168</v>
      </c>
      <c r="BC2347" t="e" cm="1" vm="1">
        <f t="array" ref="BC2347">TRANSPOSE(_xlfn._xlws.FILTER(cvm[内存(G)],(cvm[地域]=AZ2347)*(cvm[机型]=BA2347)*(cvm[CPU(核)]=BB2347)))</f>
        <v>#VALUE!</v>
      </c>
    </row>
    <row r="2348" spans="1:55">
      <c r="A2348" t="s">
        <v>1654</v>
      </c>
      <c r="B2348" t="s">
        <v>1692</v>
      </c>
      <c r="C2348">
        <v>1</v>
      </c>
      <c r="D2348">
        <v>2</v>
      </c>
      <c r="E2348" t="s">
        <v>1605</v>
      </c>
      <c r="F2348">
        <v>118</v>
      </c>
      <c r="G2348">
        <v>1</v>
      </c>
      <c r="H2348" t="s">
        <v>1693</v>
      </c>
      <c r="BC2348" t="e" cm="1" vm="1">
        <f t="array" ref="BC2348">TRANSPOSE(_xlfn._xlws.FILTER(cvm[内存(G)],(cvm[地域]=AZ2348)*(cvm[机型]=BA2348)*(cvm[CPU(核)]=BB2348)))</f>
        <v>#VALUE!</v>
      </c>
    </row>
    <row r="2349" spans="1:55">
      <c r="A2349" t="s">
        <v>1654</v>
      </c>
      <c r="B2349" t="s">
        <v>1692</v>
      </c>
      <c r="C2349">
        <v>1</v>
      </c>
      <c r="D2349">
        <v>4</v>
      </c>
      <c r="E2349" t="s">
        <v>1607</v>
      </c>
      <c r="F2349">
        <v>204</v>
      </c>
      <c r="G2349">
        <v>1</v>
      </c>
      <c r="H2349" t="s">
        <v>1694</v>
      </c>
      <c r="BC2349" t="e" cm="1" vm="1">
        <f t="array" ref="BC2349">TRANSPOSE(_xlfn._xlws.FILTER(cvm[内存(G)],(cvm[地域]=AZ2349)*(cvm[机型]=BA2349)*(cvm[CPU(核)]=BB2349)))</f>
        <v>#VALUE!</v>
      </c>
    </row>
    <row r="2350" spans="1:55">
      <c r="A2350" t="s">
        <v>1654</v>
      </c>
      <c r="B2350" t="s">
        <v>1692</v>
      </c>
      <c r="C2350">
        <v>2</v>
      </c>
      <c r="D2350">
        <v>4</v>
      </c>
      <c r="E2350" t="s">
        <v>1609</v>
      </c>
      <c r="F2350">
        <v>236</v>
      </c>
      <c r="G2350">
        <v>1</v>
      </c>
      <c r="H2350" t="s">
        <v>1695</v>
      </c>
      <c r="BC2350" t="e" cm="1" vm="1">
        <f t="array" ref="BC2350">TRANSPOSE(_xlfn._xlws.FILTER(cvm[内存(G)],(cvm[地域]=AZ2350)*(cvm[机型]=BA2350)*(cvm[CPU(核)]=BB2350)))</f>
        <v>#VALUE!</v>
      </c>
    </row>
    <row r="2351" spans="1:55">
      <c r="A2351" t="s">
        <v>1654</v>
      </c>
      <c r="B2351" t="s">
        <v>1692</v>
      </c>
      <c r="C2351">
        <v>2</v>
      </c>
      <c r="D2351">
        <v>8</v>
      </c>
      <c r="E2351" t="s">
        <v>1612</v>
      </c>
      <c r="F2351">
        <v>408</v>
      </c>
      <c r="G2351">
        <v>1</v>
      </c>
      <c r="H2351" t="s">
        <v>1696</v>
      </c>
      <c r="BC2351" t="e" cm="1" vm="1">
        <f t="array" ref="BC2351">TRANSPOSE(_xlfn._xlws.FILTER(cvm[内存(G)],(cvm[地域]=AZ2351)*(cvm[机型]=BA2351)*(cvm[CPU(核)]=BB2351)))</f>
        <v>#VALUE!</v>
      </c>
    </row>
    <row r="2352" spans="1:55">
      <c r="A2352" t="s">
        <v>1654</v>
      </c>
      <c r="B2352" t="s">
        <v>1692</v>
      </c>
      <c r="C2352">
        <v>4</v>
      </c>
      <c r="D2352">
        <v>8</v>
      </c>
      <c r="E2352" t="s">
        <v>1614</v>
      </c>
      <c r="F2352">
        <v>544</v>
      </c>
      <c r="G2352">
        <v>1</v>
      </c>
      <c r="H2352" t="s">
        <v>1697</v>
      </c>
      <c r="BC2352" t="e" cm="1" vm="1">
        <f t="array" ref="BC2352">TRANSPOSE(_xlfn._xlws.FILTER(cvm[内存(G)],(cvm[地域]=AZ2352)*(cvm[机型]=BA2352)*(cvm[CPU(核)]=BB2352)))</f>
        <v>#VALUE!</v>
      </c>
    </row>
    <row r="2353" spans="1:55">
      <c r="A2353" t="s">
        <v>1654</v>
      </c>
      <c r="B2353" t="s">
        <v>1692</v>
      </c>
      <c r="C2353">
        <v>4</v>
      </c>
      <c r="D2353">
        <v>16</v>
      </c>
      <c r="E2353" t="s">
        <v>1616</v>
      </c>
      <c r="F2353">
        <v>816</v>
      </c>
      <c r="G2353">
        <v>1</v>
      </c>
      <c r="H2353" t="s">
        <v>1698</v>
      </c>
      <c r="BC2353" t="e" cm="1" vm="1">
        <f t="array" ref="BC2353">TRANSPOSE(_xlfn._xlws.FILTER(cvm[内存(G)],(cvm[地域]=AZ2353)*(cvm[机型]=BA2353)*(cvm[CPU(核)]=BB2353)))</f>
        <v>#VALUE!</v>
      </c>
    </row>
    <row r="2354" spans="1:55">
      <c r="A2354" t="s">
        <v>1654</v>
      </c>
      <c r="B2354" t="s">
        <v>1692</v>
      </c>
      <c r="C2354">
        <v>8</v>
      </c>
      <c r="D2354">
        <v>16</v>
      </c>
      <c r="E2354" t="s">
        <v>1619</v>
      </c>
      <c r="F2354">
        <v>1088</v>
      </c>
      <c r="G2354">
        <v>1</v>
      </c>
      <c r="H2354" t="s">
        <v>1699</v>
      </c>
      <c r="BC2354" t="e" cm="1" vm="1">
        <f t="array" ref="BC2354">TRANSPOSE(_xlfn._xlws.FILTER(cvm[内存(G)],(cvm[地域]=AZ2354)*(cvm[机型]=BA2354)*(cvm[CPU(核)]=BB2354)))</f>
        <v>#VALUE!</v>
      </c>
    </row>
    <row r="2355" spans="1:55">
      <c r="A2355" t="s">
        <v>1654</v>
      </c>
      <c r="B2355" t="s">
        <v>1692</v>
      </c>
      <c r="C2355">
        <v>8</v>
      </c>
      <c r="D2355">
        <v>32</v>
      </c>
      <c r="E2355" t="s">
        <v>1621</v>
      </c>
      <c r="F2355">
        <v>1632</v>
      </c>
      <c r="G2355">
        <v>1</v>
      </c>
      <c r="H2355" t="s">
        <v>1700</v>
      </c>
      <c r="BC2355" t="e" cm="1" vm="1">
        <f t="array" ref="BC2355">TRANSPOSE(_xlfn._xlws.FILTER(cvm[内存(G)],(cvm[地域]=AZ2355)*(cvm[机型]=BA2355)*(cvm[CPU(核)]=BB2355)))</f>
        <v>#VALUE!</v>
      </c>
    </row>
    <row r="2356" spans="1:55">
      <c r="A2356" t="s">
        <v>1654</v>
      </c>
      <c r="B2356" t="s">
        <v>1692</v>
      </c>
      <c r="C2356">
        <v>16</v>
      </c>
      <c r="D2356">
        <v>32</v>
      </c>
      <c r="E2356" t="s">
        <v>1624</v>
      </c>
      <c r="F2356">
        <v>2176</v>
      </c>
      <c r="G2356">
        <v>1</v>
      </c>
      <c r="H2356" t="s">
        <v>1701</v>
      </c>
      <c r="BC2356" t="e" cm="1" vm="1">
        <f t="array" ref="BC2356">TRANSPOSE(_xlfn._xlws.FILTER(cvm[内存(G)],(cvm[地域]=AZ2356)*(cvm[机型]=BA2356)*(cvm[CPU(核)]=BB2356)))</f>
        <v>#VALUE!</v>
      </c>
    </row>
    <row r="2357" spans="1:55">
      <c r="A2357" t="s">
        <v>1654</v>
      </c>
      <c r="B2357" t="s">
        <v>1692</v>
      </c>
      <c r="C2357">
        <v>16</v>
      </c>
      <c r="D2357">
        <v>64</v>
      </c>
      <c r="E2357" t="s">
        <v>1626</v>
      </c>
      <c r="F2357">
        <v>3264</v>
      </c>
      <c r="G2357">
        <v>1</v>
      </c>
      <c r="H2357" t="s">
        <v>1702</v>
      </c>
      <c r="BC2357" t="e" cm="1" vm="1">
        <f t="array" ref="BC2357">TRANSPOSE(_xlfn._xlws.FILTER(cvm[内存(G)],(cvm[地域]=AZ2357)*(cvm[机型]=BA2357)*(cvm[CPU(核)]=BB2357)))</f>
        <v>#VALUE!</v>
      </c>
    </row>
    <row r="2358" spans="1:55">
      <c r="A2358" t="s">
        <v>1654</v>
      </c>
      <c r="B2358" t="s">
        <v>1692</v>
      </c>
      <c r="C2358">
        <v>24</v>
      </c>
      <c r="D2358">
        <v>48</v>
      </c>
      <c r="E2358" t="s">
        <v>1703</v>
      </c>
      <c r="F2358">
        <v>3264</v>
      </c>
      <c r="G2358">
        <v>1</v>
      </c>
      <c r="H2358" t="s">
        <v>1704</v>
      </c>
      <c r="BC2358" t="e" cm="1" vm="1">
        <f t="array" ref="BC2358">TRANSPOSE(_xlfn._xlws.FILTER(cvm[内存(G)],(cvm[地域]=AZ2358)*(cvm[机型]=BA2358)*(cvm[CPU(核)]=BB2358)))</f>
        <v>#VALUE!</v>
      </c>
    </row>
    <row r="2359" spans="1:55">
      <c r="A2359" t="s">
        <v>1654</v>
      </c>
      <c r="B2359" t="s">
        <v>1692</v>
      </c>
      <c r="C2359">
        <v>24</v>
      </c>
      <c r="D2359">
        <v>96</v>
      </c>
      <c r="E2359" t="s">
        <v>1705</v>
      </c>
      <c r="F2359">
        <v>4896</v>
      </c>
      <c r="G2359">
        <v>1</v>
      </c>
      <c r="H2359" t="s">
        <v>1706</v>
      </c>
      <c r="BC2359" t="e" cm="1" vm="1">
        <f t="array" ref="BC2359">TRANSPOSE(_xlfn._xlws.FILTER(cvm[内存(G)],(cvm[地域]=AZ2359)*(cvm[机型]=BA2359)*(cvm[CPU(核)]=BB2359)))</f>
        <v>#VALUE!</v>
      </c>
    </row>
    <row r="2360" spans="1:55">
      <c r="A2360" t="s">
        <v>1654</v>
      </c>
      <c r="B2360" t="s">
        <v>1692</v>
      </c>
      <c r="C2360">
        <v>32</v>
      </c>
      <c r="D2360">
        <v>64</v>
      </c>
      <c r="E2360" t="s">
        <v>1629</v>
      </c>
      <c r="F2360">
        <v>4352</v>
      </c>
      <c r="G2360">
        <v>1</v>
      </c>
      <c r="H2360" t="s">
        <v>1707</v>
      </c>
      <c r="BC2360" t="e" cm="1" vm="1">
        <f t="array" ref="BC2360">TRANSPOSE(_xlfn._xlws.FILTER(cvm[内存(G)],(cvm[地域]=AZ2360)*(cvm[机型]=BA2360)*(cvm[CPU(核)]=BB2360)))</f>
        <v>#VALUE!</v>
      </c>
    </row>
    <row r="2361" spans="1:55">
      <c r="A2361" t="s">
        <v>1654</v>
      </c>
      <c r="B2361" t="s">
        <v>1692</v>
      </c>
      <c r="C2361">
        <v>32</v>
      </c>
      <c r="D2361">
        <v>128</v>
      </c>
      <c r="E2361" t="s">
        <v>1635</v>
      </c>
      <c r="F2361">
        <v>6528</v>
      </c>
      <c r="G2361">
        <v>1</v>
      </c>
      <c r="H2361" t="s">
        <v>1709</v>
      </c>
      <c r="BC2361" t="e" cm="1" vm="1">
        <f t="array" ref="BC2361">TRANSPOSE(_xlfn._xlws.FILTER(cvm[内存(G)],(cvm[地域]=AZ2361)*(cvm[机型]=BA2361)*(cvm[CPU(核)]=BB2361)))</f>
        <v>#VALUE!</v>
      </c>
    </row>
    <row r="2362" spans="1:55">
      <c r="A2362" t="s">
        <v>1654</v>
      </c>
      <c r="B2362" t="s">
        <v>1692</v>
      </c>
      <c r="C2362">
        <v>48</v>
      </c>
      <c r="D2362">
        <v>96</v>
      </c>
      <c r="E2362" t="s">
        <v>1640</v>
      </c>
      <c r="F2362">
        <v>6528</v>
      </c>
      <c r="G2362">
        <v>1</v>
      </c>
      <c r="H2362" t="s">
        <v>1710</v>
      </c>
      <c r="BC2362" t="e" cm="1" vm="1">
        <f t="array" ref="BC2362">TRANSPOSE(_xlfn._xlws.FILTER(cvm[内存(G)],(cvm[地域]=AZ2362)*(cvm[机型]=BA2362)*(cvm[CPU(核)]=BB2362)))</f>
        <v>#VALUE!</v>
      </c>
    </row>
    <row r="2363" spans="1:55">
      <c r="A2363" t="s">
        <v>1654</v>
      </c>
      <c r="B2363" t="s">
        <v>1692</v>
      </c>
      <c r="C2363">
        <v>48</v>
      </c>
      <c r="D2363">
        <v>192</v>
      </c>
      <c r="E2363" t="s">
        <v>1643</v>
      </c>
      <c r="F2363">
        <v>9792</v>
      </c>
      <c r="G2363">
        <v>1</v>
      </c>
      <c r="H2363" t="s">
        <v>1712</v>
      </c>
      <c r="BC2363" t="e" cm="1" vm="1">
        <f t="array" ref="BC2363">TRANSPOSE(_xlfn._xlws.FILTER(cvm[内存(G)],(cvm[地域]=AZ2363)*(cvm[机型]=BA2363)*(cvm[CPU(核)]=BB2363)))</f>
        <v>#VALUE!</v>
      </c>
    </row>
    <row r="2364" spans="1:55">
      <c r="A2364" t="s">
        <v>1654</v>
      </c>
      <c r="B2364" t="s">
        <v>1692</v>
      </c>
      <c r="C2364">
        <v>64</v>
      </c>
      <c r="D2364">
        <v>256</v>
      </c>
      <c r="E2364" t="s">
        <v>1649</v>
      </c>
      <c r="F2364">
        <v>13056</v>
      </c>
      <c r="G2364">
        <v>1</v>
      </c>
      <c r="H2364" t="s">
        <v>1713</v>
      </c>
      <c r="BC2364" t="e" cm="1" vm="1">
        <f t="array" ref="BC2364">TRANSPOSE(_xlfn._xlws.FILTER(cvm[内存(G)],(cvm[地域]=AZ2364)*(cvm[机型]=BA2364)*(cvm[CPU(核)]=BB2364)))</f>
        <v>#VALUE!</v>
      </c>
    </row>
    <row r="2365" spans="1:55">
      <c r="A2365" t="s">
        <v>1654</v>
      </c>
      <c r="B2365" t="s">
        <v>1813</v>
      </c>
      <c r="C2365">
        <v>1</v>
      </c>
      <c r="D2365">
        <v>1</v>
      </c>
      <c r="E2365" t="s">
        <v>1602</v>
      </c>
      <c r="F2365">
        <v>59</v>
      </c>
      <c r="G2365">
        <v>1</v>
      </c>
      <c r="H2365" t="s">
        <v>1814</v>
      </c>
      <c r="BC2365" t="e" cm="1" vm="1">
        <f t="array" ref="BC2365">TRANSPOSE(_xlfn._xlws.FILTER(cvm[内存(G)],(cvm[地域]=AZ2365)*(cvm[机型]=BA2365)*(cvm[CPU(核)]=BB2365)))</f>
        <v>#VALUE!</v>
      </c>
    </row>
    <row r="2366" spans="1:55">
      <c r="A2366" t="s">
        <v>1654</v>
      </c>
      <c r="B2366" t="s">
        <v>1813</v>
      </c>
      <c r="C2366">
        <v>1</v>
      </c>
      <c r="D2366">
        <v>2</v>
      </c>
      <c r="E2366" t="s">
        <v>1605</v>
      </c>
      <c r="F2366">
        <v>118</v>
      </c>
      <c r="G2366">
        <v>1</v>
      </c>
      <c r="H2366" t="s">
        <v>1815</v>
      </c>
      <c r="BC2366" t="e" cm="1" vm="1">
        <f t="array" ref="BC2366">TRANSPOSE(_xlfn._xlws.FILTER(cvm[内存(G)],(cvm[地域]=AZ2366)*(cvm[机型]=BA2366)*(cvm[CPU(核)]=BB2366)))</f>
        <v>#VALUE!</v>
      </c>
    </row>
    <row r="2367" spans="1:55">
      <c r="A2367" t="s">
        <v>1654</v>
      </c>
      <c r="B2367" t="s">
        <v>1813</v>
      </c>
      <c r="C2367">
        <v>1</v>
      </c>
      <c r="D2367">
        <v>4</v>
      </c>
      <c r="E2367" t="s">
        <v>1607</v>
      </c>
      <c r="F2367">
        <v>204</v>
      </c>
      <c r="G2367">
        <v>1</v>
      </c>
      <c r="H2367" t="s">
        <v>1817</v>
      </c>
      <c r="BC2367" t="e" cm="1" vm="1">
        <f t="array" ref="BC2367">TRANSPOSE(_xlfn._xlws.FILTER(cvm[内存(G)],(cvm[地域]=AZ2367)*(cvm[机型]=BA2367)*(cvm[CPU(核)]=BB2367)))</f>
        <v>#VALUE!</v>
      </c>
    </row>
    <row r="2368" spans="1:55">
      <c r="A2368" t="s">
        <v>1654</v>
      </c>
      <c r="B2368" t="s">
        <v>1813</v>
      </c>
      <c r="C2368">
        <v>2</v>
      </c>
      <c r="D2368">
        <v>4</v>
      </c>
      <c r="E2368" t="s">
        <v>1609</v>
      </c>
      <c r="F2368">
        <v>236</v>
      </c>
      <c r="G2368">
        <v>1</v>
      </c>
      <c r="H2368" t="s">
        <v>1818</v>
      </c>
      <c r="BC2368" t="e" cm="1" vm="1">
        <f t="array" ref="BC2368">TRANSPOSE(_xlfn._xlws.FILTER(cvm[内存(G)],(cvm[地域]=AZ2368)*(cvm[机型]=BA2368)*(cvm[CPU(核)]=BB2368)))</f>
        <v>#VALUE!</v>
      </c>
    </row>
    <row r="2369" spans="1:55">
      <c r="A2369" t="s">
        <v>1654</v>
      </c>
      <c r="B2369" t="s">
        <v>1813</v>
      </c>
      <c r="C2369">
        <v>2</v>
      </c>
      <c r="D2369">
        <v>8</v>
      </c>
      <c r="E2369" t="s">
        <v>1612</v>
      </c>
      <c r="F2369">
        <v>408</v>
      </c>
      <c r="G2369">
        <v>1</v>
      </c>
      <c r="H2369" t="s">
        <v>1819</v>
      </c>
      <c r="BC2369" t="e" cm="1" vm="1">
        <f t="array" ref="BC2369">TRANSPOSE(_xlfn._xlws.FILTER(cvm[内存(G)],(cvm[地域]=AZ2369)*(cvm[机型]=BA2369)*(cvm[CPU(核)]=BB2369)))</f>
        <v>#VALUE!</v>
      </c>
    </row>
    <row r="2370" spans="1:55">
      <c r="A2370" t="s">
        <v>1654</v>
      </c>
      <c r="B2370" t="s">
        <v>1813</v>
      </c>
      <c r="C2370">
        <v>4</v>
      </c>
      <c r="D2370">
        <v>8</v>
      </c>
      <c r="E2370" t="s">
        <v>1614</v>
      </c>
      <c r="F2370">
        <v>544</v>
      </c>
      <c r="G2370">
        <v>1</v>
      </c>
      <c r="H2370" t="s">
        <v>1821</v>
      </c>
      <c r="BC2370" t="e" cm="1" vm="1">
        <f t="array" ref="BC2370">TRANSPOSE(_xlfn._xlws.FILTER(cvm[内存(G)],(cvm[地域]=AZ2370)*(cvm[机型]=BA2370)*(cvm[CPU(核)]=BB2370)))</f>
        <v>#VALUE!</v>
      </c>
    </row>
    <row r="2371" spans="1:55">
      <c r="A2371" t="s">
        <v>1654</v>
      </c>
      <c r="B2371" t="s">
        <v>1813</v>
      </c>
      <c r="C2371">
        <v>4</v>
      </c>
      <c r="D2371">
        <v>16</v>
      </c>
      <c r="E2371" t="s">
        <v>1616</v>
      </c>
      <c r="F2371">
        <v>816</v>
      </c>
      <c r="G2371">
        <v>1</v>
      </c>
      <c r="H2371" t="s">
        <v>1822</v>
      </c>
      <c r="BC2371" t="e" cm="1" vm="1">
        <f t="array" ref="BC2371">TRANSPOSE(_xlfn._xlws.FILTER(cvm[内存(G)],(cvm[地域]=AZ2371)*(cvm[机型]=BA2371)*(cvm[CPU(核)]=BB2371)))</f>
        <v>#VALUE!</v>
      </c>
    </row>
    <row r="2372" spans="1:55">
      <c r="A2372" t="s">
        <v>1654</v>
      </c>
      <c r="B2372" t="s">
        <v>1813</v>
      </c>
      <c r="C2372">
        <v>8</v>
      </c>
      <c r="D2372">
        <v>16</v>
      </c>
      <c r="E2372" t="s">
        <v>1619</v>
      </c>
      <c r="F2372">
        <v>1088</v>
      </c>
      <c r="G2372">
        <v>1</v>
      </c>
      <c r="H2372" t="s">
        <v>1823</v>
      </c>
      <c r="BC2372" t="e" cm="1" vm="1">
        <f t="array" ref="BC2372">TRANSPOSE(_xlfn._xlws.FILTER(cvm[内存(G)],(cvm[地域]=AZ2372)*(cvm[机型]=BA2372)*(cvm[CPU(核)]=BB2372)))</f>
        <v>#VALUE!</v>
      </c>
    </row>
    <row r="2373" spans="1:55">
      <c r="A2373" t="s">
        <v>1654</v>
      </c>
      <c r="B2373" t="s">
        <v>1813</v>
      </c>
      <c r="C2373">
        <v>8</v>
      </c>
      <c r="D2373">
        <v>32</v>
      </c>
      <c r="E2373" t="s">
        <v>1621</v>
      </c>
      <c r="F2373">
        <v>1632</v>
      </c>
      <c r="G2373">
        <v>1</v>
      </c>
      <c r="H2373" t="s">
        <v>1825</v>
      </c>
      <c r="BC2373" t="e" cm="1" vm="1">
        <f t="array" ref="BC2373">TRANSPOSE(_xlfn._xlws.FILTER(cvm[内存(G)],(cvm[地域]=AZ2373)*(cvm[机型]=BA2373)*(cvm[CPU(核)]=BB2373)))</f>
        <v>#VALUE!</v>
      </c>
    </row>
    <row r="2374" spans="1:55">
      <c r="A2374" t="s">
        <v>1654</v>
      </c>
      <c r="B2374" t="s">
        <v>1813</v>
      </c>
      <c r="C2374">
        <v>12</v>
      </c>
      <c r="D2374">
        <v>24</v>
      </c>
      <c r="E2374" t="s">
        <v>1799</v>
      </c>
      <c r="F2374">
        <v>1632</v>
      </c>
      <c r="G2374">
        <v>1</v>
      </c>
      <c r="H2374" t="s">
        <v>1826</v>
      </c>
      <c r="BC2374" t="e" cm="1" vm="1">
        <f t="array" ref="BC2374">TRANSPOSE(_xlfn._xlws.FILTER(cvm[内存(G)],(cvm[地域]=AZ2374)*(cvm[机型]=BA2374)*(cvm[CPU(核)]=BB2374)))</f>
        <v>#VALUE!</v>
      </c>
    </row>
    <row r="2375" spans="1:55">
      <c r="A2375" t="s">
        <v>1654</v>
      </c>
      <c r="B2375" t="s">
        <v>1813</v>
      </c>
      <c r="C2375">
        <v>12</v>
      </c>
      <c r="D2375">
        <v>48</v>
      </c>
      <c r="E2375" t="s">
        <v>1827</v>
      </c>
      <c r="F2375">
        <v>2448</v>
      </c>
      <c r="G2375">
        <v>1</v>
      </c>
      <c r="H2375" t="s">
        <v>1828</v>
      </c>
      <c r="BC2375" t="e" cm="1" vm="1">
        <f t="array" ref="BC2375">TRANSPOSE(_xlfn._xlws.FILTER(cvm[内存(G)],(cvm[地域]=AZ2375)*(cvm[机型]=BA2375)*(cvm[CPU(核)]=BB2375)))</f>
        <v>#VALUE!</v>
      </c>
    </row>
    <row r="2376" spans="1:55">
      <c r="A2376" t="s">
        <v>1654</v>
      </c>
      <c r="B2376" t="s">
        <v>1813</v>
      </c>
      <c r="C2376">
        <v>16</v>
      </c>
      <c r="D2376">
        <v>32</v>
      </c>
      <c r="E2376" t="s">
        <v>1624</v>
      </c>
      <c r="F2376">
        <v>2176</v>
      </c>
      <c r="G2376">
        <v>1</v>
      </c>
      <c r="H2376" t="s">
        <v>1829</v>
      </c>
      <c r="BC2376" t="e" cm="1" vm="1">
        <f t="array" ref="BC2376">TRANSPOSE(_xlfn._xlws.FILTER(cvm[内存(G)],(cvm[地域]=AZ2376)*(cvm[机型]=BA2376)*(cvm[CPU(核)]=BB2376)))</f>
        <v>#VALUE!</v>
      </c>
    </row>
    <row r="2377" spans="1:55">
      <c r="A2377" t="s">
        <v>1654</v>
      </c>
      <c r="B2377" t="s">
        <v>1813</v>
      </c>
      <c r="C2377">
        <v>16</v>
      </c>
      <c r="D2377">
        <v>64</v>
      </c>
      <c r="E2377" t="s">
        <v>1626</v>
      </c>
      <c r="F2377">
        <v>3264</v>
      </c>
      <c r="G2377">
        <v>1</v>
      </c>
      <c r="H2377" t="s">
        <v>1830</v>
      </c>
      <c r="BC2377" t="e" cm="1" vm="1">
        <f t="array" ref="BC2377">TRANSPOSE(_xlfn._xlws.FILTER(cvm[内存(G)],(cvm[地域]=AZ2377)*(cvm[机型]=BA2377)*(cvm[CPU(核)]=BB2377)))</f>
        <v>#VALUE!</v>
      </c>
    </row>
    <row r="2378" spans="1:55">
      <c r="A2378" t="s">
        <v>1654</v>
      </c>
      <c r="B2378" t="s">
        <v>1813</v>
      </c>
      <c r="C2378">
        <v>24</v>
      </c>
      <c r="D2378">
        <v>48</v>
      </c>
      <c r="E2378" t="s">
        <v>1703</v>
      </c>
      <c r="F2378">
        <v>3264</v>
      </c>
      <c r="G2378">
        <v>1</v>
      </c>
      <c r="H2378" t="s">
        <v>1832</v>
      </c>
      <c r="BC2378" t="e" cm="1" vm="1">
        <f t="array" ref="BC2378">TRANSPOSE(_xlfn._xlws.FILTER(cvm[内存(G)],(cvm[地域]=AZ2378)*(cvm[机型]=BA2378)*(cvm[CPU(核)]=BB2378)))</f>
        <v>#VALUE!</v>
      </c>
    </row>
    <row r="2379" spans="1:55">
      <c r="A2379" t="s">
        <v>1654</v>
      </c>
      <c r="B2379" t="s">
        <v>1813</v>
      </c>
      <c r="C2379">
        <v>24</v>
      </c>
      <c r="D2379">
        <v>96</v>
      </c>
      <c r="E2379" t="s">
        <v>1705</v>
      </c>
      <c r="F2379">
        <v>4896</v>
      </c>
      <c r="G2379">
        <v>1</v>
      </c>
      <c r="H2379" t="s">
        <v>1833</v>
      </c>
      <c r="BC2379" t="e" cm="1" vm="1">
        <f t="array" ref="BC2379">TRANSPOSE(_xlfn._xlws.FILTER(cvm[内存(G)],(cvm[地域]=AZ2379)*(cvm[机型]=BA2379)*(cvm[CPU(核)]=BB2379)))</f>
        <v>#VALUE!</v>
      </c>
    </row>
    <row r="2380" spans="1:55">
      <c r="A2380" t="s">
        <v>1654</v>
      </c>
      <c r="B2380" t="s">
        <v>1813</v>
      </c>
      <c r="C2380">
        <v>32</v>
      </c>
      <c r="D2380">
        <v>64</v>
      </c>
      <c r="E2380" t="s">
        <v>1629</v>
      </c>
      <c r="F2380">
        <v>4352</v>
      </c>
      <c r="G2380">
        <v>1</v>
      </c>
      <c r="H2380" t="s">
        <v>1834</v>
      </c>
      <c r="BC2380" t="e" cm="1" vm="1">
        <f t="array" ref="BC2380">TRANSPOSE(_xlfn._xlws.FILTER(cvm[内存(G)],(cvm[地域]=AZ2380)*(cvm[机型]=BA2380)*(cvm[CPU(核)]=BB2380)))</f>
        <v>#VALUE!</v>
      </c>
    </row>
    <row r="2381" spans="1:55">
      <c r="A2381" t="s">
        <v>1654</v>
      </c>
      <c r="B2381" t="s">
        <v>1813</v>
      </c>
      <c r="C2381">
        <v>32</v>
      </c>
      <c r="D2381">
        <v>128</v>
      </c>
      <c r="E2381" t="s">
        <v>1635</v>
      </c>
      <c r="F2381">
        <v>6528</v>
      </c>
      <c r="G2381">
        <v>1</v>
      </c>
      <c r="H2381" t="s">
        <v>1835</v>
      </c>
      <c r="BC2381" t="e" cm="1" vm="1">
        <f t="array" ref="BC2381">TRANSPOSE(_xlfn._xlws.FILTER(cvm[内存(G)],(cvm[地域]=AZ2381)*(cvm[机型]=BA2381)*(cvm[CPU(核)]=BB2381)))</f>
        <v>#VALUE!</v>
      </c>
    </row>
    <row r="2382" spans="1:55">
      <c r="A2382" t="s">
        <v>1654</v>
      </c>
      <c r="B2382" t="s">
        <v>1813</v>
      </c>
      <c r="C2382">
        <v>48</v>
      </c>
      <c r="D2382">
        <v>96</v>
      </c>
      <c r="E2382" t="s">
        <v>1640</v>
      </c>
      <c r="F2382">
        <v>6528</v>
      </c>
      <c r="G2382">
        <v>1</v>
      </c>
      <c r="H2382" t="s">
        <v>1836</v>
      </c>
      <c r="BC2382" t="e" cm="1" vm="1">
        <f t="array" ref="BC2382">TRANSPOSE(_xlfn._xlws.FILTER(cvm[内存(G)],(cvm[地域]=AZ2382)*(cvm[机型]=BA2382)*(cvm[CPU(核)]=BB2382)))</f>
        <v>#VALUE!</v>
      </c>
    </row>
    <row r="2383" spans="1:55">
      <c r="A2383" t="s">
        <v>1654</v>
      </c>
      <c r="B2383" t="s">
        <v>1813</v>
      </c>
      <c r="C2383">
        <v>48</v>
      </c>
      <c r="D2383">
        <v>192</v>
      </c>
      <c r="E2383" t="s">
        <v>1643</v>
      </c>
      <c r="F2383">
        <v>9792</v>
      </c>
      <c r="G2383">
        <v>1</v>
      </c>
      <c r="H2383" t="s">
        <v>1837</v>
      </c>
      <c r="BC2383" t="e" cm="1" vm="1">
        <f t="array" ref="BC2383">TRANSPOSE(_xlfn._xlws.FILTER(cvm[内存(G)],(cvm[地域]=AZ2383)*(cvm[机型]=BA2383)*(cvm[CPU(核)]=BB2383)))</f>
        <v>#VALUE!</v>
      </c>
    </row>
    <row r="2384" spans="1:55">
      <c r="A2384" t="s">
        <v>1654</v>
      </c>
      <c r="B2384" t="s">
        <v>1813</v>
      </c>
      <c r="C2384">
        <v>64</v>
      </c>
      <c r="D2384">
        <v>256</v>
      </c>
      <c r="E2384" t="s">
        <v>1649</v>
      </c>
      <c r="F2384">
        <v>13056</v>
      </c>
      <c r="G2384">
        <v>1</v>
      </c>
      <c r="H2384" t="s">
        <v>1838</v>
      </c>
      <c r="BC2384" t="e" cm="1" vm="1">
        <f t="array" ref="BC2384">TRANSPOSE(_xlfn._xlws.FILTER(cvm[内存(G)],(cvm[地域]=AZ2384)*(cvm[机型]=BA2384)*(cvm[CPU(核)]=BB2384)))</f>
        <v>#VALUE!</v>
      </c>
    </row>
    <row r="2385" spans="1:55">
      <c r="A2385" t="s">
        <v>1654</v>
      </c>
      <c r="B2385" t="s">
        <v>1813</v>
      </c>
      <c r="C2385">
        <v>80</v>
      </c>
      <c r="D2385">
        <v>320</v>
      </c>
      <c r="E2385" t="s">
        <v>1745</v>
      </c>
      <c r="F2385">
        <v>16320</v>
      </c>
      <c r="G2385">
        <v>1</v>
      </c>
      <c r="H2385" t="s">
        <v>1840</v>
      </c>
      <c r="BC2385" t="e" cm="1" vm="1">
        <f t="array" ref="BC2385">TRANSPOSE(_xlfn._xlws.FILTER(cvm[内存(G)],(cvm[地域]=AZ2385)*(cvm[机型]=BA2385)*(cvm[CPU(核)]=BB2385)))</f>
        <v>#VALUE!</v>
      </c>
    </row>
    <row r="2386" spans="1:55">
      <c r="A2386" t="s">
        <v>1654</v>
      </c>
      <c r="B2386" t="s">
        <v>1861</v>
      </c>
      <c r="C2386">
        <v>1</v>
      </c>
      <c r="D2386">
        <v>1</v>
      </c>
      <c r="E2386" t="s">
        <v>1602</v>
      </c>
      <c r="F2386">
        <v>59</v>
      </c>
      <c r="G2386">
        <v>1</v>
      </c>
      <c r="H2386" t="s">
        <v>1862</v>
      </c>
      <c r="BC2386" t="e" cm="1" vm="1">
        <f t="array" ref="BC2386">TRANSPOSE(_xlfn._xlws.FILTER(cvm[内存(G)],(cvm[地域]=AZ2386)*(cvm[机型]=BA2386)*(cvm[CPU(核)]=BB2386)))</f>
        <v>#VALUE!</v>
      </c>
    </row>
    <row r="2387" spans="1:55">
      <c r="A2387" t="s">
        <v>1654</v>
      </c>
      <c r="B2387" t="s">
        <v>1861</v>
      </c>
      <c r="C2387">
        <v>1</v>
      </c>
      <c r="D2387">
        <v>2</v>
      </c>
      <c r="E2387" t="s">
        <v>1605</v>
      </c>
      <c r="F2387">
        <v>118</v>
      </c>
      <c r="G2387">
        <v>1</v>
      </c>
      <c r="H2387" t="s">
        <v>1863</v>
      </c>
      <c r="BC2387" t="e" cm="1" vm="1">
        <f t="array" ref="BC2387">TRANSPOSE(_xlfn._xlws.FILTER(cvm[内存(G)],(cvm[地域]=AZ2387)*(cvm[机型]=BA2387)*(cvm[CPU(核)]=BB2387)))</f>
        <v>#VALUE!</v>
      </c>
    </row>
    <row r="2388" spans="1:55">
      <c r="A2388" t="s">
        <v>1654</v>
      </c>
      <c r="B2388" t="s">
        <v>1861</v>
      </c>
      <c r="C2388">
        <v>2</v>
      </c>
      <c r="D2388">
        <v>4</v>
      </c>
      <c r="E2388" t="s">
        <v>1609</v>
      </c>
      <c r="F2388">
        <v>236</v>
      </c>
      <c r="G2388">
        <v>1</v>
      </c>
      <c r="H2388" t="s">
        <v>1867</v>
      </c>
      <c r="BC2388" t="e" cm="1" vm="1">
        <f t="array" ref="BC2388">TRANSPOSE(_xlfn._xlws.FILTER(cvm[内存(G)],(cvm[地域]=AZ2388)*(cvm[机型]=BA2388)*(cvm[CPU(核)]=BB2388)))</f>
        <v>#VALUE!</v>
      </c>
    </row>
    <row r="2389" spans="1:55">
      <c r="A2389" t="s">
        <v>1654</v>
      </c>
      <c r="B2389" t="s">
        <v>1861</v>
      </c>
      <c r="C2389">
        <v>2</v>
      </c>
      <c r="D2389">
        <v>8</v>
      </c>
      <c r="E2389" t="s">
        <v>1612</v>
      </c>
      <c r="F2389">
        <v>420</v>
      </c>
      <c r="G2389">
        <v>1</v>
      </c>
      <c r="H2389" t="s">
        <v>1868</v>
      </c>
      <c r="BC2389" t="e" cm="1" vm="1">
        <f t="array" ref="BC2389">TRANSPOSE(_xlfn._xlws.FILTER(cvm[内存(G)],(cvm[地域]=AZ2389)*(cvm[机型]=BA2389)*(cvm[CPU(核)]=BB2389)))</f>
        <v>#VALUE!</v>
      </c>
    </row>
    <row r="2390" spans="1:55">
      <c r="A2390" t="s">
        <v>1654</v>
      </c>
      <c r="B2390" t="s">
        <v>1861</v>
      </c>
      <c r="C2390">
        <v>4</v>
      </c>
      <c r="D2390">
        <v>8</v>
      </c>
      <c r="E2390" t="s">
        <v>1614</v>
      </c>
      <c r="F2390">
        <v>560</v>
      </c>
      <c r="G2390">
        <v>1</v>
      </c>
      <c r="H2390" t="s">
        <v>1869</v>
      </c>
      <c r="BC2390" t="e" cm="1" vm="1">
        <f t="array" ref="BC2390">TRANSPOSE(_xlfn._xlws.FILTER(cvm[内存(G)],(cvm[地域]=AZ2390)*(cvm[机型]=BA2390)*(cvm[CPU(核)]=BB2390)))</f>
        <v>#VALUE!</v>
      </c>
    </row>
    <row r="2391" spans="1:55">
      <c r="A2391" t="s">
        <v>1654</v>
      </c>
      <c r="B2391" t="s">
        <v>1861</v>
      </c>
      <c r="C2391">
        <v>4</v>
      </c>
      <c r="D2391">
        <v>16</v>
      </c>
      <c r="E2391" t="s">
        <v>1616</v>
      </c>
      <c r="F2391">
        <v>840</v>
      </c>
      <c r="G2391">
        <v>1</v>
      </c>
      <c r="H2391" t="s">
        <v>1870</v>
      </c>
      <c r="BC2391" t="e" cm="1" vm="1">
        <f t="array" ref="BC2391">TRANSPOSE(_xlfn._xlws.FILTER(cvm[内存(G)],(cvm[地域]=AZ2391)*(cvm[机型]=BA2391)*(cvm[CPU(核)]=BB2391)))</f>
        <v>#VALUE!</v>
      </c>
    </row>
    <row r="2392" spans="1:55">
      <c r="A2392" t="s">
        <v>1654</v>
      </c>
      <c r="B2392" t="s">
        <v>1861</v>
      </c>
      <c r="C2392">
        <v>8</v>
      </c>
      <c r="D2392">
        <v>16</v>
      </c>
      <c r="E2392" t="s">
        <v>1619</v>
      </c>
      <c r="F2392">
        <v>1120</v>
      </c>
      <c r="G2392">
        <v>1</v>
      </c>
      <c r="H2392" t="s">
        <v>1871</v>
      </c>
      <c r="BC2392" t="e" cm="1" vm="1">
        <f t="array" ref="BC2392">TRANSPOSE(_xlfn._xlws.FILTER(cvm[内存(G)],(cvm[地域]=AZ2392)*(cvm[机型]=BA2392)*(cvm[CPU(核)]=BB2392)))</f>
        <v>#VALUE!</v>
      </c>
    </row>
    <row r="2393" spans="1:55">
      <c r="A2393" t="s">
        <v>1654</v>
      </c>
      <c r="B2393" t="s">
        <v>1861</v>
      </c>
      <c r="C2393">
        <v>8</v>
      </c>
      <c r="D2393">
        <v>32</v>
      </c>
      <c r="E2393" t="s">
        <v>1621</v>
      </c>
      <c r="F2393">
        <v>1680</v>
      </c>
      <c r="G2393">
        <v>1</v>
      </c>
      <c r="H2393" t="s">
        <v>1872</v>
      </c>
      <c r="BC2393" t="e" cm="1" vm="1">
        <f t="array" ref="BC2393">TRANSPOSE(_xlfn._xlws.FILTER(cvm[内存(G)],(cvm[地域]=AZ2393)*(cvm[机型]=BA2393)*(cvm[CPU(核)]=BB2393)))</f>
        <v>#VALUE!</v>
      </c>
    </row>
    <row r="2394" spans="1:55">
      <c r="A2394" t="s">
        <v>1654</v>
      </c>
      <c r="B2394" t="s">
        <v>1861</v>
      </c>
      <c r="C2394">
        <v>12</v>
      </c>
      <c r="D2394">
        <v>24</v>
      </c>
      <c r="E2394" t="s">
        <v>1799</v>
      </c>
      <c r="F2394">
        <v>1680</v>
      </c>
      <c r="G2394">
        <v>1</v>
      </c>
      <c r="H2394" t="s">
        <v>1873</v>
      </c>
      <c r="BC2394" t="e" cm="1" vm="1">
        <f t="array" ref="BC2394">TRANSPOSE(_xlfn._xlws.FILTER(cvm[内存(G)],(cvm[地域]=AZ2394)*(cvm[机型]=BA2394)*(cvm[CPU(核)]=BB2394)))</f>
        <v>#VALUE!</v>
      </c>
    </row>
    <row r="2395" spans="1:55">
      <c r="A2395" t="s">
        <v>1654</v>
      </c>
      <c r="B2395" t="s">
        <v>1861</v>
      </c>
      <c r="C2395">
        <v>12</v>
      </c>
      <c r="D2395">
        <v>48</v>
      </c>
      <c r="E2395" t="s">
        <v>1827</v>
      </c>
      <c r="F2395">
        <v>2520</v>
      </c>
      <c r="G2395">
        <v>1</v>
      </c>
      <c r="H2395" t="s">
        <v>1874</v>
      </c>
      <c r="BC2395" t="e" cm="1" vm="1">
        <f t="array" ref="BC2395">TRANSPOSE(_xlfn._xlws.FILTER(cvm[内存(G)],(cvm[地域]=AZ2395)*(cvm[机型]=BA2395)*(cvm[CPU(核)]=BB2395)))</f>
        <v>#VALUE!</v>
      </c>
    </row>
    <row r="2396" spans="1:55">
      <c r="A2396" t="s">
        <v>1654</v>
      </c>
      <c r="B2396" t="s">
        <v>1861</v>
      </c>
      <c r="C2396">
        <v>16</v>
      </c>
      <c r="D2396">
        <v>32</v>
      </c>
      <c r="E2396" t="s">
        <v>1624</v>
      </c>
      <c r="F2396">
        <v>2240</v>
      </c>
      <c r="G2396">
        <v>1</v>
      </c>
      <c r="H2396" t="s">
        <v>1875</v>
      </c>
      <c r="BC2396" t="e" cm="1" vm="1">
        <f t="array" ref="BC2396">TRANSPOSE(_xlfn._xlws.FILTER(cvm[内存(G)],(cvm[地域]=AZ2396)*(cvm[机型]=BA2396)*(cvm[CPU(核)]=BB2396)))</f>
        <v>#VALUE!</v>
      </c>
    </row>
    <row r="2397" spans="1:55">
      <c r="A2397" t="s">
        <v>1654</v>
      </c>
      <c r="B2397" t="s">
        <v>1861</v>
      </c>
      <c r="C2397">
        <v>16</v>
      </c>
      <c r="D2397">
        <v>64</v>
      </c>
      <c r="E2397" t="s">
        <v>1626</v>
      </c>
      <c r="F2397">
        <v>3360</v>
      </c>
      <c r="G2397">
        <v>1</v>
      </c>
      <c r="H2397" t="s">
        <v>1876</v>
      </c>
      <c r="BC2397" t="e" cm="1" vm="1">
        <f t="array" ref="BC2397">TRANSPOSE(_xlfn._xlws.FILTER(cvm[内存(G)],(cvm[地域]=AZ2397)*(cvm[机型]=BA2397)*(cvm[CPU(核)]=BB2397)))</f>
        <v>#VALUE!</v>
      </c>
    </row>
    <row r="2398" spans="1:55">
      <c r="A2398" t="s">
        <v>1654</v>
      </c>
      <c r="B2398" t="s">
        <v>1861</v>
      </c>
      <c r="C2398">
        <v>24</v>
      </c>
      <c r="D2398">
        <v>48</v>
      </c>
      <c r="E2398" t="s">
        <v>1703</v>
      </c>
      <c r="F2398">
        <v>3360</v>
      </c>
      <c r="G2398">
        <v>1</v>
      </c>
      <c r="H2398" t="s">
        <v>1877</v>
      </c>
      <c r="BC2398" t="e" cm="1" vm="1">
        <f t="array" ref="BC2398">TRANSPOSE(_xlfn._xlws.FILTER(cvm[内存(G)],(cvm[地域]=AZ2398)*(cvm[机型]=BA2398)*(cvm[CPU(核)]=BB2398)))</f>
        <v>#VALUE!</v>
      </c>
    </row>
    <row r="2399" spans="1:55">
      <c r="A2399" t="s">
        <v>1654</v>
      </c>
      <c r="B2399" t="s">
        <v>1861</v>
      </c>
      <c r="C2399">
        <v>24</v>
      </c>
      <c r="D2399">
        <v>96</v>
      </c>
      <c r="E2399" t="s">
        <v>1705</v>
      </c>
      <c r="F2399">
        <v>5040</v>
      </c>
      <c r="G2399">
        <v>1</v>
      </c>
      <c r="H2399" t="s">
        <v>1878</v>
      </c>
      <c r="BC2399" t="e" cm="1" vm="1">
        <f t="array" ref="BC2399">TRANSPOSE(_xlfn._xlws.FILTER(cvm[内存(G)],(cvm[地域]=AZ2399)*(cvm[机型]=BA2399)*(cvm[CPU(核)]=BB2399)))</f>
        <v>#VALUE!</v>
      </c>
    </row>
    <row r="2400" spans="1:55">
      <c r="A2400" t="s">
        <v>1654</v>
      </c>
      <c r="B2400" t="s">
        <v>1861</v>
      </c>
      <c r="C2400">
        <v>32</v>
      </c>
      <c r="D2400">
        <v>64</v>
      </c>
      <c r="E2400" t="s">
        <v>1629</v>
      </c>
      <c r="F2400">
        <v>4480</v>
      </c>
      <c r="G2400">
        <v>1</v>
      </c>
      <c r="H2400" t="s">
        <v>1879</v>
      </c>
      <c r="BC2400" t="e" cm="1" vm="1">
        <f t="array" ref="BC2400">TRANSPOSE(_xlfn._xlws.FILTER(cvm[内存(G)],(cvm[地域]=AZ2400)*(cvm[机型]=BA2400)*(cvm[CPU(核)]=BB2400)))</f>
        <v>#VALUE!</v>
      </c>
    </row>
    <row r="2401" spans="1:55">
      <c r="A2401" t="s">
        <v>1654</v>
      </c>
      <c r="B2401" t="s">
        <v>1861</v>
      </c>
      <c r="C2401">
        <v>32</v>
      </c>
      <c r="D2401">
        <v>128</v>
      </c>
      <c r="E2401" t="s">
        <v>1635</v>
      </c>
      <c r="F2401">
        <v>6720</v>
      </c>
      <c r="G2401">
        <v>1</v>
      </c>
      <c r="H2401" t="s">
        <v>1880</v>
      </c>
      <c r="BC2401" t="e" cm="1" vm="1">
        <f t="array" ref="BC2401">TRANSPOSE(_xlfn._xlws.FILTER(cvm[内存(G)],(cvm[地域]=AZ2401)*(cvm[机型]=BA2401)*(cvm[CPU(核)]=BB2401)))</f>
        <v>#VALUE!</v>
      </c>
    </row>
    <row r="2402" spans="1:55">
      <c r="A2402" t="s">
        <v>1654</v>
      </c>
      <c r="B2402" t="s">
        <v>1861</v>
      </c>
      <c r="C2402">
        <v>56</v>
      </c>
      <c r="D2402">
        <v>224</v>
      </c>
      <c r="E2402" t="s">
        <v>1881</v>
      </c>
      <c r="F2402">
        <v>11760</v>
      </c>
      <c r="G2402">
        <v>1</v>
      </c>
      <c r="H2402" t="s">
        <v>1882</v>
      </c>
      <c r="BC2402" t="e" cm="1" vm="1">
        <f t="array" ref="BC2402">TRANSPOSE(_xlfn._xlws.FILTER(cvm[内存(G)],(cvm[地域]=AZ2402)*(cvm[机型]=BA2402)*(cvm[CPU(核)]=BB2402)))</f>
        <v>#VALUE!</v>
      </c>
    </row>
    <row r="2403" spans="1:55">
      <c r="A2403" t="s">
        <v>1654</v>
      </c>
      <c r="B2403" t="s">
        <v>1618</v>
      </c>
      <c r="C2403">
        <v>1</v>
      </c>
      <c r="D2403">
        <v>8</v>
      </c>
      <c r="E2403" t="s">
        <v>1917</v>
      </c>
      <c r="F2403">
        <v>231</v>
      </c>
      <c r="G2403">
        <v>1</v>
      </c>
      <c r="H2403" t="s">
        <v>1942</v>
      </c>
      <c r="BC2403" t="e" cm="1" vm="1">
        <f t="array" ref="BC2403">TRANSPOSE(_xlfn._xlws.FILTER(cvm[内存(G)],(cvm[地域]=AZ2403)*(cvm[机型]=BA2403)*(cvm[CPU(核)]=BB2403)))</f>
        <v>#VALUE!</v>
      </c>
    </row>
    <row r="2404" spans="1:55">
      <c r="A2404" t="s">
        <v>1654</v>
      </c>
      <c r="B2404" t="s">
        <v>1618</v>
      </c>
      <c r="C2404">
        <v>2</v>
      </c>
      <c r="D2404">
        <v>16</v>
      </c>
      <c r="E2404" t="s">
        <v>1943</v>
      </c>
      <c r="F2404">
        <v>462</v>
      </c>
      <c r="G2404">
        <v>1</v>
      </c>
      <c r="H2404" t="s">
        <v>1944</v>
      </c>
      <c r="BC2404" t="e" cm="1" vm="1">
        <f t="array" ref="BC2404">TRANSPOSE(_xlfn._xlws.FILTER(cvm[内存(G)],(cvm[地域]=AZ2404)*(cvm[机型]=BA2404)*(cvm[CPU(核)]=BB2404)))</f>
        <v>#VALUE!</v>
      </c>
    </row>
    <row r="2405" spans="1:55">
      <c r="A2405" t="s">
        <v>1654</v>
      </c>
      <c r="B2405" t="s">
        <v>1618</v>
      </c>
      <c r="C2405">
        <v>4</v>
      </c>
      <c r="D2405">
        <v>32</v>
      </c>
      <c r="E2405" t="s">
        <v>1921</v>
      </c>
      <c r="F2405">
        <v>924</v>
      </c>
      <c r="G2405">
        <v>1</v>
      </c>
      <c r="H2405" t="s">
        <v>1945</v>
      </c>
      <c r="BC2405" t="e" cm="1" vm="1">
        <f t="array" ref="BC2405">TRANSPOSE(_xlfn._xlws.FILTER(cvm[内存(G)],(cvm[地域]=AZ2405)*(cvm[机型]=BA2405)*(cvm[CPU(核)]=BB2405)))</f>
        <v>#VALUE!</v>
      </c>
    </row>
    <row r="2406" spans="1:55">
      <c r="A2406" t="s">
        <v>1654</v>
      </c>
      <c r="B2406" t="s">
        <v>1618</v>
      </c>
      <c r="C2406">
        <v>8</v>
      </c>
      <c r="D2406">
        <v>64</v>
      </c>
      <c r="E2406" t="s">
        <v>1923</v>
      </c>
      <c r="F2406">
        <v>1848</v>
      </c>
      <c r="G2406">
        <v>1</v>
      </c>
      <c r="H2406" t="s">
        <v>1946</v>
      </c>
      <c r="BC2406" t="e" cm="1" vm="1">
        <f t="array" ref="BC2406">TRANSPOSE(_xlfn._xlws.FILTER(cvm[内存(G)],(cvm[地域]=AZ2406)*(cvm[机型]=BA2406)*(cvm[CPU(核)]=BB2406)))</f>
        <v>#VALUE!</v>
      </c>
    </row>
    <row r="2407" spans="1:55">
      <c r="A2407" t="s">
        <v>1654</v>
      </c>
      <c r="B2407" t="s">
        <v>1618</v>
      </c>
      <c r="C2407">
        <v>12</v>
      </c>
      <c r="D2407">
        <v>96</v>
      </c>
      <c r="E2407" t="s">
        <v>1947</v>
      </c>
      <c r="F2407">
        <v>2772</v>
      </c>
      <c r="G2407">
        <v>1</v>
      </c>
      <c r="H2407" t="s">
        <v>1948</v>
      </c>
      <c r="BC2407" t="e" cm="1" vm="1">
        <f t="array" ref="BC2407">TRANSPOSE(_xlfn._xlws.FILTER(cvm[内存(G)],(cvm[地域]=AZ2407)*(cvm[机型]=BA2407)*(cvm[CPU(核)]=BB2407)))</f>
        <v>#VALUE!</v>
      </c>
    </row>
    <row r="2408" spans="1:55">
      <c r="A2408" t="s">
        <v>1654</v>
      </c>
      <c r="B2408" t="s">
        <v>1618</v>
      </c>
      <c r="C2408">
        <v>16</v>
      </c>
      <c r="D2408">
        <v>128</v>
      </c>
      <c r="E2408" t="s">
        <v>1925</v>
      </c>
      <c r="F2408">
        <v>3696</v>
      </c>
      <c r="G2408">
        <v>1</v>
      </c>
      <c r="H2408" t="s">
        <v>1949</v>
      </c>
      <c r="BC2408" t="e" cm="1" vm="1">
        <f t="array" ref="BC2408">TRANSPOSE(_xlfn._xlws.FILTER(cvm[内存(G)],(cvm[地域]=AZ2408)*(cvm[机型]=BA2408)*(cvm[CPU(核)]=BB2408)))</f>
        <v>#VALUE!</v>
      </c>
    </row>
    <row r="2409" spans="1:55">
      <c r="A2409" t="s">
        <v>1654</v>
      </c>
      <c r="B2409" t="s">
        <v>1618</v>
      </c>
      <c r="C2409">
        <v>24</v>
      </c>
      <c r="D2409">
        <v>192</v>
      </c>
      <c r="E2409" t="s">
        <v>1987</v>
      </c>
      <c r="F2409">
        <v>5544</v>
      </c>
      <c r="G2409">
        <v>1</v>
      </c>
      <c r="H2409" t="s">
        <v>2193</v>
      </c>
      <c r="BC2409" t="e" cm="1" vm="1">
        <f t="array" ref="BC2409">TRANSPOSE(_xlfn._xlws.FILTER(cvm[内存(G)],(cvm[地域]=AZ2409)*(cvm[机型]=BA2409)*(cvm[CPU(核)]=BB2409)))</f>
        <v>#VALUE!</v>
      </c>
    </row>
    <row r="2410" spans="1:55">
      <c r="A2410" t="s">
        <v>1654</v>
      </c>
      <c r="B2410" t="s">
        <v>1618</v>
      </c>
      <c r="C2410">
        <v>32</v>
      </c>
      <c r="D2410">
        <v>256</v>
      </c>
      <c r="E2410" t="s">
        <v>1927</v>
      </c>
      <c r="F2410">
        <v>7392</v>
      </c>
      <c r="G2410">
        <v>1</v>
      </c>
      <c r="H2410" t="s">
        <v>1950</v>
      </c>
      <c r="BC2410" t="e" cm="1" vm="1">
        <f t="array" ref="BC2410">TRANSPOSE(_xlfn._xlws.FILTER(cvm[内存(G)],(cvm[地域]=AZ2410)*(cvm[机型]=BA2410)*(cvm[CPU(核)]=BB2410)))</f>
        <v>#VALUE!</v>
      </c>
    </row>
    <row r="2411" spans="1:55">
      <c r="A2411" t="s">
        <v>1654</v>
      </c>
      <c r="B2411" t="s">
        <v>1618</v>
      </c>
      <c r="C2411">
        <v>64</v>
      </c>
      <c r="D2411">
        <v>512</v>
      </c>
      <c r="E2411" t="s">
        <v>1931</v>
      </c>
      <c r="F2411">
        <v>14784</v>
      </c>
      <c r="G2411">
        <v>1</v>
      </c>
      <c r="H2411" t="s">
        <v>1951</v>
      </c>
      <c r="BC2411" t="e" cm="1" vm="1">
        <f t="array" ref="BC2411">TRANSPOSE(_xlfn._xlws.FILTER(cvm[内存(G)],(cvm[地域]=AZ2411)*(cvm[机型]=BA2411)*(cvm[CPU(核)]=BB2411)))</f>
        <v>#VALUE!</v>
      </c>
    </row>
    <row r="2412" spans="1:55">
      <c r="A2412" t="s">
        <v>1654</v>
      </c>
      <c r="B2412" t="s">
        <v>1618</v>
      </c>
      <c r="C2412">
        <v>84</v>
      </c>
      <c r="D2412">
        <v>700</v>
      </c>
      <c r="E2412" t="s">
        <v>2194</v>
      </c>
      <c r="F2412">
        <v>19992</v>
      </c>
      <c r="G2412">
        <v>1</v>
      </c>
      <c r="H2412" t="s">
        <v>2195</v>
      </c>
      <c r="BC2412" t="e" cm="1" vm="1">
        <f t="array" ref="BC2412">TRANSPOSE(_xlfn._xlws.FILTER(cvm[内存(G)],(cvm[地域]=AZ2412)*(cvm[机型]=BA2412)*(cvm[CPU(核)]=BB2412)))</f>
        <v>#VALUE!</v>
      </c>
    </row>
    <row r="2413" spans="1:55">
      <c r="A2413" t="s">
        <v>1654</v>
      </c>
      <c r="B2413" t="s">
        <v>1687</v>
      </c>
      <c r="C2413">
        <v>1</v>
      </c>
      <c r="D2413">
        <v>8</v>
      </c>
      <c r="E2413" t="s">
        <v>1917</v>
      </c>
      <c r="F2413">
        <v>264</v>
      </c>
      <c r="G2413">
        <v>1</v>
      </c>
      <c r="H2413" t="s">
        <v>1981</v>
      </c>
      <c r="BC2413" t="e" cm="1" vm="1">
        <f t="array" ref="BC2413">TRANSPOSE(_xlfn._xlws.FILTER(cvm[内存(G)],(cvm[地域]=AZ2413)*(cvm[机型]=BA2413)*(cvm[CPU(核)]=BB2413)))</f>
        <v>#VALUE!</v>
      </c>
    </row>
    <row r="2414" spans="1:55">
      <c r="A2414" t="s">
        <v>1654</v>
      </c>
      <c r="B2414" t="s">
        <v>1687</v>
      </c>
      <c r="C2414">
        <v>2</v>
      </c>
      <c r="D2414">
        <v>16</v>
      </c>
      <c r="E2414" t="s">
        <v>1943</v>
      </c>
      <c r="F2414">
        <v>528</v>
      </c>
      <c r="G2414">
        <v>1</v>
      </c>
      <c r="H2414" t="s">
        <v>1982</v>
      </c>
      <c r="BC2414" t="e" cm="1" vm="1">
        <f t="array" ref="BC2414">TRANSPOSE(_xlfn._xlws.FILTER(cvm[内存(G)],(cvm[地域]=AZ2414)*(cvm[机型]=BA2414)*(cvm[CPU(核)]=BB2414)))</f>
        <v>#VALUE!</v>
      </c>
    </row>
    <row r="2415" spans="1:55">
      <c r="A2415" t="s">
        <v>1654</v>
      </c>
      <c r="B2415" t="s">
        <v>1687</v>
      </c>
      <c r="C2415">
        <v>4</v>
      </c>
      <c r="D2415">
        <v>32</v>
      </c>
      <c r="E2415" t="s">
        <v>1921</v>
      </c>
      <c r="F2415">
        <v>1056</v>
      </c>
      <c r="G2415">
        <v>1</v>
      </c>
      <c r="H2415" t="s">
        <v>1983</v>
      </c>
      <c r="BC2415" t="e" cm="1" vm="1">
        <f t="array" ref="BC2415">TRANSPOSE(_xlfn._xlws.FILTER(cvm[内存(G)],(cvm[地域]=AZ2415)*(cvm[机型]=BA2415)*(cvm[CPU(核)]=BB2415)))</f>
        <v>#VALUE!</v>
      </c>
    </row>
    <row r="2416" spans="1:55">
      <c r="A2416" t="s">
        <v>1654</v>
      </c>
      <c r="B2416" t="s">
        <v>1687</v>
      </c>
      <c r="C2416">
        <v>8</v>
      </c>
      <c r="D2416">
        <v>64</v>
      </c>
      <c r="E2416" t="s">
        <v>1923</v>
      </c>
      <c r="F2416">
        <v>2112</v>
      </c>
      <c r="G2416">
        <v>1</v>
      </c>
      <c r="H2416" t="s">
        <v>1984</v>
      </c>
      <c r="BC2416" t="e" cm="1" vm="1">
        <f t="array" ref="BC2416">TRANSPOSE(_xlfn._xlws.FILTER(cvm[内存(G)],(cvm[地域]=AZ2416)*(cvm[机型]=BA2416)*(cvm[CPU(核)]=BB2416)))</f>
        <v>#VALUE!</v>
      </c>
    </row>
    <row r="2417" spans="1:55">
      <c r="A2417" t="s">
        <v>1654</v>
      </c>
      <c r="B2417" t="s">
        <v>1687</v>
      </c>
      <c r="C2417">
        <v>12</v>
      </c>
      <c r="D2417">
        <v>96</v>
      </c>
      <c r="E2417" t="s">
        <v>1947</v>
      </c>
      <c r="F2417">
        <v>3168</v>
      </c>
      <c r="G2417">
        <v>1</v>
      </c>
      <c r="H2417" t="s">
        <v>1985</v>
      </c>
      <c r="BC2417" t="e" cm="1" vm="1">
        <f t="array" ref="BC2417">TRANSPOSE(_xlfn._xlws.FILTER(cvm[内存(G)],(cvm[地域]=AZ2417)*(cvm[机型]=BA2417)*(cvm[CPU(核)]=BB2417)))</f>
        <v>#VALUE!</v>
      </c>
    </row>
    <row r="2418" spans="1:55">
      <c r="A2418" t="s">
        <v>1654</v>
      </c>
      <c r="B2418" t="s">
        <v>1687</v>
      </c>
      <c r="C2418">
        <v>16</v>
      </c>
      <c r="D2418">
        <v>128</v>
      </c>
      <c r="E2418" t="s">
        <v>1925</v>
      </c>
      <c r="F2418">
        <v>4224</v>
      </c>
      <c r="G2418">
        <v>1</v>
      </c>
      <c r="H2418" t="s">
        <v>1986</v>
      </c>
      <c r="BC2418" t="e" cm="1" vm="1">
        <f t="array" ref="BC2418">TRANSPOSE(_xlfn._xlws.FILTER(cvm[内存(G)],(cvm[地域]=AZ2418)*(cvm[机型]=BA2418)*(cvm[CPU(核)]=BB2418)))</f>
        <v>#VALUE!</v>
      </c>
    </row>
    <row r="2419" spans="1:55">
      <c r="A2419" t="s">
        <v>1654</v>
      </c>
      <c r="B2419" t="s">
        <v>1687</v>
      </c>
      <c r="C2419">
        <v>24</v>
      </c>
      <c r="D2419">
        <v>192</v>
      </c>
      <c r="E2419" t="s">
        <v>1987</v>
      </c>
      <c r="F2419">
        <v>6336</v>
      </c>
      <c r="G2419">
        <v>1</v>
      </c>
      <c r="H2419" t="s">
        <v>1988</v>
      </c>
      <c r="BC2419" t="e" cm="1" vm="1">
        <f t="array" ref="BC2419">TRANSPOSE(_xlfn._xlws.FILTER(cvm[内存(G)],(cvm[地域]=AZ2419)*(cvm[机型]=BA2419)*(cvm[CPU(核)]=BB2419)))</f>
        <v>#VALUE!</v>
      </c>
    </row>
    <row r="2420" spans="1:55">
      <c r="A2420" t="s">
        <v>1654</v>
      </c>
      <c r="B2420" t="s">
        <v>1687</v>
      </c>
      <c r="C2420">
        <v>32</v>
      </c>
      <c r="D2420">
        <v>256</v>
      </c>
      <c r="E2420" t="s">
        <v>1927</v>
      </c>
      <c r="F2420">
        <v>8448</v>
      </c>
      <c r="G2420">
        <v>1</v>
      </c>
      <c r="H2420" t="s">
        <v>1990</v>
      </c>
      <c r="BC2420" t="e" cm="1" vm="1">
        <f t="array" ref="BC2420">TRANSPOSE(_xlfn._xlws.FILTER(cvm[内存(G)],(cvm[地域]=AZ2420)*(cvm[机型]=BA2420)*(cvm[CPU(核)]=BB2420)))</f>
        <v>#VALUE!</v>
      </c>
    </row>
    <row r="2421" spans="1:55">
      <c r="A2421" t="s">
        <v>1654</v>
      </c>
      <c r="B2421" t="s">
        <v>1687</v>
      </c>
      <c r="C2421">
        <v>48</v>
      </c>
      <c r="D2421">
        <v>384</v>
      </c>
      <c r="E2421" t="s">
        <v>1940</v>
      </c>
      <c r="F2421">
        <v>12672</v>
      </c>
      <c r="G2421">
        <v>1</v>
      </c>
      <c r="H2421" t="s">
        <v>1991</v>
      </c>
      <c r="BC2421" t="e" cm="1" vm="1">
        <f t="array" ref="BC2421">TRANSPOSE(_xlfn._xlws.FILTER(cvm[内存(G)],(cvm[地域]=AZ2421)*(cvm[机型]=BA2421)*(cvm[CPU(核)]=BB2421)))</f>
        <v>#VALUE!</v>
      </c>
    </row>
    <row r="2422" spans="1:55">
      <c r="A2422" t="s">
        <v>1654</v>
      </c>
      <c r="B2422" t="s">
        <v>1687</v>
      </c>
      <c r="C2422">
        <v>56</v>
      </c>
      <c r="D2422">
        <v>448</v>
      </c>
      <c r="E2422" t="s">
        <v>1992</v>
      </c>
      <c r="F2422">
        <v>14784</v>
      </c>
      <c r="G2422">
        <v>1</v>
      </c>
      <c r="H2422" t="s">
        <v>1993</v>
      </c>
      <c r="BC2422" t="e" cm="1" vm="1">
        <f t="array" ref="BC2422">TRANSPOSE(_xlfn._xlws.FILTER(cvm[内存(G)],(cvm[地域]=AZ2422)*(cvm[机型]=BA2422)*(cvm[CPU(核)]=BB2422)))</f>
        <v>#VALUE!</v>
      </c>
    </row>
    <row r="2423" spans="1:55">
      <c r="A2423" t="s">
        <v>1654</v>
      </c>
      <c r="B2423" t="s">
        <v>1721</v>
      </c>
      <c r="C2423">
        <v>4</v>
      </c>
      <c r="D2423">
        <v>8</v>
      </c>
      <c r="E2423" t="s">
        <v>1614</v>
      </c>
      <c r="F2423">
        <v>704</v>
      </c>
      <c r="G2423">
        <v>1</v>
      </c>
      <c r="H2423" t="s">
        <v>2036</v>
      </c>
      <c r="BC2423" t="e" cm="1" vm="1">
        <f t="array" ref="BC2423">TRANSPOSE(_xlfn._xlws.FILTER(cvm[内存(G)],(cvm[地域]=AZ2423)*(cvm[机型]=BA2423)*(cvm[CPU(核)]=BB2423)))</f>
        <v>#VALUE!</v>
      </c>
    </row>
    <row r="2424" spans="1:55">
      <c r="A2424" t="s">
        <v>1654</v>
      </c>
      <c r="B2424" t="s">
        <v>1721</v>
      </c>
      <c r="C2424">
        <v>4</v>
      </c>
      <c r="D2424">
        <v>16</v>
      </c>
      <c r="E2424" t="s">
        <v>1616</v>
      </c>
      <c r="F2424">
        <v>1056</v>
      </c>
      <c r="G2424">
        <v>1</v>
      </c>
      <c r="H2424" t="s">
        <v>2038</v>
      </c>
      <c r="BC2424" t="e" cm="1" vm="1">
        <f t="array" ref="BC2424">TRANSPOSE(_xlfn._xlws.FILTER(cvm[内存(G)],(cvm[地域]=AZ2424)*(cvm[机型]=BA2424)*(cvm[CPU(核)]=BB2424)))</f>
        <v>#VALUE!</v>
      </c>
    </row>
    <row r="2425" spans="1:55">
      <c r="A2425" t="s">
        <v>1654</v>
      </c>
      <c r="B2425" t="s">
        <v>1721</v>
      </c>
      <c r="C2425">
        <v>8</v>
      </c>
      <c r="D2425">
        <v>16</v>
      </c>
      <c r="E2425" t="s">
        <v>1619</v>
      </c>
      <c r="F2425">
        <v>1408</v>
      </c>
      <c r="G2425">
        <v>1</v>
      </c>
      <c r="H2425" t="s">
        <v>2039</v>
      </c>
      <c r="BC2425" t="e" cm="1" vm="1">
        <f t="array" ref="BC2425">TRANSPOSE(_xlfn._xlws.FILTER(cvm[内存(G)],(cvm[地域]=AZ2425)*(cvm[机型]=BA2425)*(cvm[CPU(核)]=BB2425)))</f>
        <v>#VALUE!</v>
      </c>
    </row>
    <row r="2426" spans="1:55">
      <c r="A2426" t="s">
        <v>1654</v>
      </c>
      <c r="B2426" t="s">
        <v>1721</v>
      </c>
      <c r="C2426">
        <v>8</v>
      </c>
      <c r="D2426">
        <v>32</v>
      </c>
      <c r="E2426" t="s">
        <v>1621</v>
      </c>
      <c r="F2426">
        <v>2112</v>
      </c>
      <c r="G2426">
        <v>1</v>
      </c>
      <c r="H2426" t="s">
        <v>2040</v>
      </c>
      <c r="BC2426" t="e" cm="1" vm="1">
        <f t="array" ref="BC2426">TRANSPOSE(_xlfn._xlws.FILTER(cvm[内存(G)],(cvm[地域]=AZ2426)*(cvm[机型]=BA2426)*(cvm[CPU(核)]=BB2426)))</f>
        <v>#VALUE!</v>
      </c>
    </row>
    <row r="2427" spans="1:55">
      <c r="A2427" t="s">
        <v>1654</v>
      </c>
      <c r="B2427" t="s">
        <v>1721</v>
      </c>
      <c r="C2427">
        <v>16</v>
      </c>
      <c r="D2427">
        <v>32</v>
      </c>
      <c r="E2427" t="s">
        <v>1624</v>
      </c>
      <c r="F2427">
        <v>2816</v>
      </c>
      <c r="G2427">
        <v>1</v>
      </c>
      <c r="H2427" t="s">
        <v>2041</v>
      </c>
      <c r="BC2427" t="e" cm="1" vm="1">
        <f t="array" ref="BC2427">TRANSPOSE(_xlfn._xlws.FILTER(cvm[内存(G)],(cvm[地域]=AZ2427)*(cvm[机型]=BA2427)*(cvm[CPU(核)]=BB2427)))</f>
        <v>#VALUE!</v>
      </c>
    </row>
    <row r="2428" spans="1:55">
      <c r="A2428" t="s">
        <v>1654</v>
      </c>
      <c r="B2428" t="s">
        <v>1721</v>
      </c>
      <c r="C2428">
        <v>16</v>
      </c>
      <c r="D2428">
        <v>64</v>
      </c>
      <c r="E2428" t="s">
        <v>1626</v>
      </c>
      <c r="F2428">
        <v>4224</v>
      </c>
      <c r="G2428">
        <v>1</v>
      </c>
      <c r="H2428" t="s">
        <v>2042</v>
      </c>
      <c r="BC2428" t="e" cm="1" vm="1">
        <f t="array" ref="BC2428">TRANSPOSE(_xlfn._xlws.FILTER(cvm[内存(G)],(cvm[地域]=AZ2428)*(cvm[机型]=BA2428)*(cvm[CPU(核)]=BB2428)))</f>
        <v>#VALUE!</v>
      </c>
    </row>
    <row r="2429" spans="1:55">
      <c r="A2429" t="s">
        <v>1654</v>
      </c>
      <c r="B2429" t="s">
        <v>1721</v>
      </c>
      <c r="C2429">
        <v>32</v>
      </c>
      <c r="D2429">
        <v>64</v>
      </c>
      <c r="E2429" t="s">
        <v>1629</v>
      </c>
      <c r="F2429">
        <v>5632</v>
      </c>
      <c r="G2429">
        <v>1</v>
      </c>
      <c r="H2429" t="s">
        <v>2215</v>
      </c>
      <c r="BC2429" t="e" cm="1" vm="1">
        <f t="array" ref="BC2429">TRANSPOSE(_xlfn._xlws.FILTER(cvm[内存(G)],(cvm[地域]=AZ2429)*(cvm[机型]=BA2429)*(cvm[CPU(核)]=BB2429)))</f>
        <v>#VALUE!</v>
      </c>
    </row>
    <row r="2430" spans="1:55">
      <c r="A2430" t="s">
        <v>1654</v>
      </c>
      <c r="B2430" t="s">
        <v>1721</v>
      </c>
      <c r="C2430">
        <v>32</v>
      </c>
      <c r="D2430">
        <v>128</v>
      </c>
      <c r="E2430" t="s">
        <v>1635</v>
      </c>
      <c r="F2430">
        <v>8448</v>
      </c>
      <c r="G2430">
        <v>1</v>
      </c>
      <c r="H2430" t="s">
        <v>2203</v>
      </c>
      <c r="BC2430" t="e" cm="1" vm="1">
        <f t="array" ref="BC2430">TRANSPOSE(_xlfn._xlws.FILTER(cvm[内存(G)],(cvm[地域]=AZ2430)*(cvm[机型]=BA2430)*(cvm[CPU(核)]=BB2430)))</f>
        <v>#VALUE!</v>
      </c>
    </row>
    <row r="2431" spans="1:55">
      <c r="A2431" t="s">
        <v>1654</v>
      </c>
      <c r="B2431" t="s">
        <v>1721</v>
      </c>
      <c r="C2431">
        <v>32</v>
      </c>
      <c r="D2431">
        <v>174</v>
      </c>
      <c r="E2431" t="s">
        <v>2043</v>
      </c>
      <c r="F2431">
        <v>10472</v>
      </c>
      <c r="G2431">
        <v>1</v>
      </c>
      <c r="H2431" t="s">
        <v>2044</v>
      </c>
      <c r="BC2431" t="e" cm="1" vm="1">
        <f t="array" ref="BC2431">TRANSPOSE(_xlfn._xlws.FILTER(cvm[内存(G)],(cvm[地域]=AZ2431)*(cvm[机型]=BA2431)*(cvm[CPU(核)]=BB2431)))</f>
        <v>#VALUE!</v>
      </c>
    </row>
    <row r="2432" spans="1:55">
      <c r="A2432" t="s">
        <v>1654</v>
      </c>
      <c r="B2432" t="s">
        <v>1721</v>
      </c>
      <c r="C2432">
        <v>64</v>
      </c>
      <c r="D2432">
        <v>256</v>
      </c>
      <c r="E2432" t="s">
        <v>1649</v>
      </c>
      <c r="F2432">
        <v>16896</v>
      </c>
      <c r="G2432">
        <v>1</v>
      </c>
      <c r="H2432" t="s">
        <v>2205</v>
      </c>
      <c r="BC2432" t="e" cm="1" vm="1">
        <f t="array" ref="BC2432">TRANSPOSE(_xlfn._xlws.FILTER(cvm[内存(G)],(cvm[地域]=AZ2432)*(cvm[机型]=BA2432)*(cvm[CPU(核)]=BB2432)))</f>
        <v>#VALUE!</v>
      </c>
    </row>
    <row r="2433" spans="1:55">
      <c r="A2433" t="s">
        <v>1654</v>
      </c>
      <c r="B2433" t="s">
        <v>1721</v>
      </c>
      <c r="C2433">
        <v>64</v>
      </c>
      <c r="D2433">
        <v>348</v>
      </c>
      <c r="E2433" t="s">
        <v>2045</v>
      </c>
      <c r="F2433">
        <v>20944</v>
      </c>
      <c r="G2433">
        <v>1</v>
      </c>
      <c r="H2433" t="s">
        <v>2046</v>
      </c>
      <c r="BC2433" t="e" cm="1" vm="1">
        <f t="array" ref="BC2433">TRANSPOSE(_xlfn._xlws.FILTER(cvm[内存(G)],(cvm[地域]=AZ2433)*(cvm[机型]=BA2433)*(cvm[CPU(核)]=BB2433)))</f>
        <v>#VALUE!</v>
      </c>
    </row>
    <row r="2434" spans="1:55">
      <c r="A2434" t="s">
        <v>1654</v>
      </c>
      <c r="B2434" t="s">
        <v>1751</v>
      </c>
      <c r="C2434">
        <v>4</v>
      </c>
      <c r="D2434">
        <v>8</v>
      </c>
      <c r="E2434" t="s">
        <v>1614</v>
      </c>
      <c r="F2434">
        <v>768</v>
      </c>
      <c r="G2434">
        <v>1</v>
      </c>
      <c r="H2434" t="s">
        <v>2065</v>
      </c>
      <c r="BC2434" t="e" cm="1" vm="1">
        <f t="array" ref="BC2434">TRANSPOSE(_xlfn._xlws.FILTER(cvm[内存(G)],(cvm[地域]=AZ2434)*(cvm[机型]=BA2434)*(cvm[CPU(核)]=BB2434)))</f>
        <v>#VALUE!</v>
      </c>
    </row>
    <row r="2435" spans="1:55">
      <c r="A2435" t="s">
        <v>1654</v>
      </c>
      <c r="B2435" t="s">
        <v>1751</v>
      </c>
      <c r="C2435">
        <v>4</v>
      </c>
      <c r="D2435">
        <v>16</v>
      </c>
      <c r="E2435" t="s">
        <v>1616</v>
      </c>
      <c r="F2435">
        <v>1152</v>
      </c>
      <c r="G2435">
        <v>1</v>
      </c>
      <c r="H2435" t="s">
        <v>2066</v>
      </c>
      <c r="BC2435" t="e" cm="1" vm="1">
        <f t="array" ref="BC2435">TRANSPOSE(_xlfn._xlws.FILTER(cvm[内存(G)],(cvm[地域]=AZ2435)*(cvm[机型]=BA2435)*(cvm[CPU(核)]=BB2435)))</f>
        <v>#VALUE!</v>
      </c>
    </row>
    <row r="2436" spans="1:55">
      <c r="A2436" t="s">
        <v>1654</v>
      </c>
      <c r="B2436" t="s">
        <v>1751</v>
      </c>
      <c r="C2436">
        <v>8</v>
      </c>
      <c r="D2436">
        <v>16</v>
      </c>
      <c r="E2436" t="s">
        <v>1619</v>
      </c>
      <c r="F2436">
        <v>1536</v>
      </c>
      <c r="G2436">
        <v>1</v>
      </c>
      <c r="H2436" t="s">
        <v>2067</v>
      </c>
      <c r="BC2436" t="e" cm="1" vm="1">
        <f t="array" ref="BC2436">TRANSPOSE(_xlfn._xlws.FILTER(cvm[内存(G)],(cvm[地域]=AZ2436)*(cvm[机型]=BA2436)*(cvm[CPU(核)]=BB2436)))</f>
        <v>#VALUE!</v>
      </c>
    </row>
    <row r="2437" spans="1:55">
      <c r="A2437" t="s">
        <v>1654</v>
      </c>
      <c r="B2437" t="s">
        <v>1751</v>
      </c>
      <c r="C2437">
        <v>8</v>
      </c>
      <c r="D2437">
        <v>32</v>
      </c>
      <c r="E2437" t="s">
        <v>1621</v>
      </c>
      <c r="F2437">
        <v>2304</v>
      </c>
      <c r="G2437">
        <v>1</v>
      </c>
      <c r="H2437" t="s">
        <v>2068</v>
      </c>
      <c r="BC2437" t="e" cm="1" vm="1">
        <f t="array" ref="BC2437">TRANSPOSE(_xlfn._xlws.FILTER(cvm[内存(G)],(cvm[地域]=AZ2437)*(cvm[机型]=BA2437)*(cvm[CPU(核)]=BB2437)))</f>
        <v>#VALUE!</v>
      </c>
    </row>
    <row r="2438" spans="1:55">
      <c r="A2438" t="s">
        <v>1654</v>
      </c>
      <c r="B2438" t="s">
        <v>1751</v>
      </c>
      <c r="C2438">
        <v>16</v>
      </c>
      <c r="D2438">
        <v>32</v>
      </c>
      <c r="E2438" t="s">
        <v>1624</v>
      </c>
      <c r="F2438">
        <v>3072</v>
      </c>
      <c r="G2438">
        <v>1</v>
      </c>
      <c r="H2438" t="s">
        <v>2069</v>
      </c>
      <c r="BC2438" t="e" cm="1" vm="1">
        <f t="array" ref="BC2438">TRANSPOSE(_xlfn._xlws.FILTER(cvm[内存(G)],(cvm[地域]=AZ2438)*(cvm[机型]=BA2438)*(cvm[CPU(核)]=BB2438)))</f>
        <v>#VALUE!</v>
      </c>
    </row>
    <row r="2439" spans="1:55">
      <c r="A2439" t="s">
        <v>1654</v>
      </c>
      <c r="B2439" t="s">
        <v>1751</v>
      </c>
      <c r="C2439">
        <v>16</v>
      </c>
      <c r="D2439">
        <v>64</v>
      </c>
      <c r="E2439" t="s">
        <v>1626</v>
      </c>
      <c r="F2439">
        <v>4608</v>
      </c>
      <c r="G2439">
        <v>1</v>
      </c>
      <c r="H2439" t="s">
        <v>2070</v>
      </c>
      <c r="BC2439" t="e" cm="1" vm="1">
        <f t="array" ref="BC2439">TRANSPOSE(_xlfn._xlws.FILTER(cvm[内存(G)],(cvm[地域]=AZ2439)*(cvm[机型]=BA2439)*(cvm[CPU(核)]=BB2439)))</f>
        <v>#VALUE!</v>
      </c>
    </row>
    <row r="2440" spans="1:55">
      <c r="A2440" t="s">
        <v>1654</v>
      </c>
      <c r="B2440" t="s">
        <v>1751</v>
      </c>
      <c r="C2440">
        <v>32</v>
      </c>
      <c r="D2440">
        <v>96</v>
      </c>
      <c r="E2440" t="s">
        <v>2072</v>
      </c>
      <c r="F2440">
        <v>7680</v>
      </c>
      <c r="G2440">
        <v>1</v>
      </c>
      <c r="H2440" t="s">
        <v>2073</v>
      </c>
      <c r="BC2440" t="e" cm="1" vm="1">
        <f t="array" ref="BC2440">TRANSPOSE(_xlfn._xlws.FILTER(cvm[内存(G)],(cvm[地域]=AZ2440)*(cvm[机型]=BA2440)*(cvm[CPU(核)]=BB2440)))</f>
        <v>#VALUE!</v>
      </c>
    </row>
    <row r="2441" spans="1:55">
      <c r="A2441" t="s">
        <v>1654</v>
      </c>
      <c r="B2441" t="s">
        <v>2009</v>
      </c>
      <c r="C2441">
        <v>8</v>
      </c>
      <c r="D2441">
        <v>32</v>
      </c>
      <c r="E2441" t="s">
        <v>1621</v>
      </c>
      <c r="F2441">
        <v>3437.7</v>
      </c>
      <c r="G2441">
        <v>1</v>
      </c>
      <c r="H2441" t="s">
        <v>2079</v>
      </c>
      <c r="BC2441" t="e" cm="1" vm="1">
        <f t="array" ref="BC2441">TRANSPOSE(_xlfn._xlws.FILTER(cvm[内存(G)],(cvm[地域]=AZ2441)*(cvm[机型]=BA2441)*(cvm[CPU(核)]=BB2441)))</f>
        <v>#VALUE!</v>
      </c>
    </row>
    <row r="2442" spans="1:55">
      <c r="A2442" t="s">
        <v>1654</v>
      </c>
      <c r="B2442" t="s">
        <v>2009</v>
      </c>
      <c r="C2442">
        <v>20</v>
      </c>
      <c r="D2442">
        <v>80</v>
      </c>
      <c r="E2442" t="s">
        <v>2082</v>
      </c>
      <c r="F2442">
        <v>5500.5</v>
      </c>
      <c r="G2442">
        <v>1</v>
      </c>
      <c r="H2442" t="s">
        <v>2083</v>
      </c>
      <c r="BC2442" t="e" cm="1" vm="1">
        <f t="array" ref="BC2442">TRANSPOSE(_xlfn._xlws.FILTER(cvm[内存(G)],(cvm[地域]=AZ2442)*(cvm[机型]=BA2442)*(cvm[CPU(核)]=BB2442)))</f>
        <v>#VALUE!</v>
      </c>
    </row>
    <row r="2443" spans="1:55">
      <c r="A2443" t="s">
        <v>1654</v>
      </c>
      <c r="B2443" t="s">
        <v>2009</v>
      </c>
      <c r="C2443">
        <v>32</v>
      </c>
      <c r="D2443">
        <v>128</v>
      </c>
      <c r="E2443" t="s">
        <v>1635</v>
      </c>
      <c r="F2443">
        <v>7563.3</v>
      </c>
      <c r="G2443">
        <v>1</v>
      </c>
      <c r="H2443" t="s">
        <v>2084</v>
      </c>
      <c r="BC2443" t="e" cm="1" vm="1">
        <f t="array" ref="BC2443">TRANSPOSE(_xlfn._xlws.FILTER(cvm[内存(G)],(cvm[地域]=AZ2443)*(cvm[机型]=BA2443)*(cvm[CPU(核)]=BB2443)))</f>
        <v>#VALUE!</v>
      </c>
    </row>
    <row r="2444" spans="1:55">
      <c r="A2444" t="s">
        <v>1654</v>
      </c>
      <c r="B2444" t="s">
        <v>2009</v>
      </c>
      <c r="C2444">
        <v>40</v>
      </c>
      <c r="D2444">
        <v>160</v>
      </c>
      <c r="E2444" t="s">
        <v>2085</v>
      </c>
      <c r="F2444">
        <v>11001</v>
      </c>
      <c r="G2444">
        <v>1</v>
      </c>
      <c r="H2444" t="s">
        <v>2086</v>
      </c>
      <c r="BC2444" t="e" cm="1" vm="1">
        <f t="array" ref="BC2444">TRANSPOSE(_xlfn._xlws.FILTER(cvm[内存(G)],(cvm[地域]=AZ2444)*(cvm[机型]=BA2444)*(cvm[CPU(核)]=BB2444)))</f>
        <v>#VALUE!</v>
      </c>
    </row>
    <row r="2445" spans="1:55">
      <c r="A2445" t="s">
        <v>1654</v>
      </c>
      <c r="B2445" t="s">
        <v>2009</v>
      </c>
      <c r="C2445">
        <v>80</v>
      </c>
      <c r="D2445">
        <v>320</v>
      </c>
      <c r="E2445" t="s">
        <v>1745</v>
      </c>
      <c r="F2445">
        <v>22002</v>
      </c>
      <c r="G2445">
        <v>1</v>
      </c>
      <c r="H2445" t="s">
        <v>2087</v>
      </c>
      <c r="BC2445" t="e" cm="1" vm="1">
        <f t="array" ref="BC2445">TRANSPOSE(_xlfn._xlws.FILTER(cvm[内存(G)],(cvm[地域]=AZ2445)*(cvm[机型]=BA2445)*(cvm[CPU(核)]=BB2445)))</f>
        <v>#VALUE!</v>
      </c>
    </row>
    <row r="2446" spans="1:55">
      <c r="A2446" t="s">
        <v>1654</v>
      </c>
      <c r="B2446" t="s">
        <v>2037</v>
      </c>
      <c r="C2446">
        <v>10</v>
      </c>
      <c r="D2446">
        <v>40</v>
      </c>
      <c r="E2446" t="s">
        <v>2080</v>
      </c>
      <c r="F2446">
        <v>10062.5</v>
      </c>
      <c r="G2446">
        <v>1</v>
      </c>
      <c r="H2446" t="s">
        <v>2102</v>
      </c>
      <c r="BC2446" t="e" cm="1" vm="1">
        <f t="array" ref="BC2446">TRANSPOSE(_xlfn._xlws.FILTER(cvm[内存(G)],(cvm[地域]=AZ2446)*(cvm[机型]=BA2446)*(cvm[CPU(核)]=BB2446)))</f>
        <v>#VALUE!</v>
      </c>
    </row>
    <row r="2447" spans="1:55">
      <c r="A2447" t="s">
        <v>1654</v>
      </c>
      <c r="B2447" t="s">
        <v>2037</v>
      </c>
      <c r="C2447">
        <v>20</v>
      </c>
      <c r="D2447">
        <v>80</v>
      </c>
      <c r="E2447" t="s">
        <v>2082</v>
      </c>
      <c r="F2447">
        <v>20125</v>
      </c>
      <c r="G2447">
        <v>1</v>
      </c>
      <c r="H2447" t="s">
        <v>2103</v>
      </c>
      <c r="BC2447" t="e" cm="1" vm="1">
        <f t="array" ref="BC2447">TRANSPOSE(_xlfn._xlws.FILTER(cvm[内存(G)],(cvm[地域]=AZ2447)*(cvm[机型]=BA2447)*(cvm[CPU(核)]=BB2447)))</f>
        <v>#VALUE!</v>
      </c>
    </row>
    <row r="2448" spans="1:55">
      <c r="A2448" t="s">
        <v>1654</v>
      </c>
      <c r="B2448" t="s">
        <v>2037</v>
      </c>
      <c r="C2448">
        <v>40</v>
      </c>
      <c r="D2448">
        <v>160</v>
      </c>
      <c r="E2448" t="s">
        <v>2085</v>
      </c>
      <c r="F2448">
        <v>40250</v>
      </c>
      <c r="G2448">
        <v>1</v>
      </c>
      <c r="H2448" t="s">
        <v>2104</v>
      </c>
      <c r="BC2448" t="e" cm="1" vm="1">
        <f t="array" ref="BC2448">TRANSPOSE(_xlfn._xlws.FILTER(cvm[内存(G)],(cvm[地域]=AZ2448)*(cvm[机型]=BA2448)*(cvm[CPU(核)]=BB2448)))</f>
        <v>#VALUE!</v>
      </c>
    </row>
    <row r="2449" spans="1:55">
      <c r="A2449" t="s">
        <v>1654</v>
      </c>
      <c r="B2449" t="s">
        <v>2037</v>
      </c>
      <c r="C2449">
        <v>80</v>
      </c>
      <c r="D2449">
        <v>320</v>
      </c>
      <c r="E2449" t="s">
        <v>1745</v>
      </c>
      <c r="F2449">
        <v>80500</v>
      </c>
      <c r="G2449">
        <v>1</v>
      </c>
      <c r="H2449" t="s">
        <v>2105</v>
      </c>
      <c r="BC2449" t="e" cm="1" vm="1">
        <f t="array" ref="BC2449">TRANSPOSE(_xlfn._xlws.FILTER(cvm[内存(G)],(cvm[地域]=AZ2449)*(cvm[机型]=BA2449)*(cvm[CPU(核)]=BB2449)))</f>
        <v>#VALUE!</v>
      </c>
    </row>
    <row r="2450" spans="1:55">
      <c r="A2450" t="s">
        <v>1657</v>
      </c>
      <c r="B2450" t="s">
        <v>1655</v>
      </c>
      <c r="C2450">
        <v>1</v>
      </c>
      <c r="D2450">
        <v>1</v>
      </c>
      <c r="E2450" t="s">
        <v>1602</v>
      </c>
      <c r="F2450">
        <v>39.200000000000003</v>
      </c>
      <c r="G2450">
        <v>1</v>
      </c>
      <c r="H2450" t="s">
        <v>1656</v>
      </c>
      <c r="BC2450" t="e" cm="1" vm="1">
        <f t="array" ref="BC2450">TRANSPOSE(_xlfn._xlws.FILTER(cvm[内存(G)],(cvm[地域]=AZ2450)*(cvm[机型]=BA2450)*(cvm[CPU(核)]=BB2450)))</f>
        <v>#VALUE!</v>
      </c>
    </row>
    <row r="2451" spans="1:55">
      <c r="A2451" t="s">
        <v>1657</v>
      </c>
      <c r="B2451" t="s">
        <v>1655</v>
      </c>
      <c r="C2451">
        <v>1</v>
      </c>
      <c r="D2451">
        <v>2</v>
      </c>
      <c r="E2451" t="s">
        <v>1605</v>
      </c>
      <c r="F2451">
        <v>79.099999999999994</v>
      </c>
      <c r="G2451">
        <v>1</v>
      </c>
      <c r="H2451" t="s">
        <v>1658</v>
      </c>
      <c r="BC2451" t="e" cm="1" vm="1">
        <f t="array" ref="BC2451">TRANSPOSE(_xlfn._xlws.FILTER(cvm[内存(G)],(cvm[地域]=AZ2451)*(cvm[机型]=BA2451)*(cvm[CPU(核)]=BB2451)))</f>
        <v>#VALUE!</v>
      </c>
    </row>
    <row r="2452" spans="1:55">
      <c r="A2452" t="s">
        <v>1657</v>
      </c>
      <c r="B2452" t="s">
        <v>1655</v>
      </c>
      <c r="C2452">
        <v>1</v>
      </c>
      <c r="D2452">
        <v>4</v>
      </c>
      <c r="E2452" t="s">
        <v>1607</v>
      </c>
      <c r="F2452">
        <v>105</v>
      </c>
      <c r="G2452">
        <v>1</v>
      </c>
      <c r="H2452" t="s">
        <v>1660</v>
      </c>
      <c r="BC2452" t="e" cm="1" vm="1">
        <f t="array" ref="BC2452">TRANSPOSE(_xlfn._xlws.FILTER(cvm[内存(G)],(cvm[地域]=AZ2452)*(cvm[机型]=BA2452)*(cvm[CPU(核)]=BB2452)))</f>
        <v>#VALUE!</v>
      </c>
    </row>
    <row r="2453" spans="1:55">
      <c r="A2453" t="s">
        <v>1657</v>
      </c>
      <c r="B2453" t="s">
        <v>1655</v>
      </c>
      <c r="C2453">
        <v>2</v>
      </c>
      <c r="D2453">
        <v>4</v>
      </c>
      <c r="E2453" t="s">
        <v>1609</v>
      </c>
      <c r="F2453">
        <v>158.19999999999999</v>
      </c>
      <c r="G2453">
        <v>1</v>
      </c>
      <c r="H2453" t="s">
        <v>1662</v>
      </c>
      <c r="BC2453" t="e" cm="1" vm="1">
        <f t="array" ref="BC2453">TRANSPOSE(_xlfn._xlws.FILTER(cvm[内存(G)],(cvm[地域]=AZ2453)*(cvm[机型]=BA2453)*(cvm[CPU(核)]=BB2453)))</f>
        <v>#VALUE!</v>
      </c>
    </row>
    <row r="2454" spans="1:55">
      <c r="A2454" t="s">
        <v>1657</v>
      </c>
      <c r="B2454" t="s">
        <v>1655</v>
      </c>
      <c r="C2454">
        <v>2</v>
      </c>
      <c r="D2454">
        <v>8</v>
      </c>
      <c r="E2454" t="s">
        <v>1612</v>
      </c>
      <c r="F2454">
        <v>210</v>
      </c>
      <c r="G2454">
        <v>1</v>
      </c>
      <c r="H2454" t="s">
        <v>1664</v>
      </c>
      <c r="BC2454" t="e" cm="1" vm="1">
        <f t="array" ref="BC2454">TRANSPOSE(_xlfn._xlws.FILTER(cvm[内存(G)],(cvm[地域]=AZ2454)*(cvm[机型]=BA2454)*(cvm[CPU(核)]=BB2454)))</f>
        <v>#VALUE!</v>
      </c>
    </row>
    <row r="2455" spans="1:55">
      <c r="A2455" t="s">
        <v>1657</v>
      </c>
      <c r="B2455" t="s">
        <v>1655</v>
      </c>
      <c r="C2455">
        <v>4</v>
      </c>
      <c r="D2455">
        <v>8</v>
      </c>
      <c r="E2455" t="s">
        <v>1614</v>
      </c>
      <c r="F2455">
        <v>280</v>
      </c>
      <c r="G2455">
        <v>1</v>
      </c>
      <c r="H2455" t="s">
        <v>1666</v>
      </c>
      <c r="BC2455" t="e" cm="1" vm="1">
        <f t="array" ref="BC2455">TRANSPOSE(_xlfn._xlws.FILTER(cvm[内存(G)],(cvm[地域]=AZ2455)*(cvm[机型]=BA2455)*(cvm[CPU(核)]=BB2455)))</f>
        <v>#VALUE!</v>
      </c>
    </row>
    <row r="2456" spans="1:55">
      <c r="A2456" t="s">
        <v>1657</v>
      </c>
      <c r="B2456" t="s">
        <v>1655</v>
      </c>
      <c r="C2456">
        <v>4</v>
      </c>
      <c r="D2456">
        <v>16</v>
      </c>
      <c r="E2456" t="s">
        <v>1616</v>
      </c>
      <c r="F2456">
        <v>420</v>
      </c>
      <c r="G2456">
        <v>1</v>
      </c>
      <c r="H2456" t="s">
        <v>1667</v>
      </c>
      <c r="BC2456" t="e" cm="1" vm="1">
        <f t="array" ref="BC2456">TRANSPOSE(_xlfn._xlws.FILTER(cvm[内存(G)],(cvm[地域]=AZ2456)*(cvm[机型]=BA2456)*(cvm[CPU(核)]=BB2456)))</f>
        <v>#VALUE!</v>
      </c>
    </row>
    <row r="2457" spans="1:55">
      <c r="A2457" t="s">
        <v>1657</v>
      </c>
      <c r="B2457" t="s">
        <v>1655</v>
      </c>
      <c r="C2457">
        <v>8</v>
      </c>
      <c r="D2457">
        <v>16</v>
      </c>
      <c r="E2457" t="s">
        <v>1619</v>
      </c>
      <c r="F2457">
        <v>560</v>
      </c>
      <c r="G2457">
        <v>1</v>
      </c>
      <c r="H2457" t="s">
        <v>1668</v>
      </c>
      <c r="BC2457" t="e" cm="1" vm="1">
        <f t="array" ref="BC2457">TRANSPOSE(_xlfn._xlws.FILTER(cvm[内存(G)],(cvm[地域]=AZ2457)*(cvm[机型]=BA2457)*(cvm[CPU(核)]=BB2457)))</f>
        <v>#VALUE!</v>
      </c>
    </row>
    <row r="2458" spans="1:55">
      <c r="A2458" t="s">
        <v>1657</v>
      </c>
      <c r="B2458" t="s">
        <v>1655</v>
      </c>
      <c r="C2458">
        <v>8</v>
      </c>
      <c r="D2458">
        <v>32</v>
      </c>
      <c r="E2458" t="s">
        <v>1621</v>
      </c>
      <c r="F2458">
        <v>840</v>
      </c>
      <c r="G2458">
        <v>1</v>
      </c>
      <c r="H2458" t="s">
        <v>1669</v>
      </c>
      <c r="BC2458" t="e" cm="1" vm="1">
        <f t="array" ref="BC2458">TRANSPOSE(_xlfn._xlws.FILTER(cvm[内存(G)],(cvm[地域]=AZ2458)*(cvm[机型]=BA2458)*(cvm[CPU(核)]=BB2458)))</f>
        <v>#VALUE!</v>
      </c>
    </row>
    <row r="2459" spans="1:55">
      <c r="A2459" t="s">
        <v>1657</v>
      </c>
      <c r="B2459" t="s">
        <v>1655</v>
      </c>
      <c r="C2459">
        <v>16</v>
      </c>
      <c r="D2459">
        <v>32</v>
      </c>
      <c r="E2459" t="s">
        <v>1624</v>
      </c>
      <c r="F2459">
        <v>1120</v>
      </c>
      <c r="G2459">
        <v>1</v>
      </c>
      <c r="H2459" t="s">
        <v>1671</v>
      </c>
      <c r="BC2459" t="e" cm="1" vm="1">
        <f t="array" ref="BC2459">TRANSPOSE(_xlfn._xlws.FILTER(cvm[内存(G)],(cvm[地域]=AZ2459)*(cvm[机型]=BA2459)*(cvm[CPU(核)]=BB2459)))</f>
        <v>#VALUE!</v>
      </c>
    </row>
    <row r="2460" spans="1:55">
      <c r="A2460" t="s">
        <v>1657</v>
      </c>
      <c r="B2460" t="s">
        <v>1655</v>
      </c>
      <c r="C2460">
        <v>16</v>
      </c>
      <c r="D2460">
        <v>64</v>
      </c>
      <c r="E2460" t="s">
        <v>1626</v>
      </c>
      <c r="F2460">
        <v>1680</v>
      </c>
      <c r="G2460">
        <v>1</v>
      </c>
      <c r="H2460" t="s">
        <v>1672</v>
      </c>
      <c r="BC2460" t="e" cm="1" vm="1">
        <f t="array" ref="BC2460">TRANSPOSE(_xlfn._xlws.FILTER(cvm[内存(G)],(cvm[地域]=AZ2460)*(cvm[机型]=BA2460)*(cvm[CPU(核)]=BB2460)))</f>
        <v>#VALUE!</v>
      </c>
    </row>
    <row r="2461" spans="1:55">
      <c r="A2461" t="s">
        <v>1657</v>
      </c>
      <c r="B2461" t="s">
        <v>1655</v>
      </c>
      <c r="C2461">
        <v>32</v>
      </c>
      <c r="D2461">
        <v>64</v>
      </c>
      <c r="E2461" t="s">
        <v>1629</v>
      </c>
      <c r="F2461">
        <v>2240</v>
      </c>
      <c r="G2461">
        <v>1</v>
      </c>
      <c r="H2461" t="s">
        <v>1674</v>
      </c>
      <c r="BC2461" t="e" cm="1" vm="1">
        <f t="array" ref="BC2461">TRANSPOSE(_xlfn._xlws.FILTER(cvm[内存(G)],(cvm[地域]=AZ2461)*(cvm[机型]=BA2461)*(cvm[CPU(核)]=BB2461)))</f>
        <v>#VALUE!</v>
      </c>
    </row>
    <row r="2462" spans="1:55">
      <c r="A2462" t="s">
        <v>1657</v>
      </c>
      <c r="B2462" t="s">
        <v>1655</v>
      </c>
      <c r="C2462">
        <v>32</v>
      </c>
      <c r="D2462">
        <v>128</v>
      </c>
      <c r="E2462" t="s">
        <v>1635</v>
      </c>
      <c r="F2462">
        <v>3360</v>
      </c>
      <c r="G2462">
        <v>1</v>
      </c>
      <c r="H2462" t="s">
        <v>1675</v>
      </c>
      <c r="BC2462" t="e" cm="1" vm="1">
        <f t="array" ref="BC2462">TRANSPOSE(_xlfn._xlws.FILTER(cvm[内存(G)],(cvm[地域]=AZ2462)*(cvm[机型]=BA2462)*(cvm[CPU(核)]=BB2462)))</f>
        <v>#VALUE!</v>
      </c>
    </row>
    <row r="2463" spans="1:55">
      <c r="A2463" t="s">
        <v>1657</v>
      </c>
      <c r="B2463" t="s">
        <v>1655</v>
      </c>
      <c r="C2463">
        <v>48</v>
      </c>
      <c r="D2463">
        <v>96</v>
      </c>
      <c r="E2463" t="s">
        <v>1640</v>
      </c>
      <c r="F2463">
        <v>3360</v>
      </c>
      <c r="G2463">
        <v>1</v>
      </c>
      <c r="H2463" t="s">
        <v>1676</v>
      </c>
      <c r="BC2463" t="e" cm="1" vm="1">
        <f t="array" ref="BC2463">TRANSPOSE(_xlfn._xlws.FILTER(cvm[内存(G)],(cvm[地域]=AZ2463)*(cvm[机型]=BA2463)*(cvm[CPU(核)]=BB2463)))</f>
        <v>#VALUE!</v>
      </c>
    </row>
    <row r="2464" spans="1:55">
      <c r="A2464" t="s">
        <v>1657</v>
      </c>
      <c r="B2464" t="s">
        <v>1655</v>
      </c>
      <c r="C2464">
        <v>64</v>
      </c>
      <c r="D2464">
        <v>128</v>
      </c>
      <c r="E2464" t="s">
        <v>1677</v>
      </c>
      <c r="F2464">
        <v>4480</v>
      </c>
      <c r="G2464">
        <v>1</v>
      </c>
      <c r="H2464" t="s">
        <v>1678</v>
      </c>
      <c r="BC2464" t="e" cm="1" vm="1">
        <f t="array" ref="BC2464">TRANSPOSE(_xlfn._xlws.FILTER(cvm[内存(G)],(cvm[地域]=AZ2464)*(cvm[机型]=BA2464)*(cvm[CPU(核)]=BB2464)))</f>
        <v>#VALUE!</v>
      </c>
    </row>
    <row r="2465" spans="1:55">
      <c r="A2465" t="s">
        <v>1657</v>
      </c>
      <c r="B2465" t="s">
        <v>1655</v>
      </c>
      <c r="C2465">
        <v>80</v>
      </c>
      <c r="D2465">
        <v>160</v>
      </c>
      <c r="E2465" t="s">
        <v>1680</v>
      </c>
      <c r="F2465">
        <v>5600</v>
      </c>
      <c r="G2465">
        <v>1</v>
      </c>
      <c r="H2465" t="s">
        <v>1681</v>
      </c>
      <c r="BC2465" t="e" cm="1" vm="1">
        <f t="array" ref="BC2465">TRANSPOSE(_xlfn._xlws.FILTER(cvm[内存(G)],(cvm[地域]=AZ2465)*(cvm[机型]=BA2465)*(cvm[CPU(核)]=BB2465)))</f>
        <v>#VALUE!</v>
      </c>
    </row>
    <row r="2466" spans="1:55">
      <c r="A2466" t="s">
        <v>1657</v>
      </c>
      <c r="B2466" t="s">
        <v>1655</v>
      </c>
      <c r="C2466">
        <v>90</v>
      </c>
      <c r="D2466">
        <v>480</v>
      </c>
      <c r="E2466" t="s">
        <v>2143</v>
      </c>
      <c r="F2466">
        <v>11550</v>
      </c>
      <c r="G2466">
        <v>1</v>
      </c>
      <c r="H2466" t="s">
        <v>2144</v>
      </c>
      <c r="BC2466" t="e" cm="1" vm="1">
        <f t="array" ref="BC2466">TRANSPOSE(_xlfn._xlws.FILTER(cvm[内存(G)],(cvm[地域]=AZ2466)*(cvm[机型]=BA2466)*(cvm[CPU(核)]=BB2466)))</f>
        <v>#VALUE!</v>
      </c>
    </row>
    <row r="2467" spans="1:55">
      <c r="A2467" t="s">
        <v>1657</v>
      </c>
      <c r="B2467" t="s">
        <v>1655</v>
      </c>
      <c r="C2467">
        <v>96</v>
      </c>
      <c r="D2467">
        <v>192</v>
      </c>
      <c r="E2467" t="s">
        <v>1747</v>
      </c>
      <c r="F2467">
        <v>6720</v>
      </c>
      <c r="G2467">
        <v>1</v>
      </c>
      <c r="H2467" t="s">
        <v>2183</v>
      </c>
      <c r="BC2467" t="e" cm="1" vm="1">
        <f t="array" ref="BC2467">TRANSPOSE(_xlfn._xlws.FILTER(cvm[内存(G)],(cvm[地域]=AZ2467)*(cvm[机型]=BA2467)*(cvm[CPU(核)]=BB2467)))</f>
        <v>#VALUE!</v>
      </c>
    </row>
    <row r="2468" spans="1:55">
      <c r="A2468" t="s">
        <v>1657</v>
      </c>
      <c r="B2468" t="s">
        <v>1655</v>
      </c>
      <c r="C2468">
        <v>128</v>
      </c>
      <c r="D2468">
        <v>256</v>
      </c>
      <c r="E2468" t="s">
        <v>1685</v>
      </c>
      <c r="F2468">
        <v>8960</v>
      </c>
      <c r="G2468">
        <v>1</v>
      </c>
      <c r="H2468" t="s">
        <v>1686</v>
      </c>
      <c r="BC2468" t="e" cm="1" vm="1">
        <f t="array" ref="BC2468">TRANSPOSE(_xlfn._xlws.FILTER(cvm[内存(G)],(cvm[地域]=AZ2468)*(cvm[机型]=BA2468)*(cvm[CPU(核)]=BB2468)))</f>
        <v>#VALUE!</v>
      </c>
    </row>
    <row r="2469" spans="1:55">
      <c r="A2469" t="s">
        <v>1657</v>
      </c>
      <c r="B2469" t="s">
        <v>1655</v>
      </c>
      <c r="C2469">
        <v>160</v>
      </c>
      <c r="D2469">
        <v>320</v>
      </c>
      <c r="E2469" t="s">
        <v>1688</v>
      </c>
      <c r="F2469">
        <v>11200</v>
      </c>
      <c r="G2469">
        <v>1</v>
      </c>
      <c r="H2469" t="s">
        <v>1689</v>
      </c>
      <c r="BC2469" t="e" cm="1" vm="1">
        <f t="array" ref="BC2469">TRANSPOSE(_xlfn._xlws.FILTER(cvm[内存(G)],(cvm[地域]=AZ2469)*(cvm[机型]=BA2469)*(cvm[CPU(核)]=BB2469)))</f>
        <v>#VALUE!</v>
      </c>
    </row>
    <row r="2470" spans="1:55">
      <c r="A2470" t="s">
        <v>1657</v>
      </c>
      <c r="B2470" t="s">
        <v>1655</v>
      </c>
      <c r="C2470">
        <v>180</v>
      </c>
      <c r="D2470">
        <v>464</v>
      </c>
      <c r="E2470" t="s">
        <v>1690</v>
      </c>
      <c r="F2470">
        <v>14420</v>
      </c>
      <c r="G2470">
        <v>1</v>
      </c>
      <c r="H2470" t="s">
        <v>1691</v>
      </c>
      <c r="BC2470" t="e" cm="1" vm="1">
        <f t="array" ref="BC2470">TRANSPOSE(_xlfn._xlws.FILTER(cvm[内存(G)],(cvm[地域]=AZ2470)*(cvm[机型]=BA2470)*(cvm[CPU(核)]=BB2470)))</f>
        <v>#VALUE!</v>
      </c>
    </row>
    <row r="2471" spans="1:55">
      <c r="A2471" t="s">
        <v>1657</v>
      </c>
      <c r="B2471" t="s">
        <v>1692</v>
      </c>
      <c r="C2471">
        <v>1</v>
      </c>
      <c r="D2471">
        <v>2</v>
      </c>
      <c r="E2471" t="s">
        <v>1605</v>
      </c>
      <c r="F2471">
        <v>113</v>
      </c>
      <c r="G2471">
        <v>1</v>
      </c>
      <c r="H2471" t="s">
        <v>1693</v>
      </c>
      <c r="BC2471" t="e" cm="1" vm="1">
        <f t="array" ref="BC2471">TRANSPOSE(_xlfn._xlws.FILTER(cvm[内存(G)],(cvm[地域]=AZ2471)*(cvm[机型]=BA2471)*(cvm[CPU(核)]=BB2471)))</f>
        <v>#VALUE!</v>
      </c>
    </row>
    <row r="2472" spans="1:55">
      <c r="A2472" t="s">
        <v>1657</v>
      </c>
      <c r="B2472" t="s">
        <v>1692</v>
      </c>
      <c r="C2472">
        <v>1</v>
      </c>
      <c r="D2472">
        <v>4</v>
      </c>
      <c r="E2472" t="s">
        <v>1607</v>
      </c>
      <c r="F2472">
        <v>150</v>
      </c>
      <c r="G2472">
        <v>1</v>
      </c>
      <c r="H2472" t="s">
        <v>1694</v>
      </c>
      <c r="BC2472" t="e" cm="1" vm="1">
        <f t="array" ref="BC2472">TRANSPOSE(_xlfn._xlws.FILTER(cvm[内存(G)],(cvm[地域]=AZ2472)*(cvm[机型]=BA2472)*(cvm[CPU(核)]=BB2472)))</f>
        <v>#VALUE!</v>
      </c>
    </row>
    <row r="2473" spans="1:55">
      <c r="A2473" t="s">
        <v>1657</v>
      </c>
      <c r="B2473" t="s">
        <v>1692</v>
      </c>
      <c r="C2473">
        <v>2</v>
      </c>
      <c r="D2473">
        <v>4</v>
      </c>
      <c r="E2473" t="s">
        <v>1609</v>
      </c>
      <c r="F2473">
        <v>226</v>
      </c>
      <c r="G2473">
        <v>1</v>
      </c>
      <c r="H2473" t="s">
        <v>1695</v>
      </c>
      <c r="BC2473" t="e" cm="1" vm="1">
        <f t="array" ref="BC2473">TRANSPOSE(_xlfn._xlws.FILTER(cvm[内存(G)],(cvm[地域]=AZ2473)*(cvm[机型]=BA2473)*(cvm[CPU(核)]=BB2473)))</f>
        <v>#VALUE!</v>
      </c>
    </row>
    <row r="2474" spans="1:55">
      <c r="A2474" t="s">
        <v>1657</v>
      </c>
      <c r="B2474" t="s">
        <v>1692</v>
      </c>
      <c r="C2474">
        <v>2</v>
      </c>
      <c r="D2474">
        <v>8</v>
      </c>
      <c r="E2474" t="s">
        <v>1612</v>
      </c>
      <c r="F2474">
        <v>300</v>
      </c>
      <c r="G2474">
        <v>1</v>
      </c>
      <c r="H2474" t="s">
        <v>1696</v>
      </c>
      <c r="BC2474" t="e" cm="1" vm="1">
        <f t="array" ref="BC2474">TRANSPOSE(_xlfn._xlws.FILTER(cvm[内存(G)],(cvm[地域]=AZ2474)*(cvm[机型]=BA2474)*(cvm[CPU(核)]=BB2474)))</f>
        <v>#VALUE!</v>
      </c>
    </row>
    <row r="2475" spans="1:55">
      <c r="A2475" t="s">
        <v>1657</v>
      </c>
      <c r="B2475" t="s">
        <v>1692</v>
      </c>
      <c r="C2475">
        <v>4</v>
      </c>
      <c r="D2475">
        <v>8</v>
      </c>
      <c r="E2475" t="s">
        <v>1614</v>
      </c>
      <c r="F2475">
        <v>400</v>
      </c>
      <c r="G2475">
        <v>1</v>
      </c>
      <c r="H2475" t="s">
        <v>1697</v>
      </c>
      <c r="BC2475" t="e" cm="1" vm="1">
        <f t="array" ref="BC2475">TRANSPOSE(_xlfn._xlws.FILTER(cvm[内存(G)],(cvm[地域]=AZ2475)*(cvm[机型]=BA2475)*(cvm[CPU(核)]=BB2475)))</f>
        <v>#VALUE!</v>
      </c>
    </row>
    <row r="2476" spans="1:55">
      <c r="A2476" t="s">
        <v>1657</v>
      </c>
      <c r="B2476" t="s">
        <v>1692</v>
      </c>
      <c r="C2476">
        <v>4</v>
      </c>
      <c r="D2476">
        <v>16</v>
      </c>
      <c r="E2476" t="s">
        <v>1616</v>
      </c>
      <c r="F2476">
        <v>600</v>
      </c>
      <c r="G2476">
        <v>1</v>
      </c>
      <c r="H2476" t="s">
        <v>1698</v>
      </c>
      <c r="BC2476" t="e" cm="1" vm="1">
        <f t="array" ref="BC2476">TRANSPOSE(_xlfn._xlws.FILTER(cvm[内存(G)],(cvm[地域]=AZ2476)*(cvm[机型]=BA2476)*(cvm[CPU(核)]=BB2476)))</f>
        <v>#VALUE!</v>
      </c>
    </row>
    <row r="2477" spans="1:55">
      <c r="A2477" t="s">
        <v>1657</v>
      </c>
      <c r="B2477" t="s">
        <v>1692</v>
      </c>
      <c r="C2477">
        <v>8</v>
      </c>
      <c r="D2477">
        <v>16</v>
      </c>
      <c r="E2477" t="s">
        <v>1619</v>
      </c>
      <c r="F2477">
        <v>800</v>
      </c>
      <c r="G2477">
        <v>1</v>
      </c>
      <c r="H2477" t="s">
        <v>1699</v>
      </c>
      <c r="BC2477" t="e" cm="1" vm="1">
        <f t="array" ref="BC2477">TRANSPOSE(_xlfn._xlws.FILTER(cvm[内存(G)],(cvm[地域]=AZ2477)*(cvm[机型]=BA2477)*(cvm[CPU(核)]=BB2477)))</f>
        <v>#VALUE!</v>
      </c>
    </row>
    <row r="2478" spans="1:55">
      <c r="A2478" t="s">
        <v>1657</v>
      </c>
      <c r="B2478" t="s">
        <v>1692</v>
      </c>
      <c r="C2478">
        <v>8</v>
      </c>
      <c r="D2478">
        <v>32</v>
      </c>
      <c r="E2478" t="s">
        <v>1621</v>
      </c>
      <c r="F2478">
        <v>1200</v>
      </c>
      <c r="G2478">
        <v>1</v>
      </c>
      <c r="H2478" t="s">
        <v>1700</v>
      </c>
      <c r="BC2478" t="e" cm="1" vm="1">
        <f t="array" ref="BC2478">TRANSPOSE(_xlfn._xlws.FILTER(cvm[内存(G)],(cvm[地域]=AZ2478)*(cvm[机型]=BA2478)*(cvm[CPU(核)]=BB2478)))</f>
        <v>#VALUE!</v>
      </c>
    </row>
    <row r="2479" spans="1:55">
      <c r="A2479" t="s">
        <v>1657</v>
      </c>
      <c r="B2479" t="s">
        <v>1692</v>
      </c>
      <c r="C2479">
        <v>12</v>
      </c>
      <c r="D2479">
        <v>24</v>
      </c>
      <c r="E2479" t="s">
        <v>1799</v>
      </c>
      <c r="F2479">
        <v>1200</v>
      </c>
      <c r="G2479">
        <v>1</v>
      </c>
      <c r="H2479" t="s">
        <v>2201</v>
      </c>
      <c r="BC2479" t="e" cm="1" vm="1">
        <f t="array" ref="BC2479">TRANSPOSE(_xlfn._xlws.FILTER(cvm[内存(G)],(cvm[地域]=AZ2479)*(cvm[机型]=BA2479)*(cvm[CPU(核)]=BB2479)))</f>
        <v>#VALUE!</v>
      </c>
    </row>
    <row r="2480" spans="1:55">
      <c r="A2480" t="s">
        <v>1657</v>
      </c>
      <c r="B2480" t="s">
        <v>1692</v>
      </c>
      <c r="C2480">
        <v>16</v>
      </c>
      <c r="D2480">
        <v>32</v>
      </c>
      <c r="E2480" t="s">
        <v>1624</v>
      </c>
      <c r="F2480">
        <v>1600</v>
      </c>
      <c r="G2480">
        <v>1</v>
      </c>
      <c r="H2480" t="s">
        <v>1701</v>
      </c>
      <c r="BC2480" t="e" cm="1" vm="1">
        <f t="array" ref="BC2480">TRANSPOSE(_xlfn._xlws.FILTER(cvm[内存(G)],(cvm[地域]=AZ2480)*(cvm[机型]=BA2480)*(cvm[CPU(核)]=BB2480)))</f>
        <v>#VALUE!</v>
      </c>
    </row>
    <row r="2481" spans="1:55">
      <c r="A2481" t="s">
        <v>1657</v>
      </c>
      <c r="B2481" t="s">
        <v>1692</v>
      </c>
      <c r="C2481">
        <v>16</v>
      </c>
      <c r="D2481">
        <v>64</v>
      </c>
      <c r="E2481" t="s">
        <v>1626</v>
      </c>
      <c r="F2481">
        <v>2400</v>
      </c>
      <c r="G2481">
        <v>1</v>
      </c>
      <c r="H2481" t="s">
        <v>1702</v>
      </c>
      <c r="BC2481" t="e" cm="1" vm="1">
        <f t="array" ref="BC2481">TRANSPOSE(_xlfn._xlws.FILTER(cvm[内存(G)],(cvm[地域]=AZ2481)*(cvm[机型]=BA2481)*(cvm[CPU(核)]=BB2481)))</f>
        <v>#VALUE!</v>
      </c>
    </row>
    <row r="2482" spans="1:55">
      <c r="A2482" t="s">
        <v>1657</v>
      </c>
      <c r="B2482" t="s">
        <v>1692</v>
      </c>
      <c r="C2482">
        <v>24</v>
      </c>
      <c r="D2482">
        <v>48</v>
      </c>
      <c r="E2482" t="s">
        <v>1703</v>
      </c>
      <c r="F2482">
        <v>2400</v>
      </c>
      <c r="G2482">
        <v>1</v>
      </c>
      <c r="H2482" t="s">
        <v>1704</v>
      </c>
      <c r="BC2482" t="e" cm="1" vm="1">
        <f t="array" ref="BC2482">TRANSPOSE(_xlfn._xlws.FILTER(cvm[内存(G)],(cvm[地域]=AZ2482)*(cvm[机型]=BA2482)*(cvm[CPU(核)]=BB2482)))</f>
        <v>#VALUE!</v>
      </c>
    </row>
    <row r="2483" spans="1:55">
      <c r="A2483" t="s">
        <v>1657</v>
      </c>
      <c r="B2483" t="s">
        <v>1692</v>
      </c>
      <c r="C2483">
        <v>24</v>
      </c>
      <c r="D2483">
        <v>96</v>
      </c>
      <c r="E2483" t="s">
        <v>1705</v>
      </c>
      <c r="F2483">
        <v>3600</v>
      </c>
      <c r="G2483">
        <v>1</v>
      </c>
      <c r="H2483" t="s">
        <v>1706</v>
      </c>
      <c r="BC2483" t="e" cm="1" vm="1">
        <f t="array" ref="BC2483">TRANSPOSE(_xlfn._xlws.FILTER(cvm[内存(G)],(cvm[地域]=AZ2483)*(cvm[机型]=BA2483)*(cvm[CPU(核)]=BB2483)))</f>
        <v>#VALUE!</v>
      </c>
    </row>
    <row r="2484" spans="1:55">
      <c r="A2484" t="s">
        <v>1657</v>
      </c>
      <c r="B2484" t="s">
        <v>1692</v>
      </c>
      <c r="C2484">
        <v>32</v>
      </c>
      <c r="D2484">
        <v>64</v>
      </c>
      <c r="E2484" t="s">
        <v>1629</v>
      </c>
      <c r="F2484">
        <v>3200</v>
      </c>
      <c r="G2484">
        <v>1</v>
      </c>
      <c r="H2484" t="s">
        <v>1707</v>
      </c>
      <c r="BC2484" t="e" cm="1" vm="1">
        <f t="array" ref="BC2484">TRANSPOSE(_xlfn._xlws.FILTER(cvm[内存(G)],(cvm[地域]=AZ2484)*(cvm[机型]=BA2484)*(cvm[CPU(核)]=BB2484)))</f>
        <v>#VALUE!</v>
      </c>
    </row>
    <row r="2485" spans="1:55">
      <c r="A2485" t="s">
        <v>1657</v>
      </c>
      <c r="B2485" t="s">
        <v>1692</v>
      </c>
      <c r="C2485">
        <v>32</v>
      </c>
      <c r="D2485">
        <v>128</v>
      </c>
      <c r="E2485" t="s">
        <v>1635</v>
      </c>
      <c r="F2485">
        <v>4800</v>
      </c>
      <c r="G2485">
        <v>1</v>
      </c>
      <c r="H2485" t="s">
        <v>1709</v>
      </c>
      <c r="BC2485" t="e" cm="1" vm="1">
        <f t="array" ref="BC2485">TRANSPOSE(_xlfn._xlws.FILTER(cvm[内存(G)],(cvm[地域]=AZ2485)*(cvm[机型]=BA2485)*(cvm[CPU(核)]=BB2485)))</f>
        <v>#VALUE!</v>
      </c>
    </row>
    <row r="2486" spans="1:55">
      <c r="A2486" t="s">
        <v>1657</v>
      </c>
      <c r="B2486" t="s">
        <v>1692</v>
      </c>
      <c r="C2486">
        <v>48</v>
      </c>
      <c r="D2486">
        <v>96</v>
      </c>
      <c r="E2486" t="s">
        <v>1640</v>
      </c>
      <c r="F2486">
        <v>4800</v>
      </c>
      <c r="G2486">
        <v>1</v>
      </c>
      <c r="H2486" t="s">
        <v>1710</v>
      </c>
      <c r="BC2486" t="e" cm="1" vm="1">
        <f t="array" ref="BC2486">TRANSPOSE(_xlfn._xlws.FILTER(cvm[内存(G)],(cvm[地域]=AZ2486)*(cvm[机型]=BA2486)*(cvm[CPU(核)]=BB2486)))</f>
        <v>#VALUE!</v>
      </c>
    </row>
    <row r="2487" spans="1:55">
      <c r="A2487" t="s">
        <v>1657</v>
      </c>
      <c r="B2487" t="s">
        <v>1692</v>
      </c>
      <c r="C2487">
        <v>48</v>
      </c>
      <c r="D2487">
        <v>192</v>
      </c>
      <c r="E2487" t="s">
        <v>1643</v>
      </c>
      <c r="F2487">
        <v>7200</v>
      </c>
      <c r="G2487">
        <v>1</v>
      </c>
      <c r="H2487" t="s">
        <v>1712</v>
      </c>
      <c r="BC2487" t="e" cm="1" vm="1">
        <f t="array" ref="BC2487">TRANSPOSE(_xlfn._xlws.FILTER(cvm[内存(G)],(cvm[地域]=AZ2487)*(cvm[机型]=BA2487)*(cvm[CPU(核)]=BB2487)))</f>
        <v>#VALUE!</v>
      </c>
    </row>
    <row r="2488" spans="1:55">
      <c r="A2488" t="s">
        <v>1657</v>
      </c>
      <c r="B2488" t="s">
        <v>1692</v>
      </c>
      <c r="C2488">
        <v>64</v>
      </c>
      <c r="D2488">
        <v>256</v>
      </c>
      <c r="E2488" t="s">
        <v>1649</v>
      </c>
      <c r="F2488">
        <v>9600</v>
      </c>
      <c r="G2488">
        <v>1</v>
      </c>
      <c r="H2488" t="s">
        <v>1713</v>
      </c>
      <c r="BC2488" t="e" cm="1" vm="1">
        <f t="array" ref="BC2488">TRANSPOSE(_xlfn._xlws.FILTER(cvm[内存(G)],(cvm[地域]=AZ2488)*(cvm[机型]=BA2488)*(cvm[CPU(核)]=BB2488)))</f>
        <v>#VALUE!</v>
      </c>
    </row>
    <row r="2489" spans="1:55">
      <c r="A2489" t="s">
        <v>1657</v>
      </c>
      <c r="B2489" t="s">
        <v>1813</v>
      </c>
      <c r="C2489">
        <v>1</v>
      </c>
      <c r="D2489">
        <v>1</v>
      </c>
      <c r="E2489" t="s">
        <v>1602</v>
      </c>
      <c r="F2489">
        <v>56</v>
      </c>
      <c r="G2489">
        <v>1</v>
      </c>
      <c r="H2489" t="s">
        <v>1814</v>
      </c>
      <c r="BC2489" t="e" cm="1" vm="1">
        <f t="array" ref="BC2489">TRANSPOSE(_xlfn._xlws.FILTER(cvm[内存(G)],(cvm[地域]=AZ2489)*(cvm[机型]=BA2489)*(cvm[CPU(核)]=BB2489)))</f>
        <v>#VALUE!</v>
      </c>
    </row>
    <row r="2490" spans="1:55">
      <c r="A2490" t="s">
        <v>1657</v>
      </c>
      <c r="B2490" t="s">
        <v>1813</v>
      </c>
      <c r="C2490">
        <v>1</v>
      </c>
      <c r="D2490">
        <v>2</v>
      </c>
      <c r="E2490" t="s">
        <v>1605</v>
      </c>
      <c r="F2490">
        <v>113</v>
      </c>
      <c r="G2490">
        <v>1</v>
      </c>
      <c r="H2490" t="s">
        <v>1815</v>
      </c>
      <c r="BC2490" t="e" cm="1" vm="1">
        <f t="array" ref="BC2490">TRANSPOSE(_xlfn._xlws.FILTER(cvm[内存(G)],(cvm[地域]=AZ2490)*(cvm[机型]=BA2490)*(cvm[CPU(核)]=BB2490)))</f>
        <v>#VALUE!</v>
      </c>
    </row>
    <row r="2491" spans="1:55">
      <c r="A2491" t="s">
        <v>1657</v>
      </c>
      <c r="B2491" t="s">
        <v>1813</v>
      </c>
      <c r="C2491">
        <v>1</v>
      </c>
      <c r="D2491">
        <v>4</v>
      </c>
      <c r="E2491" t="s">
        <v>1607</v>
      </c>
      <c r="F2491">
        <v>156</v>
      </c>
      <c r="G2491">
        <v>1</v>
      </c>
      <c r="H2491" t="s">
        <v>1817</v>
      </c>
      <c r="BC2491" t="e" cm="1" vm="1">
        <f t="array" ref="BC2491">TRANSPOSE(_xlfn._xlws.FILTER(cvm[内存(G)],(cvm[地域]=AZ2491)*(cvm[机型]=BA2491)*(cvm[CPU(核)]=BB2491)))</f>
        <v>#VALUE!</v>
      </c>
    </row>
    <row r="2492" spans="1:55">
      <c r="A2492" t="s">
        <v>1657</v>
      </c>
      <c r="B2492" t="s">
        <v>1813</v>
      </c>
      <c r="C2492">
        <v>2</v>
      </c>
      <c r="D2492">
        <v>4</v>
      </c>
      <c r="E2492" t="s">
        <v>1609</v>
      </c>
      <c r="F2492">
        <v>226</v>
      </c>
      <c r="G2492">
        <v>1</v>
      </c>
      <c r="H2492" t="s">
        <v>1818</v>
      </c>
      <c r="BC2492" t="e" cm="1" vm="1">
        <f t="array" ref="BC2492">TRANSPOSE(_xlfn._xlws.FILTER(cvm[内存(G)],(cvm[地域]=AZ2492)*(cvm[机型]=BA2492)*(cvm[CPU(核)]=BB2492)))</f>
        <v>#VALUE!</v>
      </c>
    </row>
    <row r="2493" spans="1:55">
      <c r="A2493" t="s">
        <v>1657</v>
      </c>
      <c r="B2493" t="s">
        <v>1813</v>
      </c>
      <c r="C2493">
        <v>2</v>
      </c>
      <c r="D2493">
        <v>8</v>
      </c>
      <c r="E2493" t="s">
        <v>1612</v>
      </c>
      <c r="F2493">
        <v>312</v>
      </c>
      <c r="G2493">
        <v>1</v>
      </c>
      <c r="H2493" t="s">
        <v>1819</v>
      </c>
      <c r="BC2493" t="e" cm="1" vm="1">
        <f t="array" ref="BC2493">TRANSPOSE(_xlfn._xlws.FILTER(cvm[内存(G)],(cvm[地域]=AZ2493)*(cvm[机型]=BA2493)*(cvm[CPU(核)]=BB2493)))</f>
        <v>#VALUE!</v>
      </c>
    </row>
    <row r="2494" spans="1:55">
      <c r="A2494" t="s">
        <v>1657</v>
      </c>
      <c r="B2494" t="s">
        <v>1813</v>
      </c>
      <c r="C2494">
        <v>4</v>
      </c>
      <c r="D2494">
        <v>8</v>
      </c>
      <c r="E2494" t="s">
        <v>1614</v>
      </c>
      <c r="F2494">
        <v>416</v>
      </c>
      <c r="G2494">
        <v>1</v>
      </c>
      <c r="H2494" t="s">
        <v>1821</v>
      </c>
      <c r="BC2494" t="e" cm="1" vm="1">
        <f t="array" ref="BC2494">TRANSPOSE(_xlfn._xlws.FILTER(cvm[内存(G)],(cvm[地域]=AZ2494)*(cvm[机型]=BA2494)*(cvm[CPU(核)]=BB2494)))</f>
        <v>#VALUE!</v>
      </c>
    </row>
    <row r="2495" spans="1:55">
      <c r="A2495" t="s">
        <v>1657</v>
      </c>
      <c r="B2495" t="s">
        <v>1813</v>
      </c>
      <c r="C2495">
        <v>4</v>
      </c>
      <c r="D2495">
        <v>16</v>
      </c>
      <c r="E2495" t="s">
        <v>1616</v>
      </c>
      <c r="F2495">
        <v>624</v>
      </c>
      <c r="G2495">
        <v>1</v>
      </c>
      <c r="H2495" t="s">
        <v>1822</v>
      </c>
      <c r="BC2495" t="e" cm="1" vm="1">
        <f t="array" ref="BC2495">TRANSPOSE(_xlfn._xlws.FILTER(cvm[内存(G)],(cvm[地域]=AZ2495)*(cvm[机型]=BA2495)*(cvm[CPU(核)]=BB2495)))</f>
        <v>#VALUE!</v>
      </c>
    </row>
    <row r="2496" spans="1:55">
      <c r="A2496" t="s">
        <v>1657</v>
      </c>
      <c r="B2496" t="s">
        <v>1813</v>
      </c>
      <c r="C2496">
        <v>8</v>
      </c>
      <c r="D2496">
        <v>16</v>
      </c>
      <c r="E2496" t="s">
        <v>1619</v>
      </c>
      <c r="F2496">
        <v>832</v>
      </c>
      <c r="G2496">
        <v>1</v>
      </c>
      <c r="H2496" t="s">
        <v>1823</v>
      </c>
      <c r="BC2496" t="e" cm="1" vm="1">
        <f t="array" ref="BC2496">TRANSPOSE(_xlfn._xlws.FILTER(cvm[内存(G)],(cvm[地域]=AZ2496)*(cvm[机型]=BA2496)*(cvm[CPU(核)]=BB2496)))</f>
        <v>#VALUE!</v>
      </c>
    </row>
    <row r="2497" spans="1:55">
      <c r="A2497" t="s">
        <v>1657</v>
      </c>
      <c r="B2497" t="s">
        <v>1813</v>
      </c>
      <c r="C2497">
        <v>8</v>
      </c>
      <c r="D2497">
        <v>32</v>
      </c>
      <c r="E2497" t="s">
        <v>1621</v>
      </c>
      <c r="F2497">
        <v>1248</v>
      </c>
      <c r="G2497">
        <v>1</v>
      </c>
      <c r="H2497" t="s">
        <v>1825</v>
      </c>
      <c r="BC2497" t="e" cm="1" vm="1">
        <f t="array" ref="BC2497">TRANSPOSE(_xlfn._xlws.FILTER(cvm[内存(G)],(cvm[地域]=AZ2497)*(cvm[机型]=BA2497)*(cvm[CPU(核)]=BB2497)))</f>
        <v>#VALUE!</v>
      </c>
    </row>
    <row r="2498" spans="1:55">
      <c r="A2498" t="s">
        <v>1657</v>
      </c>
      <c r="B2498" t="s">
        <v>1813</v>
      </c>
      <c r="C2498">
        <v>12</v>
      </c>
      <c r="D2498">
        <v>24</v>
      </c>
      <c r="E2498" t="s">
        <v>1799</v>
      </c>
      <c r="F2498">
        <v>1248</v>
      </c>
      <c r="G2498">
        <v>1</v>
      </c>
      <c r="H2498" t="s">
        <v>1826</v>
      </c>
      <c r="BC2498" t="e" cm="1" vm="1">
        <f t="array" ref="BC2498">TRANSPOSE(_xlfn._xlws.FILTER(cvm[内存(G)],(cvm[地域]=AZ2498)*(cvm[机型]=BA2498)*(cvm[CPU(核)]=BB2498)))</f>
        <v>#VALUE!</v>
      </c>
    </row>
    <row r="2499" spans="1:55">
      <c r="A2499" t="s">
        <v>1657</v>
      </c>
      <c r="B2499" t="s">
        <v>1813</v>
      </c>
      <c r="C2499">
        <v>12</v>
      </c>
      <c r="D2499">
        <v>48</v>
      </c>
      <c r="E2499" t="s">
        <v>1827</v>
      </c>
      <c r="F2499">
        <v>1872</v>
      </c>
      <c r="G2499">
        <v>1</v>
      </c>
      <c r="H2499" t="s">
        <v>1828</v>
      </c>
      <c r="BC2499" t="e" cm="1" vm="1">
        <f t="array" ref="BC2499">TRANSPOSE(_xlfn._xlws.FILTER(cvm[内存(G)],(cvm[地域]=AZ2499)*(cvm[机型]=BA2499)*(cvm[CPU(核)]=BB2499)))</f>
        <v>#VALUE!</v>
      </c>
    </row>
    <row r="2500" spans="1:55">
      <c r="A2500" t="s">
        <v>1657</v>
      </c>
      <c r="B2500" t="s">
        <v>1813</v>
      </c>
      <c r="C2500">
        <v>16</v>
      </c>
      <c r="D2500">
        <v>32</v>
      </c>
      <c r="E2500" t="s">
        <v>1624</v>
      </c>
      <c r="F2500">
        <v>1664</v>
      </c>
      <c r="G2500">
        <v>1</v>
      </c>
      <c r="H2500" t="s">
        <v>1829</v>
      </c>
      <c r="BC2500" t="e" cm="1" vm="1">
        <f t="array" ref="BC2500">TRANSPOSE(_xlfn._xlws.FILTER(cvm[内存(G)],(cvm[地域]=AZ2500)*(cvm[机型]=BA2500)*(cvm[CPU(核)]=BB2500)))</f>
        <v>#VALUE!</v>
      </c>
    </row>
    <row r="2501" spans="1:55">
      <c r="A2501" t="s">
        <v>1657</v>
      </c>
      <c r="B2501" t="s">
        <v>1813</v>
      </c>
      <c r="C2501">
        <v>16</v>
      </c>
      <c r="D2501">
        <v>64</v>
      </c>
      <c r="E2501" t="s">
        <v>1626</v>
      </c>
      <c r="F2501">
        <v>2496</v>
      </c>
      <c r="G2501">
        <v>1</v>
      </c>
      <c r="H2501" t="s">
        <v>1830</v>
      </c>
      <c r="BC2501" t="e" cm="1" vm="1">
        <f t="array" ref="BC2501">TRANSPOSE(_xlfn._xlws.FILTER(cvm[内存(G)],(cvm[地域]=AZ2501)*(cvm[机型]=BA2501)*(cvm[CPU(核)]=BB2501)))</f>
        <v>#VALUE!</v>
      </c>
    </row>
    <row r="2502" spans="1:55">
      <c r="A2502" t="s">
        <v>1657</v>
      </c>
      <c r="B2502" t="s">
        <v>1813</v>
      </c>
      <c r="C2502">
        <v>24</v>
      </c>
      <c r="D2502">
        <v>48</v>
      </c>
      <c r="E2502" t="s">
        <v>1703</v>
      </c>
      <c r="F2502">
        <v>2496</v>
      </c>
      <c r="G2502">
        <v>1</v>
      </c>
      <c r="H2502" t="s">
        <v>1832</v>
      </c>
      <c r="BC2502" t="e" cm="1" vm="1">
        <f t="array" ref="BC2502">TRANSPOSE(_xlfn._xlws.FILTER(cvm[内存(G)],(cvm[地域]=AZ2502)*(cvm[机型]=BA2502)*(cvm[CPU(核)]=BB2502)))</f>
        <v>#VALUE!</v>
      </c>
    </row>
    <row r="2503" spans="1:55">
      <c r="A2503" t="s">
        <v>1657</v>
      </c>
      <c r="B2503" t="s">
        <v>1813</v>
      </c>
      <c r="C2503">
        <v>24</v>
      </c>
      <c r="D2503">
        <v>96</v>
      </c>
      <c r="E2503" t="s">
        <v>1705</v>
      </c>
      <c r="F2503">
        <v>3744</v>
      </c>
      <c r="G2503">
        <v>1</v>
      </c>
      <c r="H2503" t="s">
        <v>1833</v>
      </c>
      <c r="BC2503" t="e" cm="1" vm="1">
        <f t="array" ref="BC2503">TRANSPOSE(_xlfn._xlws.FILTER(cvm[内存(G)],(cvm[地域]=AZ2503)*(cvm[机型]=BA2503)*(cvm[CPU(核)]=BB2503)))</f>
        <v>#VALUE!</v>
      </c>
    </row>
    <row r="2504" spans="1:55">
      <c r="A2504" t="s">
        <v>1657</v>
      </c>
      <c r="B2504" t="s">
        <v>1813</v>
      </c>
      <c r="C2504">
        <v>32</v>
      </c>
      <c r="D2504">
        <v>64</v>
      </c>
      <c r="E2504" t="s">
        <v>1629</v>
      </c>
      <c r="F2504">
        <v>3328</v>
      </c>
      <c r="G2504">
        <v>1</v>
      </c>
      <c r="H2504" t="s">
        <v>1834</v>
      </c>
      <c r="BC2504" t="e" cm="1" vm="1">
        <f t="array" ref="BC2504">TRANSPOSE(_xlfn._xlws.FILTER(cvm[内存(G)],(cvm[地域]=AZ2504)*(cvm[机型]=BA2504)*(cvm[CPU(核)]=BB2504)))</f>
        <v>#VALUE!</v>
      </c>
    </row>
    <row r="2505" spans="1:55">
      <c r="A2505" t="s">
        <v>1657</v>
      </c>
      <c r="B2505" t="s">
        <v>1813</v>
      </c>
      <c r="C2505">
        <v>32</v>
      </c>
      <c r="D2505">
        <v>128</v>
      </c>
      <c r="E2505" t="s">
        <v>1635</v>
      </c>
      <c r="F2505">
        <v>4992</v>
      </c>
      <c r="G2505">
        <v>1</v>
      </c>
      <c r="H2505" t="s">
        <v>1835</v>
      </c>
      <c r="BC2505" t="e" cm="1" vm="1">
        <f t="array" ref="BC2505">TRANSPOSE(_xlfn._xlws.FILTER(cvm[内存(G)],(cvm[地域]=AZ2505)*(cvm[机型]=BA2505)*(cvm[CPU(核)]=BB2505)))</f>
        <v>#VALUE!</v>
      </c>
    </row>
    <row r="2506" spans="1:55">
      <c r="A2506" t="s">
        <v>1657</v>
      </c>
      <c r="B2506" t="s">
        <v>1813</v>
      </c>
      <c r="C2506">
        <v>48</v>
      </c>
      <c r="D2506">
        <v>96</v>
      </c>
      <c r="E2506" t="s">
        <v>1640</v>
      </c>
      <c r="F2506">
        <v>4992</v>
      </c>
      <c r="G2506">
        <v>1</v>
      </c>
      <c r="H2506" t="s">
        <v>1836</v>
      </c>
      <c r="BC2506" t="e" cm="1" vm="1">
        <f t="array" ref="BC2506">TRANSPOSE(_xlfn._xlws.FILTER(cvm[内存(G)],(cvm[地域]=AZ2506)*(cvm[机型]=BA2506)*(cvm[CPU(核)]=BB2506)))</f>
        <v>#VALUE!</v>
      </c>
    </row>
    <row r="2507" spans="1:55">
      <c r="A2507" t="s">
        <v>1657</v>
      </c>
      <c r="B2507" t="s">
        <v>1813</v>
      </c>
      <c r="C2507">
        <v>48</v>
      </c>
      <c r="D2507">
        <v>192</v>
      </c>
      <c r="E2507" t="s">
        <v>1643</v>
      </c>
      <c r="F2507">
        <v>7488</v>
      </c>
      <c r="G2507">
        <v>1</v>
      </c>
      <c r="H2507" t="s">
        <v>1837</v>
      </c>
      <c r="BC2507" t="e" cm="1" vm="1">
        <f t="array" ref="BC2507">TRANSPOSE(_xlfn._xlws.FILTER(cvm[内存(G)],(cvm[地域]=AZ2507)*(cvm[机型]=BA2507)*(cvm[CPU(核)]=BB2507)))</f>
        <v>#VALUE!</v>
      </c>
    </row>
    <row r="2508" spans="1:55">
      <c r="A2508" t="s">
        <v>1657</v>
      </c>
      <c r="B2508" t="s">
        <v>1813</v>
      </c>
      <c r="C2508">
        <v>64</v>
      </c>
      <c r="D2508">
        <v>256</v>
      </c>
      <c r="E2508" t="s">
        <v>1649</v>
      </c>
      <c r="F2508">
        <v>9984</v>
      </c>
      <c r="G2508">
        <v>1</v>
      </c>
      <c r="H2508" t="s">
        <v>1838</v>
      </c>
      <c r="BC2508" t="e" cm="1" vm="1">
        <f t="array" ref="BC2508">TRANSPOSE(_xlfn._xlws.FILTER(cvm[内存(G)],(cvm[地域]=AZ2508)*(cvm[机型]=BA2508)*(cvm[CPU(核)]=BB2508)))</f>
        <v>#VALUE!</v>
      </c>
    </row>
    <row r="2509" spans="1:55">
      <c r="A2509" t="s">
        <v>1657</v>
      </c>
      <c r="B2509" t="s">
        <v>1813</v>
      </c>
      <c r="C2509">
        <v>80</v>
      </c>
      <c r="D2509">
        <v>320</v>
      </c>
      <c r="E2509" t="s">
        <v>1745</v>
      </c>
      <c r="F2509">
        <v>12480</v>
      </c>
      <c r="G2509">
        <v>1</v>
      </c>
      <c r="H2509" t="s">
        <v>1840</v>
      </c>
      <c r="BC2509" t="e" cm="1" vm="1">
        <f t="array" ref="BC2509">TRANSPOSE(_xlfn._xlws.FILTER(cvm[内存(G)],(cvm[地域]=AZ2509)*(cvm[机型]=BA2509)*(cvm[CPU(核)]=BB2509)))</f>
        <v>#VALUE!</v>
      </c>
    </row>
    <row r="2510" spans="1:55">
      <c r="A2510" t="s">
        <v>1657</v>
      </c>
      <c r="B2510" t="s">
        <v>1861</v>
      </c>
      <c r="C2510">
        <v>1</v>
      </c>
      <c r="D2510">
        <v>1</v>
      </c>
      <c r="E2510" t="s">
        <v>1602</v>
      </c>
      <c r="F2510">
        <v>56</v>
      </c>
      <c r="G2510">
        <v>1</v>
      </c>
      <c r="H2510" t="s">
        <v>1862</v>
      </c>
      <c r="BC2510" t="e" cm="1" vm="1">
        <f t="array" ref="BC2510">TRANSPOSE(_xlfn._xlws.FILTER(cvm[内存(G)],(cvm[地域]=AZ2510)*(cvm[机型]=BA2510)*(cvm[CPU(核)]=BB2510)))</f>
        <v>#VALUE!</v>
      </c>
    </row>
    <row r="2511" spans="1:55">
      <c r="A2511" t="s">
        <v>1657</v>
      </c>
      <c r="B2511" t="s">
        <v>1861</v>
      </c>
      <c r="C2511">
        <v>1</v>
      </c>
      <c r="D2511">
        <v>2</v>
      </c>
      <c r="E2511" t="s">
        <v>1605</v>
      </c>
      <c r="F2511">
        <v>113</v>
      </c>
      <c r="G2511">
        <v>1</v>
      </c>
      <c r="H2511" t="s">
        <v>1863</v>
      </c>
      <c r="BC2511" t="e" cm="1" vm="1">
        <f t="array" ref="BC2511">TRANSPOSE(_xlfn._xlws.FILTER(cvm[内存(G)],(cvm[地域]=AZ2511)*(cvm[机型]=BA2511)*(cvm[CPU(核)]=BB2511)))</f>
        <v>#VALUE!</v>
      </c>
    </row>
    <row r="2512" spans="1:55">
      <c r="A2512" t="s">
        <v>1657</v>
      </c>
      <c r="B2512" t="s">
        <v>1861</v>
      </c>
      <c r="C2512">
        <v>2</v>
      </c>
      <c r="D2512">
        <v>4</v>
      </c>
      <c r="E2512" t="s">
        <v>1609</v>
      </c>
      <c r="F2512">
        <v>226</v>
      </c>
      <c r="G2512">
        <v>1</v>
      </c>
      <c r="H2512" t="s">
        <v>1867</v>
      </c>
      <c r="BC2512" t="e" cm="1" vm="1">
        <f t="array" ref="BC2512">TRANSPOSE(_xlfn._xlws.FILTER(cvm[内存(G)],(cvm[地域]=AZ2512)*(cvm[机型]=BA2512)*(cvm[CPU(核)]=BB2512)))</f>
        <v>#VALUE!</v>
      </c>
    </row>
    <row r="2513" spans="1:55">
      <c r="A2513" t="s">
        <v>1657</v>
      </c>
      <c r="B2513" t="s">
        <v>1861</v>
      </c>
      <c r="C2513">
        <v>2</v>
      </c>
      <c r="D2513">
        <v>8</v>
      </c>
      <c r="E2513" t="s">
        <v>1612</v>
      </c>
      <c r="F2513">
        <v>396</v>
      </c>
      <c r="G2513">
        <v>1</v>
      </c>
      <c r="H2513" t="s">
        <v>1868</v>
      </c>
      <c r="BC2513" t="e" cm="1" vm="1">
        <f t="array" ref="BC2513">TRANSPOSE(_xlfn._xlws.FILTER(cvm[内存(G)],(cvm[地域]=AZ2513)*(cvm[机型]=BA2513)*(cvm[CPU(核)]=BB2513)))</f>
        <v>#VALUE!</v>
      </c>
    </row>
    <row r="2514" spans="1:55">
      <c r="A2514" t="s">
        <v>1657</v>
      </c>
      <c r="B2514" t="s">
        <v>1861</v>
      </c>
      <c r="C2514">
        <v>4</v>
      </c>
      <c r="D2514">
        <v>8</v>
      </c>
      <c r="E2514" t="s">
        <v>1614</v>
      </c>
      <c r="F2514">
        <v>528</v>
      </c>
      <c r="G2514">
        <v>1</v>
      </c>
      <c r="H2514" t="s">
        <v>1869</v>
      </c>
      <c r="BC2514" t="e" cm="1" vm="1">
        <f t="array" ref="BC2514">TRANSPOSE(_xlfn._xlws.FILTER(cvm[内存(G)],(cvm[地域]=AZ2514)*(cvm[机型]=BA2514)*(cvm[CPU(核)]=BB2514)))</f>
        <v>#VALUE!</v>
      </c>
    </row>
    <row r="2515" spans="1:55">
      <c r="A2515" t="s">
        <v>1657</v>
      </c>
      <c r="B2515" t="s">
        <v>1861</v>
      </c>
      <c r="C2515">
        <v>4</v>
      </c>
      <c r="D2515">
        <v>16</v>
      </c>
      <c r="E2515" t="s">
        <v>1616</v>
      </c>
      <c r="F2515">
        <v>792</v>
      </c>
      <c r="G2515">
        <v>1</v>
      </c>
      <c r="H2515" t="s">
        <v>1870</v>
      </c>
      <c r="BC2515" t="e" cm="1" vm="1">
        <f t="array" ref="BC2515">TRANSPOSE(_xlfn._xlws.FILTER(cvm[内存(G)],(cvm[地域]=AZ2515)*(cvm[机型]=BA2515)*(cvm[CPU(核)]=BB2515)))</f>
        <v>#VALUE!</v>
      </c>
    </row>
    <row r="2516" spans="1:55">
      <c r="A2516" t="s">
        <v>1657</v>
      </c>
      <c r="B2516" t="s">
        <v>1861</v>
      </c>
      <c r="C2516">
        <v>8</v>
      </c>
      <c r="D2516">
        <v>16</v>
      </c>
      <c r="E2516" t="s">
        <v>1619</v>
      </c>
      <c r="F2516">
        <v>1056</v>
      </c>
      <c r="G2516">
        <v>1</v>
      </c>
      <c r="H2516" t="s">
        <v>1871</v>
      </c>
      <c r="BC2516" t="e" cm="1" vm="1">
        <f t="array" ref="BC2516">TRANSPOSE(_xlfn._xlws.FILTER(cvm[内存(G)],(cvm[地域]=AZ2516)*(cvm[机型]=BA2516)*(cvm[CPU(核)]=BB2516)))</f>
        <v>#VALUE!</v>
      </c>
    </row>
    <row r="2517" spans="1:55">
      <c r="A2517" t="s">
        <v>1657</v>
      </c>
      <c r="B2517" t="s">
        <v>1861</v>
      </c>
      <c r="C2517">
        <v>8</v>
      </c>
      <c r="D2517">
        <v>32</v>
      </c>
      <c r="E2517" t="s">
        <v>1621</v>
      </c>
      <c r="F2517">
        <v>1584</v>
      </c>
      <c r="G2517">
        <v>1</v>
      </c>
      <c r="H2517" t="s">
        <v>1872</v>
      </c>
      <c r="BC2517" t="e" cm="1" vm="1">
        <f t="array" ref="BC2517">TRANSPOSE(_xlfn._xlws.FILTER(cvm[内存(G)],(cvm[地域]=AZ2517)*(cvm[机型]=BA2517)*(cvm[CPU(核)]=BB2517)))</f>
        <v>#VALUE!</v>
      </c>
    </row>
    <row r="2518" spans="1:55">
      <c r="A2518" t="s">
        <v>1657</v>
      </c>
      <c r="B2518" t="s">
        <v>1861</v>
      </c>
      <c r="C2518">
        <v>12</v>
      </c>
      <c r="D2518">
        <v>24</v>
      </c>
      <c r="E2518" t="s">
        <v>1799</v>
      </c>
      <c r="F2518">
        <v>1584</v>
      </c>
      <c r="G2518">
        <v>1</v>
      </c>
      <c r="H2518" t="s">
        <v>1873</v>
      </c>
      <c r="BC2518" t="e" cm="1" vm="1">
        <f t="array" ref="BC2518">TRANSPOSE(_xlfn._xlws.FILTER(cvm[内存(G)],(cvm[地域]=AZ2518)*(cvm[机型]=BA2518)*(cvm[CPU(核)]=BB2518)))</f>
        <v>#VALUE!</v>
      </c>
    </row>
    <row r="2519" spans="1:55">
      <c r="A2519" t="s">
        <v>1657</v>
      </c>
      <c r="B2519" t="s">
        <v>1861</v>
      </c>
      <c r="C2519">
        <v>12</v>
      </c>
      <c r="D2519">
        <v>48</v>
      </c>
      <c r="E2519" t="s">
        <v>1827</v>
      </c>
      <c r="F2519">
        <v>2376</v>
      </c>
      <c r="G2519">
        <v>1</v>
      </c>
      <c r="H2519" t="s">
        <v>1874</v>
      </c>
      <c r="BC2519" t="e" cm="1" vm="1">
        <f t="array" ref="BC2519">TRANSPOSE(_xlfn._xlws.FILTER(cvm[内存(G)],(cvm[地域]=AZ2519)*(cvm[机型]=BA2519)*(cvm[CPU(核)]=BB2519)))</f>
        <v>#VALUE!</v>
      </c>
    </row>
    <row r="2520" spans="1:55">
      <c r="A2520" t="s">
        <v>1657</v>
      </c>
      <c r="B2520" t="s">
        <v>1861</v>
      </c>
      <c r="C2520">
        <v>16</v>
      </c>
      <c r="D2520">
        <v>32</v>
      </c>
      <c r="E2520" t="s">
        <v>1624</v>
      </c>
      <c r="F2520">
        <v>2112</v>
      </c>
      <c r="G2520">
        <v>1</v>
      </c>
      <c r="H2520" t="s">
        <v>1875</v>
      </c>
      <c r="BC2520" t="e" cm="1" vm="1">
        <f t="array" ref="BC2520">TRANSPOSE(_xlfn._xlws.FILTER(cvm[内存(G)],(cvm[地域]=AZ2520)*(cvm[机型]=BA2520)*(cvm[CPU(核)]=BB2520)))</f>
        <v>#VALUE!</v>
      </c>
    </row>
    <row r="2521" spans="1:55">
      <c r="A2521" t="s">
        <v>1657</v>
      </c>
      <c r="B2521" t="s">
        <v>1861</v>
      </c>
      <c r="C2521">
        <v>16</v>
      </c>
      <c r="D2521">
        <v>64</v>
      </c>
      <c r="E2521" t="s">
        <v>1626</v>
      </c>
      <c r="F2521">
        <v>3168</v>
      </c>
      <c r="G2521">
        <v>1</v>
      </c>
      <c r="H2521" t="s">
        <v>1876</v>
      </c>
      <c r="BC2521" t="e" cm="1" vm="1">
        <f t="array" ref="BC2521">TRANSPOSE(_xlfn._xlws.FILTER(cvm[内存(G)],(cvm[地域]=AZ2521)*(cvm[机型]=BA2521)*(cvm[CPU(核)]=BB2521)))</f>
        <v>#VALUE!</v>
      </c>
    </row>
    <row r="2522" spans="1:55">
      <c r="A2522" t="s">
        <v>1657</v>
      </c>
      <c r="B2522" t="s">
        <v>1861</v>
      </c>
      <c r="C2522">
        <v>24</v>
      </c>
      <c r="D2522">
        <v>48</v>
      </c>
      <c r="E2522" t="s">
        <v>1703</v>
      </c>
      <c r="F2522">
        <v>3168</v>
      </c>
      <c r="G2522">
        <v>1</v>
      </c>
      <c r="H2522" t="s">
        <v>1877</v>
      </c>
      <c r="BC2522" t="e" cm="1" vm="1">
        <f t="array" ref="BC2522">TRANSPOSE(_xlfn._xlws.FILTER(cvm[内存(G)],(cvm[地域]=AZ2522)*(cvm[机型]=BA2522)*(cvm[CPU(核)]=BB2522)))</f>
        <v>#VALUE!</v>
      </c>
    </row>
    <row r="2523" spans="1:55">
      <c r="A2523" t="s">
        <v>1657</v>
      </c>
      <c r="B2523" t="s">
        <v>1861</v>
      </c>
      <c r="C2523">
        <v>24</v>
      </c>
      <c r="D2523">
        <v>96</v>
      </c>
      <c r="E2523" t="s">
        <v>1705</v>
      </c>
      <c r="F2523">
        <v>4752</v>
      </c>
      <c r="G2523">
        <v>1</v>
      </c>
      <c r="H2523" t="s">
        <v>1878</v>
      </c>
      <c r="BC2523" t="e" cm="1" vm="1">
        <f t="array" ref="BC2523">TRANSPOSE(_xlfn._xlws.FILTER(cvm[内存(G)],(cvm[地域]=AZ2523)*(cvm[机型]=BA2523)*(cvm[CPU(核)]=BB2523)))</f>
        <v>#VALUE!</v>
      </c>
    </row>
    <row r="2524" spans="1:55">
      <c r="A2524" t="s">
        <v>1657</v>
      </c>
      <c r="B2524" t="s">
        <v>1861</v>
      </c>
      <c r="C2524">
        <v>32</v>
      </c>
      <c r="D2524">
        <v>64</v>
      </c>
      <c r="E2524" t="s">
        <v>1629</v>
      </c>
      <c r="F2524">
        <v>4224</v>
      </c>
      <c r="G2524">
        <v>1</v>
      </c>
      <c r="H2524" t="s">
        <v>1879</v>
      </c>
      <c r="BC2524" t="e" cm="1" vm="1">
        <f t="array" ref="BC2524">TRANSPOSE(_xlfn._xlws.FILTER(cvm[内存(G)],(cvm[地域]=AZ2524)*(cvm[机型]=BA2524)*(cvm[CPU(核)]=BB2524)))</f>
        <v>#VALUE!</v>
      </c>
    </row>
    <row r="2525" spans="1:55">
      <c r="A2525" t="s">
        <v>1657</v>
      </c>
      <c r="B2525" t="s">
        <v>1861</v>
      </c>
      <c r="C2525">
        <v>32</v>
      </c>
      <c r="D2525">
        <v>128</v>
      </c>
      <c r="E2525" t="s">
        <v>1635</v>
      </c>
      <c r="F2525">
        <v>6336</v>
      </c>
      <c r="G2525">
        <v>1</v>
      </c>
      <c r="H2525" t="s">
        <v>1880</v>
      </c>
      <c r="BC2525" t="e" cm="1" vm="1">
        <f t="array" ref="BC2525">TRANSPOSE(_xlfn._xlws.FILTER(cvm[内存(G)],(cvm[地域]=AZ2525)*(cvm[机型]=BA2525)*(cvm[CPU(核)]=BB2525)))</f>
        <v>#VALUE!</v>
      </c>
    </row>
    <row r="2526" spans="1:55">
      <c r="A2526" t="s">
        <v>1657</v>
      </c>
      <c r="B2526" t="s">
        <v>1861</v>
      </c>
      <c r="C2526">
        <v>56</v>
      </c>
      <c r="D2526">
        <v>224</v>
      </c>
      <c r="E2526" t="s">
        <v>1881</v>
      </c>
      <c r="F2526">
        <v>11088</v>
      </c>
      <c r="G2526">
        <v>1</v>
      </c>
      <c r="H2526" t="s">
        <v>1882</v>
      </c>
      <c r="BC2526" t="e" cm="1" vm="1">
        <f t="array" ref="BC2526">TRANSPOSE(_xlfn._xlws.FILTER(cvm[内存(G)],(cvm[地域]=AZ2526)*(cvm[机型]=BA2526)*(cvm[CPU(核)]=BB2526)))</f>
        <v>#VALUE!</v>
      </c>
    </row>
    <row r="2527" spans="1:55">
      <c r="A2527" t="s">
        <v>1657</v>
      </c>
      <c r="B2527" t="s">
        <v>1883</v>
      </c>
      <c r="C2527">
        <v>1</v>
      </c>
      <c r="D2527">
        <v>1</v>
      </c>
      <c r="E2527" t="s">
        <v>1602</v>
      </c>
      <c r="F2527">
        <v>54</v>
      </c>
      <c r="G2527">
        <v>1</v>
      </c>
      <c r="H2527" t="s">
        <v>1884</v>
      </c>
      <c r="BC2527" t="e" cm="1" vm="1">
        <f t="array" ref="BC2527">TRANSPOSE(_xlfn._xlws.FILTER(cvm[内存(G)],(cvm[地域]=AZ2527)*(cvm[机型]=BA2527)*(cvm[CPU(核)]=BB2527)))</f>
        <v>#VALUE!</v>
      </c>
    </row>
    <row r="2528" spans="1:55">
      <c r="A2528" t="s">
        <v>1657</v>
      </c>
      <c r="B2528" t="s">
        <v>1883</v>
      </c>
      <c r="C2528">
        <v>1</v>
      </c>
      <c r="D2528">
        <v>2</v>
      </c>
      <c r="E2528" t="s">
        <v>1605</v>
      </c>
      <c r="F2528">
        <v>106</v>
      </c>
      <c r="G2528">
        <v>1</v>
      </c>
      <c r="H2528" t="s">
        <v>1885</v>
      </c>
      <c r="BC2528" t="e" cm="1" vm="1">
        <f t="array" ref="BC2528">TRANSPOSE(_xlfn._xlws.FILTER(cvm[内存(G)],(cvm[地域]=AZ2528)*(cvm[机型]=BA2528)*(cvm[CPU(核)]=BB2528)))</f>
        <v>#VALUE!</v>
      </c>
    </row>
    <row r="2529" spans="1:55">
      <c r="A2529" t="s">
        <v>1657</v>
      </c>
      <c r="B2529" t="s">
        <v>1883</v>
      </c>
      <c r="C2529">
        <v>1</v>
      </c>
      <c r="D2529">
        <v>4</v>
      </c>
      <c r="E2529" t="s">
        <v>1607</v>
      </c>
      <c r="F2529">
        <v>186</v>
      </c>
      <c r="G2529">
        <v>1</v>
      </c>
      <c r="H2529" t="s">
        <v>1886</v>
      </c>
      <c r="BC2529" t="e" cm="1" vm="1">
        <f t="array" ref="BC2529">TRANSPOSE(_xlfn._xlws.FILTER(cvm[内存(G)],(cvm[地域]=AZ2529)*(cvm[机型]=BA2529)*(cvm[CPU(核)]=BB2529)))</f>
        <v>#VALUE!</v>
      </c>
    </row>
    <row r="2530" spans="1:55">
      <c r="A2530" t="s">
        <v>1657</v>
      </c>
      <c r="B2530" t="s">
        <v>1883</v>
      </c>
      <c r="C2530">
        <v>2</v>
      </c>
      <c r="D2530">
        <v>2</v>
      </c>
      <c r="E2530" t="s">
        <v>1865</v>
      </c>
      <c r="F2530">
        <v>186</v>
      </c>
      <c r="G2530">
        <v>1</v>
      </c>
      <c r="H2530" t="s">
        <v>1887</v>
      </c>
      <c r="BC2530" t="e" cm="1" vm="1">
        <f t="array" ref="BC2530">TRANSPOSE(_xlfn._xlws.FILTER(cvm[内存(G)],(cvm[地域]=AZ2530)*(cvm[机型]=BA2530)*(cvm[CPU(核)]=BB2530)))</f>
        <v>#VALUE!</v>
      </c>
    </row>
    <row r="2531" spans="1:55">
      <c r="A2531" t="s">
        <v>1657</v>
      </c>
      <c r="B2531" t="s">
        <v>1883</v>
      </c>
      <c r="C2531">
        <v>2</v>
      </c>
      <c r="D2531">
        <v>4</v>
      </c>
      <c r="E2531" t="s">
        <v>1609</v>
      </c>
      <c r="F2531">
        <v>212</v>
      </c>
      <c r="G2531">
        <v>1</v>
      </c>
      <c r="H2531" t="s">
        <v>1888</v>
      </c>
      <c r="BC2531" t="e" cm="1" vm="1">
        <f t="array" ref="BC2531">TRANSPOSE(_xlfn._xlws.FILTER(cvm[内存(G)],(cvm[地域]=AZ2531)*(cvm[机型]=BA2531)*(cvm[CPU(核)]=BB2531)))</f>
        <v>#VALUE!</v>
      </c>
    </row>
    <row r="2532" spans="1:55">
      <c r="A2532" t="s">
        <v>1657</v>
      </c>
      <c r="B2532" t="s">
        <v>1883</v>
      </c>
      <c r="C2532">
        <v>2</v>
      </c>
      <c r="D2532">
        <v>8</v>
      </c>
      <c r="E2532" t="s">
        <v>1612</v>
      </c>
      <c r="F2532">
        <v>372</v>
      </c>
      <c r="G2532">
        <v>1</v>
      </c>
      <c r="H2532" t="s">
        <v>1889</v>
      </c>
      <c r="BC2532" t="e" cm="1" vm="1">
        <f t="array" ref="BC2532">TRANSPOSE(_xlfn._xlws.FILTER(cvm[内存(G)],(cvm[地域]=AZ2532)*(cvm[机型]=BA2532)*(cvm[CPU(核)]=BB2532)))</f>
        <v>#VALUE!</v>
      </c>
    </row>
    <row r="2533" spans="1:55">
      <c r="A2533" t="s">
        <v>1657</v>
      </c>
      <c r="B2533" t="s">
        <v>1883</v>
      </c>
      <c r="C2533">
        <v>2</v>
      </c>
      <c r="D2533">
        <v>12</v>
      </c>
      <c r="E2533" t="s">
        <v>1919</v>
      </c>
      <c r="F2533">
        <v>496</v>
      </c>
      <c r="G2533">
        <v>1</v>
      </c>
      <c r="H2533" t="s">
        <v>2216</v>
      </c>
      <c r="BC2533" t="e" cm="1" vm="1">
        <f t="array" ref="BC2533">TRANSPOSE(_xlfn._xlws.FILTER(cvm[内存(G)],(cvm[地域]=AZ2533)*(cvm[机型]=BA2533)*(cvm[CPU(核)]=BB2533)))</f>
        <v>#VALUE!</v>
      </c>
    </row>
    <row r="2534" spans="1:55">
      <c r="A2534" t="s">
        <v>1657</v>
      </c>
      <c r="B2534" t="s">
        <v>1883</v>
      </c>
      <c r="C2534">
        <v>4</v>
      </c>
      <c r="D2534">
        <v>4</v>
      </c>
      <c r="E2534" t="s">
        <v>1890</v>
      </c>
      <c r="F2534">
        <v>372</v>
      </c>
      <c r="G2534">
        <v>1</v>
      </c>
      <c r="H2534" t="s">
        <v>1891</v>
      </c>
      <c r="BC2534" t="e" cm="1" vm="1">
        <f t="array" ref="BC2534">TRANSPOSE(_xlfn._xlws.FILTER(cvm[内存(G)],(cvm[地域]=AZ2534)*(cvm[机型]=BA2534)*(cvm[CPU(核)]=BB2534)))</f>
        <v>#VALUE!</v>
      </c>
    </row>
    <row r="2535" spans="1:55">
      <c r="A2535" t="s">
        <v>1657</v>
      </c>
      <c r="B2535" t="s">
        <v>1883</v>
      </c>
      <c r="C2535">
        <v>4</v>
      </c>
      <c r="D2535">
        <v>8</v>
      </c>
      <c r="E2535" t="s">
        <v>1614</v>
      </c>
      <c r="F2535">
        <v>496</v>
      </c>
      <c r="G2535">
        <v>1</v>
      </c>
      <c r="H2535" t="s">
        <v>1892</v>
      </c>
      <c r="BC2535" t="e" cm="1" vm="1">
        <f t="array" ref="BC2535">TRANSPOSE(_xlfn._xlws.FILTER(cvm[内存(G)],(cvm[地域]=AZ2535)*(cvm[机型]=BA2535)*(cvm[CPU(核)]=BB2535)))</f>
        <v>#VALUE!</v>
      </c>
    </row>
    <row r="2536" spans="1:55">
      <c r="A2536" t="s">
        <v>1657</v>
      </c>
      <c r="B2536" t="s">
        <v>1883</v>
      </c>
      <c r="C2536">
        <v>4</v>
      </c>
      <c r="D2536">
        <v>16</v>
      </c>
      <c r="E2536" t="s">
        <v>1616</v>
      </c>
      <c r="F2536">
        <v>744</v>
      </c>
      <c r="G2536">
        <v>1</v>
      </c>
      <c r="H2536" t="s">
        <v>1893</v>
      </c>
      <c r="BC2536" t="e" cm="1" vm="1">
        <f t="array" ref="BC2536">TRANSPOSE(_xlfn._xlws.FILTER(cvm[内存(G)],(cvm[地域]=AZ2536)*(cvm[机型]=BA2536)*(cvm[CPU(核)]=BB2536)))</f>
        <v>#VALUE!</v>
      </c>
    </row>
    <row r="2537" spans="1:55">
      <c r="A2537" t="s">
        <v>1657</v>
      </c>
      <c r="B2537" t="s">
        <v>1883</v>
      </c>
      <c r="C2537">
        <v>8</v>
      </c>
      <c r="D2537">
        <v>16</v>
      </c>
      <c r="E2537" t="s">
        <v>1619</v>
      </c>
      <c r="F2537">
        <v>992</v>
      </c>
      <c r="G2537">
        <v>1</v>
      </c>
      <c r="H2537" t="s">
        <v>1896</v>
      </c>
      <c r="BC2537" t="e" cm="1" vm="1">
        <f t="array" ref="BC2537">TRANSPOSE(_xlfn._xlws.FILTER(cvm[内存(G)],(cvm[地域]=AZ2537)*(cvm[机型]=BA2537)*(cvm[CPU(核)]=BB2537)))</f>
        <v>#VALUE!</v>
      </c>
    </row>
    <row r="2538" spans="1:55">
      <c r="A2538" t="s">
        <v>1657</v>
      </c>
      <c r="B2538" t="s">
        <v>1883</v>
      </c>
      <c r="C2538">
        <v>8</v>
      </c>
      <c r="D2538">
        <v>32</v>
      </c>
      <c r="E2538" t="s">
        <v>1621</v>
      </c>
      <c r="F2538">
        <v>1488</v>
      </c>
      <c r="G2538">
        <v>1</v>
      </c>
      <c r="H2538" t="s">
        <v>1897</v>
      </c>
      <c r="BC2538" t="e" cm="1" vm="1">
        <f t="array" ref="BC2538">TRANSPOSE(_xlfn._xlws.FILTER(cvm[内存(G)],(cvm[地域]=AZ2538)*(cvm[机型]=BA2538)*(cvm[CPU(核)]=BB2538)))</f>
        <v>#VALUE!</v>
      </c>
    </row>
    <row r="2539" spans="1:55">
      <c r="A2539" t="s">
        <v>1657</v>
      </c>
      <c r="B2539" t="s">
        <v>1883</v>
      </c>
      <c r="C2539">
        <v>12</v>
      </c>
      <c r="D2539">
        <v>24</v>
      </c>
      <c r="E2539" t="s">
        <v>1799</v>
      </c>
      <c r="F2539">
        <v>1488</v>
      </c>
      <c r="G2539">
        <v>1</v>
      </c>
      <c r="H2539" t="s">
        <v>1898</v>
      </c>
      <c r="BC2539" t="e" cm="1" vm="1">
        <f t="array" ref="BC2539">TRANSPOSE(_xlfn._xlws.FILTER(cvm[内存(G)],(cvm[地域]=AZ2539)*(cvm[机型]=BA2539)*(cvm[CPU(核)]=BB2539)))</f>
        <v>#VALUE!</v>
      </c>
    </row>
    <row r="2540" spans="1:55">
      <c r="A2540" t="s">
        <v>1657</v>
      </c>
      <c r="B2540" t="s">
        <v>1883</v>
      </c>
      <c r="C2540">
        <v>12</v>
      </c>
      <c r="D2540">
        <v>48</v>
      </c>
      <c r="E2540" t="s">
        <v>1827</v>
      </c>
      <c r="F2540">
        <v>2232</v>
      </c>
      <c r="G2540">
        <v>1</v>
      </c>
      <c r="H2540" t="s">
        <v>1899</v>
      </c>
      <c r="BC2540" t="e" cm="1" vm="1">
        <f t="array" ref="BC2540">TRANSPOSE(_xlfn._xlws.FILTER(cvm[内存(G)],(cvm[地域]=AZ2540)*(cvm[机型]=BA2540)*(cvm[CPU(核)]=BB2540)))</f>
        <v>#VALUE!</v>
      </c>
    </row>
    <row r="2541" spans="1:55">
      <c r="A2541" t="s">
        <v>1657</v>
      </c>
      <c r="B2541" t="s">
        <v>1883</v>
      </c>
      <c r="C2541">
        <v>16</v>
      </c>
      <c r="D2541">
        <v>32</v>
      </c>
      <c r="E2541" t="s">
        <v>1624</v>
      </c>
      <c r="F2541">
        <v>1984</v>
      </c>
      <c r="G2541">
        <v>1</v>
      </c>
      <c r="H2541" t="s">
        <v>1900</v>
      </c>
      <c r="BC2541" t="e" cm="1" vm="1">
        <f t="array" ref="BC2541">TRANSPOSE(_xlfn._xlws.FILTER(cvm[内存(G)],(cvm[地域]=AZ2541)*(cvm[机型]=BA2541)*(cvm[CPU(核)]=BB2541)))</f>
        <v>#VALUE!</v>
      </c>
    </row>
    <row r="2542" spans="1:55">
      <c r="A2542" t="s">
        <v>1657</v>
      </c>
      <c r="B2542" t="s">
        <v>1883</v>
      </c>
      <c r="C2542">
        <v>16</v>
      </c>
      <c r="D2542">
        <v>64</v>
      </c>
      <c r="E2542" t="s">
        <v>1626</v>
      </c>
      <c r="F2542">
        <v>2976</v>
      </c>
      <c r="G2542">
        <v>1</v>
      </c>
      <c r="H2542" t="s">
        <v>2209</v>
      </c>
      <c r="BC2542" t="e" cm="1" vm="1">
        <f t="array" ref="BC2542">TRANSPOSE(_xlfn._xlws.FILTER(cvm[内存(G)],(cvm[地域]=AZ2542)*(cvm[机型]=BA2542)*(cvm[CPU(核)]=BB2542)))</f>
        <v>#VALUE!</v>
      </c>
    </row>
    <row r="2543" spans="1:55">
      <c r="A2543" t="s">
        <v>1657</v>
      </c>
      <c r="B2543" t="s">
        <v>1883</v>
      </c>
      <c r="C2543">
        <v>24</v>
      </c>
      <c r="D2543">
        <v>48</v>
      </c>
      <c r="E2543" t="s">
        <v>1703</v>
      </c>
      <c r="F2543">
        <v>2976</v>
      </c>
      <c r="G2543">
        <v>1</v>
      </c>
      <c r="H2543" t="s">
        <v>1901</v>
      </c>
      <c r="BC2543" t="e" cm="1" vm="1">
        <f t="array" ref="BC2543">TRANSPOSE(_xlfn._xlws.FILTER(cvm[内存(G)],(cvm[地域]=AZ2543)*(cvm[机型]=BA2543)*(cvm[CPU(核)]=BB2543)))</f>
        <v>#VALUE!</v>
      </c>
    </row>
    <row r="2544" spans="1:55">
      <c r="A2544" t="s">
        <v>1657</v>
      </c>
      <c r="B2544" t="s">
        <v>1883</v>
      </c>
      <c r="C2544">
        <v>32</v>
      </c>
      <c r="D2544">
        <v>64</v>
      </c>
      <c r="E2544" t="s">
        <v>1629</v>
      </c>
      <c r="F2544">
        <v>3968</v>
      </c>
      <c r="G2544">
        <v>1</v>
      </c>
      <c r="H2544" t="s">
        <v>1902</v>
      </c>
      <c r="BC2544" t="e" cm="1" vm="1">
        <f t="array" ref="BC2544">TRANSPOSE(_xlfn._xlws.FILTER(cvm[内存(G)],(cvm[地域]=AZ2544)*(cvm[机型]=BA2544)*(cvm[CPU(核)]=BB2544)))</f>
        <v>#VALUE!</v>
      </c>
    </row>
    <row r="2545" spans="1:55">
      <c r="A2545" t="s">
        <v>1657</v>
      </c>
      <c r="B2545" t="s">
        <v>1883</v>
      </c>
      <c r="C2545">
        <v>48</v>
      </c>
      <c r="D2545">
        <v>96</v>
      </c>
      <c r="E2545" t="s">
        <v>1640</v>
      </c>
      <c r="F2545">
        <v>5952</v>
      </c>
      <c r="G2545">
        <v>1</v>
      </c>
      <c r="H2545" t="s">
        <v>1903</v>
      </c>
      <c r="BC2545" t="e" cm="1" vm="1">
        <f t="array" ref="BC2545">TRANSPOSE(_xlfn._xlws.FILTER(cvm[内存(G)],(cvm[地域]=AZ2545)*(cvm[机型]=BA2545)*(cvm[CPU(核)]=BB2545)))</f>
        <v>#VALUE!</v>
      </c>
    </row>
    <row r="2546" spans="1:55">
      <c r="A2546" t="s">
        <v>1657</v>
      </c>
      <c r="B2546" t="s">
        <v>1798</v>
      </c>
      <c r="C2546">
        <v>16</v>
      </c>
      <c r="D2546">
        <v>64</v>
      </c>
      <c r="E2546" t="s">
        <v>1626</v>
      </c>
      <c r="F2546">
        <v>2835</v>
      </c>
      <c r="G2546">
        <v>1</v>
      </c>
      <c r="H2546" t="s">
        <v>1904</v>
      </c>
      <c r="BC2546" t="e" cm="1" vm="1">
        <f t="array" ref="BC2546">TRANSPOSE(_xlfn._xlws.FILTER(cvm[内存(G)],(cvm[地域]=AZ2546)*(cvm[机型]=BA2546)*(cvm[CPU(核)]=BB2546)))</f>
        <v>#VALUE!</v>
      </c>
    </row>
    <row r="2547" spans="1:55">
      <c r="A2547" t="s">
        <v>1657</v>
      </c>
      <c r="B2547" t="s">
        <v>1798</v>
      </c>
      <c r="C2547">
        <v>32</v>
      </c>
      <c r="D2547">
        <v>128</v>
      </c>
      <c r="E2547" t="s">
        <v>1635</v>
      </c>
      <c r="F2547">
        <v>5670</v>
      </c>
      <c r="G2547">
        <v>1</v>
      </c>
      <c r="H2547" t="s">
        <v>1905</v>
      </c>
      <c r="BC2547" t="e" cm="1" vm="1">
        <f t="array" ref="BC2547">TRANSPOSE(_xlfn._xlws.FILTER(cvm[内存(G)],(cvm[地域]=AZ2547)*(cvm[机型]=BA2547)*(cvm[CPU(核)]=BB2547)))</f>
        <v>#VALUE!</v>
      </c>
    </row>
    <row r="2548" spans="1:55">
      <c r="A2548" t="s">
        <v>1657</v>
      </c>
      <c r="B2548" t="s">
        <v>1798</v>
      </c>
      <c r="C2548">
        <v>64</v>
      </c>
      <c r="D2548">
        <v>256</v>
      </c>
      <c r="E2548" t="s">
        <v>1649</v>
      </c>
      <c r="F2548">
        <v>11340</v>
      </c>
      <c r="G2548">
        <v>1</v>
      </c>
      <c r="H2548" t="s">
        <v>1906</v>
      </c>
      <c r="BC2548" t="e" cm="1" vm="1">
        <f t="array" ref="BC2548">TRANSPOSE(_xlfn._xlws.FILTER(cvm[内存(G)],(cvm[地域]=AZ2548)*(cvm[机型]=BA2548)*(cvm[CPU(核)]=BB2548)))</f>
        <v>#VALUE!</v>
      </c>
    </row>
    <row r="2549" spans="1:55">
      <c r="A2549" t="s">
        <v>1657</v>
      </c>
      <c r="B2549" t="s">
        <v>1618</v>
      </c>
      <c r="C2549">
        <v>1</v>
      </c>
      <c r="D2549">
        <v>8</v>
      </c>
      <c r="E2549" t="s">
        <v>1917</v>
      </c>
      <c r="F2549">
        <v>187</v>
      </c>
      <c r="G2549">
        <v>1</v>
      </c>
      <c r="H2549" t="s">
        <v>1942</v>
      </c>
      <c r="BC2549" t="e" cm="1" vm="1">
        <f t="array" ref="BC2549">TRANSPOSE(_xlfn._xlws.FILTER(cvm[内存(G)],(cvm[地域]=AZ2549)*(cvm[机型]=BA2549)*(cvm[CPU(核)]=BB2549)))</f>
        <v>#VALUE!</v>
      </c>
    </row>
    <row r="2550" spans="1:55">
      <c r="A2550" t="s">
        <v>1657</v>
      </c>
      <c r="B2550" t="s">
        <v>1618</v>
      </c>
      <c r="C2550">
        <v>2</v>
      </c>
      <c r="D2550">
        <v>16</v>
      </c>
      <c r="E2550" t="s">
        <v>1943</v>
      </c>
      <c r="F2550">
        <v>374</v>
      </c>
      <c r="G2550">
        <v>1</v>
      </c>
      <c r="H2550" t="s">
        <v>1944</v>
      </c>
      <c r="BC2550" t="e" cm="1" vm="1">
        <f t="array" ref="BC2550">TRANSPOSE(_xlfn._xlws.FILTER(cvm[内存(G)],(cvm[地域]=AZ2550)*(cvm[机型]=BA2550)*(cvm[CPU(核)]=BB2550)))</f>
        <v>#VALUE!</v>
      </c>
    </row>
    <row r="2551" spans="1:55">
      <c r="A2551" t="s">
        <v>1657</v>
      </c>
      <c r="B2551" t="s">
        <v>1618</v>
      </c>
      <c r="C2551">
        <v>4</v>
      </c>
      <c r="D2551">
        <v>32</v>
      </c>
      <c r="E2551" t="s">
        <v>1921</v>
      </c>
      <c r="F2551">
        <v>748</v>
      </c>
      <c r="G2551">
        <v>1</v>
      </c>
      <c r="H2551" t="s">
        <v>1945</v>
      </c>
      <c r="BC2551" t="e" cm="1" vm="1">
        <f t="array" ref="BC2551">TRANSPOSE(_xlfn._xlws.FILTER(cvm[内存(G)],(cvm[地域]=AZ2551)*(cvm[机型]=BA2551)*(cvm[CPU(核)]=BB2551)))</f>
        <v>#VALUE!</v>
      </c>
    </row>
    <row r="2552" spans="1:55">
      <c r="A2552" t="s">
        <v>1657</v>
      </c>
      <c r="B2552" t="s">
        <v>1618</v>
      </c>
      <c r="C2552">
        <v>8</v>
      </c>
      <c r="D2552">
        <v>64</v>
      </c>
      <c r="E2552" t="s">
        <v>1923</v>
      </c>
      <c r="F2552">
        <v>1496</v>
      </c>
      <c r="G2552">
        <v>1</v>
      </c>
      <c r="H2552" t="s">
        <v>1946</v>
      </c>
      <c r="BC2552" t="e" cm="1" vm="1">
        <f t="array" ref="BC2552">TRANSPOSE(_xlfn._xlws.FILTER(cvm[内存(G)],(cvm[地域]=AZ2552)*(cvm[机型]=BA2552)*(cvm[CPU(核)]=BB2552)))</f>
        <v>#VALUE!</v>
      </c>
    </row>
    <row r="2553" spans="1:55">
      <c r="A2553" t="s">
        <v>1657</v>
      </c>
      <c r="B2553" t="s">
        <v>1618</v>
      </c>
      <c r="C2553">
        <v>12</v>
      </c>
      <c r="D2553">
        <v>96</v>
      </c>
      <c r="E2553" t="s">
        <v>1947</v>
      </c>
      <c r="F2553">
        <v>2244</v>
      </c>
      <c r="G2553">
        <v>1</v>
      </c>
      <c r="H2553" t="s">
        <v>1948</v>
      </c>
      <c r="BC2553" t="e" cm="1" vm="1">
        <f t="array" ref="BC2553">TRANSPOSE(_xlfn._xlws.FILTER(cvm[内存(G)],(cvm[地域]=AZ2553)*(cvm[机型]=BA2553)*(cvm[CPU(核)]=BB2553)))</f>
        <v>#VALUE!</v>
      </c>
    </row>
    <row r="2554" spans="1:55">
      <c r="A2554" t="s">
        <v>1657</v>
      </c>
      <c r="B2554" t="s">
        <v>1618</v>
      </c>
      <c r="C2554">
        <v>16</v>
      </c>
      <c r="D2554">
        <v>128</v>
      </c>
      <c r="E2554" t="s">
        <v>1925</v>
      </c>
      <c r="F2554">
        <v>2992</v>
      </c>
      <c r="G2554">
        <v>1</v>
      </c>
      <c r="H2554" t="s">
        <v>1949</v>
      </c>
      <c r="BC2554" t="e" cm="1" vm="1">
        <f t="array" ref="BC2554">TRANSPOSE(_xlfn._xlws.FILTER(cvm[内存(G)],(cvm[地域]=AZ2554)*(cvm[机型]=BA2554)*(cvm[CPU(核)]=BB2554)))</f>
        <v>#VALUE!</v>
      </c>
    </row>
    <row r="2555" spans="1:55">
      <c r="A2555" t="s">
        <v>1657</v>
      </c>
      <c r="B2555" t="s">
        <v>1618</v>
      </c>
      <c r="C2555">
        <v>24</v>
      </c>
      <c r="D2555">
        <v>192</v>
      </c>
      <c r="E2555" t="s">
        <v>1987</v>
      </c>
      <c r="F2555">
        <v>4488</v>
      </c>
      <c r="G2555">
        <v>1</v>
      </c>
      <c r="H2555" t="s">
        <v>2193</v>
      </c>
      <c r="BC2555" t="e" cm="1" vm="1">
        <f t="array" ref="BC2555">TRANSPOSE(_xlfn._xlws.FILTER(cvm[内存(G)],(cvm[地域]=AZ2555)*(cvm[机型]=BA2555)*(cvm[CPU(核)]=BB2555)))</f>
        <v>#VALUE!</v>
      </c>
    </row>
    <row r="2556" spans="1:55">
      <c r="A2556" t="s">
        <v>1657</v>
      </c>
      <c r="B2556" t="s">
        <v>1618</v>
      </c>
      <c r="C2556">
        <v>32</v>
      </c>
      <c r="D2556">
        <v>256</v>
      </c>
      <c r="E2556" t="s">
        <v>1927</v>
      </c>
      <c r="F2556">
        <v>5984</v>
      </c>
      <c r="G2556">
        <v>1</v>
      </c>
      <c r="H2556" t="s">
        <v>1950</v>
      </c>
      <c r="BC2556" t="e" cm="1" vm="1">
        <f t="array" ref="BC2556">TRANSPOSE(_xlfn._xlws.FILTER(cvm[内存(G)],(cvm[地域]=AZ2556)*(cvm[机型]=BA2556)*(cvm[CPU(核)]=BB2556)))</f>
        <v>#VALUE!</v>
      </c>
    </row>
    <row r="2557" spans="1:55">
      <c r="A2557" t="s">
        <v>1657</v>
      </c>
      <c r="B2557" t="s">
        <v>1618</v>
      </c>
      <c r="C2557">
        <v>64</v>
      </c>
      <c r="D2557">
        <v>512</v>
      </c>
      <c r="E2557" t="s">
        <v>1931</v>
      </c>
      <c r="F2557">
        <v>11968</v>
      </c>
      <c r="G2557">
        <v>1</v>
      </c>
      <c r="H2557" t="s">
        <v>1951</v>
      </c>
      <c r="BC2557" t="e" cm="1" vm="1">
        <f t="array" ref="BC2557">TRANSPOSE(_xlfn._xlws.FILTER(cvm[内存(G)],(cvm[地域]=AZ2557)*(cvm[机型]=BA2557)*(cvm[CPU(核)]=BB2557)))</f>
        <v>#VALUE!</v>
      </c>
    </row>
    <row r="2558" spans="1:55">
      <c r="A2558" t="s">
        <v>1657</v>
      </c>
      <c r="B2558" t="s">
        <v>1618</v>
      </c>
      <c r="C2558">
        <v>84</v>
      </c>
      <c r="D2558">
        <v>700</v>
      </c>
      <c r="E2558" t="s">
        <v>2194</v>
      </c>
      <c r="F2558">
        <v>16184</v>
      </c>
      <c r="G2558">
        <v>1</v>
      </c>
      <c r="H2558" t="s">
        <v>2195</v>
      </c>
      <c r="BC2558" t="e" cm="1" vm="1">
        <f t="array" ref="BC2558">TRANSPOSE(_xlfn._xlws.FILTER(cvm[内存(G)],(cvm[地域]=AZ2558)*(cvm[机型]=BA2558)*(cvm[CPU(核)]=BB2558)))</f>
        <v>#VALUE!</v>
      </c>
    </row>
    <row r="2559" spans="1:55">
      <c r="A2559" t="s">
        <v>1657</v>
      </c>
      <c r="B2559" t="s">
        <v>1670</v>
      </c>
      <c r="C2559">
        <v>1</v>
      </c>
      <c r="D2559">
        <v>8</v>
      </c>
      <c r="E2559" t="s">
        <v>1917</v>
      </c>
      <c r="F2559">
        <v>220</v>
      </c>
      <c r="G2559">
        <v>1</v>
      </c>
      <c r="H2559" t="s">
        <v>1968</v>
      </c>
      <c r="BC2559" t="e" cm="1" vm="1">
        <f t="array" ref="BC2559">TRANSPOSE(_xlfn._xlws.FILTER(cvm[内存(G)],(cvm[地域]=AZ2559)*(cvm[机型]=BA2559)*(cvm[CPU(核)]=BB2559)))</f>
        <v>#VALUE!</v>
      </c>
    </row>
    <row r="2560" spans="1:55">
      <c r="A2560" t="s">
        <v>1657</v>
      </c>
      <c r="B2560" t="s">
        <v>1670</v>
      </c>
      <c r="C2560">
        <v>2</v>
      </c>
      <c r="D2560">
        <v>16</v>
      </c>
      <c r="E2560" t="s">
        <v>1943</v>
      </c>
      <c r="F2560">
        <v>440</v>
      </c>
      <c r="G2560">
        <v>1</v>
      </c>
      <c r="H2560" t="s">
        <v>1969</v>
      </c>
      <c r="BC2560" t="e" cm="1" vm="1">
        <f t="array" ref="BC2560">TRANSPOSE(_xlfn._xlws.FILTER(cvm[内存(G)],(cvm[地域]=AZ2560)*(cvm[机型]=BA2560)*(cvm[CPU(核)]=BB2560)))</f>
        <v>#VALUE!</v>
      </c>
    </row>
    <row r="2561" spans="1:55">
      <c r="A2561" t="s">
        <v>1657</v>
      </c>
      <c r="B2561" t="s">
        <v>1670</v>
      </c>
      <c r="C2561">
        <v>4</v>
      </c>
      <c r="D2561">
        <v>32</v>
      </c>
      <c r="E2561" t="s">
        <v>1921</v>
      </c>
      <c r="F2561">
        <v>880</v>
      </c>
      <c r="G2561">
        <v>1</v>
      </c>
      <c r="H2561" t="s">
        <v>1970</v>
      </c>
      <c r="BC2561" t="e" cm="1" vm="1">
        <f t="array" ref="BC2561">TRANSPOSE(_xlfn._xlws.FILTER(cvm[内存(G)],(cvm[地域]=AZ2561)*(cvm[机型]=BA2561)*(cvm[CPU(核)]=BB2561)))</f>
        <v>#VALUE!</v>
      </c>
    </row>
    <row r="2562" spans="1:55">
      <c r="A2562" t="s">
        <v>1657</v>
      </c>
      <c r="B2562" t="s">
        <v>1670</v>
      </c>
      <c r="C2562">
        <v>8</v>
      </c>
      <c r="D2562">
        <v>64</v>
      </c>
      <c r="E2562" t="s">
        <v>1923</v>
      </c>
      <c r="F2562">
        <v>1760</v>
      </c>
      <c r="G2562">
        <v>1</v>
      </c>
      <c r="H2562" t="s">
        <v>1971</v>
      </c>
      <c r="BC2562" t="e" cm="1" vm="1">
        <f t="array" ref="BC2562">TRANSPOSE(_xlfn._xlws.FILTER(cvm[内存(G)],(cvm[地域]=AZ2562)*(cvm[机型]=BA2562)*(cvm[CPU(核)]=BB2562)))</f>
        <v>#VALUE!</v>
      </c>
    </row>
    <row r="2563" spans="1:55">
      <c r="A2563" t="s">
        <v>1657</v>
      </c>
      <c r="B2563" t="s">
        <v>1670</v>
      </c>
      <c r="C2563">
        <v>12</v>
      </c>
      <c r="D2563">
        <v>96</v>
      </c>
      <c r="E2563" t="s">
        <v>1947</v>
      </c>
      <c r="F2563">
        <v>2640</v>
      </c>
      <c r="G2563">
        <v>1</v>
      </c>
      <c r="H2563" t="s">
        <v>1972</v>
      </c>
      <c r="BC2563" t="e" cm="1" vm="1">
        <f t="array" ref="BC2563">TRANSPOSE(_xlfn._xlws.FILTER(cvm[内存(G)],(cvm[地域]=AZ2563)*(cvm[机型]=BA2563)*(cvm[CPU(核)]=BB2563)))</f>
        <v>#VALUE!</v>
      </c>
    </row>
    <row r="2564" spans="1:55">
      <c r="A2564" t="s">
        <v>1657</v>
      </c>
      <c r="B2564" t="s">
        <v>1670</v>
      </c>
      <c r="C2564">
        <v>12</v>
      </c>
      <c r="D2564">
        <v>144</v>
      </c>
      <c r="E2564" t="s">
        <v>1957</v>
      </c>
      <c r="F2564">
        <v>3600</v>
      </c>
      <c r="G2564">
        <v>1</v>
      </c>
      <c r="H2564" t="s">
        <v>1973</v>
      </c>
      <c r="BC2564" t="e" cm="1" vm="1">
        <f t="array" ref="BC2564">TRANSPOSE(_xlfn._xlws.FILTER(cvm[内存(G)],(cvm[地域]=AZ2564)*(cvm[机型]=BA2564)*(cvm[CPU(核)]=BB2564)))</f>
        <v>#VALUE!</v>
      </c>
    </row>
    <row r="2565" spans="1:55">
      <c r="A2565" t="s">
        <v>1657</v>
      </c>
      <c r="B2565" t="s">
        <v>1670</v>
      </c>
      <c r="C2565">
        <v>16</v>
      </c>
      <c r="D2565">
        <v>128</v>
      </c>
      <c r="E2565" t="s">
        <v>1925</v>
      </c>
      <c r="F2565">
        <v>3520</v>
      </c>
      <c r="G2565">
        <v>1</v>
      </c>
      <c r="H2565" t="s">
        <v>1975</v>
      </c>
      <c r="BC2565" t="e" cm="1" vm="1">
        <f t="array" ref="BC2565">TRANSPOSE(_xlfn._xlws.FILTER(cvm[内存(G)],(cvm[地域]=AZ2565)*(cvm[机型]=BA2565)*(cvm[CPU(核)]=BB2565)))</f>
        <v>#VALUE!</v>
      </c>
    </row>
    <row r="2566" spans="1:55">
      <c r="A2566" t="s">
        <v>1657</v>
      </c>
      <c r="B2566" t="s">
        <v>1670</v>
      </c>
      <c r="C2566">
        <v>16</v>
      </c>
      <c r="D2566">
        <v>192</v>
      </c>
      <c r="E2566" t="s">
        <v>1960</v>
      </c>
      <c r="F2566">
        <v>4800</v>
      </c>
      <c r="G2566">
        <v>1</v>
      </c>
      <c r="H2566" t="s">
        <v>1976</v>
      </c>
      <c r="BC2566" t="e" cm="1" vm="1">
        <f t="array" ref="BC2566">TRANSPOSE(_xlfn._xlws.FILTER(cvm[内存(G)],(cvm[地域]=AZ2566)*(cvm[机型]=BA2566)*(cvm[CPU(核)]=BB2566)))</f>
        <v>#VALUE!</v>
      </c>
    </row>
    <row r="2567" spans="1:55">
      <c r="A2567" t="s">
        <v>1657</v>
      </c>
      <c r="B2567" t="s">
        <v>1670</v>
      </c>
      <c r="C2567">
        <v>24</v>
      </c>
      <c r="D2567">
        <v>192</v>
      </c>
      <c r="E2567" t="s">
        <v>1987</v>
      </c>
      <c r="F2567">
        <v>5280</v>
      </c>
      <c r="G2567">
        <v>1</v>
      </c>
      <c r="H2567" t="s">
        <v>2217</v>
      </c>
      <c r="BC2567" t="e" cm="1" vm="1">
        <f t="array" ref="BC2567">TRANSPOSE(_xlfn._xlws.FILTER(cvm[内存(G)],(cvm[地域]=AZ2567)*(cvm[机型]=BA2567)*(cvm[CPU(核)]=BB2567)))</f>
        <v>#VALUE!</v>
      </c>
    </row>
    <row r="2568" spans="1:55">
      <c r="A2568" t="s">
        <v>1657</v>
      </c>
      <c r="B2568" t="s">
        <v>1670</v>
      </c>
      <c r="C2568">
        <v>32</v>
      </c>
      <c r="D2568">
        <v>256</v>
      </c>
      <c r="E2568" t="s">
        <v>1927</v>
      </c>
      <c r="F2568">
        <v>7040</v>
      </c>
      <c r="G2568">
        <v>1</v>
      </c>
      <c r="H2568" t="s">
        <v>1978</v>
      </c>
      <c r="BC2568" t="e" cm="1" vm="1">
        <f t="array" ref="BC2568">TRANSPOSE(_xlfn._xlws.FILTER(cvm[内存(G)],(cvm[地域]=AZ2568)*(cvm[机型]=BA2568)*(cvm[CPU(核)]=BB2568)))</f>
        <v>#VALUE!</v>
      </c>
    </row>
    <row r="2569" spans="1:55">
      <c r="A2569" t="s">
        <v>1657</v>
      </c>
      <c r="B2569" t="s">
        <v>1687</v>
      </c>
      <c r="C2569">
        <v>1</v>
      </c>
      <c r="D2569">
        <v>8</v>
      </c>
      <c r="E2569" t="s">
        <v>1917</v>
      </c>
      <c r="F2569">
        <v>220</v>
      </c>
      <c r="G2569">
        <v>1</v>
      </c>
      <c r="H2569" t="s">
        <v>1981</v>
      </c>
      <c r="BC2569" t="e" cm="1" vm="1">
        <f t="array" ref="BC2569">TRANSPOSE(_xlfn._xlws.FILTER(cvm[内存(G)],(cvm[地域]=AZ2569)*(cvm[机型]=BA2569)*(cvm[CPU(核)]=BB2569)))</f>
        <v>#VALUE!</v>
      </c>
    </row>
    <row r="2570" spans="1:55">
      <c r="A2570" t="s">
        <v>1657</v>
      </c>
      <c r="B2570" t="s">
        <v>1687</v>
      </c>
      <c r="C2570">
        <v>2</v>
      </c>
      <c r="D2570">
        <v>16</v>
      </c>
      <c r="E2570" t="s">
        <v>1943</v>
      </c>
      <c r="F2570">
        <v>440</v>
      </c>
      <c r="G2570">
        <v>1</v>
      </c>
      <c r="H2570" t="s">
        <v>1982</v>
      </c>
      <c r="BC2570" t="e" cm="1" vm="1">
        <f t="array" ref="BC2570">TRANSPOSE(_xlfn._xlws.FILTER(cvm[内存(G)],(cvm[地域]=AZ2570)*(cvm[机型]=BA2570)*(cvm[CPU(核)]=BB2570)))</f>
        <v>#VALUE!</v>
      </c>
    </row>
    <row r="2571" spans="1:55">
      <c r="A2571" t="s">
        <v>1657</v>
      </c>
      <c r="B2571" t="s">
        <v>1687</v>
      </c>
      <c r="C2571">
        <v>4</v>
      </c>
      <c r="D2571">
        <v>32</v>
      </c>
      <c r="E2571" t="s">
        <v>1921</v>
      </c>
      <c r="F2571">
        <v>880</v>
      </c>
      <c r="G2571">
        <v>1</v>
      </c>
      <c r="H2571" t="s">
        <v>1983</v>
      </c>
      <c r="BC2571" t="e" cm="1" vm="1">
        <f t="array" ref="BC2571">TRANSPOSE(_xlfn._xlws.FILTER(cvm[内存(G)],(cvm[地域]=AZ2571)*(cvm[机型]=BA2571)*(cvm[CPU(核)]=BB2571)))</f>
        <v>#VALUE!</v>
      </c>
    </row>
    <row r="2572" spans="1:55">
      <c r="A2572" t="s">
        <v>1657</v>
      </c>
      <c r="B2572" t="s">
        <v>1687</v>
      </c>
      <c r="C2572">
        <v>8</v>
      </c>
      <c r="D2572">
        <v>64</v>
      </c>
      <c r="E2572" t="s">
        <v>1923</v>
      </c>
      <c r="F2572">
        <v>1760</v>
      </c>
      <c r="G2572">
        <v>1</v>
      </c>
      <c r="H2572" t="s">
        <v>1984</v>
      </c>
      <c r="BC2572" t="e" cm="1" vm="1">
        <f t="array" ref="BC2572">TRANSPOSE(_xlfn._xlws.FILTER(cvm[内存(G)],(cvm[地域]=AZ2572)*(cvm[机型]=BA2572)*(cvm[CPU(核)]=BB2572)))</f>
        <v>#VALUE!</v>
      </c>
    </row>
    <row r="2573" spans="1:55">
      <c r="A2573" t="s">
        <v>1657</v>
      </c>
      <c r="B2573" t="s">
        <v>1687</v>
      </c>
      <c r="C2573">
        <v>12</v>
      </c>
      <c r="D2573">
        <v>96</v>
      </c>
      <c r="E2573" t="s">
        <v>1947</v>
      </c>
      <c r="F2573">
        <v>2640</v>
      </c>
      <c r="G2573">
        <v>1</v>
      </c>
      <c r="H2573" t="s">
        <v>1985</v>
      </c>
      <c r="BC2573" t="e" cm="1" vm="1">
        <f t="array" ref="BC2573">TRANSPOSE(_xlfn._xlws.FILTER(cvm[内存(G)],(cvm[地域]=AZ2573)*(cvm[机型]=BA2573)*(cvm[CPU(核)]=BB2573)))</f>
        <v>#VALUE!</v>
      </c>
    </row>
    <row r="2574" spans="1:55">
      <c r="A2574" t="s">
        <v>1657</v>
      </c>
      <c r="B2574" t="s">
        <v>1687</v>
      </c>
      <c r="C2574">
        <v>16</v>
      </c>
      <c r="D2574">
        <v>128</v>
      </c>
      <c r="E2574" t="s">
        <v>1925</v>
      </c>
      <c r="F2574">
        <v>3520</v>
      </c>
      <c r="G2574">
        <v>1</v>
      </c>
      <c r="H2574" t="s">
        <v>1986</v>
      </c>
      <c r="BC2574" t="e" cm="1" vm="1">
        <f t="array" ref="BC2574">TRANSPOSE(_xlfn._xlws.FILTER(cvm[内存(G)],(cvm[地域]=AZ2574)*(cvm[机型]=BA2574)*(cvm[CPU(核)]=BB2574)))</f>
        <v>#VALUE!</v>
      </c>
    </row>
    <row r="2575" spans="1:55">
      <c r="A2575" t="s">
        <v>1657</v>
      </c>
      <c r="B2575" t="s">
        <v>1687</v>
      </c>
      <c r="C2575">
        <v>24</v>
      </c>
      <c r="D2575">
        <v>192</v>
      </c>
      <c r="E2575" t="s">
        <v>1987</v>
      </c>
      <c r="F2575">
        <v>5280</v>
      </c>
      <c r="G2575">
        <v>1</v>
      </c>
      <c r="H2575" t="s">
        <v>1988</v>
      </c>
      <c r="BC2575" t="e" cm="1" vm="1">
        <f t="array" ref="BC2575">TRANSPOSE(_xlfn._xlws.FILTER(cvm[内存(G)],(cvm[地域]=AZ2575)*(cvm[机型]=BA2575)*(cvm[CPU(核)]=BB2575)))</f>
        <v>#VALUE!</v>
      </c>
    </row>
    <row r="2576" spans="1:55">
      <c r="A2576" t="s">
        <v>1657</v>
      </c>
      <c r="B2576" t="s">
        <v>1687</v>
      </c>
      <c r="C2576">
        <v>32</v>
      </c>
      <c r="D2576">
        <v>256</v>
      </c>
      <c r="E2576" t="s">
        <v>1927</v>
      </c>
      <c r="F2576">
        <v>7040</v>
      </c>
      <c r="G2576">
        <v>1</v>
      </c>
      <c r="H2576" t="s">
        <v>1990</v>
      </c>
      <c r="BC2576" t="e" cm="1" vm="1">
        <f t="array" ref="BC2576">TRANSPOSE(_xlfn._xlws.FILTER(cvm[内存(G)],(cvm[地域]=AZ2576)*(cvm[机型]=BA2576)*(cvm[CPU(核)]=BB2576)))</f>
        <v>#VALUE!</v>
      </c>
    </row>
    <row r="2577" spans="1:55">
      <c r="A2577" t="s">
        <v>1657</v>
      </c>
      <c r="B2577" t="s">
        <v>1687</v>
      </c>
      <c r="C2577">
        <v>48</v>
      </c>
      <c r="D2577">
        <v>384</v>
      </c>
      <c r="E2577" t="s">
        <v>1940</v>
      </c>
      <c r="F2577">
        <v>10560</v>
      </c>
      <c r="G2577">
        <v>1</v>
      </c>
      <c r="H2577" t="s">
        <v>1991</v>
      </c>
      <c r="BC2577" t="e" cm="1" vm="1">
        <f t="array" ref="BC2577">TRANSPOSE(_xlfn._xlws.FILTER(cvm[内存(G)],(cvm[地域]=AZ2577)*(cvm[机型]=BA2577)*(cvm[CPU(核)]=BB2577)))</f>
        <v>#VALUE!</v>
      </c>
    </row>
    <row r="2578" spans="1:55">
      <c r="A2578" t="s">
        <v>1657</v>
      </c>
      <c r="B2578" t="s">
        <v>1687</v>
      </c>
      <c r="C2578">
        <v>56</v>
      </c>
      <c r="D2578">
        <v>448</v>
      </c>
      <c r="E2578" t="s">
        <v>1992</v>
      </c>
      <c r="F2578">
        <v>12320</v>
      </c>
      <c r="G2578">
        <v>1</v>
      </c>
      <c r="H2578" t="s">
        <v>1993</v>
      </c>
      <c r="BC2578" t="e" cm="1" vm="1">
        <f t="array" ref="BC2578">TRANSPOSE(_xlfn._xlws.FILTER(cvm[内存(G)],(cvm[地域]=AZ2578)*(cvm[机型]=BA2578)*(cvm[CPU(核)]=BB2578)))</f>
        <v>#VALUE!</v>
      </c>
    </row>
    <row r="2579" spans="1:55">
      <c r="A2579" t="s">
        <v>1657</v>
      </c>
      <c r="B2579" t="s">
        <v>1721</v>
      </c>
      <c r="C2579">
        <v>2</v>
      </c>
      <c r="D2579">
        <v>4</v>
      </c>
      <c r="E2579" t="s">
        <v>1609</v>
      </c>
      <c r="F2579">
        <v>256</v>
      </c>
      <c r="G2579">
        <v>1</v>
      </c>
      <c r="H2579" t="s">
        <v>2159</v>
      </c>
      <c r="BC2579" t="e" cm="1" vm="1">
        <f t="array" ref="BC2579">TRANSPOSE(_xlfn._xlws.FILTER(cvm[内存(G)],(cvm[地域]=AZ2579)*(cvm[机型]=BA2579)*(cvm[CPU(核)]=BB2579)))</f>
        <v>#VALUE!</v>
      </c>
    </row>
    <row r="2580" spans="1:55">
      <c r="A2580" t="s">
        <v>1657</v>
      </c>
      <c r="B2580" t="s">
        <v>1721</v>
      </c>
      <c r="C2580">
        <v>4</v>
      </c>
      <c r="D2580">
        <v>8</v>
      </c>
      <c r="E2580" t="s">
        <v>1614</v>
      </c>
      <c r="F2580">
        <v>512</v>
      </c>
      <c r="G2580">
        <v>1</v>
      </c>
      <c r="H2580" t="s">
        <v>2036</v>
      </c>
      <c r="BC2580" t="e" cm="1" vm="1">
        <f t="array" ref="BC2580">TRANSPOSE(_xlfn._xlws.FILTER(cvm[内存(G)],(cvm[地域]=AZ2580)*(cvm[机型]=BA2580)*(cvm[CPU(核)]=BB2580)))</f>
        <v>#VALUE!</v>
      </c>
    </row>
    <row r="2581" spans="1:55">
      <c r="A2581" t="s">
        <v>1657</v>
      </c>
      <c r="B2581" t="s">
        <v>1721</v>
      </c>
      <c r="C2581">
        <v>4</v>
      </c>
      <c r="D2581">
        <v>16</v>
      </c>
      <c r="E2581" t="s">
        <v>1616</v>
      </c>
      <c r="F2581">
        <v>768</v>
      </c>
      <c r="G2581">
        <v>1</v>
      </c>
      <c r="H2581" t="s">
        <v>2038</v>
      </c>
      <c r="BC2581" t="e" cm="1" vm="1">
        <f t="array" ref="BC2581">TRANSPOSE(_xlfn._xlws.FILTER(cvm[内存(G)],(cvm[地域]=AZ2581)*(cvm[机型]=BA2581)*(cvm[CPU(核)]=BB2581)))</f>
        <v>#VALUE!</v>
      </c>
    </row>
    <row r="2582" spans="1:55">
      <c r="A2582" t="s">
        <v>1657</v>
      </c>
      <c r="B2582" t="s">
        <v>1721</v>
      </c>
      <c r="C2582">
        <v>8</v>
      </c>
      <c r="D2582">
        <v>16</v>
      </c>
      <c r="E2582" t="s">
        <v>1619</v>
      </c>
      <c r="F2582">
        <v>1024</v>
      </c>
      <c r="G2582">
        <v>1</v>
      </c>
      <c r="H2582" t="s">
        <v>2039</v>
      </c>
      <c r="BC2582" t="e" cm="1" vm="1">
        <f t="array" ref="BC2582">TRANSPOSE(_xlfn._xlws.FILTER(cvm[内存(G)],(cvm[地域]=AZ2582)*(cvm[机型]=BA2582)*(cvm[CPU(核)]=BB2582)))</f>
        <v>#VALUE!</v>
      </c>
    </row>
    <row r="2583" spans="1:55">
      <c r="A2583" t="s">
        <v>1657</v>
      </c>
      <c r="B2583" t="s">
        <v>1721</v>
      </c>
      <c r="C2583">
        <v>8</v>
      </c>
      <c r="D2583">
        <v>32</v>
      </c>
      <c r="E2583" t="s">
        <v>1621</v>
      </c>
      <c r="F2583">
        <v>1536</v>
      </c>
      <c r="G2583">
        <v>1</v>
      </c>
      <c r="H2583" t="s">
        <v>2040</v>
      </c>
      <c r="BC2583" t="e" cm="1" vm="1">
        <f t="array" ref="BC2583">TRANSPOSE(_xlfn._xlws.FILTER(cvm[内存(G)],(cvm[地域]=AZ2583)*(cvm[机型]=BA2583)*(cvm[CPU(核)]=BB2583)))</f>
        <v>#VALUE!</v>
      </c>
    </row>
    <row r="2584" spans="1:55">
      <c r="A2584" t="s">
        <v>1657</v>
      </c>
      <c r="B2584" t="s">
        <v>1721</v>
      </c>
      <c r="C2584">
        <v>16</v>
      </c>
      <c r="D2584">
        <v>32</v>
      </c>
      <c r="E2584" t="s">
        <v>1624</v>
      </c>
      <c r="F2584">
        <v>2048</v>
      </c>
      <c r="G2584">
        <v>1</v>
      </c>
      <c r="H2584" t="s">
        <v>2041</v>
      </c>
      <c r="BC2584" t="e" cm="1" vm="1">
        <f t="array" ref="BC2584">TRANSPOSE(_xlfn._xlws.FILTER(cvm[内存(G)],(cvm[地域]=AZ2584)*(cvm[机型]=BA2584)*(cvm[CPU(核)]=BB2584)))</f>
        <v>#VALUE!</v>
      </c>
    </row>
    <row r="2585" spans="1:55">
      <c r="A2585" t="s">
        <v>1657</v>
      </c>
      <c r="B2585" t="s">
        <v>1721</v>
      </c>
      <c r="C2585">
        <v>16</v>
      </c>
      <c r="D2585">
        <v>64</v>
      </c>
      <c r="E2585" t="s">
        <v>1626</v>
      </c>
      <c r="F2585">
        <v>3072</v>
      </c>
      <c r="G2585">
        <v>1</v>
      </c>
      <c r="H2585" t="s">
        <v>2042</v>
      </c>
      <c r="BC2585" t="e" cm="1" vm="1">
        <f t="array" ref="BC2585">TRANSPOSE(_xlfn._xlws.FILTER(cvm[内存(G)],(cvm[地域]=AZ2585)*(cvm[机型]=BA2585)*(cvm[CPU(核)]=BB2585)))</f>
        <v>#VALUE!</v>
      </c>
    </row>
    <row r="2586" spans="1:55">
      <c r="A2586" t="s">
        <v>1657</v>
      </c>
      <c r="B2586" t="s">
        <v>1721</v>
      </c>
      <c r="C2586">
        <v>32</v>
      </c>
      <c r="D2586">
        <v>64</v>
      </c>
      <c r="E2586" t="s">
        <v>1629</v>
      </c>
      <c r="F2586">
        <v>4096</v>
      </c>
      <c r="G2586">
        <v>1</v>
      </c>
      <c r="H2586" t="s">
        <v>2215</v>
      </c>
      <c r="BC2586" t="e" cm="1" vm="1">
        <f t="array" ref="BC2586">TRANSPOSE(_xlfn._xlws.FILTER(cvm[内存(G)],(cvm[地域]=AZ2586)*(cvm[机型]=BA2586)*(cvm[CPU(核)]=BB2586)))</f>
        <v>#VALUE!</v>
      </c>
    </row>
    <row r="2587" spans="1:55">
      <c r="A2587" t="s">
        <v>1657</v>
      </c>
      <c r="B2587" t="s">
        <v>1721</v>
      </c>
      <c r="C2587">
        <v>32</v>
      </c>
      <c r="D2587">
        <v>128</v>
      </c>
      <c r="E2587" t="s">
        <v>1635</v>
      </c>
      <c r="F2587">
        <v>6144</v>
      </c>
      <c r="G2587">
        <v>1</v>
      </c>
      <c r="H2587" t="s">
        <v>2203</v>
      </c>
      <c r="BC2587" t="e" cm="1" vm="1">
        <f t="array" ref="BC2587">TRANSPOSE(_xlfn._xlws.FILTER(cvm[内存(G)],(cvm[地域]=AZ2587)*(cvm[机型]=BA2587)*(cvm[CPU(核)]=BB2587)))</f>
        <v>#VALUE!</v>
      </c>
    </row>
    <row r="2588" spans="1:55">
      <c r="A2588" t="s">
        <v>1657</v>
      </c>
      <c r="B2588" t="s">
        <v>1721</v>
      </c>
      <c r="C2588">
        <v>32</v>
      </c>
      <c r="D2588">
        <v>174</v>
      </c>
      <c r="E2588" t="s">
        <v>2043</v>
      </c>
      <c r="F2588">
        <v>7616</v>
      </c>
      <c r="G2588">
        <v>1</v>
      </c>
      <c r="H2588" t="s">
        <v>2044</v>
      </c>
      <c r="BC2588" t="e" cm="1" vm="1">
        <f t="array" ref="BC2588">TRANSPOSE(_xlfn._xlws.FILTER(cvm[内存(G)],(cvm[地域]=AZ2588)*(cvm[机型]=BA2588)*(cvm[CPU(核)]=BB2588)))</f>
        <v>#VALUE!</v>
      </c>
    </row>
    <row r="2589" spans="1:55">
      <c r="A2589" t="s">
        <v>1657</v>
      </c>
      <c r="B2589" t="s">
        <v>1721</v>
      </c>
      <c r="C2589">
        <v>32</v>
      </c>
      <c r="D2589">
        <v>256</v>
      </c>
      <c r="E2589" t="s">
        <v>1927</v>
      </c>
      <c r="F2589">
        <v>10240</v>
      </c>
      <c r="G2589">
        <v>1</v>
      </c>
      <c r="H2589" t="s">
        <v>2204</v>
      </c>
      <c r="BC2589" t="e" cm="1" vm="1">
        <f t="array" ref="BC2589">TRANSPOSE(_xlfn._xlws.FILTER(cvm[内存(G)],(cvm[地域]=AZ2589)*(cvm[机型]=BA2589)*(cvm[CPU(核)]=BB2589)))</f>
        <v>#VALUE!</v>
      </c>
    </row>
    <row r="2590" spans="1:55">
      <c r="A2590" t="s">
        <v>1657</v>
      </c>
      <c r="B2590" t="s">
        <v>1721</v>
      </c>
      <c r="C2590">
        <v>64</v>
      </c>
      <c r="D2590">
        <v>256</v>
      </c>
      <c r="E2590" t="s">
        <v>1649</v>
      </c>
      <c r="F2590">
        <v>12288</v>
      </c>
      <c r="G2590">
        <v>1</v>
      </c>
      <c r="H2590" t="s">
        <v>2205</v>
      </c>
      <c r="BC2590" t="e" cm="1" vm="1">
        <f t="array" ref="BC2590">TRANSPOSE(_xlfn._xlws.FILTER(cvm[内存(G)],(cvm[地域]=AZ2590)*(cvm[机型]=BA2590)*(cvm[CPU(核)]=BB2590)))</f>
        <v>#VALUE!</v>
      </c>
    </row>
    <row r="2591" spans="1:55">
      <c r="A2591" t="s">
        <v>1657</v>
      </c>
      <c r="B2591" t="s">
        <v>1721</v>
      </c>
      <c r="C2591">
        <v>64</v>
      </c>
      <c r="D2591">
        <v>348</v>
      </c>
      <c r="E2591" t="s">
        <v>2045</v>
      </c>
      <c r="F2591">
        <v>15232</v>
      </c>
      <c r="G2591">
        <v>1</v>
      </c>
      <c r="H2591" t="s">
        <v>2046</v>
      </c>
      <c r="BC2591" t="e" cm="1" vm="1">
        <f t="array" ref="BC2591">TRANSPOSE(_xlfn._xlws.FILTER(cvm[内存(G)],(cvm[地域]=AZ2591)*(cvm[机型]=BA2591)*(cvm[CPU(核)]=BB2591)))</f>
        <v>#VALUE!</v>
      </c>
    </row>
    <row r="2592" spans="1:55">
      <c r="A2592" t="s">
        <v>1657</v>
      </c>
      <c r="B2592" t="s">
        <v>1732</v>
      </c>
      <c r="C2592">
        <v>4</v>
      </c>
      <c r="D2592">
        <v>8</v>
      </c>
      <c r="E2592" t="s">
        <v>1614</v>
      </c>
      <c r="F2592">
        <v>640</v>
      </c>
      <c r="G2592">
        <v>1</v>
      </c>
      <c r="H2592" t="s">
        <v>2056</v>
      </c>
      <c r="BC2592" t="e" cm="1" vm="1">
        <f t="array" ref="BC2592">TRANSPOSE(_xlfn._xlws.FILTER(cvm[内存(G)],(cvm[地域]=AZ2592)*(cvm[机型]=BA2592)*(cvm[CPU(核)]=BB2592)))</f>
        <v>#VALUE!</v>
      </c>
    </row>
    <row r="2593" spans="1:55">
      <c r="A2593" t="s">
        <v>1657</v>
      </c>
      <c r="B2593" t="s">
        <v>1732</v>
      </c>
      <c r="C2593">
        <v>4</v>
      </c>
      <c r="D2593">
        <v>16</v>
      </c>
      <c r="E2593" t="s">
        <v>1616</v>
      </c>
      <c r="F2593">
        <v>960</v>
      </c>
      <c r="G2593">
        <v>1</v>
      </c>
      <c r="H2593" t="s">
        <v>2057</v>
      </c>
      <c r="BC2593" t="e" cm="1" vm="1">
        <f t="array" ref="BC2593">TRANSPOSE(_xlfn._xlws.FILTER(cvm[内存(G)],(cvm[地域]=AZ2593)*(cvm[机型]=BA2593)*(cvm[CPU(核)]=BB2593)))</f>
        <v>#VALUE!</v>
      </c>
    </row>
    <row r="2594" spans="1:55">
      <c r="A2594" t="s">
        <v>1657</v>
      </c>
      <c r="B2594" t="s">
        <v>1732</v>
      </c>
      <c r="C2594">
        <v>8</v>
      </c>
      <c r="D2594">
        <v>16</v>
      </c>
      <c r="E2594" t="s">
        <v>1619</v>
      </c>
      <c r="F2594">
        <v>1280</v>
      </c>
      <c r="G2594">
        <v>1</v>
      </c>
      <c r="H2594" t="s">
        <v>2058</v>
      </c>
      <c r="BC2594" t="e" cm="1" vm="1">
        <f t="array" ref="BC2594">TRANSPOSE(_xlfn._xlws.FILTER(cvm[内存(G)],(cvm[地域]=AZ2594)*(cvm[机型]=BA2594)*(cvm[CPU(核)]=BB2594)))</f>
        <v>#VALUE!</v>
      </c>
    </row>
    <row r="2595" spans="1:55">
      <c r="A2595" t="s">
        <v>1657</v>
      </c>
      <c r="B2595" t="s">
        <v>1732</v>
      </c>
      <c r="C2595">
        <v>8</v>
      </c>
      <c r="D2595">
        <v>32</v>
      </c>
      <c r="E2595" t="s">
        <v>1621</v>
      </c>
      <c r="F2595">
        <v>1920</v>
      </c>
      <c r="G2595">
        <v>1</v>
      </c>
      <c r="H2595" t="s">
        <v>2059</v>
      </c>
      <c r="BC2595" t="e" cm="1" vm="1">
        <f t="array" ref="BC2595">TRANSPOSE(_xlfn._xlws.FILTER(cvm[内存(G)],(cvm[地域]=AZ2595)*(cvm[机型]=BA2595)*(cvm[CPU(核)]=BB2595)))</f>
        <v>#VALUE!</v>
      </c>
    </row>
    <row r="2596" spans="1:55">
      <c r="A2596" t="s">
        <v>1657</v>
      </c>
      <c r="B2596" t="s">
        <v>1732</v>
      </c>
      <c r="C2596">
        <v>16</v>
      </c>
      <c r="D2596">
        <v>32</v>
      </c>
      <c r="E2596" t="s">
        <v>1624</v>
      </c>
      <c r="F2596">
        <v>2560</v>
      </c>
      <c r="G2596">
        <v>1</v>
      </c>
      <c r="H2596" t="s">
        <v>2060</v>
      </c>
      <c r="BC2596" t="e" cm="1" vm="1">
        <f t="array" ref="BC2596">TRANSPOSE(_xlfn._xlws.FILTER(cvm[内存(G)],(cvm[地域]=AZ2596)*(cvm[机型]=BA2596)*(cvm[CPU(核)]=BB2596)))</f>
        <v>#VALUE!</v>
      </c>
    </row>
    <row r="2597" spans="1:55">
      <c r="A2597" t="s">
        <v>1657</v>
      </c>
      <c r="B2597" t="s">
        <v>1732</v>
      </c>
      <c r="C2597">
        <v>16</v>
      </c>
      <c r="D2597">
        <v>64</v>
      </c>
      <c r="E2597" t="s">
        <v>1626</v>
      </c>
      <c r="F2597">
        <v>3840</v>
      </c>
      <c r="G2597">
        <v>1</v>
      </c>
      <c r="H2597" t="s">
        <v>2061</v>
      </c>
      <c r="BC2597" t="e" cm="1" vm="1">
        <f t="array" ref="BC2597">TRANSPOSE(_xlfn._xlws.FILTER(cvm[内存(G)],(cvm[地域]=AZ2597)*(cvm[机型]=BA2597)*(cvm[CPU(核)]=BB2597)))</f>
        <v>#VALUE!</v>
      </c>
    </row>
    <row r="2598" spans="1:55">
      <c r="A2598" t="s">
        <v>1657</v>
      </c>
      <c r="B2598" t="s">
        <v>1732</v>
      </c>
      <c r="C2598">
        <v>32</v>
      </c>
      <c r="D2598">
        <v>64</v>
      </c>
      <c r="E2598" t="s">
        <v>1629</v>
      </c>
      <c r="F2598">
        <v>5120</v>
      </c>
      <c r="G2598">
        <v>1</v>
      </c>
      <c r="H2598" t="s">
        <v>2062</v>
      </c>
      <c r="BC2598" t="e" cm="1" vm="1">
        <f t="array" ref="BC2598">TRANSPOSE(_xlfn._xlws.FILTER(cvm[内存(G)],(cvm[地域]=AZ2598)*(cvm[机型]=BA2598)*(cvm[CPU(核)]=BB2598)))</f>
        <v>#VALUE!</v>
      </c>
    </row>
    <row r="2599" spans="1:55">
      <c r="A2599" t="s">
        <v>1657</v>
      </c>
      <c r="B2599" t="s">
        <v>1732</v>
      </c>
      <c r="C2599">
        <v>32</v>
      </c>
      <c r="D2599">
        <v>128</v>
      </c>
      <c r="E2599" t="s">
        <v>1635</v>
      </c>
      <c r="F2599">
        <v>7680</v>
      </c>
      <c r="G2599">
        <v>1</v>
      </c>
      <c r="H2599" t="s">
        <v>2064</v>
      </c>
      <c r="BC2599" t="e" cm="1" vm="1">
        <f t="array" ref="BC2599">TRANSPOSE(_xlfn._xlws.FILTER(cvm[内存(G)],(cvm[地域]=AZ2599)*(cvm[机型]=BA2599)*(cvm[CPU(核)]=BB2599)))</f>
        <v>#VALUE!</v>
      </c>
    </row>
    <row r="2600" spans="1:55">
      <c r="A2600" t="s">
        <v>1657</v>
      </c>
      <c r="B2600" t="s">
        <v>1751</v>
      </c>
      <c r="C2600">
        <v>4</v>
      </c>
      <c r="D2600">
        <v>8</v>
      </c>
      <c r="E2600" t="s">
        <v>1614</v>
      </c>
      <c r="F2600">
        <v>640</v>
      </c>
      <c r="G2600">
        <v>1</v>
      </c>
      <c r="H2600" t="s">
        <v>2065</v>
      </c>
      <c r="BC2600" t="e" cm="1" vm="1">
        <f t="array" ref="BC2600">TRANSPOSE(_xlfn._xlws.FILTER(cvm[内存(G)],(cvm[地域]=AZ2600)*(cvm[机型]=BA2600)*(cvm[CPU(核)]=BB2600)))</f>
        <v>#VALUE!</v>
      </c>
    </row>
    <row r="2601" spans="1:55">
      <c r="A2601" t="s">
        <v>1657</v>
      </c>
      <c r="B2601" t="s">
        <v>1751</v>
      </c>
      <c r="C2601">
        <v>4</v>
      </c>
      <c r="D2601">
        <v>16</v>
      </c>
      <c r="E2601" t="s">
        <v>1616</v>
      </c>
      <c r="F2601">
        <v>960</v>
      </c>
      <c r="G2601">
        <v>1</v>
      </c>
      <c r="H2601" t="s">
        <v>2066</v>
      </c>
      <c r="BC2601" t="e" cm="1" vm="1">
        <f t="array" ref="BC2601">TRANSPOSE(_xlfn._xlws.FILTER(cvm[内存(G)],(cvm[地域]=AZ2601)*(cvm[机型]=BA2601)*(cvm[CPU(核)]=BB2601)))</f>
        <v>#VALUE!</v>
      </c>
    </row>
    <row r="2602" spans="1:55">
      <c r="A2602" t="s">
        <v>1657</v>
      </c>
      <c r="B2602" t="s">
        <v>1751</v>
      </c>
      <c r="C2602">
        <v>8</v>
      </c>
      <c r="D2602">
        <v>16</v>
      </c>
      <c r="E2602" t="s">
        <v>1619</v>
      </c>
      <c r="F2602">
        <v>1280</v>
      </c>
      <c r="G2602">
        <v>1</v>
      </c>
      <c r="H2602" t="s">
        <v>2067</v>
      </c>
      <c r="BC2602" t="e" cm="1" vm="1">
        <f t="array" ref="BC2602">TRANSPOSE(_xlfn._xlws.FILTER(cvm[内存(G)],(cvm[地域]=AZ2602)*(cvm[机型]=BA2602)*(cvm[CPU(核)]=BB2602)))</f>
        <v>#VALUE!</v>
      </c>
    </row>
    <row r="2603" spans="1:55">
      <c r="A2603" t="s">
        <v>1657</v>
      </c>
      <c r="B2603" t="s">
        <v>1751</v>
      </c>
      <c r="C2603">
        <v>8</v>
      </c>
      <c r="D2603">
        <v>32</v>
      </c>
      <c r="E2603" t="s">
        <v>1621</v>
      </c>
      <c r="F2603">
        <v>1920</v>
      </c>
      <c r="G2603">
        <v>1</v>
      </c>
      <c r="H2603" t="s">
        <v>2068</v>
      </c>
      <c r="BC2603" t="e" cm="1" vm="1">
        <f t="array" ref="BC2603">TRANSPOSE(_xlfn._xlws.FILTER(cvm[内存(G)],(cvm[地域]=AZ2603)*(cvm[机型]=BA2603)*(cvm[CPU(核)]=BB2603)))</f>
        <v>#VALUE!</v>
      </c>
    </row>
    <row r="2604" spans="1:55">
      <c r="A2604" t="s">
        <v>1657</v>
      </c>
      <c r="B2604" t="s">
        <v>1751</v>
      </c>
      <c r="C2604">
        <v>16</v>
      </c>
      <c r="D2604">
        <v>32</v>
      </c>
      <c r="E2604" t="s">
        <v>1624</v>
      </c>
      <c r="F2604">
        <v>2560</v>
      </c>
      <c r="G2604">
        <v>1</v>
      </c>
      <c r="H2604" t="s">
        <v>2069</v>
      </c>
      <c r="BC2604" t="e" cm="1" vm="1">
        <f t="array" ref="BC2604">TRANSPOSE(_xlfn._xlws.FILTER(cvm[内存(G)],(cvm[地域]=AZ2604)*(cvm[机型]=BA2604)*(cvm[CPU(核)]=BB2604)))</f>
        <v>#VALUE!</v>
      </c>
    </row>
    <row r="2605" spans="1:55">
      <c r="A2605" t="s">
        <v>1657</v>
      </c>
      <c r="B2605" t="s">
        <v>1751</v>
      </c>
      <c r="C2605">
        <v>16</v>
      </c>
      <c r="D2605">
        <v>64</v>
      </c>
      <c r="E2605" t="s">
        <v>1626</v>
      </c>
      <c r="F2605">
        <v>3840</v>
      </c>
      <c r="G2605">
        <v>1</v>
      </c>
      <c r="H2605" t="s">
        <v>2070</v>
      </c>
      <c r="BC2605" t="e" cm="1" vm="1">
        <f t="array" ref="BC2605">TRANSPOSE(_xlfn._xlws.FILTER(cvm[内存(G)],(cvm[地域]=AZ2605)*(cvm[机型]=BA2605)*(cvm[CPU(核)]=BB2605)))</f>
        <v>#VALUE!</v>
      </c>
    </row>
    <row r="2606" spans="1:55">
      <c r="A2606" t="s">
        <v>1657</v>
      </c>
      <c r="B2606" t="s">
        <v>1751</v>
      </c>
      <c r="C2606">
        <v>32</v>
      </c>
      <c r="D2606">
        <v>96</v>
      </c>
      <c r="E2606" t="s">
        <v>2072</v>
      </c>
      <c r="F2606">
        <v>6400</v>
      </c>
      <c r="G2606">
        <v>1</v>
      </c>
      <c r="H2606" t="s">
        <v>2073</v>
      </c>
      <c r="BC2606" t="e" cm="1" vm="1">
        <f t="array" ref="BC2606">TRANSPOSE(_xlfn._xlws.FILTER(cvm[内存(G)],(cvm[地域]=AZ2606)*(cvm[机型]=BA2606)*(cvm[CPU(核)]=BB2606)))</f>
        <v>#VALUE!</v>
      </c>
    </row>
    <row r="2607" spans="1:55">
      <c r="A2607" t="s">
        <v>1657</v>
      </c>
      <c r="B2607" t="s">
        <v>2009</v>
      </c>
      <c r="C2607">
        <v>4</v>
      </c>
      <c r="D2607">
        <v>20</v>
      </c>
      <c r="E2607" t="s">
        <v>2074</v>
      </c>
      <c r="F2607">
        <v>1340.75</v>
      </c>
      <c r="G2607">
        <v>1</v>
      </c>
      <c r="H2607" t="s">
        <v>2078</v>
      </c>
      <c r="BC2607" t="e" cm="1" vm="1">
        <f t="array" ref="BC2607">TRANSPOSE(_xlfn._xlws.FILTER(cvm[内存(G)],(cvm[地域]=AZ2607)*(cvm[机型]=BA2607)*(cvm[CPU(核)]=BB2607)))</f>
        <v>#VALUE!</v>
      </c>
    </row>
    <row r="2608" spans="1:55">
      <c r="A2608" t="s">
        <v>1657</v>
      </c>
      <c r="B2608" t="s">
        <v>2009</v>
      </c>
      <c r="C2608">
        <v>8</v>
      </c>
      <c r="D2608">
        <v>32</v>
      </c>
      <c r="E2608" t="s">
        <v>1621</v>
      </c>
      <c r="F2608">
        <v>3437.7</v>
      </c>
      <c r="G2608">
        <v>1</v>
      </c>
      <c r="H2608" t="s">
        <v>2079</v>
      </c>
      <c r="BC2608" t="e" cm="1" vm="1">
        <f t="array" ref="BC2608">TRANSPOSE(_xlfn._xlws.FILTER(cvm[内存(G)],(cvm[地域]=AZ2608)*(cvm[机型]=BA2608)*(cvm[CPU(核)]=BB2608)))</f>
        <v>#VALUE!</v>
      </c>
    </row>
    <row r="2609" spans="1:55">
      <c r="A2609" t="s">
        <v>1657</v>
      </c>
      <c r="B2609" t="s">
        <v>2009</v>
      </c>
      <c r="C2609">
        <v>10</v>
      </c>
      <c r="D2609">
        <v>40</v>
      </c>
      <c r="E2609" t="s">
        <v>2080</v>
      </c>
      <c r="F2609">
        <v>2750.25</v>
      </c>
      <c r="G2609">
        <v>1</v>
      </c>
      <c r="H2609" t="s">
        <v>2081</v>
      </c>
      <c r="BC2609" t="e" cm="1" vm="1">
        <f t="array" ref="BC2609">TRANSPOSE(_xlfn._xlws.FILTER(cvm[内存(G)],(cvm[地域]=AZ2609)*(cvm[机型]=BA2609)*(cvm[CPU(核)]=BB2609)))</f>
        <v>#VALUE!</v>
      </c>
    </row>
    <row r="2610" spans="1:55">
      <c r="A2610" t="s">
        <v>1657</v>
      </c>
      <c r="B2610" t="s">
        <v>2009</v>
      </c>
      <c r="C2610">
        <v>20</v>
      </c>
      <c r="D2610">
        <v>80</v>
      </c>
      <c r="E2610" t="s">
        <v>2082</v>
      </c>
      <c r="F2610">
        <v>5500.5</v>
      </c>
      <c r="G2610">
        <v>1</v>
      </c>
      <c r="H2610" t="s">
        <v>2083</v>
      </c>
      <c r="BC2610" t="e" cm="1" vm="1">
        <f t="array" ref="BC2610">TRANSPOSE(_xlfn._xlws.FILTER(cvm[内存(G)],(cvm[地域]=AZ2610)*(cvm[机型]=BA2610)*(cvm[CPU(核)]=BB2610)))</f>
        <v>#VALUE!</v>
      </c>
    </row>
    <row r="2611" spans="1:55">
      <c r="A2611" t="s">
        <v>1657</v>
      </c>
      <c r="B2611" t="s">
        <v>2009</v>
      </c>
      <c r="C2611">
        <v>32</v>
      </c>
      <c r="D2611">
        <v>128</v>
      </c>
      <c r="E2611" t="s">
        <v>1635</v>
      </c>
      <c r="F2611">
        <v>7563.3</v>
      </c>
      <c r="G2611">
        <v>1</v>
      </c>
      <c r="H2611" t="s">
        <v>2084</v>
      </c>
      <c r="BC2611" t="e" cm="1" vm="1">
        <f t="array" ref="BC2611">TRANSPOSE(_xlfn._xlws.FILTER(cvm[内存(G)],(cvm[地域]=AZ2611)*(cvm[机型]=BA2611)*(cvm[CPU(核)]=BB2611)))</f>
        <v>#VALUE!</v>
      </c>
    </row>
    <row r="2612" spans="1:55">
      <c r="A2612" t="s">
        <v>1657</v>
      </c>
      <c r="B2612" t="s">
        <v>2009</v>
      </c>
      <c r="C2612">
        <v>40</v>
      </c>
      <c r="D2612">
        <v>160</v>
      </c>
      <c r="E2612" t="s">
        <v>2085</v>
      </c>
      <c r="F2612">
        <v>11001</v>
      </c>
      <c r="G2612">
        <v>1</v>
      </c>
      <c r="H2612" t="s">
        <v>2086</v>
      </c>
      <c r="BC2612" t="e" cm="1" vm="1">
        <f t="array" ref="BC2612">TRANSPOSE(_xlfn._xlws.FILTER(cvm[内存(G)],(cvm[地域]=AZ2612)*(cvm[机型]=BA2612)*(cvm[CPU(核)]=BB2612)))</f>
        <v>#VALUE!</v>
      </c>
    </row>
    <row r="2613" spans="1:55">
      <c r="A2613" t="s">
        <v>1657</v>
      </c>
      <c r="B2613" t="s">
        <v>2009</v>
      </c>
      <c r="C2613">
        <v>80</v>
      </c>
      <c r="D2613">
        <v>320</v>
      </c>
      <c r="E2613" t="s">
        <v>1745</v>
      </c>
      <c r="F2613">
        <v>22002</v>
      </c>
      <c r="G2613">
        <v>1</v>
      </c>
      <c r="H2613" t="s">
        <v>2087</v>
      </c>
      <c r="BC2613" t="e" cm="1" vm="1">
        <f t="array" ref="BC2613">TRANSPOSE(_xlfn._xlws.FILTER(cvm[内存(G)],(cvm[地域]=AZ2613)*(cvm[机型]=BA2613)*(cvm[CPU(核)]=BB2613)))</f>
        <v>#VALUE!</v>
      </c>
    </row>
    <row r="2614" spans="1:55">
      <c r="A2614" t="s">
        <v>1657</v>
      </c>
      <c r="B2614" t="s">
        <v>2001</v>
      </c>
      <c r="C2614">
        <v>6</v>
      </c>
      <c r="D2614">
        <v>56</v>
      </c>
      <c r="E2614" t="s">
        <v>2088</v>
      </c>
      <c r="F2614">
        <v>7460</v>
      </c>
      <c r="G2614">
        <v>1</v>
      </c>
      <c r="H2614" t="s">
        <v>2089</v>
      </c>
      <c r="BC2614" t="e" cm="1" vm="1">
        <f t="array" ref="BC2614">TRANSPOSE(_xlfn._xlws.FILTER(cvm[内存(G)],(cvm[地域]=AZ2614)*(cvm[机型]=BA2614)*(cvm[CPU(核)]=BB2614)))</f>
        <v>#VALUE!</v>
      </c>
    </row>
    <row r="2615" spans="1:55">
      <c r="A2615" t="s">
        <v>1657</v>
      </c>
      <c r="B2615" t="s">
        <v>2001</v>
      </c>
      <c r="C2615">
        <v>14</v>
      </c>
      <c r="D2615">
        <v>112</v>
      </c>
      <c r="E2615" t="s">
        <v>2090</v>
      </c>
      <c r="F2615">
        <v>15120</v>
      </c>
      <c r="G2615">
        <v>1</v>
      </c>
      <c r="H2615" t="s">
        <v>2091</v>
      </c>
      <c r="BC2615" t="e" cm="1" vm="1">
        <f t="array" ref="BC2615">TRANSPOSE(_xlfn._xlws.FILTER(cvm[内存(G)],(cvm[地域]=AZ2615)*(cvm[机型]=BA2615)*(cvm[CPU(核)]=BB2615)))</f>
        <v>#VALUE!</v>
      </c>
    </row>
    <row r="2616" spans="1:55">
      <c r="A2616" t="s">
        <v>1657</v>
      </c>
      <c r="B2616" t="s">
        <v>2001</v>
      </c>
      <c r="C2616">
        <v>28</v>
      </c>
      <c r="D2616">
        <v>224</v>
      </c>
      <c r="E2616" t="s">
        <v>2092</v>
      </c>
      <c r="F2616">
        <v>30240</v>
      </c>
      <c r="G2616">
        <v>1</v>
      </c>
      <c r="H2616" t="s">
        <v>2093</v>
      </c>
      <c r="BC2616" t="e" cm="1" vm="1">
        <f t="array" ref="BC2616">TRANSPOSE(_xlfn._xlws.FILTER(cvm[内存(G)],(cvm[地域]=AZ2616)*(cvm[机型]=BA2616)*(cvm[CPU(核)]=BB2616)))</f>
        <v>#VALUE!</v>
      </c>
    </row>
    <row r="2617" spans="1:55">
      <c r="A2617" t="s">
        <v>1657</v>
      </c>
      <c r="B2617" t="s">
        <v>2001</v>
      </c>
      <c r="C2617">
        <v>56</v>
      </c>
      <c r="D2617">
        <v>448</v>
      </c>
      <c r="E2617" t="s">
        <v>1992</v>
      </c>
      <c r="F2617">
        <v>60480</v>
      </c>
      <c r="G2617">
        <v>1</v>
      </c>
      <c r="H2617" t="s">
        <v>2094</v>
      </c>
      <c r="BC2617" t="e" cm="1" vm="1">
        <f t="array" ref="BC2617">TRANSPOSE(_xlfn._xlws.FILTER(cvm[内存(G)],(cvm[地域]=AZ2617)*(cvm[机型]=BA2617)*(cvm[CPU(核)]=BB2617)))</f>
        <v>#VALUE!</v>
      </c>
    </row>
    <row r="2618" spans="1:55">
      <c r="A2618" t="s">
        <v>1657</v>
      </c>
      <c r="B2618" t="s">
        <v>2052</v>
      </c>
      <c r="C2618">
        <v>8</v>
      </c>
      <c r="D2618">
        <v>40</v>
      </c>
      <c r="E2618" t="s">
        <v>2076</v>
      </c>
      <c r="F2618">
        <v>8225</v>
      </c>
      <c r="G2618">
        <v>1</v>
      </c>
      <c r="H2618" t="s">
        <v>2095</v>
      </c>
      <c r="BC2618" t="e" cm="1" vm="1">
        <f t="array" ref="BC2618">TRANSPOSE(_xlfn._xlws.FILTER(cvm[内存(G)],(cvm[地域]=AZ2618)*(cvm[机型]=BA2618)*(cvm[CPU(核)]=BB2618)))</f>
        <v>#VALUE!</v>
      </c>
    </row>
    <row r="2619" spans="1:55">
      <c r="A2619" t="s">
        <v>1657</v>
      </c>
      <c r="B2619" t="s">
        <v>2052</v>
      </c>
      <c r="C2619">
        <v>36</v>
      </c>
      <c r="D2619">
        <v>160</v>
      </c>
      <c r="E2619" t="s">
        <v>2098</v>
      </c>
      <c r="F2619">
        <v>33000</v>
      </c>
      <c r="G2619">
        <v>1</v>
      </c>
      <c r="H2619" t="s">
        <v>2099</v>
      </c>
      <c r="BC2619" t="e" cm="1" vm="1">
        <f t="array" ref="BC2619">TRANSPOSE(_xlfn._xlws.FILTER(cvm[内存(G)],(cvm[地域]=AZ2619)*(cvm[机型]=BA2619)*(cvm[CPU(核)]=BB2619)))</f>
        <v>#VALUE!</v>
      </c>
    </row>
    <row r="2620" spans="1:55">
      <c r="A2620" t="s">
        <v>1657</v>
      </c>
      <c r="B2620" t="s">
        <v>2052</v>
      </c>
      <c r="C2620">
        <v>72</v>
      </c>
      <c r="D2620">
        <v>320</v>
      </c>
      <c r="E2620" t="s">
        <v>2100</v>
      </c>
      <c r="F2620">
        <v>66000</v>
      </c>
      <c r="G2620">
        <v>1</v>
      </c>
      <c r="H2620" t="s">
        <v>2101</v>
      </c>
      <c r="BC2620" t="e" cm="1" vm="1">
        <f t="array" ref="BC2620">TRANSPOSE(_xlfn._xlws.FILTER(cvm[内存(G)],(cvm[地域]=AZ2620)*(cvm[机型]=BA2620)*(cvm[CPU(核)]=BB2620)))</f>
        <v>#VALUE!</v>
      </c>
    </row>
    <row r="2621" spans="1:55">
      <c r="A2621" t="s">
        <v>1657</v>
      </c>
      <c r="B2621" t="s">
        <v>1846</v>
      </c>
      <c r="C2621">
        <v>56</v>
      </c>
      <c r="D2621">
        <v>224</v>
      </c>
      <c r="E2621" t="s">
        <v>1881</v>
      </c>
      <c r="F2621">
        <v>11760</v>
      </c>
      <c r="G2621">
        <v>1</v>
      </c>
      <c r="H2621" t="s">
        <v>2166</v>
      </c>
      <c r="BC2621" t="e" cm="1" vm="1">
        <f t="array" ref="BC2621">TRANSPOSE(_xlfn._xlws.FILTER(cvm[内存(G)],(cvm[地域]=AZ2621)*(cvm[机型]=BA2621)*(cvm[CPU(核)]=BB2621)))</f>
        <v>#VALUE!</v>
      </c>
    </row>
    <row r="2622" spans="1:55">
      <c r="A2622" t="s">
        <v>1657</v>
      </c>
      <c r="B2622" t="s">
        <v>1782</v>
      </c>
      <c r="C2622">
        <v>96</v>
      </c>
      <c r="D2622">
        <v>384</v>
      </c>
      <c r="E2622" t="s">
        <v>1749</v>
      </c>
      <c r="F2622">
        <v>18280</v>
      </c>
      <c r="G2622">
        <v>1</v>
      </c>
      <c r="H2622" t="s">
        <v>2140</v>
      </c>
      <c r="BC2622" t="e" cm="1" vm="1">
        <f t="array" ref="BC2622">TRANSPOSE(_xlfn._xlws.FILTER(cvm[内存(G)],(cvm[地域]=AZ2622)*(cvm[机型]=BA2622)*(cvm[CPU(核)]=BB2622)))</f>
        <v>#VALUE!</v>
      </c>
    </row>
    <row r="2623" spans="1:55">
      <c r="A2623" t="s">
        <v>1657</v>
      </c>
      <c r="B2623" t="s">
        <v>1977</v>
      </c>
      <c r="C2623">
        <v>96</v>
      </c>
      <c r="D2623">
        <v>384</v>
      </c>
      <c r="E2623" t="s">
        <v>1749</v>
      </c>
      <c r="F2623">
        <v>32824</v>
      </c>
      <c r="G2623">
        <v>1</v>
      </c>
      <c r="H2623" t="s">
        <v>2141</v>
      </c>
      <c r="BC2623" t="e" cm="1" vm="1">
        <f t="array" ref="BC2623">TRANSPOSE(_xlfn._xlws.FILTER(cvm[内存(G)],(cvm[地域]=AZ2623)*(cvm[机型]=BA2623)*(cvm[CPU(核)]=BB2623)))</f>
        <v>#VALUE!</v>
      </c>
    </row>
    <row r="2624" spans="1:55">
      <c r="A2624" t="s">
        <v>1659</v>
      </c>
      <c r="B2624" t="s">
        <v>1692</v>
      </c>
      <c r="C2624">
        <v>1</v>
      </c>
      <c r="D2624">
        <v>1</v>
      </c>
      <c r="E2624" t="s">
        <v>1602</v>
      </c>
      <c r="F2624">
        <v>38</v>
      </c>
      <c r="G2624">
        <v>1</v>
      </c>
      <c r="H2624" t="s">
        <v>2168</v>
      </c>
      <c r="BC2624" t="e" cm="1" vm="1">
        <f t="array" ref="BC2624">TRANSPOSE(_xlfn._xlws.FILTER(cvm[内存(G)],(cvm[地域]=AZ2624)*(cvm[机型]=BA2624)*(cvm[CPU(核)]=BB2624)))</f>
        <v>#VALUE!</v>
      </c>
    </row>
    <row r="2625" spans="1:55">
      <c r="A2625" t="s">
        <v>1659</v>
      </c>
      <c r="B2625" t="s">
        <v>1692</v>
      </c>
      <c r="C2625">
        <v>1</v>
      </c>
      <c r="D2625">
        <v>2</v>
      </c>
      <c r="E2625" t="s">
        <v>1605</v>
      </c>
      <c r="F2625">
        <v>76</v>
      </c>
      <c r="G2625">
        <v>1</v>
      </c>
      <c r="H2625" t="s">
        <v>1693</v>
      </c>
      <c r="BC2625" t="e" cm="1" vm="1">
        <f t="array" ref="BC2625">TRANSPOSE(_xlfn._xlws.FILTER(cvm[内存(G)],(cvm[地域]=AZ2625)*(cvm[机型]=BA2625)*(cvm[CPU(核)]=BB2625)))</f>
        <v>#VALUE!</v>
      </c>
    </row>
    <row r="2626" spans="1:55">
      <c r="A2626" t="s">
        <v>1659</v>
      </c>
      <c r="B2626" t="s">
        <v>1692</v>
      </c>
      <c r="C2626">
        <v>1</v>
      </c>
      <c r="D2626">
        <v>4</v>
      </c>
      <c r="E2626" t="s">
        <v>1607</v>
      </c>
      <c r="F2626">
        <v>144</v>
      </c>
      <c r="G2626">
        <v>1</v>
      </c>
      <c r="H2626" t="s">
        <v>1694</v>
      </c>
      <c r="BC2626" t="e" cm="1" vm="1">
        <f t="array" ref="BC2626">TRANSPOSE(_xlfn._xlws.FILTER(cvm[内存(G)],(cvm[地域]=AZ2626)*(cvm[机型]=BA2626)*(cvm[CPU(核)]=BB2626)))</f>
        <v>#VALUE!</v>
      </c>
    </row>
    <row r="2627" spans="1:55">
      <c r="A2627" t="s">
        <v>1659</v>
      </c>
      <c r="B2627" t="s">
        <v>1692</v>
      </c>
      <c r="C2627">
        <v>2</v>
      </c>
      <c r="D2627">
        <v>4</v>
      </c>
      <c r="E2627" t="s">
        <v>1609</v>
      </c>
      <c r="F2627">
        <v>152</v>
      </c>
      <c r="G2627">
        <v>1</v>
      </c>
      <c r="H2627" t="s">
        <v>1695</v>
      </c>
      <c r="BC2627" t="e" cm="1" vm="1">
        <f t="array" ref="BC2627">TRANSPOSE(_xlfn._xlws.FILTER(cvm[内存(G)],(cvm[地域]=AZ2627)*(cvm[机型]=BA2627)*(cvm[CPU(核)]=BB2627)))</f>
        <v>#VALUE!</v>
      </c>
    </row>
    <row r="2628" spans="1:55">
      <c r="A2628" t="s">
        <v>1659</v>
      </c>
      <c r="B2628" t="s">
        <v>1692</v>
      </c>
      <c r="C2628">
        <v>2</v>
      </c>
      <c r="D2628">
        <v>8</v>
      </c>
      <c r="E2628" t="s">
        <v>1612</v>
      </c>
      <c r="F2628">
        <v>288</v>
      </c>
      <c r="G2628">
        <v>1</v>
      </c>
      <c r="H2628" t="s">
        <v>1696</v>
      </c>
      <c r="BC2628" t="e" cm="1" vm="1">
        <f t="array" ref="BC2628">TRANSPOSE(_xlfn._xlws.FILTER(cvm[内存(G)],(cvm[地域]=AZ2628)*(cvm[机型]=BA2628)*(cvm[CPU(核)]=BB2628)))</f>
        <v>#VALUE!</v>
      </c>
    </row>
    <row r="2629" spans="1:55">
      <c r="A2629" t="s">
        <v>1659</v>
      </c>
      <c r="B2629" t="s">
        <v>1692</v>
      </c>
      <c r="C2629">
        <v>4</v>
      </c>
      <c r="D2629">
        <v>8</v>
      </c>
      <c r="E2629" t="s">
        <v>1614</v>
      </c>
      <c r="F2629">
        <v>384</v>
      </c>
      <c r="G2629">
        <v>1</v>
      </c>
      <c r="H2629" t="s">
        <v>1697</v>
      </c>
      <c r="BC2629" t="e" cm="1" vm="1">
        <f t="array" ref="BC2629">TRANSPOSE(_xlfn._xlws.FILTER(cvm[内存(G)],(cvm[地域]=AZ2629)*(cvm[机型]=BA2629)*(cvm[CPU(核)]=BB2629)))</f>
        <v>#VALUE!</v>
      </c>
    </row>
    <row r="2630" spans="1:55">
      <c r="A2630" t="s">
        <v>1659</v>
      </c>
      <c r="B2630" t="s">
        <v>1692</v>
      </c>
      <c r="C2630">
        <v>4</v>
      </c>
      <c r="D2630">
        <v>16</v>
      </c>
      <c r="E2630" t="s">
        <v>1616</v>
      </c>
      <c r="F2630">
        <v>576</v>
      </c>
      <c r="G2630">
        <v>1</v>
      </c>
      <c r="H2630" t="s">
        <v>1698</v>
      </c>
      <c r="BC2630" t="e" cm="1" vm="1">
        <f t="array" ref="BC2630">TRANSPOSE(_xlfn._xlws.FILTER(cvm[内存(G)],(cvm[地域]=AZ2630)*(cvm[机型]=BA2630)*(cvm[CPU(核)]=BB2630)))</f>
        <v>#VALUE!</v>
      </c>
    </row>
    <row r="2631" spans="1:55">
      <c r="A2631" t="s">
        <v>1659</v>
      </c>
      <c r="B2631" t="s">
        <v>1692</v>
      </c>
      <c r="C2631">
        <v>8</v>
      </c>
      <c r="D2631">
        <v>16</v>
      </c>
      <c r="E2631" t="s">
        <v>1619</v>
      </c>
      <c r="F2631">
        <v>768</v>
      </c>
      <c r="G2631">
        <v>1</v>
      </c>
      <c r="H2631" t="s">
        <v>1699</v>
      </c>
      <c r="BC2631" t="e" cm="1" vm="1">
        <f t="array" ref="BC2631">TRANSPOSE(_xlfn._xlws.FILTER(cvm[内存(G)],(cvm[地域]=AZ2631)*(cvm[机型]=BA2631)*(cvm[CPU(核)]=BB2631)))</f>
        <v>#VALUE!</v>
      </c>
    </row>
    <row r="2632" spans="1:55">
      <c r="A2632" t="s">
        <v>1659</v>
      </c>
      <c r="B2632" t="s">
        <v>1692</v>
      </c>
      <c r="C2632">
        <v>8</v>
      </c>
      <c r="D2632">
        <v>32</v>
      </c>
      <c r="E2632" t="s">
        <v>1621</v>
      </c>
      <c r="F2632">
        <v>1152</v>
      </c>
      <c r="G2632">
        <v>1</v>
      </c>
      <c r="H2632" t="s">
        <v>1700</v>
      </c>
      <c r="BC2632" t="e" cm="1" vm="1">
        <f t="array" ref="BC2632">TRANSPOSE(_xlfn._xlws.FILTER(cvm[内存(G)],(cvm[地域]=AZ2632)*(cvm[机型]=BA2632)*(cvm[CPU(核)]=BB2632)))</f>
        <v>#VALUE!</v>
      </c>
    </row>
    <row r="2633" spans="1:55">
      <c r="A2633" t="s">
        <v>1659</v>
      </c>
      <c r="B2633" t="s">
        <v>1692</v>
      </c>
      <c r="C2633">
        <v>12</v>
      </c>
      <c r="D2633">
        <v>24</v>
      </c>
      <c r="E2633" t="s">
        <v>1799</v>
      </c>
      <c r="F2633">
        <v>1152</v>
      </c>
      <c r="G2633">
        <v>1</v>
      </c>
      <c r="H2633" t="s">
        <v>2201</v>
      </c>
      <c r="BC2633" t="e" cm="1" vm="1">
        <f t="array" ref="BC2633">TRANSPOSE(_xlfn._xlws.FILTER(cvm[内存(G)],(cvm[地域]=AZ2633)*(cvm[机型]=BA2633)*(cvm[CPU(核)]=BB2633)))</f>
        <v>#VALUE!</v>
      </c>
    </row>
    <row r="2634" spans="1:55">
      <c r="A2634" t="s">
        <v>1659</v>
      </c>
      <c r="B2634" t="s">
        <v>1692</v>
      </c>
      <c r="C2634">
        <v>16</v>
      </c>
      <c r="D2634">
        <v>32</v>
      </c>
      <c r="E2634" t="s">
        <v>1624</v>
      </c>
      <c r="F2634">
        <v>1536</v>
      </c>
      <c r="G2634">
        <v>1</v>
      </c>
      <c r="H2634" t="s">
        <v>1701</v>
      </c>
      <c r="BC2634" t="e" cm="1" vm="1">
        <f t="array" ref="BC2634">TRANSPOSE(_xlfn._xlws.FILTER(cvm[内存(G)],(cvm[地域]=AZ2634)*(cvm[机型]=BA2634)*(cvm[CPU(核)]=BB2634)))</f>
        <v>#VALUE!</v>
      </c>
    </row>
    <row r="2635" spans="1:55">
      <c r="A2635" t="s">
        <v>1659</v>
      </c>
      <c r="B2635" t="s">
        <v>1692</v>
      </c>
      <c r="C2635">
        <v>16</v>
      </c>
      <c r="D2635">
        <v>64</v>
      </c>
      <c r="E2635" t="s">
        <v>1626</v>
      </c>
      <c r="F2635">
        <v>2304</v>
      </c>
      <c r="G2635">
        <v>1</v>
      </c>
      <c r="H2635" t="s">
        <v>1702</v>
      </c>
      <c r="BC2635" t="e" cm="1" vm="1">
        <f t="array" ref="BC2635">TRANSPOSE(_xlfn._xlws.FILTER(cvm[内存(G)],(cvm[地域]=AZ2635)*(cvm[机型]=BA2635)*(cvm[CPU(核)]=BB2635)))</f>
        <v>#VALUE!</v>
      </c>
    </row>
    <row r="2636" spans="1:55">
      <c r="A2636" t="s">
        <v>1659</v>
      </c>
      <c r="B2636" t="s">
        <v>1692</v>
      </c>
      <c r="C2636">
        <v>24</v>
      </c>
      <c r="D2636">
        <v>48</v>
      </c>
      <c r="E2636" t="s">
        <v>1703</v>
      </c>
      <c r="F2636">
        <v>2304</v>
      </c>
      <c r="G2636">
        <v>1</v>
      </c>
      <c r="H2636" t="s">
        <v>1704</v>
      </c>
      <c r="BC2636" t="e" cm="1" vm="1">
        <f t="array" ref="BC2636">TRANSPOSE(_xlfn._xlws.FILTER(cvm[内存(G)],(cvm[地域]=AZ2636)*(cvm[机型]=BA2636)*(cvm[CPU(核)]=BB2636)))</f>
        <v>#VALUE!</v>
      </c>
    </row>
    <row r="2637" spans="1:55">
      <c r="A2637" t="s">
        <v>1659</v>
      </c>
      <c r="B2637" t="s">
        <v>1692</v>
      </c>
      <c r="C2637">
        <v>24</v>
      </c>
      <c r="D2637">
        <v>96</v>
      </c>
      <c r="E2637" t="s">
        <v>1705</v>
      </c>
      <c r="F2637">
        <v>3456</v>
      </c>
      <c r="G2637">
        <v>1</v>
      </c>
      <c r="H2637" t="s">
        <v>1706</v>
      </c>
      <c r="BC2637" t="e" cm="1" vm="1">
        <f t="array" ref="BC2637">TRANSPOSE(_xlfn._xlws.FILTER(cvm[内存(G)],(cvm[地域]=AZ2637)*(cvm[机型]=BA2637)*(cvm[CPU(核)]=BB2637)))</f>
        <v>#VALUE!</v>
      </c>
    </row>
    <row r="2638" spans="1:55">
      <c r="A2638" t="s">
        <v>1659</v>
      </c>
      <c r="B2638" t="s">
        <v>1692</v>
      </c>
      <c r="C2638">
        <v>32</v>
      </c>
      <c r="D2638">
        <v>64</v>
      </c>
      <c r="E2638" t="s">
        <v>1629</v>
      </c>
      <c r="F2638">
        <v>3072</v>
      </c>
      <c r="G2638">
        <v>1</v>
      </c>
      <c r="H2638" t="s">
        <v>1707</v>
      </c>
      <c r="BC2638" t="e" cm="1" vm="1">
        <f t="array" ref="BC2638">TRANSPOSE(_xlfn._xlws.FILTER(cvm[内存(G)],(cvm[地域]=AZ2638)*(cvm[机型]=BA2638)*(cvm[CPU(核)]=BB2638)))</f>
        <v>#VALUE!</v>
      </c>
    </row>
    <row r="2639" spans="1:55">
      <c r="A2639" t="s">
        <v>1659</v>
      </c>
      <c r="B2639" t="s">
        <v>1692</v>
      </c>
      <c r="C2639">
        <v>32</v>
      </c>
      <c r="D2639">
        <v>128</v>
      </c>
      <c r="E2639" t="s">
        <v>1635</v>
      </c>
      <c r="F2639">
        <v>4608</v>
      </c>
      <c r="G2639">
        <v>1</v>
      </c>
      <c r="H2639" t="s">
        <v>1709</v>
      </c>
      <c r="BC2639" t="e" cm="1" vm="1">
        <f t="array" ref="BC2639">TRANSPOSE(_xlfn._xlws.FILTER(cvm[内存(G)],(cvm[地域]=AZ2639)*(cvm[机型]=BA2639)*(cvm[CPU(核)]=BB2639)))</f>
        <v>#VALUE!</v>
      </c>
    </row>
    <row r="2640" spans="1:55">
      <c r="A2640" t="s">
        <v>1659</v>
      </c>
      <c r="B2640" t="s">
        <v>1692</v>
      </c>
      <c r="C2640">
        <v>48</v>
      </c>
      <c r="D2640">
        <v>96</v>
      </c>
      <c r="E2640" t="s">
        <v>1640</v>
      </c>
      <c r="F2640">
        <v>4608</v>
      </c>
      <c r="G2640">
        <v>1</v>
      </c>
      <c r="H2640" t="s">
        <v>1710</v>
      </c>
      <c r="BC2640" t="e" cm="1" vm="1">
        <f t="array" ref="BC2640">TRANSPOSE(_xlfn._xlws.FILTER(cvm[内存(G)],(cvm[地域]=AZ2640)*(cvm[机型]=BA2640)*(cvm[CPU(核)]=BB2640)))</f>
        <v>#VALUE!</v>
      </c>
    </row>
    <row r="2641" spans="1:55">
      <c r="A2641" t="s">
        <v>1659</v>
      </c>
      <c r="B2641" t="s">
        <v>1692</v>
      </c>
      <c r="C2641">
        <v>48</v>
      </c>
      <c r="D2641">
        <v>192</v>
      </c>
      <c r="E2641" t="s">
        <v>1643</v>
      </c>
      <c r="F2641">
        <v>6912</v>
      </c>
      <c r="G2641">
        <v>1</v>
      </c>
      <c r="H2641" t="s">
        <v>1712</v>
      </c>
      <c r="BC2641" t="e" cm="1" vm="1">
        <f t="array" ref="BC2641">TRANSPOSE(_xlfn._xlws.FILTER(cvm[内存(G)],(cvm[地域]=AZ2641)*(cvm[机型]=BA2641)*(cvm[CPU(核)]=BB2641)))</f>
        <v>#VALUE!</v>
      </c>
    </row>
    <row r="2642" spans="1:55">
      <c r="A2642" t="s">
        <v>1659</v>
      </c>
      <c r="B2642" t="s">
        <v>1692</v>
      </c>
      <c r="C2642">
        <v>64</v>
      </c>
      <c r="D2642">
        <v>256</v>
      </c>
      <c r="E2642" t="s">
        <v>1649</v>
      </c>
      <c r="F2642">
        <v>9216</v>
      </c>
      <c r="G2642">
        <v>1</v>
      </c>
      <c r="H2642" t="s">
        <v>1713</v>
      </c>
      <c r="BC2642" t="e" cm="1" vm="1">
        <f t="array" ref="BC2642">TRANSPOSE(_xlfn._xlws.FILTER(cvm[内存(G)],(cvm[地域]=AZ2642)*(cvm[机型]=BA2642)*(cvm[CPU(核)]=BB2642)))</f>
        <v>#VALUE!</v>
      </c>
    </row>
    <row r="2643" spans="1:55">
      <c r="A2643" t="s">
        <v>1659</v>
      </c>
      <c r="B2643" t="s">
        <v>1813</v>
      </c>
      <c r="C2643">
        <v>1</v>
      </c>
      <c r="D2643">
        <v>1</v>
      </c>
      <c r="E2643" t="s">
        <v>1602</v>
      </c>
      <c r="F2643">
        <v>38</v>
      </c>
      <c r="G2643">
        <v>1</v>
      </c>
      <c r="H2643" t="s">
        <v>1814</v>
      </c>
      <c r="BC2643" t="e" cm="1" vm="1">
        <f t="array" ref="BC2643">TRANSPOSE(_xlfn._xlws.FILTER(cvm[内存(G)],(cvm[地域]=AZ2643)*(cvm[机型]=BA2643)*(cvm[CPU(核)]=BB2643)))</f>
        <v>#VALUE!</v>
      </c>
    </row>
    <row r="2644" spans="1:55">
      <c r="A2644" t="s">
        <v>1659</v>
      </c>
      <c r="B2644" t="s">
        <v>1813</v>
      </c>
      <c r="C2644">
        <v>1</v>
      </c>
      <c r="D2644">
        <v>2</v>
      </c>
      <c r="E2644" t="s">
        <v>1605</v>
      </c>
      <c r="F2644">
        <v>76</v>
      </c>
      <c r="G2644">
        <v>1</v>
      </c>
      <c r="H2644" t="s">
        <v>1815</v>
      </c>
      <c r="BC2644" t="e" cm="1" vm="1">
        <f t="array" ref="BC2644">TRANSPOSE(_xlfn._xlws.FILTER(cvm[内存(G)],(cvm[地域]=AZ2644)*(cvm[机型]=BA2644)*(cvm[CPU(核)]=BB2644)))</f>
        <v>#VALUE!</v>
      </c>
    </row>
    <row r="2645" spans="1:55">
      <c r="A2645" t="s">
        <v>1659</v>
      </c>
      <c r="B2645" t="s">
        <v>1813</v>
      </c>
      <c r="C2645">
        <v>1</v>
      </c>
      <c r="D2645">
        <v>4</v>
      </c>
      <c r="E2645" t="s">
        <v>1607</v>
      </c>
      <c r="F2645">
        <v>144</v>
      </c>
      <c r="G2645">
        <v>1</v>
      </c>
      <c r="H2645" t="s">
        <v>1817</v>
      </c>
      <c r="BC2645" t="e" cm="1" vm="1">
        <f t="array" ref="BC2645">TRANSPOSE(_xlfn._xlws.FILTER(cvm[内存(G)],(cvm[地域]=AZ2645)*(cvm[机型]=BA2645)*(cvm[CPU(核)]=BB2645)))</f>
        <v>#VALUE!</v>
      </c>
    </row>
    <row r="2646" spans="1:55">
      <c r="A2646" t="s">
        <v>1659</v>
      </c>
      <c r="B2646" t="s">
        <v>1813</v>
      </c>
      <c r="C2646">
        <v>2</v>
      </c>
      <c r="D2646">
        <v>4</v>
      </c>
      <c r="E2646" t="s">
        <v>1609</v>
      </c>
      <c r="F2646">
        <v>152</v>
      </c>
      <c r="G2646">
        <v>1</v>
      </c>
      <c r="H2646" t="s">
        <v>1818</v>
      </c>
      <c r="BC2646" t="e" cm="1" vm="1">
        <f t="array" ref="BC2646">TRANSPOSE(_xlfn._xlws.FILTER(cvm[内存(G)],(cvm[地域]=AZ2646)*(cvm[机型]=BA2646)*(cvm[CPU(核)]=BB2646)))</f>
        <v>#VALUE!</v>
      </c>
    </row>
    <row r="2647" spans="1:55">
      <c r="A2647" t="s">
        <v>1659</v>
      </c>
      <c r="B2647" t="s">
        <v>1813</v>
      </c>
      <c r="C2647">
        <v>2</v>
      </c>
      <c r="D2647">
        <v>8</v>
      </c>
      <c r="E2647" t="s">
        <v>1612</v>
      </c>
      <c r="F2647">
        <v>288</v>
      </c>
      <c r="G2647">
        <v>1</v>
      </c>
      <c r="H2647" t="s">
        <v>1819</v>
      </c>
      <c r="BC2647" t="e" cm="1" vm="1">
        <f t="array" ref="BC2647">TRANSPOSE(_xlfn._xlws.FILTER(cvm[内存(G)],(cvm[地域]=AZ2647)*(cvm[机型]=BA2647)*(cvm[CPU(核)]=BB2647)))</f>
        <v>#VALUE!</v>
      </c>
    </row>
    <row r="2648" spans="1:55">
      <c r="A2648" t="s">
        <v>1659</v>
      </c>
      <c r="B2648" t="s">
        <v>1813</v>
      </c>
      <c r="C2648">
        <v>4</v>
      </c>
      <c r="D2648">
        <v>8</v>
      </c>
      <c r="E2648" t="s">
        <v>1614</v>
      </c>
      <c r="F2648">
        <v>384</v>
      </c>
      <c r="G2648">
        <v>1</v>
      </c>
      <c r="H2648" t="s">
        <v>1821</v>
      </c>
      <c r="BC2648" t="e" cm="1" vm="1">
        <f t="array" ref="BC2648">TRANSPOSE(_xlfn._xlws.FILTER(cvm[内存(G)],(cvm[地域]=AZ2648)*(cvm[机型]=BA2648)*(cvm[CPU(核)]=BB2648)))</f>
        <v>#VALUE!</v>
      </c>
    </row>
    <row r="2649" spans="1:55">
      <c r="A2649" t="s">
        <v>1659</v>
      </c>
      <c r="B2649" t="s">
        <v>1813</v>
      </c>
      <c r="C2649">
        <v>4</v>
      </c>
      <c r="D2649">
        <v>16</v>
      </c>
      <c r="E2649" t="s">
        <v>1616</v>
      </c>
      <c r="F2649">
        <v>576</v>
      </c>
      <c r="G2649">
        <v>1</v>
      </c>
      <c r="H2649" t="s">
        <v>1822</v>
      </c>
      <c r="BC2649" t="e" cm="1" vm="1">
        <f t="array" ref="BC2649">TRANSPOSE(_xlfn._xlws.FILTER(cvm[内存(G)],(cvm[地域]=AZ2649)*(cvm[机型]=BA2649)*(cvm[CPU(核)]=BB2649)))</f>
        <v>#VALUE!</v>
      </c>
    </row>
    <row r="2650" spans="1:55">
      <c r="A2650" t="s">
        <v>1659</v>
      </c>
      <c r="B2650" t="s">
        <v>1813</v>
      </c>
      <c r="C2650">
        <v>8</v>
      </c>
      <c r="D2650">
        <v>16</v>
      </c>
      <c r="E2650" t="s">
        <v>1619</v>
      </c>
      <c r="F2650">
        <v>768</v>
      </c>
      <c r="G2650">
        <v>1</v>
      </c>
      <c r="H2650" t="s">
        <v>1823</v>
      </c>
      <c r="BC2650" t="e" cm="1" vm="1">
        <f t="array" ref="BC2650">TRANSPOSE(_xlfn._xlws.FILTER(cvm[内存(G)],(cvm[地域]=AZ2650)*(cvm[机型]=BA2650)*(cvm[CPU(核)]=BB2650)))</f>
        <v>#VALUE!</v>
      </c>
    </row>
    <row r="2651" spans="1:55">
      <c r="A2651" t="s">
        <v>1659</v>
      </c>
      <c r="B2651" t="s">
        <v>1813</v>
      </c>
      <c r="C2651">
        <v>8</v>
      </c>
      <c r="D2651">
        <v>32</v>
      </c>
      <c r="E2651" t="s">
        <v>1621</v>
      </c>
      <c r="F2651">
        <v>1152</v>
      </c>
      <c r="G2651">
        <v>1</v>
      </c>
      <c r="H2651" t="s">
        <v>1825</v>
      </c>
      <c r="BC2651" t="e" cm="1" vm="1">
        <f t="array" ref="BC2651">TRANSPOSE(_xlfn._xlws.FILTER(cvm[内存(G)],(cvm[地域]=AZ2651)*(cvm[机型]=BA2651)*(cvm[CPU(核)]=BB2651)))</f>
        <v>#VALUE!</v>
      </c>
    </row>
    <row r="2652" spans="1:55">
      <c r="A2652" t="s">
        <v>1659</v>
      </c>
      <c r="B2652" t="s">
        <v>1813</v>
      </c>
      <c r="C2652">
        <v>12</v>
      </c>
      <c r="D2652">
        <v>24</v>
      </c>
      <c r="E2652" t="s">
        <v>1799</v>
      </c>
      <c r="F2652">
        <v>1152</v>
      </c>
      <c r="G2652">
        <v>1</v>
      </c>
      <c r="H2652" t="s">
        <v>1826</v>
      </c>
      <c r="BC2652" t="e" cm="1" vm="1">
        <f t="array" ref="BC2652">TRANSPOSE(_xlfn._xlws.FILTER(cvm[内存(G)],(cvm[地域]=AZ2652)*(cvm[机型]=BA2652)*(cvm[CPU(核)]=BB2652)))</f>
        <v>#VALUE!</v>
      </c>
    </row>
    <row r="2653" spans="1:55">
      <c r="A2653" t="s">
        <v>1659</v>
      </c>
      <c r="B2653" t="s">
        <v>1813</v>
      </c>
      <c r="C2653">
        <v>12</v>
      </c>
      <c r="D2653">
        <v>48</v>
      </c>
      <c r="E2653" t="s">
        <v>1827</v>
      </c>
      <c r="F2653">
        <v>1728</v>
      </c>
      <c r="G2653">
        <v>1</v>
      </c>
      <c r="H2653" t="s">
        <v>1828</v>
      </c>
      <c r="BC2653" t="e" cm="1" vm="1">
        <f t="array" ref="BC2653">TRANSPOSE(_xlfn._xlws.FILTER(cvm[内存(G)],(cvm[地域]=AZ2653)*(cvm[机型]=BA2653)*(cvm[CPU(核)]=BB2653)))</f>
        <v>#VALUE!</v>
      </c>
    </row>
    <row r="2654" spans="1:55">
      <c r="A2654" t="s">
        <v>1659</v>
      </c>
      <c r="B2654" t="s">
        <v>1813</v>
      </c>
      <c r="C2654">
        <v>16</v>
      </c>
      <c r="D2654">
        <v>32</v>
      </c>
      <c r="E2654" t="s">
        <v>1624</v>
      </c>
      <c r="F2654">
        <v>1536</v>
      </c>
      <c r="G2654">
        <v>1</v>
      </c>
      <c r="H2654" t="s">
        <v>1829</v>
      </c>
      <c r="BC2654" t="e" cm="1" vm="1">
        <f t="array" ref="BC2654">TRANSPOSE(_xlfn._xlws.FILTER(cvm[内存(G)],(cvm[地域]=AZ2654)*(cvm[机型]=BA2654)*(cvm[CPU(核)]=BB2654)))</f>
        <v>#VALUE!</v>
      </c>
    </row>
    <row r="2655" spans="1:55">
      <c r="A2655" t="s">
        <v>1659</v>
      </c>
      <c r="B2655" t="s">
        <v>1813</v>
      </c>
      <c r="C2655">
        <v>16</v>
      </c>
      <c r="D2655">
        <v>64</v>
      </c>
      <c r="E2655" t="s">
        <v>1626</v>
      </c>
      <c r="F2655">
        <v>2304</v>
      </c>
      <c r="G2655">
        <v>1</v>
      </c>
      <c r="H2655" t="s">
        <v>1830</v>
      </c>
      <c r="BC2655" t="e" cm="1" vm="1">
        <f t="array" ref="BC2655">TRANSPOSE(_xlfn._xlws.FILTER(cvm[内存(G)],(cvm[地域]=AZ2655)*(cvm[机型]=BA2655)*(cvm[CPU(核)]=BB2655)))</f>
        <v>#VALUE!</v>
      </c>
    </row>
    <row r="2656" spans="1:55">
      <c r="A2656" t="s">
        <v>1659</v>
      </c>
      <c r="B2656" t="s">
        <v>1813</v>
      </c>
      <c r="C2656">
        <v>24</v>
      </c>
      <c r="D2656">
        <v>48</v>
      </c>
      <c r="E2656" t="s">
        <v>1703</v>
      </c>
      <c r="F2656">
        <v>2304</v>
      </c>
      <c r="G2656">
        <v>1</v>
      </c>
      <c r="H2656" t="s">
        <v>1832</v>
      </c>
      <c r="BC2656" t="e" cm="1" vm="1">
        <f t="array" ref="BC2656">TRANSPOSE(_xlfn._xlws.FILTER(cvm[内存(G)],(cvm[地域]=AZ2656)*(cvm[机型]=BA2656)*(cvm[CPU(核)]=BB2656)))</f>
        <v>#VALUE!</v>
      </c>
    </row>
    <row r="2657" spans="1:55">
      <c r="A2657" t="s">
        <v>1659</v>
      </c>
      <c r="B2657" t="s">
        <v>1813</v>
      </c>
      <c r="C2657">
        <v>24</v>
      </c>
      <c r="D2657">
        <v>96</v>
      </c>
      <c r="E2657" t="s">
        <v>1705</v>
      </c>
      <c r="F2657">
        <v>3456</v>
      </c>
      <c r="G2657">
        <v>1</v>
      </c>
      <c r="H2657" t="s">
        <v>1833</v>
      </c>
      <c r="BC2657" t="e" cm="1" vm="1">
        <f t="array" ref="BC2657">TRANSPOSE(_xlfn._xlws.FILTER(cvm[内存(G)],(cvm[地域]=AZ2657)*(cvm[机型]=BA2657)*(cvm[CPU(核)]=BB2657)))</f>
        <v>#VALUE!</v>
      </c>
    </row>
    <row r="2658" spans="1:55">
      <c r="A2658" t="s">
        <v>1659</v>
      </c>
      <c r="B2658" t="s">
        <v>1813</v>
      </c>
      <c r="C2658">
        <v>32</v>
      </c>
      <c r="D2658">
        <v>64</v>
      </c>
      <c r="E2658" t="s">
        <v>1629</v>
      </c>
      <c r="F2658">
        <v>3072</v>
      </c>
      <c r="G2658">
        <v>1</v>
      </c>
      <c r="H2658" t="s">
        <v>1834</v>
      </c>
      <c r="BC2658" t="e" cm="1" vm="1">
        <f t="array" ref="BC2658">TRANSPOSE(_xlfn._xlws.FILTER(cvm[内存(G)],(cvm[地域]=AZ2658)*(cvm[机型]=BA2658)*(cvm[CPU(核)]=BB2658)))</f>
        <v>#VALUE!</v>
      </c>
    </row>
    <row r="2659" spans="1:55">
      <c r="A2659" t="s">
        <v>1659</v>
      </c>
      <c r="B2659" t="s">
        <v>1813</v>
      </c>
      <c r="C2659">
        <v>32</v>
      </c>
      <c r="D2659">
        <v>128</v>
      </c>
      <c r="E2659" t="s">
        <v>1635</v>
      </c>
      <c r="F2659">
        <v>4608</v>
      </c>
      <c r="G2659">
        <v>1</v>
      </c>
      <c r="H2659" t="s">
        <v>1835</v>
      </c>
      <c r="BC2659" t="e" cm="1" vm="1">
        <f t="array" ref="BC2659">TRANSPOSE(_xlfn._xlws.FILTER(cvm[内存(G)],(cvm[地域]=AZ2659)*(cvm[机型]=BA2659)*(cvm[CPU(核)]=BB2659)))</f>
        <v>#VALUE!</v>
      </c>
    </row>
    <row r="2660" spans="1:55">
      <c r="A2660" t="s">
        <v>1659</v>
      </c>
      <c r="B2660" t="s">
        <v>1813</v>
      </c>
      <c r="C2660">
        <v>48</v>
      </c>
      <c r="D2660">
        <v>96</v>
      </c>
      <c r="E2660" t="s">
        <v>1640</v>
      </c>
      <c r="F2660">
        <v>4608</v>
      </c>
      <c r="G2660">
        <v>1</v>
      </c>
      <c r="H2660" t="s">
        <v>1836</v>
      </c>
      <c r="BC2660" t="e" cm="1" vm="1">
        <f t="array" ref="BC2660">TRANSPOSE(_xlfn._xlws.FILTER(cvm[内存(G)],(cvm[地域]=AZ2660)*(cvm[机型]=BA2660)*(cvm[CPU(核)]=BB2660)))</f>
        <v>#VALUE!</v>
      </c>
    </row>
    <row r="2661" spans="1:55">
      <c r="A2661" t="s">
        <v>1659</v>
      </c>
      <c r="B2661" t="s">
        <v>1813</v>
      </c>
      <c r="C2661">
        <v>48</v>
      </c>
      <c r="D2661">
        <v>192</v>
      </c>
      <c r="E2661" t="s">
        <v>1643</v>
      </c>
      <c r="F2661">
        <v>6912</v>
      </c>
      <c r="G2661">
        <v>1</v>
      </c>
      <c r="H2661" t="s">
        <v>1837</v>
      </c>
      <c r="BC2661" t="e" cm="1" vm="1">
        <f t="array" ref="BC2661">TRANSPOSE(_xlfn._xlws.FILTER(cvm[内存(G)],(cvm[地域]=AZ2661)*(cvm[机型]=BA2661)*(cvm[CPU(核)]=BB2661)))</f>
        <v>#VALUE!</v>
      </c>
    </row>
    <row r="2662" spans="1:55">
      <c r="A2662" t="s">
        <v>1659</v>
      </c>
      <c r="B2662" t="s">
        <v>1813</v>
      </c>
      <c r="C2662">
        <v>64</v>
      </c>
      <c r="D2662">
        <v>256</v>
      </c>
      <c r="E2662" t="s">
        <v>1649</v>
      </c>
      <c r="F2662">
        <v>9216</v>
      </c>
      <c r="G2662">
        <v>1</v>
      </c>
      <c r="H2662" t="s">
        <v>1838</v>
      </c>
      <c r="BC2662" t="e" cm="1" vm="1">
        <f t="array" ref="BC2662">TRANSPOSE(_xlfn._xlws.FILTER(cvm[内存(G)],(cvm[地域]=AZ2662)*(cvm[机型]=BA2662)*(cvm[CPU(核)]=BB2662)))</f>
        <v>#VALUE!</v>
      </c>
    </row>
    <row r="2663" spans="1:55">
      <c r="A2663" t="s">
        <v>1659</v>
      </c>
      <c r="B2663" t="s">
        <v>1813</v>
      </c>
      <c r="C2663">
        <v>80</v>
      </c>
      <c r="D2663">
        <v>320</v>
      </c>
      <c r="E2663" t="s">
        <v>1745</v>
      </c>
      <c r="F2663">
        <v>11520</v>
      </c>
      <c r="G2663">
        <v>1</v>
      </c>
      <c r="H2663" t="s">
        <v>1840</v>
      </c>
      <c r="BC2663" t="e" cm="1" vm="1">
        <f t="array" ref="BC2663">TRANSPOSE(_xlfn._xlws.FILTER(cvm[内存(G)],(cvm[地域]=AZ2663)*(cvm[机型]=BA2663)*(cvm[CPU(核)]=BB2663)))</f>
        <v>#VALUE!</v>
      </c>
    </row>
    <row r="2664" spans="1:55">
      <c r="A2664" t="s">
        <v>1659</v>
      </c>
      <c r="B2664" t="s">
        <v>1861</v>
      </c>
      <c r="C2664">
        <v>1</v>
      </c>
      <c r="D2664">
        <v>1</v>
      </c>
      <c r="E2664" t="s">
        <v>1602</v>
      </c>
      <c r="F2664">
        <v>42</v>
      </c>
      <c r="G2664">
        <v>1</v>
      </c>
      <c r="H2664" t="s">
        <v>1862</v>
      </c>
      <c r="BC2664" t="e" cm="1" vm="1">
        <f t="array" ref="BC2664">TRANSPOSE(_xlfn._xlws.FILTER(cvm[内存(G)],(cvm[地域]=AZ2664)*(cvm[机型]=BA2664)*(cvm[CPU(核)]=BB2664)))</f>
        <v>#VALUE!</v>
      </c>
    </row>
    <row r="2665" spans="1:55">
      <c r="A2665" t="s">
        <v>1659</v>
      </c>
      <c r="B2665" t="s">
        <v>1861</v>
      </c>
      <c r="C2665">
        <v>1</v>
      </c>
      <c r="D2665">
        <v>2</v>
      </c>
      <c r="E2665" t="s">
        <v>1605</v>
      </c>
      <c r="F2665">
        <v>85</v>
      </c>
      <c r="G2665">
        <v>1</v>
      </c>
      <c r="H2665" t="s">
        <v>1863</v>
      </c>
      <c r="BC2665" t="e" cm="1" vm="1">
        <f t="array" ref="BC2665">TRANSPOSE(_xlfn._xlws.FILTER(cvm[内存(G)],(cvm[地域]=AZ2665)*(cvm[机型]=BA2665)*(cvm[CPU(核)]=BB2665)))</f>
        <v>#VALUE!</v>
      </c>
    </row>
    <row r="2666" spans="1:55">
      <c r="A2666" t="s">
        <v>1659</v>
      </c>
      <c r="B2666" t="s">
        <v>1861</v>
      </c>
      <c r="C2666">
        <v>2</v>
      </c>
      <c r="D2666">
        <v>4</v>
      </c>
      <c r="E2666" t="s">
        <v>1609</v>
      </c>
      <c r="F2666">
        <v>170</v>
      </c>
      <c r="G2666">
        <v>1</v>
      </c>
      <c r="H2666" t="s">
        <v>1867</v>
      </c>
      <c r="BC2666" t="e" cm="1" vm="1">
        <f t="array" ref="BC2666">TRANSPOSE(_xlfn._xlws.FILTER(cvm[内存(G)],(cvm[地域]=AZ2666)*(cvm[机型]=BA2666)*(cvm[CPU(核)]=BB2666)))</f>
        <v>#VALUE!</v>
      </c>
    </row>
    <row r="2667" spans="1:55">
      <c r="A2667" t="s">
        <v>1659</v>
      </c>
      <c r="B2667" t="s">
        <v>1861</v>
      </c>
      <c r="C2667">
        <v>2</v>
      </c>
      <c r="D2667">
        <v>8</v>
      </c>
      <c r="E2667" t="s">
        <v>1612</v>
      </c>
      <c r="F2667">
        <v>309</v>
      </c>
      <c r="G2667">
        <v>1</v>
      </c>
      <c r="H2667" t="s">
        <v>1868</v>
      </c>
      <c r="BC2667" t="e" cm="1" vm="1">
        <f t="array" ref="BC2667">TRANSPOSE(_xlfn._xlws.FILTER(cvm[内存(G)],(cvm[地域]=AZ2667)*(cvm[机型]=BA2667)*(cvm[CPU(核)]=BB2667)))</f>
        <v>#VALUE!</v>
      </c>
    </row>
    <row r="2668" spans="1:55">
      <c r="A2668" t="s">
        <v>1659</v>
      </c>
      <c r="B2668" t="s">
        <v>1861</v>
      </c>
      <c r="C2668">
        <v>4</v>
      </c>
      <c r="D2668">
        <v>8</v>
      </c>
      <c r="E2668" t="s">
        <v>1614</v>
      </c>
      <c r="F2668">
        <v>412</v>
      </c>
      <c r="G2668">
        <v>1</v>
      </c>
      <c r="H2668" t="s">
        <v>1869</v>
      </c>
      <c r="BC2668" t="e" cm="1" vm="1">
        <f t="array" ref="BC2668">TRANSPOSE(_xlfn._xlws.FILTER(cvm[内存(G)],(cvm[地域]=AZ2668)*(cvm[机型]=BA2668)*(cvm[CPU(核)]=BB2668)))</f>
        <v>#VALUE!</v>
      </c>
    </row>
    <row r="2669" spans="1:55">
      <c r="A2669" t="s">
        <v>1659</v>
      </c>
      <c r="B2669" t="s">
        <v>1861</v>
      </c>
      <c r="C2669">
        <v>4</v>
      </c>
      <c r="D2669">
        <v>16</v>
      </c>
      <c r="E2669" t="s">
        <v>1616</v>
      </c>
      <c r="F2669">
        <v>618</v>
      </c>
      <c r="G2669">
        <v>1</v>
      </c>
      <c r="H2669" t="s">
        <v>1870</v>
      </c>
      <c r="BC2669" t="e" cm="1" vm="1">
        <f t="array" ref="BC2669">TRANSPOSE(_xlfn._xlws.FILTER(cvm[内存(G)],(cvm[地域]=AZ2669)*(cvm[机型]=BA2669)*(cvm[CPU(核)]=BB2669)))</f>
        <v>#VALUE!</v>
      </c>
    </row>
    <row r="2670" spans="1:55">
      <c r="A2670" t="s">
        <v>1659</v>
      </c>
      <c r="B2670" t="s">
        <v>1861</v>
      </c>
      <c r="C2670">
        <v>8</v>
      </c>
      <c r="D2670">
        <v>16</v>
      </c>
      <c r="E2670" t="s">
        <v>1619</v>
      </c>
      <c r="F2670">
        <v>824</v>
      </c>
      <c r="G2670">
        <v>1</v>
      </c>
      <c r="H2670" t="s">
        <v>1871</v>
      </c>
      <c r="BC2670" t="e" cm="1" vm="1">
        <f t="array" ref="BC2670">TRANSPOSE(_xlfn._xlws.FILTER(cvm[内存(G)],(cvm[地域]=AZ2670)*(cvm[机型]=BA2670)*(cvm[CPU(核)]=BB2670)))</f>
        <v>#VALUE!</v>
      </c>
    </row>
    <row r="2671" spans="1:55">
      <c r="A2671" t="s">
        <v>1659</v>
      </c>
      <c r="B2671" t="s">
        <v>1861</v>
      </c>
      <c r="C2671">
        <v>8</v>
      </c>
      <c r="D2671">
        <v>32</v>
      </c>
      <c r="E2671" t="s">
        <v>1621</v>
      </c>
      <c r="F2671">
        <v>1236</v>
      </c>
      <c r="G2671">
        <v>1</v>
      </c>
      <c r="H2671" t="s">
        <v>1872</v>
      </c>
      <c r="BC2671" t="e" cm="1" vm="1">
        <f t="array" ref="BC2671">TRANSPOSE(_xlfn._xlws.FILTER(cvm[内存(G)],(cvm[地域]=AZ2671)*(cvm[机型]=BA2671)*(cvm[CPU(核)]=BB2671)))</f>
        <v>#VALUE!</v>
      </c>
    </row>
    <row r="2672" spans="1:55">
      <c r="A2672" t="s">
        <v>1659</v>
      </c>
      <c r="B2672" t="s">
        <v>1861</v>
      </c>
      <c r="C2672">
        <v>12</v>
      </c>
      <c r="D2672">
        <v>24</v>
      </c>
      <c r="E2672" t="s">
        <v>1799</v>
      </c>
      <c r="F2672">
        <v>1236</v>
      </c>
      <c r="G2672">
        <v>1</v>
      </c>
      <c r="H2672" t="s">
        <v>1873</v>
      </c>
      <c r="BC2672" t="e" cm="1" vm="1">
        <f t="array" ref="BC2672">TRANSPOSE(_xlfn._xlws.FILTER(cvm[内存(G)],(cvm[地域]=AZ2672)*(cvm[机型]=BA2672)*(cvm[CPU(核)]=BB2672)))</f>
        <v>#VALUE!</v>
      </c>
    </row>
    <row r="2673" spans="1:55">
      <c r="A2673" t="s">
        <v>1659</v>
      </c>
      <c r="B2673" t="s">
        <v>1861</v>
      </c>
      <c r="C2673">
        <v>12</v>
      </c>
      <c r="D2673">
        <v>48</v>
      </c>
      <c r="E2673" t="s">
        <v>1827</v>
      </c>
      <c r="F2673">
        <v>1854</v>
      </c>
      <c r="G2673">
        <v>1</v>
      </c>
      <c r="H2673" t="s">
        <v>1874</v>
      </c>
      <c r="BC2673" t="e" cm="1" vm="1">
        <f t="array" ref="BC2673">TRANSPOSE(_xlfn._xlws.FILTER(cvm[内存(G)],(cvm[地域]=AZ2673)*(cvm[机型]=BA2673)*(cvm[CPU(核)]=BB2673)))</f>
        <v>#VALUE!</v>
      </c>
    </row>
    <row r="2674" spans="1:55">
      <c r="A2674" t="s">
        <v>1659</v>
      </c>
      <c r="B2674" t="s">
        <v>1861</v>
      </c>
      <c r="C2674">
        <v>16</v>
      </c>
      <c r="D2674">
        <v>32</v>
      </c>
      <c r="E2674" t="s">
        <v>1624</v>
      </c>
      <c r="F2674">
        <v>1648</v>
      </c>
      <c r="G2674">
        <v>1</v>
      </c>
      <c r="H2674" t="s">
        <v>1875</v>
      </c>
      <c r="BC2674" t="e" cm="1" vm="1">
        <f t="array" ref="BC2674">TRANSPOSE(_xlfn._xlws.FILTER(cvm[内存(G)],(cvm[地域]=AZ2674)*(cvm[机型]=BA2674)*(cvm[CPU(核)]=BB2674)))</f>
        <v>#VALUE!</v>
      </c>
    </row>
    <row r="2675" spans="1:55">
      <c r="A2675" t="s">
        <v>1659</v>
      </c>
      <c r="B2675" t="s">
        <v>1861</v>
      </c>
      <c r="C2675">
        <v>16</v>
      </c>
      <c r="D2675">
        <v>64</v>
      </c>
      <c r="E2675" t="s">
        <v>1626</v>
      </c>
      <c r="F2675">
        <v>2472</v>
      </c>
      <c r="G2675">
        <v>1</v>
      </c>
      <c r="H2675" t="s">
        <v>1876</v>
      </c>
      <c r="BC2675" t="e" cm="1" vm="1">
        <f t="array" ref="BC2675">TRANSPOSE(_xlfn._xlws.FILTER(cvm[内存(G)],(cvm[地域]=AZ2675)*(cvm[机型]=BA2675)*(cvm[CPU(核)]=BB2675)))</f>
        <v>#VALUE!</v>
      </c>
    </row>
    <row r="2676" spans="1:55">
      <c r="A2676" t="s">
        <v>1659</v>
      </c>
      <c r="B2676" t="s">
        <v>1861</v>
      </c>
      <c r="C2676">
        <v>24</v>
      </c>
      <c r="D2676">
        <v>48</v>
      </c>
      <c r="E2676" t="s">
        <v>1703</v>
      </c>
      <c r="F2676">
        <v>2472</v>
      </c>
      <c r="G2676">
        <v>1</v>
      </c>
      <c r="H2676" t="s">
        <v>1877</v>
      </c>
      <c r="BC2676" t="e" cm="1" vm="1">
        <f t="array" ref="BC2676">TRANSPOSE(_xlfn._xlws.FILTER(cvm[内存(G)],(cvm[地域]=AZ2676)*(cvm[机型]=BA2676)*(cvm[CPU(核)]=BB2676)))</f>
        <v>#VALUE!</v>
      </c>
    </row>
    <row r="2677" spans="1:55">
      <c r="A2677" t="s">
        <v>1659</v>
      </c>
      <c r="B2677" t="s">
        <v>1861</v>
      </c>
      <c r="C2677">
        <v>24</v>
      </c>
      <c r="D2677">
        <v>96</v>
      </c>
      <c r="E2677" t="s">
        <v>1705</v>
      </c>
      <c r="F2677">
        <v>3708</v>
      </c>
      <c r="G2677">
        <v>1</v>
      </c>
      <c r="H2677" t="s">
        <v>1878</v>
      </c>
      <c r="BC2677" t="e" cm="1" vm="1">
        <f t="array" ref="BC2677">TRANSPOSE(_xlfn._xlws.FILTER(cvm[内存(G)],(cvm[地域]=AZ2677)*(cvm[机型]=BA2677)*(cvm[CPU(核)]=BB2677)))</f>
        <v>#VALUE!</v>
      </c>
    </row>
    <row r="2678" spans="1:55">
      <c r="A2678" t="s">
        <v>1659</v>
      </c>
      <c r="B2678" t="s">
        <v>1861</v>
      </c>
      <c r="C2678">
        <v>32</v>
      </c>
      <c r="D2678">
        <v>64</v>
      </c>
      <c r="E2678" t="s">
        <v>1629</v>
      </c>
      <c r="F2678">
        <v>3296</v>
      </c>
      <c r="G2678">
        <v>1</v>
      </c>
      <c r="H2678" t="s">
        <v>1879</v>
      </c>
      <c r="BC2678" t="e" cm="1" vm="1">
        <f t="array" ref="BC2678">TRANSPOSE(_xlfn._xlws.FILTER(cvm[内存(G)],(cvm[地域]=AZ2678)*(cvm[机型]=BA2678)*(cvm[CPU(核)]=BB2678)))</f>
        <v>#VALUE!</v>
      </c>
    </row>
    <row r="2679" spans="1:55">
      <c r="A2679" t="s">
        <v>1659</v>
      </c>
      <c r="B2679" t="s">
        <v>1861</v>
      </c>
      <c r="C2679">
        <v>32</v>
      </c>
      <c r="D2679">
        <v>128</v>
      </c>
      <c r="E2679" t="s">
        <v>1635</v>
      </c>
      <c r="F2679">
        <v>4944</v>
      </c>
      <c r="G2679">
        <v>1</v>
      </c>
      <c r="H2679" t="s">
        <v>1880</v>
      </c>
      <c r="BC2679" t="e" cm="1" vm="1">
        <f t="array" ref="BC2679">TRANSPOSE(_xlfn._xlws.FILTER(cvm[内存(G)],(cvm[地域]=AZ2679)*(cvm[机型]=BA2679)*(cvm[CPU(核)]=BB2679)))</f>
        <v>#VALUE!</v>
      </c>
    </row>
    <row r="2680" spans="1:55">
      <c r="A2680" t="s">
        <v>1659</v>
      </c>
      <c r="B2680" t="s">
        <v>1861</v>
      </c>
      <c r="C2680">
        <v>56</v>
      </c>
      <c r="D2680">
        <v>224</v>
      </c>
      <c r="E2680" t="s">
        <v>1881</v>
      </c>
      <c r="F2680">
        <v>8652</v>
      </c>
      <c r="G2680">
        <v>1</v>
      </c>
      <c r="H2680" t="s">
        <v>1882</v>
      </c>
      <c r="BC2680" t="e" cm="1" vm="1">
        <f t="array" ref="BC2680">TRANSPOSE(_xlfn._xlws.FILTER(cvm[内存(G)],(cvm[地域]=AZ2680)*(cvm[机型]=BA2680)*(cvm[CPU(核)]=BB2680)))</f>
        <v>#VALUE!</v>
      </c>
    </row>
    <row r="2681" spans="1:55">
      <c r="A2681" t="s">
        <v>1659</v>
      </c>
      <c r="B2681" t="s">
        <v>1618</v>
      </c>
      <c r="C2681">
        <v>1</v>
      </c>
      <c r="D2681">
        <v>8</v>
      </c>
      <c r="E2681" t="s">
        <v>1917</v>
      </c>
      <c r="F2681">
        <v>194</v>
      </c>
      <c r="G2681">
        <v>1</v>
      </c>
      <c r="H2681" t="s">
        <v>1942</v>
      </c>
      <c r="BC2681" t="e" cm="1" vm="1">
        <f t="array" ref="BC2681">TRANSPOSE(_xlfn._xlws.FILTER(cvm[内存(G)],(cvm[地域]=AZ2681)*(cvm[机型]=BA2681)*(cvm[CPU(核)]=BB2681)))</f>
        <v>#VALUE!</v>
      </c>
    </row>
    <row r="2682" spans="1:55">
      <c r="A2682" t="s">
        <v>1659</v>
      </c>
      <c r="B2682" t="s">
        <v>1618</v>
      </c>
      <c r="C2682">
        <v>2</v>
      </c>
      <c r="D2682">
        <v>16</v>
      </c>
      <c r="E2682" t="s">
        <v>1943</v>
      </c>
      <c r="F2682">
        <v>388</v>
      </c>
      <c r="G2682">
        <v>1</v>
      </c>
      <c r="H2682" t="s">
        <v>1944</v>
      </c>
      <c r="BC2682" t="e" cm="1" vm="1">
        <f t="array" ref="BC2682">TRANSPOSE(_xlfn._xlws.FILTER(cvm[内存(G)],(cvm[地域]=AZ2682)*(cvm[机型]=BA2682)*(cvm[CPU(核)]=BB2682)))</f>
        <v>#VALUE!</v>
      </c>
    </row>
    <row r="2683" spans="1:55">
      <c r="A2683" t="s">
        <v>1659</v>
      </c>
      <c r="B2683" t="s">
        <v>1618</v>
      </c>
      <c r="C2683">
        <v>4</v>
      </c>
      <c r="D2683">
        <v>32</v>
      </c>
      <c r="E2683" t="s">
        <v>1921</v>
      </c>
      <c r="F2683">
        <v>776</v>
      </c>
      <c r="G2683">
        <v>1</v>
      </c>
      <c r="H2683" t="s">
        <v>1945</v>
      </c>
      <c r="BC2683" t="e" cm="1" vm="1">
        <f t="array" ref="BC2683">TRANSPOSE(_xlfn._xlws.FILTER(cvm[内存(G)],(cvm[地域]=AZ2683)*(cvm[机型]=BA2683)*(cvm[CPU(核)]=BB2683)))</f>
        <v>#VALUE!</v>
      </c>
    </row>
    <row r="2684" spans="1:55">
      <c r="A2684" t="s">
        <v>1659</v>
      </c>
      <c r="B2684" t="s">
        <v>1618</v>
      </c>
      <c r="C2684">
        <v>8</v>
      </c>
      <c r="D2684">
        <v>64</v>
      </c>
      <c r="E2684" t="s">
        <v>1923</v>
      </c>
      <c r="F2684">
        <v>1552</v>
      </c>
      <c r="G2684">
        <v>1</v>
      </c>
      <c r="H2684" t="s">
        <v>1946</v>
      </c>
      <c r="BC2684" t="e" cm="1" vm="1">
        <f t="array" ref="BC2684">TRANSPOSE(_xlfn._xlws.FILTER(cvm[内存(G)],(cvm[地域]=AZ2684)*(cvm[机型]=BA2684)*(cvm[CPU(核)]=BB2684)))</f>
        <v>#VALUE!</v>
      </c>
    </row>
    <row r="2685" spans="1:55">
      <c r="A2685" t="s">
        <v>1659</v>
      </c>
      <c r="B2685" t="s">
        <v>1618</v>
      </c>
      <c r="C2685">
        <v>12</v>
      </c>
      <c r="D2685">
        <v>96</v>
      </c>
      <c r="E2685" t="s">
        <v>1947</v>
      </c>
      <c r="F2685">
        <v>2328</v>
      </c>
      <c r="G2685">
        <v>1</v>
      </c>
      <c r="H2685" t="s">
        <v>1948</v>
      </c>
      <c r="BC2685" t="e" cm="1" vm="1">
        <f t="array" ref="BC2685">TRANSPOSE(_xlfn._xlws.FILTER(cvm[内存(G)],(cvm[地域]=AZ2685)*(cvm[机型]=BA2685)*(cvm[CPU(核)]=BB2685)))</f>
        <v>#VALUE!</v>
      </c>
    </row>
    <row r="2686" spans="1:55">
      <c r="A2686" t="s">
        <v>1659</v>
      </c>
      <c r="B2686" t="s">
        <v>1618</v>
      </c>
      <c r="C2686">
        <v>16</v>
      </c>
      <c r="D2686">
        <v>128</v>
      </c>
      <c r="E2686" t="s">
        <v>1925</v>
      </c>
      <c r="F2686">
        <v>3104</v>
      </c>
      <c r="G2686">
        <v>1</v>
      </c>
      <c r="H2686" t="s">
        <v>1949</v>
      </c>
      <c r="BC2686" t="e" cm="1" vm="1">
        <f t="array" ref="BC2686">TRANSPOSE(_xlfn._xlws.FILTER(cvm[内存(G)],(cvm[地域]=AZ2686)*(cvm[机型]=BA2686)*(cvm[CPU(核)]=BB2686)))</f>
        <v>#VALUE!</v>
      </c>
    </row>
    <row r="2687" spans="1:55">
      <c r="A2687" t="s">
        <v>1659</v>
      </c>
      <c r="B2687" t="s">
        <v>1618</v>
      </c>
      <c r="C2687">
        <v>24</v>
      </c>
      <c r="D2687">
        <v>192</v>
      </c>
      <c r="E2687" t="s">
        <v>1987</v>
      </c>
      <c r="F2687">
        <v>4656</v>
      </c>
      <c r="G2687">
        <v>1</v>
      </c>
      <c r="H2687" t="s">
        <v>2193</v>
      </c>
      <c r="BC2687" t="e" cm="1" vm="1">
        <f t="array" ref="BC2687">TRANSPOSE(_xlfn._xlws.FILTER(cvm[内存(G)],(cvm[地域]=AZ2687)*(cvm[机型]=BA2687)*(cvm[CPU(核)]=BB2687)))</f>
        <v>#VALUE!</v>
      </c>
    </row>
    <row r="2688" spans="1:55">
      <c r="A2688" t="s">
        <v>1659</v>
      </c>
      <c r="B2688" t="s">
        <v>1618</v>
      </c>
      <c r="C2688">
        <v>32</v>
      </c>
      <c r="D2688">
        <v>256</v>
      </c>
      <c r="E2688" t="s">
        <v>1927</v>
      </c>
      <c r="F2688">
        <v>6208</v>
      </c>
      <c r="G2688">
        <v>1</v>
      </c>
      <c r="H2688" t="s">
        <v>1950</v>
      </c>
      <c r="BC2688" t="e" cm="1" vm="1">
        <f t="array" ref="BC2688">TRANSPOSE(_xlfn._xlws.FILTER(cvm[内存(G)],(cvm[地域]=AZ2688)*(cvm[机型]=BA2688)*(cvm[CPU(核)]=BB2688)))</f>
        <v>#VALUE!</v>
      </c>
    </row>
    <row r="2689" spans="1:55">
      <c r="A2689" t="s">
        <v>1659</v>
      </c>
      <c r="B2689" t="s">
        <v>1670</v>
      </c>
      <c r="C2689">
        <v>1</v>
      </c>
      <c r="D2689">
        <v>8</v>
      </c>
      <c r="E2689" t="s">
        <v>1917</v>
      </c>
      <c r="F2689">
        <v>196</v>
      </c>
      <c r="G2689">
        <v>1</v>
      </c>
      <c r="H2689" t="s">
        <v>1968</v>
      </c>
      <c r="BC2689" t="e" cm="1" vm="1">
        <f t="array" ref="BC2689">TRANSPOSE(_xlfn._xlws.FILTER(cvm[内存(G)],(cvm[地域]=AZ2689)*(cvm[机型]=BA2689)*(cvm[CPU(核)]=BB2689)))</f>
        <v>#VALUE!</v>
      </c>
    </row>
    <row r="2690" spans="1:55">
      <c r="A2690" t="s">
        <v>1659</v>
      </c>
      <c r="B2690" t="s">
        <v>1670</v>
      </c>
      <c r="C2690">
        <v>2</v>
      </c>
      <c r="D2690">
        <v>16</v>
      </c>
      <c r="E2690" t="s">
        <v>1943</v>
      </c>
      <c r="F2690">
        <v>392</v>
      </c>
      <c r="G2690">
        <v>1</v>
      </c>
      <c r="H2690" t="s">
        <v>1969</v>
      </c>
      <c r="BC2690" t="e" cm="1" vm="1">
        <f t="array" ref="BC2690">TRANSPOSE(_xlfn._xlws.FILTER(cvm[内存(G)],(cvm[地域]=AZ2690)*(cvm[机型]=BA2690)*(cvm[CPU(核)]=BB2690)))</f>
        <v>#VALUE!</v>
      </c>
    </row>
    <row r="2691" spans="1:55">
      <c r="A2691" t="s">
        <v>1659</v>
      </c>
      <c r="B2691" t="s">
        <v>1670</v>
      </c>
      <c r="C2691">
        <v>4</v>
      </c>
      <c r="D2691">
        <v>32</v>
      </c>
      <c r="E2691" t="s">
        <v>1921</v>
      </c>
      <c r="F2691">
        <v>784</v>
      </c>
      <c r="G2691">
        <v>1</v>
      </c>
      <c r="H2691" t="s">
        <v>1970</v>
      </c>
      <c r="BC2691" t="e" cm="1" vm="1">
        <f t="array" ref="BC2691">TRANSPOSE(_xlfn._xlws.FILTER(cvm[内存(G)],(cvm[地域]=AZ2691)*(cvm[机型]=BA2691)*(cvm[CPU(核)]=BB2691)))</f>
        <v>#VALUE!</v>
      </c>
    </row>
    <row r="2692" spans="1:55">
      <c r="A2692" t="s">
        <v>1659</v>
      </c>
      <c r="B2692" t="s">
        <v>1670</v>
      </c>
      <c r="C2692">
        <v>8</v>
      </c>
      <c r="D2692">
        <v>64</v>
      </c>
      <c r="E2692" t="s">
        <v>1923</v>
      </c>
      <c r="F2692">
        <v>1568</v>
      </c>
      <c r="G2692">
        <v>1</v>
      </c>
      <c r="H2692" t="s">
        <v>1971</v>
      </c>
      <c r="BC2692" t="e" cm="1" vm="1">
        <f t="array" ref="BC2692">TRANSPOSE(_xlfn._xlws.FILTER(cvm[内存(G)],(cvm[地域]=AZ2692)*(cvm[机型]=BA2692)*(cvm[CPU(核)]=BB2692)))</f>
        <v>#VALUE!</v>
      </c>
    </row>
    <row r="2693" spans="1:55">
      <c r="A2693" t="s">
        <v>1659</v>
      </c>
      <c r="B2693" t="s">
        <v>1670</v>
      </c>
      <c r="C2693">
        <v>12</v>
      </c>
      <c r="D2693">
        <v>96</v>
      </c>
      <c r="E2693" t="s">
        <v>1947</v>
      </c>
      <c r="F2693">
        <v>2352</v>
      </c>
      <c r="G2693">
        <v>1</v>
      </c>
      <c r="H2693" t="s">
        <v>1972</v>
      </c>
      <c r="BC2693" t="e" cm="1" vm="1">
        <f t="array" ref="BC2693">TRANSPOSE(_xlfn._xlws.FILTER(cvm[内存(G)],(cvm[地域]=AZ2693)*(cvm[机型]=BA2693)*(cvm[CPU(核)]=BB2693)))</f>
        <v>#VALUE!</v>
      </c>
    </row>
    <row r="2694" spans="1:55">
      <c r="A2694" t="s">
        <v>1659</v>
      </c>
      <c r="B2694" t="s">
        <v>1670</v>
      </c>
      <c r="C2694">
        <v>12</v>
      </c>
      <c r="D2694">
        <v>144</v>
      </c>
      <c r="E2694" t="s">
        <v>1957</v>
      </c>
      <c r="F2694">
        <v>3216</v>
      </c>
      <c r="G2694">
        <v>1</v>
      </c>
      <c r="H2694" t="s">
        <v>1973</v>
      </c>
      <c r="BC2694" t="e" cm="1" vm="1">
        <f t="array" ref="BC2694">TRANSPOSE(_xlfn._xlws.FILTER(cvm[内存(G)],(cvm[地域]=AZ2694)*(cvm[机型]=BA2694)*(cvm[CPU(核)]=BB2694)))</f>
        <v>#VALUE!</v>
      </c>
    </row>
    <row r="2695" spans="1:55">
      <c r="A2695" t="s">
        <v>1659</v>
      </c>
      <c r="B2695" t="s">
        <v>1670</v>
      </c>
      <c r="C2695">
        <v>16</v>
      </c>
      <c r="D2695">
        <v>128</v>
      </c>
      <c r="E2695" t="s">
        <v>1925</v>
      </c>
      <c r="F2695">
        <v>3136</v>
      </c>
      <c r="G2695">
        <v>1</v>
      </c>
      <c r="H2695" t="s">
        <v>1975</v>
      </c>
      <c r="BC2695" t="e" cm="1" vm="1">
        <f t="array" ref="BC2695">TRANSPOSE(_xlfn._xlws.FILTER(cvm[内存(G)],(cvm[地域]=AZ2695)*(cvm[机型]=BA2695)*(cvm[CPU(核)]=BB2695)))</f>
        <v>#VALUE!</v>
      </c>
    </row>
    <row r="2696" spans="1:55">
      <c r="A2696" t="s">
        <v>1659</v>
      </c>
      <c r="B2696" t="s">
        <v>1670</v>
      </c>
      <c r="C2696">
        <v>16</v>
      </c>
      <c r="D2696">
        <v>192</v>
      </c>
      <c r="E2696" t="s">
        <v>1960</v>
      </c>
      <c r="F2696">
        <v>4288</v>
      </c>
      <c r="G2696">
        <v>1</v>
      </c>
      <c r="H2696" t="s">
        <v>1976</v>
      </c>
      <c r="BC2696" t="e" cm="1" vm="1">
        <f t="array" ref="BC2696">TRANSPOSE(_xlfn._xlws.FILTER(cvm[内存(G)],(cvm[地域]=AZ2696)*(cvm[机型]=BA2696)*(cvm[CPU(核)]=BB2696)))</f>
        <v>#VALUE!</v>
      </c>
    </row>
    <row r="2697" spans="1:55">
      <c r="A2697" t="s">
        <v>1659</v>
      </c>
      <c r="B2697" t="s">
        <v>1670</v>
      </c>
      <c r="C2697">
        <v>32</v>
      </c>
      <c r="D2697">
        <v>256</v>
      </c>
      <c r="E2697" t="s">
        <v>1927</v>
      </c>
      <c r="F2697">
        <v>6272</v>
      </c>
      <c r="G2697">
        <v>1</v>
      </c>
      <c r="H2697" t="s">
        <v>1978</v>
      </c>
      <c r="BC2697" t="e" cm="1" vm="1">
        <f t="array" ref="BC2697">TRANSPOSE(_xlfn._xlws.FILTER(cvm[内存(G)],(cvm[地域]=AZ2697)*(cvm[机型]=BA2697)*(cvm[CPU(核)]=BB2697)))</f>
        <v>#VALUE!</v>
      </c>
    </row>
    <row r="2698" spans="1:55">
      <c r="A2698" t="s">
        <v>1659</v>
      </c>
      <c r="B2698" t="s">
        <v>1670</v>
      </c>
      <c r="C2698">
        <v>32</v>
      </c>
      <c r="D2698">
        <v>384</v>
      </c>
      <c r="E2698" t="s">
        <v>1963</v>
      </c>
      <c r="F2698">
        <v>8576</v>
      </c>
      <c r="G2698">
        <v>1</v>
      </c>
      <c r="H2698" t="s">
        <v>1979</v>
      </c>
      <c r="BC2698" t="e" cm="1" vm="1">
        <f t="array" ref="BC2698">TRANSPOSE(_xlfn._xlws.FILTER(cvm[内存(G)],(cvm[地域]=AZ2698)*(cvm[机型]=BA2698)*(cvm[CPU(核)]=BB2698)))</f>
        <v>#VALUE!</v>
      </c>
    </row>
    <row r="2699" spans="1:55">
      <c r="A2699" t="s">
        <v>1659</v>
      </c>
      <c r="B2699" t="s">
        <v>1670</v>
      </c>
      <c r="C2699">
        <v>64</v>
      </c>
      <c r="D2699">
        <v>512</v>
      </c>
      <c r="E2699" t="s">
        <v>1931</v>
      </c>
      <c r="F2699">
        <v>12544</v>
      </c>
      <c r="G2699">
        <v>1</v>
      </c>
      <c r="H2699" t="s">
        <v>1980</v>
      </c>
      <c r="BC2699" t="e" cm="1" vm="1">
        <f t="array" ref="BC2699">TRANSPOSE(_xlfn._xlws.FILTER(cvm[内存(G)],(cvm[地域]=AZ2699)*(cvm[机型]=BA2699)*(cvm[CPU(核)]=BB2699)))</f>
        <v>#VALUE!</v>
      </c>
    </row>
    <row r="2700" spans="1:55">
      <c r="A2700" t="s">
        <v>1659</v>
      </c>
      <c r="B2700" t="s">
        <v>1687</v>
      </c>
      <c r="C2700">
        <v>1</v>
      </c>
      <c r="D2700">
        <v>8</v>
      </c>
      <c r="E2700" t="s">
        <v>1917</v>
      </c>
      <c r="F2700">
        <v>206.25</v>
      </c>
      <c r="G2700">
        <v>1</v>
      </c>
      <c r="H2700" t="s">
        <v>1981</v>
      </c>
      <c r="BC2700" t="e" cm="1" vm="1">
        <f t="array" ref="BC2700">TRANSPOSE(_xlfn._xlws.FILTER(cvm[内存(G)],(cvm[地域]=AZ2700)*(cvm[机型]=BA2700)*(cvm[CPU(核)]=BB2700)))</f>
        <v>#VALUE!</v>
      </c>
    </row>
    <row r="2701" spans="1:55">
      <c r="A2701" t="s">
        <v>1659</v>
      </c>
      <c r="B2701" t="s">
        <v>1687</v>
      </c>
      <c r="C2701">
        <v>2</v>
      </c>
      <c r="D2701">
        <v>16</v>
      </c>
      <c r="E2701" t="s">
        <v>1943</v>
      </c>
      <c r="F2701">
        <v>412.5</v>
      </c>
      <c r="G2701">
        <v>1</v>
      </c>
      <c r="H2701" t="s">
        <v>1982</v>
      </c>
      <c r="BC2701" t="e" cm="1" vm="1">
        <f t="array" ref="BC2701">TRANSPOSE(_xlfn._xlws.FILTER(cvm[内存(G)],(cvm[地域]=AZ2701)*(cvm[机型]=BA2701)*(cvm[CPU(核)]=BB2701)))</f>
        <v>#VALUE!</v>
      </c>
    </row>
    <row r="2702" spans="1:55">
      <c r="A2702" t="s">
        <v>1659</v>
      </c>
      <c r="B2702" t="s">
        <v>1687</v>
      </c>
      <c r="C2702">
        <v>4</v>
      </c>
      <c r="D2702">
        <v>32</v>
      </c>
      <c r="E2702" t="s">
        <v>1921</v>
      </c>
      <c r="F2702">
        <v>825</v>
      </c>
      <c r="G2702">
        <v>1</v>
      </c>
      <c r="H2702" t="s">
        <v>1983</v>
      </c>
      <c r="BC2702" t="e" cm="1" vm="1">
        <f t="array" ref="BC2702">TRANSPOSE(_xlfn._xlws.FILTER(cvm[内存(G)],(cvm[地域]=AZ2702)*(cvm[机型]=BA2702)*(cvm[CPU(核)]=BB2702)))</f>
        <v>#VALUE!</v>
      </c>
    </row>
    <row r="2703" spans="1:55">
      <c r="A2703" t="s">
        <v>1659</v>
      </c>
      <c r="B2703" t="s">
        <v>1687</v>
      </c>
      <c r="C2703">
        <v>8</v>
      </c>
      <c r="D2703">
        <v>64</v>
      </c>
      <c r="E2703" t="s">
        <v>1923</v>
      </c>
      <c r="F2703">
        <v>1650</v>
      </c>
      <c r="G2703">
        <v>1</v>
      </c>
      <c r="H2703" t="s">
        <v>1984</v>
      </c>
      <c r="BC2703" t="e" cm="1" vm="1">
        <f t="array" ref="BC2703">TRANSPOSE(_xlfn._xlws.FILTER(cvm[内存(G)],(cvm[地域]=AZ2703)*(cvm[机型]=BA2703)*(cvm[CPU(核)]=BB2703)))</f>
        <v>#VALUE!</v>
      </c>
    </row>
    <row r="2704" spans="1:55">
      <c r="A2704" t="s">
        <v>1659</v>
      </c>
      <c r="B2704" t="s">
        <v>1687</v>
      </c>
      <c r="C2704">
        <v>12</v>
      </c>
      <c r="D2704">
        <v>96</v>
      </c>
      <c r="E2704" t="s">
        <v>1947</v>
      </c>
      <c r="F2704">
        <v>2475</v>
      </c>
      <c r="G2704">
        <v>1</v>
      </c>
      <c r="H2704" t="s">
        <v>1985</v>
      </c>
      <c r="BC2704" t="e" cm="1" vm="1">
        <f t="array" ref="BC2704">TRANSPOSE(_xlfn._xlws.FILTER(cvm[内存(G)],(cvm[地域]=AZ2704)*(cvm[机型]=BA2704)*(cvm[CPU(核)]=BB2704)))</f>
        <v>#VALUE!</v>
      </c>
    </row>
    <row r="2705" spans="1:55">
      <c r="A2705" t="s">
        <v>1659</v>
      </c>
      <c r="B2705" t="s">
        <v>1687</v>
      </c>
      <c r="C2705">
        <v>16</v>
      </c>
      <c r="D2705">
        <v>128</v>
      </c>
      <c r="E2705" t="s">
        <v>1925</v>
      </c>
      <c r="F2705">
        <v>3300</v>
      </c>
      <c r="G2705">
        <v>1</v>
      </c>
      <c r="H2705" t="s">
        <v>1986</v>
      </c>
      <c r="BC2705" t="e" cm="1" vm="1">
        <f t="array" ref="BC2705">TRANSPOSE(_xlfn._xlws.FILTER(cvm[内存(G)],(cvm[地域]=AZ2705)*(cvm[机型]=BA2705)*(cvm[CPU(核)]=BB2705)))</f>
        <v>#VALUE!</v>
      </c>
    </row>
    <row r="2706" spans="1:55">
      <c r="A2706" t="s">
        <v>1659</v>
      </c>
      <c r="B2706" t="s">
        <v>1687</v>
      </c>
      <c r="C2706">
        <v>24</v>
      </c>
      <c r="D2706">
        <v>192</v>
      </c>
      <c r="E2706" t="s">
        <v>1987</v>
      </c>
      <c r="F2706">
        <v>4950</v>
      </c>
      <c r="G2706">
        <v>1</v>
      </c>
      <c r="H2706" t="s">
        <v>1988</v>
      </c>
      <c r="BC2706" t="e" cm="1" vm="1">
        <f t="array" ref="BC2706">TRANSPOSE(_xlfn._xlws.FILTER(cvm[内存(G)],(cvm[地域]=AZ2706)*(cvm[机型]=BA2706)*(cvm[CPU(核)]=BB2706)))</f>
        <v>#VALUE!</v>
      </c>
    </row>
    <row r="2707" spans="1:55">
      <c r="A2707" t="s">
        <v>1659</v>
      </c>
      <c r="B2707" t="s">
        <v>1687</v>
      </c>
      <c r="C2707">
        <v>32</v>
      </c>
      <c r="D2707">
        <v>256</v>
      </c>
      <c r="E2707" t="s">
        <v>1927</v>
      </c>
      <c r="F2707">
        <v>6600</v>
      </c>
      <c r="G2707">
        <v>1</v>
      </c>
      <c r="H2707" t="s">
        <v>1990</v>
      </c>
      <c r="BC2707" t="e" cm="1" vm="1">
        <f t="array" ref="BC2707">TRANSPOSE(_xlfn._xlws.FILTER(cvm[内存(G)],(cvm[地域]=AZ2707)*(cvm[机型]=BA2707)*(cvm[CPU(核)]=BB2707)))</f>
        <v>#VALUE!</v>
      </c>
    </row>
    <row r="2708" spans="1:55">
      <c r="A2708" t="s">
        <v>1659</v>
      </c>
      <c r="B2708" t="s">
        <v>1687</v>
      </c>
      <c r="C2708">
        <v>48</v>
      </c>
      <c r="D2708">
        <v>384</v>
      </c>
      <c r="E2708" t="s">
        <v>1940</v>
      </c>
      <c r="F2708">
        <v>9900</v>
      </c>
      <c r="G2708">
        <v>1</v>
      </c>
      <c r="H2708" t="s">
        <v>1991</v>
      </c>
      <c r="BC2708" t="e" cm="1" vm="1">
        <f t="array" ref="BC2708">TRANSPOSE(_xlfn._xlws.FILTER(cvm[内存(G)],(cvm[地域]=AZ2708)*(cvm[机型]=BA2708)*(cvm[CPU(核)]=BB2708)))</f>
        <v>#VALUE!</v>
      </c>
    </row>
    <row r="2709" spans="1:55">
      <c r="A2709" t="s">
        <v>1659</v>
      </c>
      <c r="B2709" t="s">
        <v>1687</v>
      </c>
      <c r="C2709">
        <v>56</v>
      </c>
      <c r="D2709">
        <v>448</v>
      </c>
      <c r="E2709" t="s">
        <v>1992</v>
      </c>
      <c r="F2709">
        <v>11550</v>
      </c>
      <c r="G2709">
        <v>1</v>
      </c>
      <c r="H2709" t="s">
        <v>1993</v>
      </c>
      <c r="BC2709" t="e" cm="1" vm="1">
        <f t="array" ref="BC2709">TRANSPOSE(_xlfn._xlws.FILTER(cvm[内存(G)],(cvm[地域]=AZ2709)*(cvm[机型]=BA2709)*(cvm[CPU(核)]=BB2709)))</f>
        <v>#VALUE!</v>
      </c>
    </row>
    <row r="2710" spans="1:55">
      <c r="A2710" t="s">
        <v>1659</v>
      </c>
      <c r="B2710" t="s">
        <v>1772</v>
      </c>
      <c r="C2710">
        <v>4</v>
      </c>
      <c r="D2710">
        <v>8</v>
      </c>
      <c r="E2710" t="s">
        <v>1614</v>
      </c>
      <c r="F2710">
        <v>440</v>
      </c>
      <c r="G2710">
        <v>1</v>
      </c>
      <c r="H2710" t="s">
        <v>2047</v>
      </c>
      <c r="BC2710" t="e" cm="1" vm="1">
        <f t="array" ref="BC2710">TRANSPOSE(_xlfn._xlws.FILTER(cvm[内存(G)],(cvm[地域]=AZ2710)*(cvm[机型]=BA2710)*(cvm[CPU(核)]=BB2710)))</f>
        <v>#VALUE!</v>
      </c>
    </row>
    <row r="2711" spans="1:55">
      <c r="A2711" t="s">
        <v>1659</v>
      </c>
      <c r="B2711" t="s">
        <v>1772</v>
      </c>
      <c r="C2711">
        <v>4</v>
      </c>
      <c r="D2711">
        <v>16</v>
      </c>
      <c r="E2711" t="s">
        <v>1616</v>
      </c>
      <c r="F2711">
        <v>660</v>
      </c>
      <c r="G2711">
        <v>1</v>
      </c>
      <c r="H2711" t="s">
        <v>2048</v>
      </c>
      <c r="BC2711" t="e" cm="1" vm="1">
        <f t="array" ref="BC2711">TRANSPOSE(_xlfn._xlws.FILTER(cvm[内存(G)],(cvm[地域]=AZ2711)*(cvm[机型]=BA2711)*(cvm[CPU(核)]=BB2711)))</f>
        <v>#VALUE!</v>
      </c>
    </row>
    <row r="2712" spans="1:55">
      <c r="A2712" t="s">
        <v>1659</v>
      </c>
      <c r="B2712" t="s">
        <v>1772</v>
      </c>
      <c r="C2712">
        <v>8</v>
      </c>
      <c r="D2712">
        <v>16</v>
      </c>
      <c r="E2712" t="s">
        <v>1619</v>
      </c>
      <c r="F2712">
        <v>880</v>
      </c>
      <c r="G2712">
        <v>1</v>
      </c>
      <c r="H2712" t="s">
        <v>2049</v>
      </c>
      <c r="BC2712" t="e" cm="1" vm="1">
        <f t="array" ref="BC2712">TRANSPOSE(_xlfn._xlws.FILTER(cvm[内存(G)],(cvm[地域]=AZ2712)*(cvm[机型]=BA2712)*(cvm[CPU(核)]=BB2712)))</f>
        <v>#VALUE!</v>
      </c>
    </row>
    <row r="2713" spans="1:55">
      <c r="A2713" t="s">
        <v>1659</v>
      </c>
      <c r="B2713" t="s">
        <v>1772</v>
      </c>
      <c r="C2713">
        <v>8</v>
      </c>
      <c r="D2713">
        <v>32</v>
      </c>
      <c r="E2713" t="s">
        <v>1621</v>
      </c>
      <c r="F2713">
        <v>1320</v>
      </c>
      <c r="G2713">
        <v>1</v>
      </c>
      <c r="H2713" t="s">
        <v>2050</v>
      </c>
      <c r="BC2713" t="e" cm="1" vm="1">
        <f t="array" ref="BC2713">TRANSPOSE(_xlfn._xlws.FILTER(cvm[内存(G)],(cvm[地域]=AZ2713)*(cvm[机型]=BA2713)*(cvm[CPU(核)]=BB2713)))</f>
        <v>#VALUE!</v>
      </c>
    </row>
    <row r="2714" spans="1:55">
      <c r="A2714" t="s">
        <v>1659</v>
      </c>
      <c r="B2714" t="s">
        <v>1772</v>
      </c>
      <c r="C2714">
        <v>16</v>
      </c>
      <c r="D2714">
        <v>32</v>
      </c>
      <c r="E2714" t="s">
        <v>1624</v>
      </c>
      <c r="F2714">
        <v>1760</v>
      </c>
      <c r="G2714">
        <v>1</v>
      </c>
      <c r="H2714" t="s">
        <v>2051</v>
      </c>
      <c r="BC2714" t="e" cm="1" vm="1">
        <f t="array" ref="BC2714">TRANSPOSE(_xlfn._xlws.FILTER(cvm[内存(G)],(cvm[地域]=AZ2714)*(cvm[机型]=BA2714)*(cvm[CPU(核)]=BB2714)))</f>
        <v>#VALUE!</v>
      </c>
    </row>
    <row r="2715" spans="1:55">
      <c r="A2715" t="s">
        <v>1659</v>
      </c>
      <c r="B2715" t="s">
        <v>1772</v>
      </c>
      <c r="C2715">
        <v>16</v>
      </c>
      <c r="D2715">
        <v>64</v>
      </c>
      <c r="E2715" t="s">
        <v>1626</v>
      </c>
      <c r="F2715">
        <v>2640</v>
      </c>
      <c r="G2715">
        <v>1</v>
      </c>
      <c r="H2715" t="s">
        <v>2053</v>
      </c>
      <c r="BC2715" t="e" cm="1" vm="1">
        <f t="array" ref="BC2715">TRANSPOSE(_xlfn._xlws.FILTER(cvm[内存(G)],(cvm[地域]=AZ2715)*(cvm[机型]=BA2715)*(cvm[CPU(核)]=BB2715)))</f>
        <v>#VALUE!</v>
      </c>
    </row>
    <row r="2716" spans="1:55">
      <c r="A2716" t="s">
        <v>1659</v>
      </c>
      <c r="B2716" t="s">
        <v>1772</v>
      </c>
      <c r="C2716">
        <v>32</v>
      </c>
      <c r="D2716">
        <v>64</v>
      </c>
      <c r="E2716" t="s">
        <v>1629</v>
      </c>
      <c r="F2716">
        <v>3520</v>
      </c>
      <c r="G2716">
        <v>1</v>
      </c>
      <c r="H2716" t="s">
        <v>2054</v>
      </c>
      <c r="BC2716" t="e" cm="1" vm="1">
        <f t="array" ref="BC2716">TRANSPOSE(_xlfn._xlws.FILTER(cvm[内存(G)],(cvm[地域]=AZ2716)*(cvm[机型]=BA2716)*(cvm[CPU(核)]=BB2716)))</f>
        <v>#VALUE!</v>
      </c>
    </row>
    <row r="2717" spans="1:55">
      <c r="A2717" t="s">
        <v>1659</v>
      </c>
      <c r="B2717" t="s">
        <v>1772</v>
      </c>
      <c r="C2717">
        <v>32</v>
      </c>
      <c r="D2717">
        <v>128</v>
      </c>
      <c r="E2717" t="s">
        <v>1635</v>
      </c>
      <c r="F2717">
        <v>5280</v>
      </c>
      <c r="G2717">
        <v>1</v>
      </c>
      <c r="H2717" t="s">
        <v>2055</v>
      </c>
      <c r="BC2717" t="e" cm="1" vm="1">
        <f t="array" ref="BC2717">TRANSPOSE(_xlfn._xlws.FILTER(cvm[内存(G)],(cvm[地域]=AZ2717)*(cvm[机型]=BA2717)*(cvm[CPU(核)]=BB2717)))</f>
        <v>#VALUE!</v>
      </c>
    </row>
    <row r="2718" spans="1:55">
      <c r="A2718" t="s">
        <v>1659</v>
      </c>
      <c r="B2718" t="s">
        <v>1772</v>
      </c>
      <c r="C2718">
        <v>48</v>
      </c>
      <c r="D2718">
        <v>160</v>
      </c>
      <c r="E2718" t="s">
        <v>2206</v>
      </c>
      <c r="F2718">
        <v>7040</v>
      </c>
      <c r="G2718">
        <v>1</v>
      </c>
      <c r="H2718" t="s">
        <v>2214</v>
      </c>
      <c r="BC2718" t="e" cm="1" vm="1">
        <f t="array" ref="BC2718">TRANSPOSE(_xlfn._xlws.FILTER(cvm[内存(G)],(cvm[地域]=AZ2718)*(cvm[机型]=BA2718)*(cvm[CPU(核)]=BB2718)))</f>
        <v>#VALUE!</v>
      </c>
    </row>
    <row r="2719" spans="1:55">
      <c r="A2719" t="s">
        <v>1659</v>
      </c>
      <c r="B2719" t="s">
        <v>1732</v>
      </c>
      <c r="C2719">
        <v>2</v>
      </c>
      <c r="D2719">
        <v>4</v>
      </c>
      <c r="E2719" t="s">
        <v>1609</v>
      </c>
      <c r="F2719">
        <v>220</v>
      </c>
      <c r="G2719">
        <v>1</v>
      </c>
      <c r="H2719" t="s">
        <v>2180</v>
      </c>
      <c r="BC2719" t="e" cm="1" vm="1">
        <f t="array" ref="BC2719">TRANSPOSE(_xlfn._xlws.FILTER(cvm[内存(G)],(cvm[地域]=AZ2719)*(cvm[机型]=BA2719)*(cvm[CPU(核)]=BB2719)))</f>
        <v>#VALUE!</v>
      </c>
    </row>
    <row r="2720" spans="1:55">
      <c r="A2720" t="s">
        <v>1659</v>
      </c>
      <c r="B2720" t="s">
        <v>1732</v>
      </c>
      <c r="C2720">
        <v>4</v>
      </c>
      <c r="D2720">
        <v>8</v>
      </c>
      <c r="E2720" t="s">
        <v>1614</v>
      </c>
      <c r="F2720">
        <v>440</v>
      </c>
      <c r="G2720">
        <v>1</v>
      </c>
      <c r="H2720" t="s">
        <v>2056</v>
      </c>
      <c r="BC2720" t="e" cm="1" vm="1">
        <f t="array" ref="BC2720">TRANSPOSE(_xlfn._xlws.FILTER(cvm[内存(G)],(cvm[地域]=AZ2720)*(cvm[机型]=BA2720)*(cvm[CPU(核)]=BB2720)))</f>
        <v>#VALUE!</v>
      </c>
    </row>
    <row r="2721" spans="1:55">
      <c r="A2721" t="s">
        <v>1659</v>
      </c>
      <c r="B2721" t="s">
        <v>1732</v>
      </c>
      <c r="C2721">
        <v>4</v>
      </c>
      <c r="D2721">
        <v>16</v>
      </c>
      <c r="E2721" t="s">
        <v>1616</v>
      </c>
      <c r="F2721">
        <v>660</v>
      </c>
      <c r="G2721">
        <v>1</v>
      </c>
      <c r="H2721" t="s">
        <v>2057</v>
      </c>
      <c r="BC2721" t="e" cm="1" vm="1">
        <f t="array" ref="BC2721">TRANSPOSE(_xlfn._xlws.FILTER(cvm[内存(G)],(cvm[地域]=AZ2721)*(cvm[机型]=BA2721)*(cvm[CPU(核)]=BB2721)))</f>
        <v>#VALUE!</v>
      </c>
    </row>
    <row r="2722" spans="1:55">
      <c r="A2722" t="s">
        <v>1659</v>
      </c>
      <c r="B2722" t="s">
        <v>1732</v>
      </c>
      <c r="C2722">
        <v>8</v>
      </c>
      <c r="D2722">
        <v>16</v>
      </c>
      <c r="E2722" t="s">
        <v>1619</v>
      </c>
      <c r="F2722">
        <v>880</v>
      </c>
      <c r="G2722">
        <v>1</v>
      </c>
      <c r="H2722" t="s">
        <v>2058</v>
      </c>
      <c r="BC2722" t="e" cm="1" vm="1">
        <f t="array" ref="BC2722">TRANSPOSE(_xlfn._xlws.FILTER(cvm[内存(G)],(cvm[地域]=AZ2722)*(cvm[机型]=BA2722)*(cvm[CPU(核)]=BB2722)))</f>
        <v>#VALUE!</v>
      </c>
    </row>
    <row r="2723" spans="1:55">
      <c r="A2723" t="s">
        <v>1659</v>
      </c>
      <c r="B2723" t="s">
        <v>1732</v>
      </c>
      <c r="C2723">
        <v>8</v>
      </c>
      <c r="D2723">
        <v>32</v>
      </c>
      <c r="E2723" t="s">
        <v>1621</v>
      </c>
      <c r="F2723">
        <v>1320</v>
      </c>
      <c r="G2723">
        <v>1</v>
      </c>
      <c r="H2723" t="s">
        <v>2059</v>
      </c>
      <c r="BC2723" t="e" cm="1" vm="1">
        <f t="array" ref="BC2723">TRANSPOSE(_xlfn._xlws.FILTER(cvm[内存(G)],(cvm[地域]=AZ2723)*(cvm[机型]=BA2723)*(cvm[CPU(核)]=BB2723)))</f>
        <v>#VALUE!</v>
      </c>
    </row>
    <row r="2724" spans="1:55">
      <c r="A2724" t="s">
        <v>1659</v>
      </c>
      <c r="B2724" t="s">
        <v>1732</v>
      </c>
      <c r="C2724">
        <v>16</v>
      </c>
      <c r="D2724">
        <v>32</v>
      </c>
      <c r="E2724" t="s">
        <v>1624</v>
      </c>
      <c r="F2724">
        <v>1760</v>
      </c>
      <c r="G2724">
        <v>1</v>
      </c>
      <c r="H2724" t="s">
        <v>2060</v>
      </c>
      <c r="BC2724" t="e" cm="1" vm="1">
        <f t="array" ref="BC2724">TRANSPOSE(_xlfn._xlws.FILTER(cvm[内存(G)],(cvm[地域]=AZ2724)*(cvm[机型]=BA2724)*(cvm[CPU(核)]=BB2724)))</f>
        <v>#VALUE!</v>
      </c>
    </row>
    <row r="2725" spans="1:55">
      <c r="A2725" t="s">
        <v>1659</v>
      </c>
      <c r="B2725" t="s">
        <v>1732</v>
      </c>
      <c r="C2725">
        <v>16</v>
      </c>
      <c r="D2725">
        <v>64</v>
      </c>
      <c r="E2725" t="s">
        <v>1626</v>
      </c>
      <c r="F2725">
        <v>2640</v>
      </c>
      <c r="G2725">
        <v>1</v>
      </c>
      <c r="H2725" t="s">
        <v>2061</v>
      </c>
      <c r="BC2725" t="e" cm="1" vm="1">
        <f t="array" ref="BC2725">TRANSPOSE(_xlfn._xlws.FILTER(cvm[内存(G)],(cvm[地域]=AZ2725)*(cvm[机型]=BA2725)*(cvm[CPU(核)]=BB2725)))</f>
        <v>#VALUE!</v>
      </c>
    </row>
    <row r="2726" spans="1:55">
      <c r="A2726" t="s">
        <v>1659</v>
      </c>
      <c r="B2726" t="s">
        <v>1732</v>
      </c>
      <c r="C2726">
        <v>32</v>
      </c>
      <c r="D2726">
        <v>64</v>
      </c>
      <c r="E2726" t="s">
        <v>1629</v>
      </c>
      <c r="F2726">
        <v>3520</v>
      </c>
      <c r="G2726">
        <v>1</v>
      </c>
      <c r="H2726" t="s">
        <v>2062</v>
      </c>
      <c r="BC2726" t="e" cm="1" vm="1">
        <f t="array" ref="BC2726">TRANSPOSE(_xlfn._xlws.FILTER(cvm[内存(G)],(cvm[地域]=AZ2726)*(cvm[机型]=BA2726)*(cvm[CPU(核)]=BB2726)))</f>
        <v>#VALUE!</v>
      </c>
    </row>
    <row r="2727" spans="1:55">
      <c r="A2727" t="s">
        <v>1659</v>
      </c>
      <c r="B2727" t="s">
        <v>1732</v>
      </c>
      <c r="C2727">
        <v>32</v>
      </c>
      <c r="D2727">
        <v>128</v>
      </c>
      <c r="E2727" t="s">
        <v>1635</v>
      </c>
      <c r="F2727">
        <v>5280</v>
      </c>
      <c r="G2727">
        <v>1</v>
      </c>
      <c r="H2727" t="s">
        <v>2064</v>
      </c>
      <c r="BC2727" t="e" cm="1" vm="1">
        <f t="array" ref="BC2727">TRANSPOSE(_xlfn._xlws.FILTER(cvm[内存(G)],(cvm[地域]=AZ2727)*(cvm[机型]=BA2727)*(cvm[CPU(核)]=BB2727)))</f>
        <v>#VALUE!</v>
      </c>
    </row>
    <row r="2728" spans="1:55">
      <c r="A2728" t="s">
        <v>1659</v>
      </c>
      <c r="B2728" t="s">
        <v>1751</v>
      </c>
      <c r="C2728">
        <v>4</v>
      </c>
      <c r="D2728">
        <v>8</v>
      </c>
      <c r="E2728" t="s">
        <v>1614</v>
      </c>
      <c r="F2728">
        <v>472</v>
      </c>
      <c r="G2728">
        <v>1</v>
      </c>
      <c r="H2728" t="s">
        <v>2065</v>
      </c>
      <c r="BC2728" t="e" cm="1" vm="1">
        <f t="array" ref="BC2728">TRANSPOSE(_xlfn._xlws.FILTER(cvm[内存(G)],(cvm[地域]=AZ2728)*(cvm[机型]=BA2728)*(cvm[CPU(核)]=BB2728)))</f>
        <v>#VALUE!</v>
      </c>
    </row>
    <row r="2729" spans="1:55">
      <c r="A2729" t="s">
        <v>1659</v>
      </c>
      <c r="B2729" t="s">
        <v>1751</v>
      </c>
      <c r="C2729">
        <v>4</v>
      </c>
      <c r="D2729">
        <v>16</v>
      </c>
      <c r="E2729" t="s">
        <v>1616</v>
      </c>
      <c r="F2729">
        <v>708</v>
      </c>
      <c r="G2729">
        <v>1</v>
      </c>
      <c r="H2729" t="s">
        <v>2066</v>
      </c>
      <c r="BC2729" t="e" cm="1" vm="1">
        <f t="array" ref="BC2729">TRANSPOSE(_xlfn._xlws.FILTER(cvm[内存(G)],(cvm[地域]=AZ2729)*(cvm[机型]=BA2729)*(cvm[CPU(核)]=BB2729)))</f>
        <v>#VALUE!</v>
      </c>
    </row>
    <row r="2730" spans="1:55">
      <c r="A2730" t="s">
        <v>1659</v>
      </c>
      <c r="B2730" t="s">
        <v>1751</v>
      </c>
      <c r="C2730">
        <v>8</v>
      </c>
      <c r="D2730">
        <v>16</v>
      </c>
      <c r="E2730" t="s">
        <v>1619</v>
      </c>
      <c r="F2730">
        <v>944</v>
      </c>
      <c r="G2730">
        <v>1</v>
      </c>
      <c r="H2730" t="s">
        <v>2067</v>
      </c>
      <c r="BC2730" t="e" cm="1" vm="1">
        <f t="array" ref="BC2730">TRANSPOSE(_xlfn._xlws.FILTER(cvm[内存(G)],(cvm[地域]=AZ2730)*(cvm[机型]=BA2730)*(cvm[CPU(核)]=BB2730)))</f>
        <v>#VALUE!</v>
      </c>
    </row>
    <row r="2731" spans="1:55">
      <c r="A2731" t="s">
        <v>1659</v>
      </c>
      <c r="B2731" t="s">
        <v>1751</v>
      </c>
      <c r="C2731">
        <v>8</v>
      </c>
      <c r="D2731">
        <v>32</v>
      </c>
      <c r="E2731" t="s">
        <v>1621</v>
      </c>
      <c r="F2731">
        <v>1416</v>
      </c>
      <c r="G2731">
        <v>1</v>
      </c>
      <c r="H2731" t="s">
        <v>2068</v>
      </c>
      <c r="BC2731" t="e" cm="1" vm="1">
        <f t="array" ref="BC2731">TRANSPOSE(_xlfn._xlws.FILTER(cvm[内存(G)],(cvm[地域]=AZ2731)*(cvm[机型]=BA2731)*(cvm[CPU(核)]=BB2731)))</f>
        <v>#VALUE!</v>
      </c>
    </row>
    <row r="2732" spans="1:55">
      <c r="A2732" t="s">
        <v>1659</v>
      </c>
      <c r="B2732" t="s">
        <v>1751</v>
      </c>
      <c r="C2732">
        <v>16</v>
      </c>
      <c r="D2732">
        <v>32</v>
      </c>
      <c r="E2732" t="s">
        <v>1624</v>
      </c>
      <c r="F2732">
        <v>1888</v>
      </c>
      <c r="G2732">
        <v>1</v>
      </c>
      <c r="H2732" t="s">
        <v>2069</v>
      </c>
      <c r="BC2732" t="e" cm="1" vm="1">
        <f t="array" ref="BC2732">TRANSPOSE(_xlfn._xlws.FILTER(cvm[内存(G)],(cvm[地域]=AZ2732)*(cvm[机型]=BA2732)*(cvm[CPU(核)]=BB2732)))</f>
        <v>#VALUE!</v>
      </c>
    </row>
    <row r="2733" spans="1:55">
      <c r="A2733" t="s">
        <v>1659</v>
      </c>
      <c r="B2733" t="s">
        <v>1751</v>
      </c>
      <c r="C2733">
        <v>16</v>
      </c>
      <c r="D2733">
        <v>64</v>
      </c>
      <c r="E2733" t="s">
        <v>1626</v>
      </c>
      <c r="F2733">
        <v>2832</v>
      </c>
      <c r="G2733">
        <v>1</v>
      </c>
      <c r="H2733" t="s">
        <v>2070</v>
      </c>
      <c r="BC2733" t="e" cm="1" vm="1">
        <f t="array" ref="BC2733">TRANSPOSE(_xlfn._xlws.FILTER(cvm[内存(G)],(cvm[地域]=AZ2733)*(cvm[机型]=BA2733)*(cvm[CPU(核)]=BB2733)))</f>
        <v>#VALUE!</v>
      </c>
    </row>
    <row r="2734" spans="1:55">
      <c r="A2734" t="s">
        <v>1659</v>
      </c>
      <c r="B2734" t="s">
        <v>1751</v>
      </c>
      <c r="C2734">
        <v>32</v>
      </c>
      <c r="D2734">
        <v>64</v>
      </c>
      <c r="E2734" t="s">
        <v>1629</v>
      </c>
      <c r="F2734">
        <v>3776</v>
      </c>
      <c r="G2734">
        <v>1</v>
      </c>
      <c r="H2734" t="s">
        <v>2071</v>
      </c>
      <c r="BC2734" t="e" cm="1" vm="1">
        <f t="array" ref="BC2734">TRANSPOSE(_xlfn._xlws.FILTER(cvm[内存(G)],(cvm[地域]=AZ2734)*(cvm[机型]=BA2734)*(cvm[CPU(核)]=BB2734)))</f>
        <v>#VALUE!</v>
      </c>
    </row>
    <row r="2735" spans="1:55">
      <c r="A2735" t="s">
        <v>1659</v>
      </c>
      <c r="B2735" t="s">
        <v>1751</v>
      </c>
      <c r="C2735">
        <v>32</v>
      </c>
      <c r="D2735">
        <v>96</v>
      </c>
      <c r="E2735" t="s">
        <v>2072</v>
      </c>
      <c r="F2735">
        <v>4720</v>
      </c>
      <c r="G2735">
        <v>1</v>
      </c>
      <c r="H2735" t="s">
        <v>2073</v>
      </c>
      <c r="BC2735" t="e" cm="1" vm="1">
        <f t="array" ref="BC2735">TRANSPOSE(_xlfn._xlws.FILTER(cvm[内存(G)],(cvm[地域]=AZ2735)*(cvm[机型]=BA2735)*(cvm[CPU(核)]=BB2735)))</f>
        <v>#VALUE!</v>
      </c>
    </row>
    <row r="2736" spans="1:55">
      <c r="A2736" t="s">
        <v>1659</v>
      </c>
      <c r="B2736" t="s">
        <v>2009</v>
      </c>
      <c r="C2736">
        <v>8</v>
      </c>
      <c r="D2736">
        <v>32</v>
      </c>
      <c r="E2736" t="s">
        <v>1621</v>
      </c>
      <c r="F2736">
        <v>2656.15</v>
      </c>
      <c r="G2736">
        <v>1</v>
      </c>
      <c r="H2736" t="s">
        <v>2079</v>
      </c>
      <c r="BC2736" t="e" cm="1" vm="1">
        <f t="array" ref="BC2736">TRANSPOSE(_xlfn._xlws.FILTER(cvm[内存(G)],(cvm[地域]=AZ2736)*(cvm[机型]=BA2736)*(cvm[CPU(核)]=BB2736)))</f>
        <v>#VALUE!</v>
      </c>
    </row>
    <row r="2737" spans="1:55">
      <c r="A2737" t="s">
        <v>1659</v>
      </c>
      <c r="B2737" t="s">
        <v>2009</v>
      </c>
      <c r="C2737">
        <v>20</v>
      </c>
      <c r="D2737">
        <v>80</v>
      </c>
      <c r="E2737" t="s">
        <v>2082</v>
      </c>
      <c r="F2737">
        <v>4249.75</v>
      </c>
      <c r="G2737">
        <v>1</v>
      </c>
      <c r="H2737" t="s">
        <v>2083</v>
      </c>
      <c r="BC2737" t="e" cm="1" vm="1">
        <f t="array" ref="BC2737">TRANSPOSE(_xlfn._xlws.FILTER(cvm[内存(G)],(cvm[地域]=AZ2737)*(cvm[机型]=BA2737)*(cvm[CPU(核)]=BB2737)))</f>
        <v>#VALUE!</v>
      </c>
    </row>
    <row r="2738" spans="1:55">
      <c r="A2738" t="s">
        <v>1659</v>
      </c>
      <c r="B2738" t="s">
        <v>2009</v>
      </c>
      <c r="C2738">
        <v>32</v>
      </c>
      <c r="D2738">
        <v>128</v>
      </c>
      <c r="E2738" t="s">
        <v>1635</v>
      </c>
      <c r="F2738">
        <v>5843.35</v>
      </c>
      <c r="G2738">
        <v>1</v>
      </c>
      <c r="H2738" t="s">
        <v>2084</v>
      </c>
      <c r="BC2738" t="e" cm="1" vm="1">
        <f t="array" ref="BC2738">TRANSPOSE(_xlfn._xlws.FILTER(cvm[内存(G)],(cvm[地域]=AZ2738)*(cvm[机型]=BA2738)*(cvm[CPU(核)]=BB2738)))</f>
        <v>#VALUE!</v>
      </c>
    </row>
    <row r="2739" spans="1:55">
      <c r="A2739" t="s">
        <v>1659</v>
      </c>
      <c r="B2739" t="s">
        <v>2009</v>
      </c>
      <c r="C2739">
        <v>40</v>
      </c>
      <c r="D2739">
        <v>160</v>
      </c>
      <c r="E2739" t="s">
        <v>2085</v>
      </c>
      <c r="F2739">
        <v>8499.5</v>
      </c>
      <c r="G2739">
        <v>1</v>
      </c>
      <c r="H2739" t="s">
        <v>2086</v>
      </c>
      <c r="BC2739" t="e" cm="1" vm="1">
        <f t="array" ref="BC2739">TRANSPOSE(_xlfn._xlws.FILTER(cvm[内存(G)],(cvm[地域]=AZ2739)*(cvm[机型]=BA2739)*(cvm[CPU(核)]=BB2739)))</f>
        <v>#VALUE!</v>
      </c>
    </row>
    <row r="2740" spans="1:55">
      <c r="A2740" t="s">
        <v>1659</v>
      </c>
      <c r="B2740" t="s">
        <v>2009</v>
      </c>
      <c r="C2740">
        <v>80</v>
      </c>
      <c r="D2740">
        <v>320</v>
      </c>
      <c r="E2740" t="s">
        <v>1745</v>
      </c>
      <c r="F2740">
        <v>16999</v>
      </c>
      <c r="G2740">
        <v>1</v>
      </c>
      <c r="H2740" t="s">
        <v>2087</v>
      </c>
      <c r="BC2740" t="e" cm="1" vm="1">
        <f t="array" ref="BC2740">TRANSPOSE(_xlfn._xlws.FILTER(cvm[内存(G)],(cvm[地域]=AZ2740)*(cvm[机型]=BA2740)*(cvm[CPU(核)]=BB2740)))</f>
        <v>#VALUE!</v>
      </c>
    </row>
    <row r="2741" spans="1:55">
      <c r="A2741" t="s">
        <v>1659</v>
      </c>
      <c r="B2741" t="s">
        <v>1782</v>
      </c>
      <c r="C2741">
        <v>96</v>
      </c>
      <c r="D2741">
        <v>384</v>
      </c>
      <c r="E2741" t="s">
        <v>1749</v>
      </c>
      <c r="F2741">
        <v>15692</v>
      </c>
      <c r="G2741">
        <v>1</v>
      </c>
      <c r="H2741" t="s">
        <v>2140</v>
      </c>
      <c r="BC2741" t="e" cm="1" vm="1">
        <f t="array" ref="BC2741">TRANSPOSE(_xlfn._xlws.FILTER(cvm[内存(G)],(cvm[地域]=AZ2741)*(cvm[机型]=BA2741)*(cvm[CPU(核)]=BB2741)))</f>
        <v>#VALUE!</v>
      </c>
    </row>
    <row r="2742" spans="1:55">
      <c r="A2742" t="s">
        <v>1659</v>
      </c>
      <c r="B2742" t="s">
        <v>1977</v>
      </c>
      <c r="C2742">
        <v>96</v>
      </c>
      <c r="D2742">
        <v>384</v>
      </c>
      <c r="E2742" t="s">
        <v>1749</v>
      </c>
      <c r="F2742">
        <v>27360</v>
      </c>
      <c r="G2742">
        <v>1</v>
      </c>
      <c r="H2742" t="s">
        <v>2141</v>
      </c>
      <c r="BC2742" t="e" cm="1" vm="1">
        <f t="array" ref="BC2742">TRANSPOSE(_xlfn._xlws.FILTER(cvm[内存(G)],(cvm[地域]=AZ2742)*(cvm[机型]=BA2742)*(cvm[CPU(核)]=BB2742)))</f>
        <v>#VALUE!</v>
      </c>
    </row>
    <row r="2743" spans="1:55">
      <c r="A2743" t="s">
        <v>1682</v>
      </c>
      <c r="B2743" t="s">
        <v>1813</v>
      </c>
      <c r="C2743">
        <v>1</v>
      </c>
      <c r="D2743">
        <v>1</v>
      </c>
      <c r="E2743" t="s">
        <v>1602</v>
      </c>
      <c r="F2743">
        <v>40</v>
      </c>
      <c r="G2743">
        <v>1</v>
      </c>
      <c r="H2743" t="s">
        <v>1814</v>
      </c>
      <c r="BC2743" t="e" cm="1" vm="1">
        <f t="array" ref="BC2743">TRANSPOSE(_xlfn._xlws.FILTER(cvm[内存(G)],(cvm[地域]=AZ2743)*(cvm[机型]=BA2743)*(cvm[CPU(核)]=BB2743)))</f>
        <v>#VALUE!</v>
      </c>
    </row>
    <row r="2744" spans="1:55">
      <c r="A2744" t="s">
        <v>1682</v>
      </c>
      <c r="B2744" t="s">
        <v>1813</v>
      </c>
      <c r="C2744">
        <v>1</v>
      </c>
      <c r="D2744">
        <v>2</v>
      </c>
      <c r="E2744" t="s">
        <v>1605</v>
      </c>
      <c r="F2744">
        <v>85</v>
      </c>
      <c r="G2744">
        <v>1</v>
      </c>
      <c r="H2744" t="s">
        <v>1815</v>
      </c>
      <c r="BC2744" t="e" cm="1" vm="1">
        <f t="array" ref="BC2744">TRANSPOSE(_xlfn._xlws.FILTER(cvm[内存(G)],(cvm[地域]=AZ2744)*(cvm[机型]=BA2744)*(cvm[CPU(核)]=BB2744)))</f>
        <v>#VALUE!</v>
      </c>
    </row>
    <row r="2745" spans="1:55">
      <c r="A2745" t="s">
        <v>1682</v>
      </c>
      <c r="B2745" t="s">
        <v>1813</v>
      </c>
      <c r="C2745">
        <v>1</v>
      </c>
      <c r="D2745">
        <v>4</v>
      </c>
      <c r="E2745" t="s">
        <v>1607</v>
      </c>
      <c r="F2745">
        <v>154.5</v>
      </c>
      <c r="G2745">
        <v>1</v>
      </c>
      <c r="H2745" t="s">
        <v>1817</v>
      </c>
      <c r="BC2745" t="e" cm="1" vm="1">
        <f t="array" ref="BC2745">TRANSPOSE(_xlfn._xlws.FILTER(cvm[内存(G)],(cvm[地域]=AZ2745)*(cvm[机型]=BA2745)*(cvm[CPU(核)]=BB2745)))</f>
        <v>#VALUE!</v>
      </c>
    </row>
    <row r="2746" spans="1:55">
      <c r="A2746" t="s">
        <v>1682</v>
      </c>
      <c r="B2746" t="s">
        <v>1813</v>
      </c>
      <c r="C2746">
        <v>2</v>
      </c>
      <c r="D2746">
        <v>4</v>
      </c>
      <c r="E2746" t="s">
        <v>1609</v>
      </c>
      <c r="F2746">
        <v>170</v>
      </c>
      <c r="G2746">
        <v>1</v>
      </c>
      <c r="H2746" t="s">
        <v>1818</v>
      </c>
      <c r="BC2746" t="e" cm="1" vm="1">
        <f t="array" ref="BC2746">TRANSPOSE(_xlfn._xlws.FILTER(cvm[内存(G)],(cvm[地域]=AZ2746)*(cvm[机型]=BA2746)*(cvm[CPU(核)]=BB2746)))</f>
        <v>#VALUE!</v>
      </c>
    </row>
    <row r="2747" spans="1:55">
      <c r="A2747" t="s">
        <v>1682</v>
      </c>
      <c r="B2747" t="s">
        <v>1813</v>
      </c>
      <c r="C2747">
        <v>2</v>
      </c>
      <c r="D2747">
        <v>8</v>
      </c>
      <c r="E2747" t="s">
        <v>1612</v>
      </c>
      <c r="F2747">
        <v>309</v>
      </c>
      <c r="G2747">
        <v>1</v>
      </c>
      <c r="H2747" t="s">
        <v>1819</v>
      </c>
      <c r="BC2747" t="e" cm="1" vm="1">
        <f t="array" ref="BC2747">TRANSPOSE(_xlfn._xlws.FILTER(cvm[内存(G)],(cvm[地域]=AZ2747)*(cvm[机型]=BA2747)*(cvm[CPU(核)]=BB2747)))</f>
        <v>#VALUE!</v>
      </c>
    </row>
    <row r="2748" spans="1:55">
      <c r="A2748" t="s">
        <v>1682</v>
      </c>
      <c r="B2748" t="s">
        <v>1813</v>
      </c>
      <c r="C2748">
        <v>4</v>
      </c>
      <c r="D2748">
        <v>8</v>
      </c>
      <c r="E2748" t="s">
        <v>1614</v>
      </c>
      <c r="F2748">
        <v>412</v>
      </c>
      <c r="G2748">
        <v>1</v>
      </c>
      <c r="H2748" t="s">
        <v>1821</v>
      </c>
      <c r="BC2748" t="e" cm="1" vm="1">
        <f t="array" ref="BC2748">TRANSPOSE(_xlfn._xlws.FILTER(cvm[内存(G)],(cvm[地域]=AZ2748)*(cvm[机型]=BA2748)*(cvm[CPU(核)]=BB2748)))</f>
        <v>#VALUE!</v>
      </c>
    </row>
    <row r="2749" spans="1:55">
      <c r="A2749" t="s">
        <v>1682</v>
      </c>
      <c r="B2749" t="s">
        <v>1813</v>
      </c>
      <c r="C2749">
        <v>4</v>
      </c>
      <c r="D2749">
        <v>16</v>
      </c>
      <c r="E2749" t="s">
        <v>1616</v>
      </c>
      <c r="F2749">
        <v>618</v>
      </c>
      <c r="G2749">
        <v>1</v>
      </c>
      <c r="H2749" t="s">
        <v>1822</v>
      </c>
      <c r="BC2749" t="e" cm="1" vm="1">
        <f t="array" ref="BC2749">TRANSPOSE(_xlfn._xlws.FILTER(cvm[内存(G)],(cvm[地域]=AZ2749)*(cvm[机型]=BA2749)*(cvm[CPU(核)]=BB2749)))</f>
        <v>#VALUE!</v>
      </c>
    </row>
    <row r="2750" spans="1:55">
      <c r="A2750" t="s">
        <v>1682</v>
      </c>
      <c r="B2750" t="s">
        <v>1813</v>
      </c>
      <c r="C2750">
        <v>8</v>
      </c>
      <c r="D2750">
        <v>16</v>
      </c>
      <c r="E2750" t="s">
        <v>1619</v>
      </c>
      <c r="F2750">
        <v>824</v>
      </c>
      <c r="G2750">
        <v>1</v>
      </c>
      <c r="H2750" t="s">
        <v>1823</v>
      </c>
      <c r="BC2750" t="e" cm="1" vm="1">
        <f t="array" ref="BC2750">TRANSPOSE(_xlfn._xlws.FILTER(cvm[内存(G)],(cvm[地域]=AZ2750)*(cvm[机型]=BA2750)*(cvm[CPU(核)]=BB2750)))</f>
        <v>#VALUE!</v>
      </c>
    </row>
    <row r="2751" spans="1:55">
      <c r="A2751" t="s">
        <v>1682</v>
      </c>
      <c r="B2751" t="s">
        <v>1813</v>
      </c>
      <c r="C2751">
        <v>8</v>
      </c>
      <c r="D2751">
        <v>32</v>
      </c>
      <c r="E2751" t="s">
        <v>1621</v>
      </c>
      <c r="F2751">
        <v>1236</v>
      </c>
      <c r="G2751">
        <v>1</v>
      </c>
      <c r="H2751" t="s">
        <v>1825</v>
      </c>
      <c r="BC2751" t="e" cm="1" vm="1">
        <f t="array" ref="BC2751">TRANSPOSE(_xlfn._xlws.FILTER(cvm[内存(G)],(cvm[地域]=AZ2751)*(cvm[机型]=BA2751)*(cvm[CPU(核)]=BB2751)))</f>
        <v>#VALUE!</v>
      </c>
    </row>
    <row r="2752" spans="1:55">
      <c r="A2752" t="s">
        <v>1682</v>
      </c>
      <c r="B2752" t="s">
        <v>1813</v>
      </c>
      <c r="C2752">
        <v>12</v>
      </c>
      <c r="D2752">
        <v>24</v>
      </c>
      <c r="E2752" t="s">
        <v>1799</v>
      </c>
      <c r="F2752">
        <v>1236</v>
      </c>
      <c r="G2752">
        <v>1</v>
      </c>
      <c r="H2752" t="s">
        <v>1826</v>
      </c>
      <c r="BC2752" t="e" cm="1" vm="1">
        <f t="array" ref="BC2752">TRANSPOSE(_xlfn._xlws.FILTER(cvm[内存(G)],(cvm[地域]=AZ2752)*(cvm[机型]=BA2752)*(cvm[CPU(核)]=BB2752)))</f>
        <v>#VALUE!</v>
      </c>
    </row>
    <row r="2753" spans="1:55">
      <c r="A2753" t="s">
        <v>1682</v>
      </c>
      <c r="B2753" t="s">
        <v>1813</v>
      </c>
      <c r="C2753">
        <v>12</v>
      </c>
      <c r="D2753">
        <v>48</v>
      </c>
      <c r="E2753" t="s">
        <v>1827</v>
      </c>
      <c r="F2753">
        <v>1854</v>
      </c>
      <c r="G2753">
        <v>1</v>
      </c>
      <c r="H2753" t="s">
        <v>1828</v>
      </c>
      <c r="BC2753" t="e" cm="1" vm="1">
        <f t="array" ref="BC2753">TRANSPOSE(_xlfn._xlws.FILTER(cvm[内存(G)],(cvm[地域]=AZ2753)*(cvm[机型]=BA2753)*(cvm[CPU(核)]=BB2753)))</f>
        <v>#VALUE!</v>
      </c>
    </row>
    <row r="2754" spans="1:55">
      <c r="A2754" t="s">
        <v>1682</v>
      </c>
      <c r="B2754" t="s">
        <v>1813</v>
      </c>
      <c r="C2754">
        <v>16</v>
      </c>
      <c r="D2754">
        <v>32</v>
      </c>
      <c r="E2754" t="s">
        <v>1624</v>
      </c>
      <c r="F2754">
        <v>1648</v>
      </c>
      <c r="G2754">
        <v>1</v>
      </c>
      <c r="H2754" t="s">
        <v>1829</v>
      </c>
      <c r="BC2754" t="e" cm="1" vm="1">
        <f t="array" ref="BC2754">TRANSPOSE(_xlfn._xlws.FILTER(cvm[内存(G)],(cvm[地域]=AZ2754)*(cvm[机型]=BA2754)*(cvm[CPU(核)]=BB2754)))</f>
        <v>#VALUE!</v>
      </c>
    </row>
    <row r="2755" spans="1:55">
      <c r="A2755" t="s">
        <v>1682</v>
      </c>
      <c r="B2755" t="s">
        <v>1813</v>
      </c>
      <c r="C2755">
        <v>16</v>
      </c>
      <c r="D2755">
        <v>64</v>
      </c>
      <c r="E2755" t="s">
        <v>1626</v>
      </c>
      <c r="F2755">
        <v>2472</v>
      </c>
      <c r="G2755">
        <v>1</v>
      </c>
      <c r="H2755" t="s">
        <v>1830</v>
      </c>
      <c r="BC2755" t="e" cm="1" vm="1">
        <f t="array" ref="BC2755">TRANSPOSE(_xlfn._xlws.FILTER(cvm[内存(G)],(cvm[地域]=AZ2755)*(cvm[机型]=BA2755)*(cvm[CPU(核)]=BB2755)))</f>
        <v>#VALUE!</v>
      </c>
    </row>
    <row r="2756" spans="1:55">
      <c r="A2756" t="s">
        <v>1682</v>
      </c>
      <c r="B2756" t="s">
        <v>1813</v>
      </c>
      <c r="C2756">
        <v>24</v>
      </c>
      <c r="D2756">
        <v>48</v>
      </c>
      <c r="E2756" t="s">
        <v>1703</v>
      </c>
      <c r="F2756">
        <v>2472</v>
      </c>
      <c r="G2756">
        <v>1</v>
      </c>
      <c r="H2756" t="s">
        <v>1832</v>
      </c>
      <c r="BC2756" t="e" cm="1" vm="1">
        <f t="array" ref="BC2756">TRANSPOSE(_xlfn._xlws.FILTER(cvm[内存(G)],(cvm[地域]=AZ2756)*(cvm[机型]=BA2756)*(cvm[CPU(核)]=BB2756)))</f>
        <v>#VALUE!</v>
      </c>
    </row>
    <row r="2757" spans="1:55">
      <c r="A2757" t="s">
        <v>1682</v>
      </c>
      <c r="B2757" t="s">
        <v>1813</v>
      </c>
      <c r="C2757">
        <v>24</v>
      </c>
      <c r="D2757">
        <v>96</v>
      </c>
      <c r="E2757" t="s">
        <v>1705</v>
      </c>
      <c r="F2757">
        <v>3708</v>
      </c>
      <c r="G2757">
        <v>1</v>
      </c>
      <c r="H2757" t="s">
        <v>1833</v>
      </c>
      <c r="BC2757" t="e" cm="1" vm="1">
        <f t="array" ref="BC2757">TRANSPOSE(_xlfn._xlws.FILTER(cvm[内存(G)],(cvm[地域]=AZ2757)*(cvm[机型]=BA2757)*(cvm[CPU(核)]=BB2757)))</f>
        <v>#VALUE!</v>
      </c>
    </row>
    <row r="2758" spans="1:55">
      <c r="A2758" t="s">
        <v>1682</v>
      </c>
      <c r="B2758" t="s">
        <v>1813</v>
      </c>
      <c r="C2758">
        <v>32</v>
      </c>
      <c r="D2758">
        <v>64</v>
      </c>
      <c r="E2758" t="s">
        <v>1629</v>
      </c>
      <c r="F2758">
        <v>3296</v>
      </c>
      <c r="G2758">
        <v>1</v>
      </c>
      <c r="H2758" t="s">
        <v>1834</v>
      </c>
      <c r="BC2758" t="e" cm="1" vm="1">
        <f t="array" ref="BC2758">TRANSPOSE(_xlfn._xlws.FILTER(cvm[内存(G)],(cvm[地域]=AZ2758)*(cvm[机型]=BA2758)*(cvm[CPU(核)]=BB2758)))</f>
        <v>#VALUE!</v>
      </c>
    </row>
    <row r="2759" spans="1:55">
      <c r="A2759" t="s">
        <v>1682</v>
      </c>
      <c r="B2759" t="s">
        <v>1813</v>
      </c>
      <c r="C2759">
        <v>32</v>
      </c>
      <c r="D2759">
        <v>128</v>
      </c>
      <c r="E2759" t="s">
        <v>1635</v>
      </c>
      <c r="F2759">
        <v>4944</v>
      </c>
      <c r="G2759">
        <v>1</v>
      </c>
      <c r="H2759" t="s">
        <v>1835</v>
      </c>
      <c r="BC2759" t="e" cm="1" vm="1">
        <f t="array" ref="BC2759">TRANSPOSE(_xlfn._xlws.FILTER(cvm[内存(G)],(cvm[地域]=AZ2759)*(cvm[机型]=BA2759)*(cvm[CPU(核)]=BB2759)))</f>
        <v>#VALUE!</v>
      </c>
    </row>
    <row r="2760" spans="1:55">
      <c r="A2760" t="s">
        <v>1682</v>
      </c>
      <c r="B2760" t="s">
        <v>1813</v>
      </c>
      <c r="C2760">
        <v>48</v>
      </c>
      <c r="D2760">
        <v>96</v>
      </c>
      <c r="E2760" t="s">
        <v>1640</v>
      </c>
      <c r="F2760">
        <v>4944</v>
      </c>
      <c r="G2760">
        <v>1</v>
      </c>
      <c r="H2760" t="s">
        <v>1836</v>
      </c>
      <c r="BC2760" t="e" cm="1" vm="1">
        <f t="array" ref="BC2760">TRANSPOSE(_xlfn._xlws.FILTER(cvm[内存(G)],(cvm[地域]=AZ2760)*(cvm[机型]=BA2760)*(cvm[CPU(核)]=BB2760)))</f>
        <v>#VALUE!</v>
      </c>
    </row>
    <row r="2761" spans="1:55">
      <c r="A2761" t="s">
        <v>1682</v>
      </c>
      <c r="B2761" t="s">
        <v>1813</v>
      </c>
      <c r="C2761">
        <v>48</v>
      </c>
      <c r="D2761">
        <v>192</v>
      </c>
      <c r="E2761" t="s">
        <v>1643</v>
      </c>
      <c r="F2761">
        <v>7416</v>
      </c>
      <c r="G2761">
        <v>1</v>
      </c>
      <c r="H2761" t="s">
        <v>1837</v>
      </c>
      <c r="BC2761" t="e" cm="1" vm="1">
        <f t="array" ref="BC2761">TRANSPOSE(_xlfn._xlws.FILTER(cvm[内存(G)],(cvm[地域]=AZ2761)*(cvm[机型]=BA2761)*(cvm[CPU(核)]=BB2761)))</f>
        <v>#VALUE!</v>
      </c>
    </row>
    <row r="2762" spans="1:55">
      <c r="A2762" t="s">
        <v>1682</v>
      </c>
      <c r="B2762" t="s">
        <v>1813</v>
      </c>
      <c r="C2762">
        <v>64</v>
      </c>
      <c r="D2762">
        <v>256</v>
      </c>
      <c r="E2762" t="s">
        <v>1649</v>
      </c>
      <c r="F2762">
        <v>9888</v>
      </c>
      <c r="G2762">
        <v>1</v>
      </c>
      <c r="H2762" t="s">
        <v>1838</v>
      </c>
      <c r="BC2762" t="e" cm="1" vm="1">
        <f t="array" ref="BC2762">TRANSPOSE(_xlfn._xlws.FILTER(cvm[内存(G)],(cvm[地域]=AZ2762)*(cvm[机型]=BA2762)*(cvm[CPU(核)]=BB2762)))</f>
        <v>#VALUE!</v>
      </c>
    </row>
    <row r="2763" spans="1:55">
      <c r="A2763" t="s">
        <v>1682</v>
      </c>
      <c r="B2763" t="s">
        <v>1813</v>
      </c>
      <c r="C2763">
        <v>80</v>
      </c>
      <c r="D2763">
        <v>320</v>
      </c>
      <c r="E2763" t="s">
        <v>1745</v>
      </c>
      <c r="F2763">
        <v>12360</v>
      </c>
      <c r="G2763">
        <v>1</v>
      </c>
      <c r="H2763" t="s">
        <v>1840</v>
      </c>
      <c r="BC2763" t="e" cm="1" vm="1">
        <f t="array" ref="BC2763">TRANSPOSE(_xlfn._xlws.FILTER(cvm[内存(G)],(cvm[地域]=AZ2763)*(cvm[机型]=BA2763)*(cvm[CPU(核)]=BB2763)))</f>
        <v>#VALUE!</v>
      </c>
    </row>
    <row r="2764" spans="1:55">
      <c r="A2764" t="s">
        <v>1682</v>
      </c>
      <c r="B2764" t="s">
        <v>1861</v>
      </c>
      <c r="C2764">
        <v>1</v>
      </c>
      <c r="D2764">
        <v>1</v>
      </c>
      <c r="E2764" t="s">
        <v>1602</v>
      </c>
      <c r="F2764">
        <v>42</v>
      </c>
      <c r="G2764">
        <v>1</v>
      </c>
      <c r="H2764" t="s">
        <v>1862</v>
      </c>
      <c r="BC2764" t="e" cm="1" vm="1">
        <f t="array" ref="BC2764">TRANSPOSE(_xlfn._xlws.FILTER(cvm[内存(G)],(cvm[地域]=AZ2764)*(cvm[机型]=BA2764)*(cvm[CPU(核)]=BB2764)))</f>
        <v>#VALUE!</v>
      </c>
    </row>
    <row r="2765" spans="1:55">
      <c r="A2765" t="s">
        <v>1682</v>
      </c>
      <c r="B2765" t="s">
        <v>1861</v>
      </c>
      <c r="C2765">
        <v>1</v>
      </c>
      <c r="D2765">
        <v>2</v>
      </c>
      <c r="E2765" t="s">
        <v>1605</v>
      </c>
      <c r="F2765">
        <v>85</v>
      </c>
      <c r="G2765">
        <v>1</v>
      </c>
      <c r="H2765" t="s">
        <v>1863</v>
      </c>
      <c r="BC2765" t="e" cm="1" vm="1">
        <f t="array" ref="BC2765">TRANSPOSE(_xlfn._xlws.FILTER(cvm[内存(G)],(cvm[地域]=AZ2765)*(cvm[机型]=BA2765)*(cvm[CPU(核)]=BB2765)))</f>
        <v>#VALUE!</v>
      </c>
    </row>
    <row r="2766" spans="1:55">
      <c r="A2766" t="s">
        <v>1682</v>
      </c>
      <c r="B2766" t="s">
        <v>1861</v>
      </c>
      <c r="C2766">
        <v>2</v>
      </c>
      <c r="D2766">
        <v>4</v>
      </c>
      <c r="E2766" t="s">
        <v>1609</v>
      </c>
      <c r="F2766">
        <v>170</v>
      </c>
      <c r="G2766">
        <v>1</v>
      </c>
      <c r="H2766" t="s">
        <v>1867</v>
      </c>
      <c r="BC2766" t="e" cm="1" vm="1">
        <f t="array" ref="BC2766">TRANSPOSE(_xlfn._xlws.FILTER(cvm[内存(G)],(cvm[地域]=AZ2766)*(cvm[机型]=BA2766)*(cvm[CPU(核)]=BB2766)))</f>
        <v>#VALUE!</v>
      </c>
    </row>
    <row r="2767" spans="1:55">
      <c r="A2767" t="s">
        <v>1682</v>
      </c>
      <c r="B2767" t="s">
        <v>1861</v>
      </c>
      <c r="C2767">
        <v>2</v>
      </c>
      <c r="D2767">
        <v>8</v>
      </c>
      <c r="E2767" t="s">
        <v>1612</v>
      </c>
      <c r="F2767">
        <v>309</v>
      </c>
      <c r="G2767">
        <v>1</v>
      </c>
      <c r="H2767" t="s">
        <v>1868</v>
      </c>
      <c r="BC2767" t="e" cm="1" vm="1">
        <f t="array" ref="BC2767">TRANSPOSE(_xlfn._xlws.FILTER(cvm[内存(G)],(cvm[地域]=AZ2767)*(cvm[机型]=BA2767)*(cvm[CPU(核)]=BB2767)))</f>
        <v>#VALUE!</v>
      </c>
    </row>
    <row r="2768" spans="1:55">
      <c r="A2768" t="s">
        <v>1682</v>
      </c>
      <c r="B2768" t="s">
        <v>1861</v>
      </c>
      <c r="C2768">
        <v>4</v>
      </c>
      <c r="D2768">
        <v>8</v>
      </c>
      <c r="E2768" t="s">
        <v>1614</v>
      </c>
      <c r="F2768">
        <v>412</v>
      </c>
      <c r="G2768">
        <v>1</v>
      </c>
      <c r="H2768" t="s">
        <v>1869</v>
      </c>
      <c r="BC2768" t="e" cm="1" vm="1">
        <f t="array" ref="BC2768">TRANSPOSE(_xlfn._xlws.FILTER(cvm[内存(G)],(cvm[地域]=AZ2768)*(cvm[机型]=BA2768)*(cvm[CPU(核)]=BB2768)))</f>
        <v>#VALUE!</v>
      </c>
    </row>
    <row r="2769" spans="1:55">
      <c r="A2769" t="s">
        <v>1682</v>
      </c>
      <c r="B2769" t="s">
        <v>1861</v>
      </c>
      <c r="C2769">
        <v>4</v>
      </c>
      <c r="D2769">
        <v>16</v>
      </c>
      <c r="E2769" t="s">
        <v>1616</v>
      </c>
      <c r="F2769">
        <v>618</v>
      </c>
      <c r="G2769">
        <v>1</v>
      </c>
      <c r="H2769" t="s">
        <v>1870</v>
      </c>
      <c r="BC2769" t="e" cm="1" vm="1">
        <f t="array" ref="BC2769">TRANSPOSE(_xlfn._xlws.FILTER(cvm[内存(G)],(cvm[地域]=AZ2769)*(cvm[机型]=BA2769)*(cvm[CPU(核)]=BB2769)))</f>
        <v>#VALUE!</v>
      </c>
    </row>
    <row r="2770" spans="1:55">
      <c r="A2770" t="s">
        <v>1682</v>
      </c>
      <c r="B2770" t="s">
        <v>1861</v>
      </c>
      <c r="C2770">
        <v>8</v>
      </c>
      <c r="D2770">
        <v>16</v>
      </c>
      <c r="E2770" t="s">
        <v>1619</v>
      </c>
      <c r="F2770">
        <v>824</v>
      </c>
      <c r="G2770">
        <v>1</v>
      </c>
      <c r="H2770" t="s">
        <v>1871</v>
      </c>
      <c r="BC2770" t="e" cm="1" vm="1">
        <f t="array" ref="BC2770">TRANSPOSE(_xlfn._xlws.FILTER(cvm[内存(G)],(cvm[地域]=AZ2770)*(cvm[机型]=BA2770)*(cvm[CPU(核)]=BB2770)))</f>
        <v>#VALUE!</v>
      </c>
    </row>
    <row r="2771" spans="1:55">
      <c r="A2771" t="s">
        <v>1682</v>
      </c>
      <c r="B2771" t="s">
        <v>1861</v>
      </c>
      <c r="C2771">
        <v>8</v>
      </c>
      <c r="D2771">
        <v>32</v>
      </c>
      <c r="E2771" t="s">
        <v>1621</v>
      </c>
      <c r="F2771">
        <v>1236</v>
      </c>
      <c r="G2771">
        <v>1</v>
      </c>
      <c r="H2771" t="s">
        <v>1872</v>
      </c>
      <c r="BC2771" t="e" cm="1" vm="1">
        <f t="array" ref="BC2771">TRANSPOSE(_xlfn._xlws.FILTER(cvm[内存(G)],(cvm[地域]=AZ2771)*(cvm[机型]=BA2771)*(cvm[CPU(核)]=BB2771)))</f>
        <v>#VALUE!</v>
      </c>
    </row>
    <row r="2772" spans="1:55">
      <c r="A2772" t="s">
        <v>1682</v>
      </c>
      <c r="B2772" t="s">
        <v>1861</v>
      </c>
      <c r="C2772">
        <v>12</v>
      </c>
      <c r="D2772">
        <v>24</v>
      </c>
      <c r="E2772" t="s">
        <v>1799</v>
      </c>
      <c r="F2772">
        <v>1236</v>
      </c>
      <c r="G2772">
        <v>1</v>
      </c>
      <c r="H2772" t="s">
        <v>1873</v>
      </c>
      <c r="BC2772" t="e" cm="1" vm="1">
        <f t="array" ref="BC2772">TRANSPOSE(_xlfn._xlws.FILTER(cvm[内存(G)],(cvm[地域]=AZ2772)*(cvm[机型]=BA2772)*(cvm[CPU(核)]=BB2772)))</f>
        <v>#VALUE!</v>
      </c>
    </row>
    <row r="2773" spans="1:55">
      <c r="A2773" t="s">
        <v>1682</v>
      </c>
      <c r="B2773" t="s">
        <v>1861</v>
      </c>
      <c r="C2773">
        <v>12</v>
      </c>
      <c r="D2773">
        <v>48</v>
      </c>
      <c r="E2773" t="s">
        <v>1827</v>
      </c>
      <c r="F2773">
        <v>1854</v>
      </c>
      <c r="G2773">
        <v>1</v>
      </c>
      <c r="H2773" t="s">
        <v>1874</v>
      </c>
      <c r="BC2773" t="e" cm="1" vm="1">
        <f t="array" ref="BC2773">TRANSPOSE(_xlfn._xlws.FILTER(cvm[内存(G)],(cvm[地域]=AZ2773)*(cvm[机型]=BA2773)*(cvm[CPU(核)]=BB2773)))</f>
        <v>#VALUE!</v>
      </c>
    </row>
    <row r="2774" spans="1:55">
      <c r="A2774" t="s">
        <v>1682</v>
      </c>
      <c r="B2774" t="s">
        <v>1861</v>
      </c>
      <c r="C2774">
        <v>16</v>
      </c>
      <c r="D2774">
        <v>32</v>
      </c>
      <c r="E2774" t="s">
        <v>1624</v>
      </c>
      <c r="F2774">
        <v>1648</v>
      </c>
      <c r="G2774">
        <v>1</v>
      </c>
      <c r="H2774" t="s">
        <v>1875</v>
      </c>
      <c r="BC2774" t="e" cm="1" vm="1">
        <f t="array" ref="BC2774">TRANSPOSE(_xlfn._xlws.FILTER(cvm[内存(G)],(cvm[地域]=AZ2774)*(cvm[机型]=BA2774)*(cvm[CPU(核)]=BB2774)))</f>
        <v>#VALUE!</v>
      </c>
    </row>
    <row r="2775" spans="1:55">
      <c r="A2775" t="s">
        <v>1682</v>
      </c>
      <c r="B2775" t="s">
        <v>1861</v>
      </c>
      <c r="C2775">
        <v>16</v>
      </c>
      <c r="D2775">
        <v>64</v>
      </c>
      <c r="E2775" t="s">
        <v>1626</v>
      </c>
      <c r="F2775">
        <v>2472</v>
      </c>
      <c r="G2775">
        <v>1</v>
      </c>
      <c r="H2775" t="s">
        <v>1876</v>
      </c>
      <c r="BC2775" t="e" cm="1" vm="1">
        <f t="array" ref="BC2775">TRANSPOSE(_xlfn._xlws.FILTER(cvm[内存(G)],(cvm[地域]=AZ2775)*(cvm[机型]=BA2775)*(cvm[CPU(核)]=BB2775)))</f>
        <v>#VALUE!</v>
      </c>
    </row>
    <row r="2776" spans="1:55">
      <c r="A2776" t="s">
        <v>1682</v>
      </c>
      <c r="B2776" t="s">
        <v>1861</v>
      </c>
      <c r="C2776">
        <v>24</v>
      </c>
      <c r="D2776">
        <v>48</v>
      </c>
      <c r="E2776" t="s">
        <v>1703</v>
      </c>
      <c r="F2776">
        <v>2472</v>
      </c>
      <c r="G2776">
        <v>1</v>
      </c>
      <c r="H2776" t="s">
        <v>1877</v>
      </c>
      <c r="BC2776" t="e" cm="1" vm="1">
        <f t="array" ref="BC2776">TRANSPOSE(_xlfn._xlws.FILTER(cvm[内存(G)],(cvm[地域]=AZ2776)*(cvm[机型]=BA2776)*(cvm[CPU(核)]=BB2776)))</f>
        <v>#VALUE!</v>
      </c>
    </row>
    <row r="2777" spans="1:55">
      <c r="A2777" t="s">
        <v>1682</v>
      </c>
      <c r="B2777" t="s">
        <v>1861</v>
      </c>
      <c r="C2777">
        <v>24</v>
      </c>
      <c r="D2777">
        <v>96</v>
      </c>
      <c r="E2777" t="s">
        <v>1705</v>
      </c>
      <c r="F2777">
        <v>3708</v>
      </c>
      <c r="G2777">
        <v>1</v>
      </c>
      <c r="H2777" t="s">
        <v>1878</v>
      </c>
      <c r="BC2777" t="e" cm="1" vm="1">
        <f t="array" ref="BC2777">TRANSPOSE(_xlfn._xlws.FILTER(cvm[内存(G)],(cvm[地域]=AZ2777)*(cvm[机型]=BA2777)*(cvm[CPU(核)]=BB2777)))</f>
        <v>#VALUE!</v>
      </c>
    </row>
    <row r="2778" spans="1:55">
      <c r="A2778" t="s">
        <v>1682</v>
      </c>
      <c r="B2778" t="s">
        <v>1861</v>
      </c>
      <c r="C2778">
        <v>32</v>
      </c>
      <c r="D2778">
        <v>64</v>
      </c>
      <c r="E2778" t="s">
        <v>1629</v>
      </c>
      <c r="F2778">
        <v>3296</v>
      </c>
      <c r="G2778">
        <v>1</v>
      </c>
      <c r="H2778" t="s">
        <v>1879</v>
      </c>
      <c r="BC2778" t="e" cm="1" vm="1">
        <f t="array" ref="BC2778">TRANSPOSE(_xlfn._xlws.FILTER(cvm[内存(G)],(cvm[地域]=AZ2778)*(cvm[机型]=BA2778)*(cvm[CPU(核)]=BB2778)))</f>
        <v>#VALUE!</v>
      </c>
    </row>
    <row r="2779" spans="1:55">
      <c r="A2779" t="s">
        <v>1682</v>
      </c>
      <c r="B2779" t="s">
        <v>1861</v>
      </c>
      <c r="C2779">
        <v>32</v>
      </c>
      <c r="D2779">
        <v>128</v>
      </c>
      <c r="E2779" t="s">
        <v>1635</v>
      </c>
      <c r="F2779">
        <v>4944</v>
      </c>
      <c r="G2779">
        <v>1</v>
      </c>
      <c r="H2779" t="s">
        <v>1880</v>
      </c>
      <c r="BC2779" t="e" cm="1" vm="1">
        <f t="array" ref="BC2779">TRANSPOSE(_xlfn._xlws.FILTER(cvm[内存(G)],(cvm[地域]=AZ2779)*(cvm[机型]=BA2779)*(cvm[CPU(核)]=BB2779)))</f>
        <v>#VALUE!</v>
      </c>
    </row>
    <row r="2780" spans="1:55">
      <c r="A2780" t="s">
        <v>1682</v>
      </c>
      <c r="B2780" t="s">
        <v>1861</v>
      </c>
      <c r="C2780">
        <v>56</v>
      </c>
      <c r="D2780">
        <v>224</v>
      </c>
      <c r="E2780" t="s">
        <v>1881</v>
      </c>
      <c r="F2780">
        <v>8652</v>
      </c>
      <c r="G2780">
        <v>1</v>
      </c>
      <c r="H2780" t="s">
        <v>1882</v>
      </c>
      <c r="BC2780" t="e" cm="1" vm="1">
        <f t="array" ref="BC2780">TRANSPOSE(_xlfn._xlws.FILTER(cvm[内存(G)],(cvm[地域]=AZ2780)*(cvm[机型]=BA2780)*(cvm[CPU(核)]=BB2780)))</f>
        <v>#VALUE!</v>
      </c>
    </row>
    <row r="2781" spans="1:55">
      <c r="A2781" t="s">
        <v>1682</v>
      </c>
      <c r="B2781" t="s">
        <v>1883</v>
      </c>
      <c r="C2781">
        <v>1</v>
      </c>
      <c r="D2781">
        <v>1</v>
      </c>
      <c r="E2781" t="s">
        <v>1602</v>
      </c>
      <c r="F2781">
        <v>45</v>
      </c>
      <c r="G2781">
        <v>1</v>
      </c>
      <c r="H2781" t="s">
        <v>1884</v>
      </c>
      <c r="BC2781" t="e" cm="1" vm="1">
        <f t="array" ref="BC2781">TRANSPOSE(_xlfn._xlws.FILTER(cvm[内存(G)],(cvm[地域]=AZ2781)*(cvm[机型]=BA2781)*(cvm[CPU(核)]=BB2781)))</f>
        <v>#VALUE!</v>
      </c>
    </row>
    <row r="2782" spans="1:55">
      <c r="A2782" t="s">
        <v>1682</v>
      </c>
      <c r="B2782" t="s">
        <v>1883</v>
      </c>
      <c r="C2782">
        <v>1</v>
      </c>
      <c r="D2782">
        <v>2</v>
      </c>
      <c r="E2782" t="s">
        <v>1605</v>
      </c>
      <c r="F2782">
        <v>120</v>
      </c>
      <c r="G2782">
        <v>1</v>
      </c>
      <c r="H2782" t="s">
        <v>1885</v>
      </c>
      <c r="BC2782" t="e" cm="1" vm="1">
        <f t="array" ref="BC2782">TRANSPOSE(_xlfn._xlws.FILTER(cvm[内存(G)],(cvm[地域]=AZ2782)*(cvm[机型]=BA2782)*(cvm[CPU(核)]=BB2782)))</f>
        <v>#VALUE!</v>
      </c>
    </row>
    <row r="2783" spans="1:55">
      <c r="A2783" t="s">
        <v>1682</v>
      </c>
      <c r="B2783" t="s">
        <v>1883</v>
      </c>
      <c r="C2783">
        <v>1</v>
      </c>
      <c r="D2783">
        <v>4</v>
      </c>
      <c r="E2783" t="s">
        <v>1607</v>
      </c>
      <c r="F2783">
        <v>180</v>
      </c>
      <c r="G2783">
        <v>1</v>
      </c>
      <c r="H2783" t="s">
        <v>1886</v>
      </c>
      <c r="BC2783" t="e" cm="1" vm="1">
        <f t="array" ref="BC2783">TRANSPOSE(_xlfn._xlws.FILTER(cvm[内存(G)],(cvm[地域]=AZ2783)*(cvm[机型]=BA2783)*(cvm[CPU(核)]=BB2783)))</f>
        <v>#VALUE!</v>
      </c>
    </row>
    <row r="2784" spans="1:55">
      <c r="A2784" t="s">
        <v>1682</v>
      </c>
      <c r="B2784" t="s">
        <v>1883</v>
      </c>
      <c r="C2784">
        <v>2</v>
      </c>
      <c r="D2784">
        <v>4</v>
      </c>
      <c r="E2784" t="s">
        <v>1609</v>
      </c>
      <c r="F2784">
        <v>240</v>
      </c>
      <c r="G2784">
        <v>1</v>
      </c>
      <c r="H2784" t="s">
        <v>1888</v>
      </c>
      <c r="BC2784" t="e" cm="1" vm="1">
        <f t="array" ref="BC2784">TRANSPOSE(_xlfn._xlws.FILTER(cvm[内存(G)],(cvm[地域]=AZ2784)*(cvm[机型]=BA2784)*(cvm[CPU(核)]=BB2784)))</f>
        <v>#VALUE!</v>
      </c>
    </row>
    <row r="2785" spans="1:55">
      <c r="A2785" t="s">
        <v>1682</v>
      </c>
      <c r="B2785" t="s">
        <v>1883</v>
      </c>
      <c r="C2785">
        <v>2</v>
      </c>
      <c r="D2785">
        <v>8</v>
      </c>
      <c r="E2785" t="s">
        <v>1612</v>
      </c>
      <c r="F2785">
        <v>360</v>
      </c>
      <c r="G2785">
        <v>1</v>
      </c>
      <c r="H2785" t="s">
        <v>1889</v>
      </c>
      <c r="BC2785" t="e" cm="1" vm="1">
        <f t="array" ref="BC2785">TRANSPOSE(_xlfn._xlws.FILTER(cvm[内存(G)],(cvm[地域]=AZ2785)*(cvm[机型]=BA2785)*(cvm[CPU(核)]=BB2785)))</f>
        <v>#VALUE!</v>
      </c>
    </row>
    <row r="2786" spans="1:55">
      <c r="A2786" t="s">
        <v>1682</v>
      </c>
      <c r="B2786" t="s">
        <v>1883</v>
      </c>
      <c r="C2786">
        <v>4</v>
      </c>
      <c r="D2786">
        <v>8</v>
      </c>
      <c r="E2786" t="s">
        <v>1614</v>
      </c>
      <c r="F2786">
        <v>480</v>
      </c>
      <c r="G2786">
        <v>1</v>
      </c>
      <c r="H2786" t="s">
        <v>1892</v>
      </c>
      <c r="BC2786" t="e" cm="1" vm="1">
        <f t="array" ref="BC2786">TRANSPOSE(_xlfn._xlws.FILTER(cvm[内存(G)],(cvm[地域]=AZ2786)*(cvm[机型]=BA2786)*(cvm[CPU(核)]=BB2786)))</f>
        <v>#VALUE!</v>
      </c>
    </row>
    <row r="2787" spans="1:55">
      <c r="A2787" t="s">
        <v>1682</v>
      </c>
      <c r="B2787" t="s">
        <v>1883</v>
      </c>
      <c r="C2787">
        <v>4</v>
      </c>
      <c r="D2787">
        <v>16</v>
      </c>
      <c r="E2787" t="s">
        <v>1616</v>
      </c>
      <c r="F2787">
        <v>720</v>
      </c>
      <c r="G2787">
        <v>1</v>
      </c>
      <c r="H2787" t="s">
        <v>1893</v>
      </c>
      <c r="BC2787" t="e" cm="1" vm="1">
        <f t="array" ref="BC2787">TRANSPOSE(_xlfn._xlws.FILTER(cvm[内存(G)],(cvm[地域]=AZ2787)*(cvm[机型]=BA2787)*(cvm[CPU(核)]=BB2787)))</f>
        <v>#VALUE!</v>
      </c>
    </row>
    <row r="2788" spans="1:55">
      <c r="A2788" t="s">
        <v>1682</v>
      </c>
      <c r="B2788" t="s">
        <v>1883</v>
      </c>
      <c r="C2788">
        <v>8</v>
      </c>
      <c r="D2788">
        <v>16</v>
      </c>
      <c r="E2788" t="s">
        <v>1619</v>
      </c>
      <c r="F2788">
        <v>960</v>
      </c>
      <c r="G2788">
        <v>1</v>
      </c>
      <c r="H2788" t="s">
        <v>1896</v>
      </c>
      <c r="BC2788" t="e" cm="1" vm="1">
        <f t="array" ref="BC2788">TRANSPOSE(_xlfn._xlws.FILTER(cvm[内存(G)],(cvm[地域]=AZ2788)*(cvm[机型]=BA2788)*(cvm[CPU(核)]=BB2788)))</f>
        <v>#VALUE!</v>
      </c>
    </row>
    <row r="2789" spans="1:55">
      <c r="A2789" t="s">
        <v>1682</v>
      </c>
      <c r="B2789" t="s">
        <v>1883</v>
      </c>
      <c r="C2789">
        <v>8</v>
      </c>
      <c r="D2789">
        <v>32</v>
      </c>
      <c r="E2789" t="s">
        <v>1621</v>
      </c>
      <c r="F2789">
        <v>1440</v>
      </c>
      <c r="G2789">
        <v>1</v>
      </c>
      <c r="H2789" t="s">
        <v>1897</v>
      </c>
      <c r="BC2789" t="e" cm="1" vm="1">
        <f t="array" ref="BC2789">TRANSPOSE(_xlfn._xlws.FILTER(cvm[内存(G)],(cvm[地域]=AZ2789)*(cvm[机型]=BA2789)*(cvm[CPU(核)]=BB2789)))</f>
        <v>#VALUE!</v>
      </c>
    </row>
    <row r="2790" spans="1:55">
      <c r="A2790" t="s">
        <v>1682</v>
      </c>
      <c r="B2790" t="s">
        <v>1883</v>
      </c>
      <c r="C2790">
        <v>12</v>
      </c>
      <c r="D2790">
        <v>24</v>
      </c>
      <c r="E2790" t="s">
        <v>1799</v>
      </c>
      <c r="F2790">
        <v>1440</v>
      </c>
      <c r="G2790">
        <v>1</v>
      </c>
      <c r="H2790" t="s">
        <v>1898</v>
      </c>
      <c r="BC2790" t="e" cm="1" vm="1">
        <f t="array" ref="BC2790">TRANSPOSE(_xlfn._xlws.FILTER(cvm[内存(G)],(cvm[地域]=AZ2790)*(cvm[机型]=BA2790)*(cvm[CPU(核)]=BB2790)))</f>
        <v>#VALUE!</v>
      </c>
    </row>
    <row r="2791" spans="1:55">
      <c r="A2791" t="s">
        <v>1682</v>
      </c>
      <c r="B2791" t="s">
        <v>1883</v>
      </c>
      <c r="C2791">
        <v>12</v>
      </c>
      <c r="D2791">
        <v>48</v>
      </c>
      <c r="E2791" t="s">
        <v>1827</v>
      </c>
      <c r="F2791">
        <v>2160</v>
      </c>
      <c r="G2791">
        <v>1</v>
      </c>
      <c r="H2791" t="s">
        <v>1899</v>
      </c>
      <c r="BC2791" t="e" cm="1" vm="1">
        <f t="array" ref="BC2791">TRANSPOSE(_xlfn._xlws.FILTER(cvm[内存(G)],(cvm[地域]=AZ2791)*(cvm[机型]=BA2791)*(cvm[CPU(核)]=BB2791)))</f>
        <v>#VALUE!</v>
      </c>
    </row>
    <row r="2792" spans="1:55">
      <c r="A2792" t="s">
        <v>1682</v>
      </c>
      <c r="B2792" t="s">
        <v>1883</v>
      </c>
      <c r="C2792">
        <v>16</v>
      </c>
      <c r="D2792">
        <v>32</v>
      </c>
      <c r="E2792" t="s">
        <v>1624</v>
      </c>
      <c r="F2792">
        <v>1920</v>
      </c>
      <c r="G2792">
        <v>1</v>
      </c>
      <c r="H2792" t="s">
        <v>1900</v>
      </c>
      <c r="BC2792" t="e" cm="1" vm="1">
        <f t="array" ref="BC2792">TRANSPOSE(_xlfn._xlws.FILTER(cvm[内存(G)],(cvm[地域]=AZ2792)*(cvm[机型]=BA2792)*(cvm[CPU(核)]=BB2792)))</f>
        <v>#VALUE!</v>
      </c>
    </row>
    <row r="2793" spans="1:55">
      <c r="A2793" t="s">
        <v>1682</v>
      </c>
      <c r="B2793" t="s">
        <v>1883</v>
      </c>
      <c r="C2793">
        <v>24</v>
      </c>
      <c r="D2793">
        <v>48</v>
      </c>
      <c r="E2793" t="s">
        <v>1703</v>
      </c>
      <c r="F2793">
        <v>2880</v>
      </c>
      <c r="G2793">
        <v>1</v>
      </c>
      <c r="H2793" t="s">
        <v>1901</v>
      </c>
      <c r="BC2793" t="e" cm="1" vm="1">
        <f t="array" ref="BC2793">TRANSPOSE(_xlfn._xlws.FILTER(cvm[内存(G)],(cvm[地域]=AZ2793)*(cvm[机型]=BA2793)*(cvm[CPU(核)]=BB2793)))</f>
        <v>#VALUE!</v>
      </c>
    </row>
    <row r="2794" spans="1:55">
      <c r="A2794" t="s">
        <v>1682</v>
      </c>
      <c r="B2794" t="s">
        <v>1670</v>
      </c>
      <c r="C2794">
        <v>1</v>
      </c>
      <c r="D2794">
        <v>8</v>
      </c>
      <c r="E2794" t="s">
        <v>1917</v>
      </c>
      <c r="F2794">
        <v>206.25</v>
      </c>
      <c r="G2794">
        <v>1</v>
      </c>
      <c r="H2794" t="s">
        <v>1968</v>
      </c>
      <c r="BC2794" t="e" cm="1" vm="1">
        <f t="array" ref="BC2794">TRANSPOSE(_xlfn._xlws.FILTER(cvm[内存(G)],(cvm[地域]=AZ2794)*(cvm[机型]=BA2794)*(cvm[CPU(核)]=BB2794)))</f>
        <v>#VALUE!</v>
      </c>
    </row>
    <row r="2795" spans="1:55">
      <c r="A2795" t="s">
        <v>1682</v>
      </c>
      <c r="B2795" t="s">
        <v>1670</v>
      </c>
      <c r="C2795">
        <v>2</v>
      </c>
      <c r="D2795">
        <v>16</v>
      </c>
      <c r="E2795" t="s">
        <v>1943</v>
      </c>
      <c r="F2795">
        <v>412.5</v>
      </c>
      <c r="G2795">
        <v>1</v>
      </c>
      <c r="H2795" t="s">
        <v>1969</v>
      </c>
      <c r="BC2795" t="e" cm="1" vm="1">
        <f t="array" ref="BC2795">TRANSPOSE(_xlfn._xlws.FILTER(cvm[内存(G)],(cvm[地域]=AZ2795)*(cvm[机型]=BA2795)*(cvm[CPU(核)]=BB2795)))</f>
        <v>#VALUE!</v>
      </c>
    </row>
    <row r="2796" spans="1:55">
      <c r="A2796" t="s">
        <v>1682</v>
      </c>
      <c r="B2796" t="s">
        <v>1670</v>
      </c>
      <c r="C2796">
        <v>4</v>
      </c>
      <c r="D2796">
        <v>32</v>
      </c>
      <c r="E2796" t="s">
        <v>1921</v>
      </c>
      <c r="F2796">
        <v>825</v>
      </c>
      <c r="G2796">
        <v>1</v>
      </c>
      <c r="H2796" t="s">
        <v>1970</v>
      </c>
      <c r="BC2796" t="e" cm="1" vm="1">
        <f t="array" ref="BC2796">TRANSPOSE(_xlfn._xlws.FILTER(cvm[内存(G)],(cvm[地域]=AZ2796)*(cvm[机型]=BA2796)*(cvm[CPU(核)]=BB2796)))</f>
        <v>#VALUE!</v>
      </c>
    </row>
    <row r="2797" spans="1:55">
      <c r="A2797" t="s">
        <v>1682</v>
      </c>
      <c r="B2797" t="s">
        <v>1670</v>
      </c>
      <c r="C2797">
        <v>8</v>
      </c>
      <c r="D2797">
        <v>64</v>
      </c>
      <c r="E2797" t="s">
        <v>1923</v>
      </c>
      <c r="F2797">
        <v>1650</v>
      </c>
      <c r="G2797">
        <v>1</v>
      </c>
      <c r="H2797" t="s">
        <v>1971</v>
      </c>
      <c r="BC2797" t="e" cm="1" vm="1">
        <f t="array" ref="BC2797">TRANSPOSE(_xlfn._xlws.FILTER(cvm[内存(G)],(cvm[地域]=AZ2797)*(cvm[机型]=BA2797)*(cvm[CPU(核)]=BB2797)))</f>
        <v>#VALUE!</v>
      </c>
    </row>
    <row r="2798" spans="1:55">
      <c r="A2798" t="s">
        <v>1682</v>
      </c>
      <c r="B2798" t="s">
        <v>1670</v>
      </c>
      <c r="C2798">
        <v>12</v>
      </c>
      <c r="D2798">
        <v>96</v>
      </c>
      <c r="E2798" t="s">
        <v>1947</v>
      </c>
      <c r="F2798">
        <v>2475</v>
      </c>
      <c r="G2798">
        <v>1</v>
      </c>
      <c r="H2798" t="s">
        <v>1972</v>
      </c>
      <c r="BC2798" t="e" cm="1" vm="1">
        <f t="array" ref="BC2798">TRANSPOSE(_xlfn._xlws.FILTER(cvm[内存(G)],(cvm[地域]=AZ2798)*(cvm[机型]=BA2798)*(cvm[CPU(核)]=BB2798)))</f>
        <v>#VALUE!</v>
      </c>
    </row>
    <row r="2799" spans="1:55">
      <c r="A2799" t="s">
        <v>1682</v>
      </c>
      <c r="B2799" t="s">
        <v>1670</v>
      </c>
      <c r="C2799">
        <v>16</v>
      </c>
      <c r="D2799">
        <v>128</v>
      </c>
      <c r="E2799" t="s">
        <v>1925</v>
      </c>
      <c r="F2799">
        <v>3300</v>
      </c>
      <c r="G2799">
        <v>1</v>
      </c>
      <c r="H2799" t="s">
        <v>1975</v>
      </c>
      <c r="BC2799" t="e" cm="1" vm="1">
        <f t="array" ref="BC2799">TRANSPOSE(_xlfn._xlws.FILTER(cvm[内存(G)],(cvm[地域]=AZ2799)*(cvm[机型]=BA2799)*(cvm[CPU(核)]=BB2799)))</f>
        <v>#VALUE!</v>
      </c>
    </row>
    <row r="2800" spans="1:55">
      <c r="A2800" t="s">
        <v>1682</v>
      </c>
      <c r="B2800" t="s">
        <v>1670</v>
      </c>
      <c r="C2800">
        <v>16</v>
      </c>
      <c r="D2800">
        <v>192</v>
      </c>
      <c r="E2800" t="s">
        <v>1960</v>
      </c>
      <c r="F2800">
        <v>4500</v>
      </c>
      <c r="G2800">
        <v>1</v>
      </c>
      <c r="H2800" t="s">
        <v>1976</v>
      </c>
      <c r="BC2800" t="e" cm="1" vm="1">
        <f t="array" ref="BC2800">TRANSPOSE(_xlfn._xlws.FILTER(cvm[内存(G)],(cvm[地域]=AZ2800)*(cvm[机型]=BA2800)*(cvm[CPU(核)]=BB2800)))</f>
        <v>#VALUE!</v>
      </c>
    </row>
    <row r="2801" spans="1:55">
      <c r="A2801" t="s">
        <v>1682</v>
      </c>
      <c r="B2801" t="s">
        <v>1670</v>
      </c>
      <c r="C2801">
        <v>24</v>
      </c>
      <c r="D2801">
        <v>192</v>
      </c>
      <c r="E2801" t="s">
        <v>1987</v>
      </c>
      <c r="F2801">
        <v>4950</v>
      </c>
      <c r="G2801">
        <v>1</v>
      </c>
      <c r="H2801" t="s">
        <v>2217</v>
      </c>
      <c r="BC2801" t="e" cm="1" vm="1">
        <f t="array" ref="BC2801">TRANSPOSE(_xlfn._xlws.FILTER(cvm[内存(G)],(cvm[地域]=AZ2801)*(cvm[机型]=BA2801)*(cvm[CPU(核)]=BB2801)))</f>
        <v>#VALUE!</v>
      </c>
    </row>
    <row r="2802" spans="1:55">
      <c r="A2802" t="s">
        <v>1682</v>
      </c>
      <c r="B2802" t="s">
        <v>1670</v>
      </c>
      <c r="C2802">
        <v>32</v>
      </c>
      <c r="D2802">
        <v>256</v>
      </c>
      <c r="E2802" t="s">
        <v>1927</v>
      </c>
      <c r="F2802">
        <v>6600</v>
      </c>
      <c r="G2802">
        <v>1</v>
      </c>
      <c r="H2802" t="s">
        <v>1978</v>
      </c>
      <c r="BC2802" t="e" cm="1" vm="1">
        <f t="array" ref="BC2802">TRANSPOSE(_xlfn._xlws.FILTER(cvm[内存(G)],(cvm[地域]=AZ2802)*(cvm[机型]=BA2802)*(cvm[CPU(核)]=BB2802)))</f>
        <v>#VALUE!</v>
      </c>
    </row>
    <row r="2803" spans="1:55">
      <c r="A2803" t="s">
        <v>1682</v>
      </c>
      <c r="B2803" t="s">
        <v>1687</v>
      </c>
      <c r="C2803">
        <v>1</v>
      </c>
      <c r="D2803">
        <v>8</v>
      </c>
      <c r="E2803" t="s">
        <v>1917</v>
      </c>
      <c r="F2803">
        <v>206.25</v>
      </c>
      <c r="G2803">
        <v>1</v>
      </c>
      <c r="H2803" t="s">
        <v>1981</v>
      </c>
      <c r="BC2803" t="e" cm="1" vm="1">
        <f t="array" ref="BC2803">TRANSPOSE(_xlfn._xlws.FILTER(cvm[内存(G)],(cvm[地域]=AZ2803)*(cvm[机型]=BA2803)*(cvm[CPU(核)]=BB2803)))</f>
        <v>#VALUE!</v>
      </c>
    </row>
    <row r="2804" spans="1:55">
      <c r="A2804" t="s">
        <v>1682</v>
      </c>
      <c r="B2804" t="s">
        <v>1687</v>
      </c>
      <c r="C2804">
        <v>2</v>
      </c>
      <c r="D2804">
        <v>16</v>
      </c>
      <c r="E2804" t="s">
        <v>1943</v>
      </c>
      <c r="F2804">
        <v>412.5</v>
      </c>
      <c r="G2804">
        <v>1</v>
      </c>
      <c r="H2804" t="s">
        <v>1982</v>
      </c>
      <c r="BC2804" t="e" cm="1" vm="1">
        <f t="array" ref="BC2804">TRANSPOSE(_xlfn._xlws.FILTER(cvm[内存(G)],(cvm[地域]=AZ2804)*(cvm[机型]=BA2804)*(cvm[CPU(核)]=BB2804)))</f>
        <v>#VALUE!</v>
      </c>
    </row>
    <row r="2805" spans="1:55">
      <c r="A2805" t="s">
        <v>1682</v>
      </c>
      <c r="B2805" t="s">
        <v>1687</v>
      </c>
      <c r="C2805">
        <v>4</v>
      </c>
      <c r="D2805">
        <v>32</v>
      </c>
      <c r="E2805" t="s">
        <v>1921</v>
      </c>
      <c r="F2805">
        <v>825</v>
      </c>
      <c r="G2805">
        <v>1</v>
      </c>
      <c r="H2805" t="s">
        <v>1983</v>
      </c>
      <c r="BC2805" t="e" cm="1" vm="1">
        <f t="array" ref="BC2805">TRANSPOSE(_xlfn._xlws.FILTER(cvm[内存(G)],(cvm[地域]=AZ2805)*(cvm[机型]=BA2805)*(cvm[CPU(核)]=BB2805)))</f>
        <v>#VALUE!</v>
      </c>
    </row>
    <row r="2806" spans="1:55">
      <c r="A2806" t="s">
        <v>1682</v>
      </c>
      <c r="B2806" t="s">
        <v>1687</v>
      </c>
      <c r="C2806">
        <v>8</v>
      </c>
      <c r="D2806">
        <v>64</v>
      </c>
      <c r="E2806" t="s">
        <v>1923</v>
      </c>
      <c r="F2806">
        <v>1650</v>
      </c>
      <c r="G2806">
        <v>1</v>
      </c>
      <c r="H2806" t="s">
        <v>1984</v>
      </c>
      <c r="BC2806" t="e" cm="1" vm="1">
        <f t="array" ref="BC2806">TRANSPOSE(_xlfn._xlws.FILTER(cvm[内存(G)],(cvm[地域]=AZ2806)*(cvm[机型]=BA2806)*(cvm[CPU(核)]=BB2806)))</f>
        <v>#VALUE!</v>
      </c>
    </row>
    <row r="2807" spans="1:55">
      <c r="A2807" t="s">
        <v>1682</v>
      </c>
      <c r="B2807" t="s">
        <v>1687</v>
      </c>
      <c r="C2807">
        <v>12</v>
      </c>
      <c r="D2807">
        <v>96</v>
      </c>
      <c r="E2807" t="s">
        <v>1947</v>
      </c>
      <c r="F2807">
        <v>2475</v>
      </c>
      <c r="G2807">
        <v>1</v>
      </c>
      <c r="H2807" t="s">
        <v>1985</v>
      </c>
      <c r="BC2807" t="e" cm="1" vm="1">
        <f t="array" ref="BC2807">TRANSPOSE(_xlfn._xlws.FILTER(cvm[内存(G)],(cvm[地域]=AZ2807)*(cvm[机型]=BA2807)*(cvm[CPU(核)]=BB2807)))</f>
        <v>#VALUE!</v>
      </c>
    </row>
    <row r="2808" spans="1:55">
      <c r="A2808" t="s">
        <v>1682</v>
      </c>
      <c r="B2808" t="s">
        <v>1687</v>
      </c>
      <c r="C2808">
        <v>16</v>
      </c>
      <c r="D2808">
        <v>128</v>
      </c>
      <c r="E2808" t="s">
        <v>1925</v>
      </c>
      <c r="F2808">
        <v>3300</v>
      </c>
      <c r="G2808">
        <v>1</v>
      </c>
      <c r="H2808" t="s">
        <v>1986</v>
      </c>
      <c r="BC2808" t="e" cm="1" vm="1">
        <f t="array" ref="BC2808">TRANSPOSE(_xlfn._xlws.FILTER(cvm[内存(G)],(cvm[地域]=AZ2808)*(cvm[机型]=BA2808)*(cvm[CPU(核)]=BB2808)))</f>
        <v>#VALUE!</v>
      </c>
    </row>
    <row r="2809" spans="1:55">
      <c r="A2809" t="s">
        <v>1682</v>
      </c>
      <c r="B2809" t="s">
        <v>1687</v>
      </c>
      <c r="C2809">
        <v>16</v>
      </c>
      <c r="D2809">
        <v>192</v>
      </c>
      <c r="E2809" t="s">
        <v>1960</v>
      </c>
      <c r="F2809">
        <v>4500</v>
      </c>
      <c r="G2809">
        <v>1</v>
      </c>
      <c r="H2809" t="s">
        <v>2202</v>
      </c>
      <c r="BC2809" t="e" cm="1" vm="1">
        <f t="array" ref="BC2809">TRANSPOSE(_xlfn._xlws.FILTER(cvm[内存(G)],(cvm[地域]=AZ2809)*(cvm[机型]=BA2809)*(cvm[CPU(核)]=BB2809)))</f>
        <v>#VALUE!</v>
      </c>
    </row>
    <row r="2810" spans="1:55">
      <c r="A2810" t="s">
        <v>1682</v>
      </c>
      <c r="B2810" t="s">
        <v>1687</v>
      </c>
      <c r="C2810">
        <v>24</v>
      </c>
      <c r="D2810">
        <v>192</v>
      </c>
      <c r="E2810" t="s">
        <v>1987</v>
      </c>
      <c r="F2810">
        <v>4950</v>
      </c>
      <c r="G2810">
        <v>1</v>
      </c>
      <c r="H2810" t="s">
        <v>1988</v>
      </c>
      <c r="BC2810" t="e" cm="1" vm="1">
        <f t="array" ref="BC2810">TRANSPOSE(_xlfn._xlws.FILTER(cvm[内存(G)],(cvm[地域]=AZ2810)*(cvm[机型]=BA2810)*(cvm[CPU(核)]=BB2810)))</f>
        <v>#VALUE!</v>
      </c>
    </row>
    <row r="2811" spans="1:55">
      <c r="A2811" t="s">
        <v>1682</v>
      </c>
      <c r="B2811" t="s">
        <v>1687</v>
      </c>
      <c r="C2811">
        <v>32</v>
      </c>
      <c r="D2811">
        <v>256</v>
      </c>
      <c r="E2811" t="s">
        <v>1927</v>
      </c>
      <c r="F2811">
        <v>6600</v>
      </c>
      <c r="G2811">
        <v>1</v>
      </c>
      <c r="H2811" t="s">
        <v>1990</v>
      </c>
      <c r="BC2811" t="e" cm="1" vm="1">
        <f t="array" ref="BC2811">TRANSPOSE(_xlfn._xlws.FILTER(cvm[内存(G)],(cvm[地域]=AZ2811)*(cvm[机型]=BA2811)*(cvm[CPU(核)]=BB2811)))</f>
        <v>#VALUE!</v>
      </c>
    </row>
    <row r="2812" spans="1:55">
      <c r="A2812" t="s">
        <v>1682</v>
      </c>
      <c r="B2812" t="s">
        <v>1687</v>
      </c>
      <c r="C2812">
        <v>48</v>
      </c>
      <c r="D2812">
        <v>384</v>
      </c>
      <c r="E2812" t="s">
        <v>1940</v>
      </c>
      <c r="F2812">
        <v>9900</v>
      </c>
      <c r="G2812">
        <v>1</v>
      </c>
      <c r="H2812" t="s">
        <v>1991</v>
      </c>
      <c r="BC2812" t="e" cm="1" vm="1">
        <f t="array" ref="BC2812">TRANSPOSE(_xlfn._xlws.FILTER(cvm[内存(G)],(cvm[地域]=AZ2812)*(cvm[机型]=BA2812)*(cvm[CPU(核)]=BB2812)))</f>
        <v>#VALUE!</v>
      </c>
    </row>
    <row r="2813" spans="1:55">
      <c r="A2813" t="s">
        <v>1682</v>
      </c>
      <c r="B2813" t="s">
        <v>1687</v>
      </c>
      <c r="C2813">
        <v>56</v>
      </c>
      <c r="D2813">
        <v>448</v>
      </c>
      <c r="E2813" t="s">
        <v>1992</v>
      </c>
      <c r="F2813">
        <v>11550</v>
      </c>
      <c r="G2813">
        <v>1</v>
      </c>
      <c r="H2813" t="s">
        <v>1993</v>
      </c>
      <c r="BC2813" t="e" cm="1" vm="1">
        <f t="array" ref="BC2813">TRANSPOSE(_xlfn._xlws.FILTER(cvm[内存(G)],(cvm[地域]=AZ2813)*(cvm[机型]=BA2813)*(cvm[CPU(核)]=BB2813)))</f>
        <v>#VALUE!</v>
      </c>
    </row>
    <row r="2814" spans="1:55">
      <c r="A2814" t="s">
        <v>1661</v>
      </c>
      <c r="B2814" t="s">
        <v>1655</v>
      </c>
      <c r="C2814">
        <v>1</v>
      </c>
      <c r="D2814">
        <v>1</v>
      </c>
      <c r="E2814" t="s">
        <v>1602</v>
      </c>
      <c r="F2814">
        <v>30.1</v>
      </c>
      <c r="G2814">
        <v>1</v>
      </c>
      <c r="H2814" t="s">
        <v>1656</v>
      </c>
      <c r="BC2814" t="e" cm="1" vm="1">
        <f t="array" ref="BC2814">TRANSPOSE(_xlfn._xlws.FILTER(cvm[内存(G)],(cvm[地域]=AZ2814)*(cvm[机型]=BA2814)*(cvm[CPU(核)]=BB2814)))</f>
        <v>#VALUE!</v>
      </c>
    </row>
    <row r="2815" spans="1:55">
      <c r="A2815" t="s">
        <v>1661</v>
      </c>
      <c r="B2815" t="s">
        <v>1655</v>
      </c>
      <c r="C2815">
        <v>1</v>
      </c>
      <c r="D2815">
        <v>2</v>
      </c>
      <c r="E2815" t="s">
        <v>1605</v>
      </c>
      <c r="F2815">
        <v>60.2</v>
      </c>
      <c r="G2815">
        <v>1</v>
      </c>
      <c r="H2815" t="s">
        <v>1658</v>
      </c>
      <c r="BC2815" t="e" cm="1" vm="1">
        <f t="array" ref="BC2815">TRANSPOSE(_xlfn._xlws.FILTER(cvm[内存(G)],(cvm[地域]=AZ2815)*(cvm[机型]=BA2815)*(cvm[CPU(核)]=BB2815)))</f>
        <v>#VALUE!</v>
      </c>
    </row>
    <row r="2816" spans="1:55">
      <c r="A2816" t="s">
        <v>1661</v>
      </c>
      <c r="B2816" t="s">
        <v>1655</v>
      </c>
      <c r="C2816">
        <v>1</v>
      </c>
      <c r="D2816">
        <v>4</v>
      </c>
      <c r="E2816" t="s">
        <v>1607</v>
      </c>
      <c r="F2816">
        <v>126</v>
      </c>
      <c r="G2816">
        <v>1</v>
      </c>
      <c r="H2816" t="s">
        <v>1660</v>
      </c>
      <c r="BC2816" t="e" cm="1" vm="1">
        <f t="array" ref="BC2816">TRANSPOSE(_xlfn._xlws.FILTER(cvm[内存(G)],(cvm[地域]=AZ2816)*(cvm[机型]=BA2816)*(cvm[CPU(核)]=BB2816)))</f>
        <v>#VALUE!</v>
      </c>
    </row>
    <row r="2817" spans="1:55">
      <c r="A2817" t="s">
        <v>1661</v>
      </c>
      <c r="B2817" t="s">
        <v>1655</v>
      </c>
      <c r="C2817">
        <v>2</v>
      </c>
      <c r="D2817">
        <v>4</v>
      </c>
      <c r="E2817" t="s">
        <v>1609</v>
      </c>
      <c r="F2817">
        <v>120.4</v>
      </c>
      <c r="G2817">
        <v>1</v>
      </c>
      <c r="H2817" t="s">
        <v>1662</v>
      </c>
      <c r="BC2817" t="e" cm="1" vm="1">
        <f t="array" ref="BC2817">TRANSPOSE(_xlfn._xlws.FILTER(cvm[内存(G)],(cvm[地域]=AZ2817)*(cvm[机型]=BA2817)*(cvm[CPU(核)]=BB2817)))</f>
        <v>#VALUE!</v>
      </c>
    </row>
    <row r="2818" spans="1:55">
      <c r="A2818" t="s">
        <v>1661</v>
      </c>
      <c r="B2818" t="s">
        <v>1655</v>
      </c>
      <c r="C2818">
        <v>2</v>
      </c>
      <c r="D2818">
        <v>8</v>
      </c>
      <c r="E2818" t="s">
        <v>1612</v>
      </c>
      <c r="F2818">
        <v>252</v>
      </c>
      <c r="G2818">
        <v>1</v>
      </c>
      <c r="H2818" t="s">
        <v>1664</v>
      </c>
      <c r="BC2818" t="e" cm="1" vm="1">
        <f t="array" ref="BC2818">TRANSPOSE(_xlfn._xlws.FILTER(cvm[内存(G)],(cvm[地域]=AZ2818)*(cvm[机型]=BA2818)*(cvm[CPU(核)]=BB2818)))</f>
        <v>#VALUE!</v>
      </c>
    </row>
    <row r="2819" spans="1:55">
      <c r="A2819" t="s">
        <v>1661</v>
      </c>
      <c r="B2819" t="s">
        <v>1655</v>
      </c>
      <c r="C2819">
        <v>4</v>
      </c>
      <c r="D2819">
        <v>8</v>
      </c>
      <c r="E2819" t="s">
        <v>1614</v>
      </c>
      <c r="F2819">
        <v>336</v>
      </c>
      <c r="G2819">
        <v>1</v>
      </c>
      <c r="H2819" t="s">
        <v>1666</v>
      </c>
      <c r="BC2819" t="e" cm="1" vm="1">
        <f t="array" ref="BC2819">TRANSPOSE(_xlfn._xlws.FILTER(cvm[内存(G)],(cvm[地域]=AZ2819)*(cvm[机型]=BA2819)*(cvm[CPU(核)]=BB2819)))</f>
        <v>#VALUE!</v>
      </c>
    </row>
    <row r="2820" spans="1:55">
      <c r="A2820" t="s">
        <v>1661</v>
      </c>
      <c r="B2820" t="s">
        <v>1655</v>
      </c>
      <c r="C2820">
        <v>4</v>
      </c>
      <c r="D2820">
        <v>16</v>
      </c>
      <c r="E2820" t="s">
        <v>1616</v>
      </c>
      <c r="F2820">
        <v>504</v>
      </c>
      <c r="G2820">
        <v>1</v>
      </c>
      <c r="H2820" t="s">
        <v>1667</v>
      </c>
      <c r="BC2820" t="e" cm="1" vm="1">
        <f t="array" ref="BC2820">TRANSPOSE(_xlfn._xlws.FILTER(cvm[内存(G)],(cvm[地域]=AZ2820)*(cvm[机型]=BA2820)*(cvm[CPU(核)]=BB2820)))</f>
        <v>#VALUE!</v>
      </c>
    </row>
    <row r="2821" spans="1:55">
      <c r="A2821" t="s">
        <v>1661</v>
      </c>
      <c r="B2821" t="s">
        <v>1655</v>
      </c>
      <c r="C2821">
        <v>8</v>
      </c>
      <c r="D2821">
        <v>16</v>
      </c>
      <c r="E2821" t="s">
        <v>1619</v>
      </c>
      <c r="F2821">
        <v>672</v>
      </c>
      <c r="G2821">
        <v>1</v>
      </c>
      <c r="H2821" t="s">
        <v>1668</v>
      </c>
      <c r="BC2821" t="e" cm="1" vm="1">
        <f t="array" ref="BC2821">TRANSPOSE(_xlfn._xlws.FILTER(cvm[内存(G)],(cvm[地域]=AZ2821)*(cvm[机型]=BA2821)*(cvm[CPU(核)]=BB2821)))</f>
        <v>#VALUE!</v>
      </c>
    </row>
    <row r="2822" spans="1:55">
      <c r="A2822" t="s">
        <v>1661</v>
      </c>
      <c r="B2822" t="s">
        <v>1655</v>
      </c>
      <c r="C2822">
        <v>8</v>
      </c>
      <c r="D2822">
        <v>32</v>
      </c>
      <c r="E2822" t="s">
        <v>1621</v>
      </c>
      <c r="F2822">
        <v>1008</v>
      </c>
      <c r="G2822">
        <v>1</v>
      </c>
      <c r="H2822" t="s">
        <v>1669</v>
      </c>
      <c r="BC2822" t="e" cm="1" vm="1">
        <f t="array" ref="BC2822">TRANSPOSE(_xlfn._xlws.FILTER(cvm[内存(G)],(cvm[地域]=AZ2822)*(cvm[机型]=BA2822)*(cvm[CPU(核)]=BB2822)))</f>
        <v>#VALUE!</v>
      </c>
    </row>
    <row r="2823" spans="1:55">
      <c r="A2823" t="s">
        <v>1661</v>
      </c>
      <c r="B2823" t="s">
        <v>1655</v>
      </c>
      <c r="C2823">
        <v>16</v>
      </c>
      <c r="D2823">
        <v>32</v>
      </c>
      <c r="E2823" t="s">
        <v>1624</v>
      </c>
      <c r="F2823">
        <v>1344</v>
      </c>
      <c r="G2823">
        <v>1</v>
      </c>
      <c r="H2823" t="s">
        <v>1671</v>
      </c>
      <c r="BC2823" t="e" cm="1" vm="1">
        <f t="array" ref="BC2823">TRANSPOSE(_xlfn._xlws.FILTER(cvm[内存(G)],(cvm[地域]=AZ2823)*(cvm[机型]=BA2823)*(cvm[CPU(核)]=BB2823)))</f>
        <v>#VALUE!</v>
      </c>
    </row>
    <row r="2824" spans="1:55">
      <c r="A2824" t="s">
        <v>1661</v>
      </c>
      <c r="B2824" t="s">
        <v>1655</v>
      </c>
      <c r="C2824">
        <v>16</v>
      </c>
      <c r="D2824">
        <v>64</v>
      </c>
      <c r="E2824" t="s">
        <v>1626</v>
      </c>
      <c r="F2824">
        <v>2016</v>
      </c>
      <c r="G2824">
        <v>1</v>
      </c>
      <c r="H2824" t="s">
        <v>1672</v>
      </c>
      <c r="BC2824" t="e" cm="1" vm="1">
        <f t="array" ref="BC2824">TRANSPOSE(_xlfn._xlws.FILTER(cvm[内存(G)],(cvm[地域]=AZ2824)*(cvm[机型]=BA2824)*(cvm[CPU(核)]=BB2824)))</f>
        <v>#VALUE!</v>
      </c>
    </row>
    <row r="2825" spans="1:55">
      <c r="A2825" t="s">
        <v>1661</v>
      </c>
      <c r="B2825" t="s">
        <v>1655</v>
      </c>
      <c r="C2825">
        <v>32</v>
      </c>
      <c r="D2825">
        <v>64</v>
      </c>
      <c r="E2825" t="s">
        <v>1629</v>
      </c>
      <c r="F2825">
        <v>2688</v>
      </c>
      <c r="G2825">
        <v>1</v>
      </c>
      <c r="H2825" t="s">
        <v>1674</v>
      </c>
      <c r="BC2825" t="e" cm="1" vm="1">
        <f t="array" ref="BC2825">TRANSPOSE(_xlfn._xlws.FILTER(cvm[内存(G)],(cvm[地域]=AZ2825)*(cvm[机型]=BA2825)*(cvm[CPU(核)]=BB2825)))</f>
        <v>#VALUE!</v>
      </c>
    </row>
    <row r="2826" spans="1:55">
      <c r="A2826" t="s">
        <v>1661</v>
      </c>
      <c r="B2826" t="s">
        <v>1655</v>
      </c>
      <c r="C2826">
        <v>48</v>
      </c>
      <c r="D2826">
        <v>96</v>
      </c>
      <c r="E2826" t="s">
        <v>1640</v>
      </c>
      <c r="F2826">
        <v>4032</v>
      </c>
      <c r="G2826">
        <v>1</v>
      </c>
      <c r="H2826" t="s">
        <v>1676</v>
      </c>
      <c r="BC2826" t="e" cm="1" vm="1">
        <f t="array" ref="BC2826">TRANSPOSE(_xlfn._xlws.FILTER(cvm[内存(G)],(cvm[地域]=AZ2826)*(cvm[机型]=BA2826)*(cvm[CPU(核)]=BB2826)))</f>
        <v>#VALUE!</v>
      </c>
    </row>
    <row r="2827" spans="1:55">
      <c r="A2827" t="s">
        <v>1661</v>
      </c>
      <c r="B2827" t="s">
        <v>1655</v>
      </c>
      <c r="C2827">
        <v>48</v>
      </c>
      <c r="D2827">
        <v>128</v>
      </c>
      <c r="E2827" t="s">
        <v>2181</v>
      </c>
      <c r="F2827">
        <v>4704</v>
      </c>
      <c r="G2827">
        <v>1</v>
      </c>
      <c r="H2827" t="s">
        <v>2182</v>
      </c>
      <c r="BC2827" t="e" cm="1" vm="1">
        <f t="array" ref="BC2827">TRANSPOSE(_xlfn._xlws.FILTER(cvm[内存(G)],(cvm[地域]=AZ2827)*(cvm[机型]=BA2827)*(cvm[CPU(核)]=BB2827)))</f>
        <v>#VALUE!</v>
      </c>
    </row>
    <row r="2828" spans="1:55">
      <c r="A2828" t="s">
        <v>1661</v>
      </c>
      <c r="B2828" t="s">
        <v>1655</v>
      </c>
      <c r="C2828">
        <v>64</v>
      </c>
      <c r="D2828">
        <v>128</v>
      </c>
      <c r="E2828" t="s">
        <v>1677</v>
      </c>
      <c r="F2828">
        <v>5376</v>
      </c>
      <c r="G2828">
        <v>1</v>
      </c>
      <c r="H2828" t="s">
        <v>1678</v>
      </c>
      <c r="BC2828" t="e" cm="1" vm="1">
        <f t="array" ref="BC2828">TRANSPOSE(_xlfn._xlws.FILTER(cvm[内存(G)],(cvm[地域]=AZ2828)*(cvm[机型]=BA2828)*(cvm[CPU(核)]=BB2828)))</f>
        <v>#VALUE!</v>
      </c>
    </row>
    <row r="2829" spans="1:55">
      <c r="A2829" t="s">
        <v>1661</v>
      </c>
      <c r="B2829" t="s">
        <v>1655</v>
      </c>
      <c r="C2829">
        <v>80</v>
      </c>
      <c r="D2829">
        <v>160</v>
      </c>
      <c r="E2829" t="s">
        <v>1680</v>
      </c>
      <c r="F2829">
        <v>6720</v>
      </c>
      <c r="G2829">
        <v>1</v>
      </c>
      <c r="H2829" t="s">
        <v>1681</v>
      </c>
      <c r="BC2829" t="e" cm="1" vm="1">
        <f t="array" ref="BC2829">TRANSPOSE(_xlfn._xlws.FILTER(cvm[内存(G)],(cvm[地域]=AZ2829)*(cvm[机型]=BA2829)*(cvm[CPU(核)]=BB2829)))</f>
        <v>#VALUE!</v>
      </c>
    </row>
    <row r="2830" spans="1:55">
      <c r="A2830" t="s">
        <v>1661</v>
      </c>
      <c r="B2830" t="s">
        <v>1655</v>
      </c>
      <c r="C2830">
        <v>90</v>
      </c>
      <c r="D2830">
        <v>224</v>
      </c>
      <c r="E2830" t="s">
        <v>1683</v>
      </c>
      <c r="F2830">
        <v>8484</v>
      </c>
      <c r="G2830">
        <v>1</v>
      </c>
      <c r="H2830" t="s">
        <v>1684</v>
      </c>
      <c r="BC2830" t="e" cm="1" vm="1">
        <f t="array" ref="BC2830">TRANSPOSE(_xlfn._xlws.FILTER(cvm[内存(G)],(cvm[地域]=AZ2830)*(cvm[机型]=BA2830)*(cvm[CPU(核)]=BB2830)))</f>
        <v>#VALUE!</v>
      </c>
    </row>
    <row r="2831" spans="1:55">
      <c r="A2831" t="s">
        <v>1661</v>
      </c>
      <c r="B2831" t="s">
        <v>1655</v>
      </c>
      <c r="C2831">
        <v>128</v>
      </c>
      <c r="D2831">
        <v>256</v>
      </c>
      <c r="E2831" t="s">
        <v>1685</v>
      </c>
      <c r="F2831">
        <v>10752</v>
      </c>
      <c r="G2831">
        <v>1</v>
      </c>
      <c r="H2831" t="s">
        <v>1686</v>
      </c>
      <c r="BC2831" t="e" cm="1" vm="1">
        <f t="array" ref="BC2831">TRANSPOSE(_xlfn._xlws.FILTER(cvm[内存(G)],(cvm[地域]=AZ2831)*(cvm[机型]=BA2831)*(cvm[CPU(核)]=BB2831)))</f>
        <v>#VALUE!</v>
      </c>
    </row>
    <row r="2832" spans="1:55">
      <c r="A2832" t="s">
        <v>1661</v>
      </c>
      <c r="B2832" t="s">
        <v>1655</v>
      </c>
      <c r="C2832">
        <v>160</v>
      </c>
      <c r="D2832">
        <v>320</v>
      </c>
      <c r="E2832" t="s">
        <v>1688</v>
      </c>
      <c r="F2832">
        <v>13440</v>
      </c>
      <c r="G2832">
        <v>1</v>
      </c>
      <c r="H2832" t="s">
        <v>1689</v>
      </c>
      <c r="BC2832" t="e" cm="1" vm="1">
        <f t="array" ref="BC2832">TRANSPOSE(_xlfn._xlws.FILTER(cvm[内存(G)],(cvm[地域]=AZ2832)*(cvm[机型]=BA2832)*(cvm[CPU(核)]=BB2832)))</f>
        <v>#VALUE!</v>
      </c>
    </row>
    <row r="2833" spans="1:55">
      <c r="A2833" t="s">
        <v>1661</v>
      </c>
      <c r="B2833" t="s">
        <v>1655</v>
      </c>
      <c r="C2833">
        <v>180</v>
      </c>
      <c r="D2833">
        <v>464</v>
      </c>
      <c r="E2833" t="s">
        <v>1690</v>
      </c>
      <c r="F2833">
        <v>17304</v>
      </c>
      <c r="G2833">
        <v>1</v>
      </c>
      <c r="H2833" t="s">
        <v>1691</v>
      </c>
      <c r="BC2833" t="e" cm="1" vm="1">
        <f t="array" ref="BC2833">TRANSPOSE(_xlfn._xlws.FILTER(cvm[内存(G)],(cvm[地域]=AZ2833)*(cvm[机型]=BA2833)*(cvm[CPU(核)]=BB2833)))</f>
        <v>#VALUE!</v>
      </c>
    </row>
    <row r="2834" spans="1:55">
      <c r="A2834" t="s">
        <v>1661</v>
      </c>
      <c r="B2834" t="s">
        <v>1692</v>
      </c>
      <c r="C2834">
        <v>1</v>
      </c>
      <c r="D2834">
        <v>1</v>
      </c>
      <c r="E2834" t="s">
        <v>1602</v>
      </c>
      <c r="F2834">
        <v>43</v>
      </c>
      <c r="G2834">
        <v>1</v>
      </c>
      <c r="H2834" t="s">
        <v>2168</v>
      </c>
      <c r="BC2834" t="e" cm="1" vm="1">
        <f t="array" ref="BC2834">TRANSPOSE(_xlfn._xlws.FILTER(cvm[内存(G)],(cvm[地域]=AZ2834)*(cvm[机型]=BA2834)*(cvm[CPU(核)]=BB2834)))</f>
        <v>#VALUE!</v>
      </c>
    </row>
    <row r="2835" spans="1:55">
      <c r="A2835" t="s">
        <v>1661</v>
      </c>
      <c r="B2835" t="s">
        <v>1692</v>
      </c>
      <c r="C2835">
        <v>1</v>
      </c>
      <c r="D2835">
        <v>2</v>
      </c>
      <c r="E2835" t="s">
        <v>1605</v>
      </c>
      <c r="F2835">
        <v>86</v>
      </c>
      <c r="G2835">
        <v>1</v>
      </c>
      <c r="H2835" t="s">
        <v>1693</v>
      </c>
      <c r="BC2835" t="e" cm="1" vm="1">
        <f t="array" ref="BC2835">TRANSPOSE(_xlfn._xlws.FILTER(cvm[内存(G)],(cvm[地域]=AZ2835)*(cvm[机型]=BA2835)*(cvm[CPU(核)]=BB2835)))</f>
        <v>#VALUE!</v>
      </c>
    </row>
    <row r="2836" spans="1:55">
      <c r="A2836" t="s">
        <v>1661</v>
      </c>
      <c r="B2836" t="s">
        <v>1692</v>
      </c>
      <c r="C2836">
        <v>1</v>
      </c>
      <c r="D2836">
        <v>4</v>
      </c>
      <c r="E2836" t="s">
        <v>1607</v>
      </c>
      <c r="F2836">
        <v>180</v>
      </c>
      <c r="G2836">
        <v>1</v>
      </c>
      <c r="H2836" t="s">
        <v>1694</v>
      </c>
      <c r="BC2836" t="e" cm="1" vm="1">
        <f t="array" ref="BC2836">TRANSPOSE(_xlfn._xlws.FILTER(cvm[内存(G)],(cvm[地域]=AZ2836)*(cvm[机型]=BA2836)*(cvm[CPU(核)]=BB2836)))</f>
        <v>#VALUE!</v>
      </c>
    </row>
    <row r="2837" spans="1:55">
      <c r="A2837" t="s">
        <v>1661</v>
      </c>
      <c r="B2837" t="s">
        <v>1692</v>
      </c>
      <c r="C2837">
        <v>2</v>
      </c>
      <c r="D2837">
        <v>4</v>
      </c>
      <c r="E2837" t="s">
        <v>1609</v>
      </c>
      <c r="F2837">
        <v>172</v>
      </c>
      <c r="G2837">
        <v>1</v>
      </c>
      <c r="H2837" t="s">
        <v>1695</v>
      </c>
      <c r="BC2837" t="e" cm="1" vm="1">
        <f t="array" ref="BC2837">TRANSPOSE(_xlfn._xlws.FILTER(cvm[内存(G)],(cvm[地域]=AZ2837)*(cvm[机型]=BA2837)*(cvm[CPU(核)]=BB2837)))</f>
        <v>#VALUE!</v>
      </c>
    </row>
    <row r="2838" spans="1:55">
      <c r="A2838" t="s">
        <v>1661</v>
      </c>
      <c r="B2838" t="s">
        <v>1692</v>
      </c>
      <c r="C2838">
        <v>2</v>
      </c>
      <c r="D2838">
        <v>8</v>
      </c>
      <c r="E2838" t="s">
        <v>1612</v>
      </c>
      <c r="F2838">
        <v>360</v>
      </c>
      <c r="G2838">
        <v>1</v>
      </c>
      <c r="H2838" t="s">
        <v>1696</v>
      </c>
      <c r="BC2838" t="e" cm="1" vm="1">
        <f t="array" ref="BC2838">TRANSPOSE(_xlfn._xlws.FILTER(cvm[内存(G)],(cvm[地域]=AZ2838)*(cvm[机型]=BA2838)*(cvm[CPU(核)]=BB2838)))</f>
        <v>#VALUE!</v>
      </c>
    </row>
    <row r="2839" spans="1:55">
      <c r="A2839" t="s">
        <v>1661</v>
      </c>
      <c r="B2839" t="s">
        <v>1692</v>
      </c>
      <c r="C2839">
        <v>4</v>
      </c>
      <c r="D2839">
        <v>8</v>
      </c>
      <c r="E2839" t="s">
        <v>1614</v>
      </c>
      <c r="F2839">
        <v>480</v>
      </c>
      <c r="G2839">
        <v>1</v>
      </c>
      <c r="H2839" t="s">
        <v>1697</v>
      </c>
      <c r="BC2839" t="e" cm="1" vm="1">
        <f t="array" ref="BC2839">TRANSPOSE(_xlfn._xlws.FILTER(cvm[内存(G)],(cvm[地域]=AZ2839)*(cvm[机型]=BA2839)*(cvm[CPU(核)]=BB2839)))</f>
        <v>#VALUE!</v>
      </c>
    </row>
    <row r="2840" spans="1:55">
      <c r="A2840" t="s">
        <v>1661</v>
      </c>
      <c r="B2840" t="s">
        <v>1692</v>
      </c>
      <c r="C2840">
        <v>4</v>
      </c>
      <c r="D2840">
        <v>16</v>
      </c>
      <c r="E2840" t="s">
        <v>1616</v>
      </c>
      <c r="F2840">
        <v>720</v>
      </c>
      <c r="G2840">
        <v>1</v>
      </c>
      <c r="H2840" t="s">
        <v>1698</v>
      </c>
      <c r="BC2840" t="e" cm="1" vm="1">
        <f t="array" ref="BC2840">TRANSPOSE(_xlfn._xlws.FILTER(cvm[内存(G)],(cvm[地域]=AZ2840)*(cvm[机型]=BA2840)*(cvm[CPU(核)]=BB2840)))</f>
        <v>#VALUE!</v>
      </c>
    </row>
    <row r="2841" spans="1:55">
      <c r="A2841" t="s">
        <v>1661</v>
      </c>
      <c r="B2841" t="s">
        <v>1692</v>
      </c>
      <c r="C2841">
        <v>8</v>
      </c>
      <c r="D2841">
        <v>16</v>
      </c>
      <c r="E2841" t="s">
        <v>1619</v>
      </c>
      <c r="F2841">
        <v>960</v>
      </c>
      <c r="G2841">
        <v>1</v>
      </c>
      <c r="H2841" t="s">
        <v>1699</v>
      </c>
      <c r="BC2841" t="e" cm="1" vm="1">
        <f t="array" ref="BC2841">TRANSPOSE(_xlfn._xlws.FILTER(cvm[内存(G)],(cvm[地域]=AZ2841)*(cvm[机型]=BA2841)*(cvm[CPU(核)]=BB2841)))</f>
        <v>#VALUE!</v>
      </c>
    </row>
    <row r="2842" spans="1:55">
      <c r="A2842" t="s">
        <v>1661</v>
      </c>
      <c r="B2842" t="s">
        <v>1692</v>
      </c>
      <c r="C2842">
        <v>8</v>
      </c>
      <c r="D2842">
        <v>32</v>
      </c>
      <c r="E2842" t="s">
        <v>1621</v>
      </c>
      <c r="F2842">
        <v>1440</v>
      </c>
      <c r="G2842">
        <v>1</v>
      </c>
      <c r="H2842" t="s">
        <v>1700</v>
      </c>
      <c r="BC2842" t="e" cm="1" vm="1">
        <f t="array" ref="BC2842">TRANSPOSE(_xlfn._xlws.FILTER(cvm[内存(G)],(cvm[地域]=AZ2842)*(cvm[机型]=BA2842)*(cvm[CPU(核)]=BB2842)))</f>
        <v>#VALUE!</v>
      </c>
    </row>
    <row r="2843" spans="1:55">
      <c r="A2843" t="s">
        <v>1661</v>
      </c>
      <c r="B2843" t="s">
        <v>1692</v>
      </c>
      <c r="C2843">
        <v>16</v>
      </c>
      <c r="D2843">
        <v>32</v>
      </c>
      <c r="E2843" t="s">
        <v>1624</v>
      </c>
      <c r="F2843">
        <v>1920</v>
      </c>
      <c r="G2843">
        <v>1</v>
      </c>
      <c r="H2843" t="s">
        <v>1701</v>
      </c>
      <c r="BC2843" t="e" cm="1" vm="1">
        <f t="array" ref="BC2843">TRANSPOSE(_xlfn._xlws.FILTER(cvm[内存(G)],(cvm[地域]=AZ2843)*(cvm[机型]=BA2843)*(cvm[CPU(核)]=BB2843)))</f>
        <v>#VALUE!</v>
      </c>
    </row>
    <row r="2844" spans="1:55">
      <c r="A2844" t="s">
        <v>1661</v>
      </c>
      <c r="B2844" t="s">
        <v>1692</v>
      </c>
      <c r="C2844">
        <v>16</v>
      </c>
      <c r="D2844">
        <v>64</v>
      </c>
      <c r="E2844" t="s">
        <v>1626</v>
      </c>
      <c r="F2844">
        <v>2880</v>
      </c>
      <c r="G2844">
        <v>1</v>
      </c>
      <c r="H2844" t="s">
        <v>1702</v>
      </c>
      <c r="BC2844" t="e" cm="1" vm="1">
        <f t="array" ref="BC2844">TRANSPOSE(_xlfn._xlws.FILTER(cvm[内存(G)],(cvm[地域]=AZ2844)*(cvm[机型]=BA2844)*(cvm[CPU(核)]=BB2844)))</f>
        <v>#VALUE!</v>
      </c>
    </row>
    <row r="2845" spans="1:55">
      <c r="A2845" t="s">
        <v>1661</v>
      </c>
      <c r="B2845" t="s">
        <v>1692</v>
      </c>
      <c r="C2845">
        <v>24</v>
      </c>
      <c r="D2845">
        <v>48</v>
      </c>
      <c r="E2845" t="s">
        <v>1703</v>
      </c>
      <c r="F2845">
        <v>2880</v>
      </c>
      <c r="G2845">
        <v>1</v>
      </c>
      <c r="H2845" t="s">
        <v>1704</v>
      </c>
      <c r="BC2845" t="e" cm="1" vm="1">
        <f t="array" ref="BC2845">TRANSPOSE(_xlfn._xlws.FILTER(cvm[内存(G)],(cvm[地域]=AZ2845)*(cvm[机型]=BA2845)*(cvm[CPU(核)]=BB2845)))</f>
        <v>#VALUE!</v>
      </c>
    </row>
    <row r="2846" spans="1:55">
      <c r="A2846" t="s">
        <v>1661</v>
      </c>
      <c r="B2846" t="s">
        <v>1692</v>
      </c>
      <c r="C2846">
        <v>24</v>
      </c>
      <c r="D2846">
        <v>96</v>
      </c>
      <c r="E2846" t="s">
        <v>1705</v>
      </c>
      <c r="F2846">
        <v>4320</v>
      </c>
      <c r="G2846">
        <v>1</v>
      </c>
      <c r="H2846" t="s">
        <v>1706</v>
      </c>
      <c r="BC2846" t="e" cm="1" vm="1">
        <f t="array" ref="BC2846">TRANSPOSE(_xlfn._xlws.FILTER(cvm[内存(G)],(cvm[地域]=AZ2846)*(cvm[机型]=BA2846)*(cvm[CPU(核)]=BB2846)))</f>
        <v>#VALUE!</v>
      </c>
    </row>
    <row r="2847" spans="1:55">
      <c r="A2847" t="s">
        <v>1661</v>
      </c>
      <c r="B2847" t="s">
        <v>1692</v>
      </c>
      <c r="C2847">
        <v>32</v>
      </c>
      <c r="D2847">
        <v>64</v>
      </c>
      <c r="E2847" t="s">
        <v>1629</v>
      </c>
      <c r="F2847">
        <v>3840</v>
      </c>
      <c r="G2847">
        <v>1</v>
      </c>
      <c r="H2847" t="s">
        <v>1707</v>
      </c>
      <c r="BC2847" t="e" cm="1" vm="1">
        <f t="array" ref="BC2847">TRANSPOSE(_xlfn._xlws.FILTER(cvm[内存(G)],(cvm[地域]=AZ2847)*(cvm[机型]=BA2847)*(cvm[CPU(核)]=BB2847)))</f>
        <v>#VALUE!</v>
      </c>
    </row>
    <row r="2848" spans="1:55">
      <c r="A2848" t="s">
        <v>1661</v>
      </c>
      <c r="B2848" t="s">
        <v>1692</v>
      </c>
      <c r="C2848">
        <v>32</v>
      </c>
      <c r="D2848">
        <v>128</v>
      </c>
      <c r="E2848" t="s">
        <v>1635</v>
      </c>
      <c r="F2848">
        <v>5760</v>
      </c>
      <c r="G2848">
        <v>1</v>
      </c>
      <c r="H2848" t="s">
        <v>1709</v>
      </c>
      <c r="BC2848" t="e" cm="1" vm="1">
        <f t="array" ref="BC2848">TRANSPOSE(_xlfn._xlws.FILTER(cvm[内存(G)],(cvm[地域]=AZ2848)*(cvm[机型]=BA2848)*(cvm[CPU(核)]=BB2848)))</f>
        <v>#VALUE!</v>
      </c>
    </row>
    <row r="2849" spans="1:55">
      <c r="A2849" t="s">
        <v>1661</v>
      </c>
      <c r="B2849" t="s">
        <v>1692</v>
      </c>
      <c r="C2849">
        <v>48</v>
      </c>
      <c r="D2849">
        <v>96</v>
      </c>
      <c r="E2849" t="s">
        <v>1640</v>
      </c>
      <c r="F2849">
        <v>5760</v>
      </c>
      <c r="G2849">
        <v>1</v>
      </c>
      <c r="H2849" t="s">
        <v>1710</v>
      </c>
      <c r="BC2849" t="e" cm="1" vm="1">
        <f t="array" ref="BC2849">TRANSPOSE(_xlfn._xlws.FILTER(cvm[内存(G)],(cvm[地域]=AZ2849)*(cvm[机型]=BA2849)*(cvm[CPU(核)]=BB2849)))</f>
        <v>#VALUE!</v>
      </c>
    </row>
    <row r="2850" spans="1:55">
      <c r="A2850" t="s">
        <v>1661</v>
      </c>
      <c r="B2850" t="s">
        <v>1692</v>
      </c>
      <c r="C2850">
        <v>48</v>
      </c>
      <c r="D2850">
        <v>192</v>
      </c>
      <c r="E2850" t="s">
        <v>1643</v>
      </c>
      <c r="F2850">
        <v>8640</v>
      </c>
      <c r="G2850">
        <v>1</v>
      </c>
      <c r="H2850" t="s">
        <v>1712</v>
      </c>
      <c r="BC2850" t="e" cm="1" vm="1">
        <f t="array" ref="BC2850">TRANSPOSE(_xlfn._xlws.FILTER(cvm[内存(G)],(cvm[地域]=AZ2850)*(cvm[机型]=BA2850)*(cvm[CPU(核)]=BB2850)))</f>
        <v>#VALUE!</v>
      </c>
    </row>
    <row r="2851" spans="1:55">
      <c r="A2851" t="s">
        <v>1661</v>
      </c>
      <c r="B2851" t="s">
        <v>1692</v>
      </c>
      <c r="C2851">
        <v>64</v>
      </c>
      <c r="D2851">
        <v>256</v>
      </c>
      <c r="E2851" t="s">
        <v>1649</v>
      </c>
      <c r="F2851">
        <v>11520</v>
      </c>
      <c r="G2851">
        <v>1</v>
      </c>
      <c r="H2851" t="s">
        <v>1713</v>
      </c>
      <c r="BC2851" t="e" cm="1" vm="1">
        <f t="array" ref="BC2851">TRANSPOSE(_xlfn._xlws.FILTER(cvm[内存(G)],(cvm[地域]=AZ2851)*(cvm[机型]=BA2851)*(cvm[CPU(核)]=BB2851)))</f>
        <v>#VALUE!</v>
      </c>
    </row>
    <row r="2852" spans="1:55">
      <c r="A2852" t="s">
        <v>1661</v>
      </c>
      <c r="B2852" t="s">
        <v>1692</v>
      </c>
      <c r="C2852">
        <v>84</v>
      </c>
      <c r="D2852">
        <v>320</v>
      </c>
      <c r="E2852" t="s">
        <v>1907</v>
      </c>
      <c r="F2852">
        <v>14640</v>
      </c>
      <c r="G2852">
        <v>1</v>
      </c>
      <c r="H2852" t="s">
        <v>2179</v>
      </c>
      <c r="BC2852" t="e" cm="1" vm="1">
        <f t="array" ref="BC2852">TRANSPOSE(_xlfn._xlws.FILTER(cvm[内存(G)],(cvm[地域]=AZ2852)*(cvm[机型]=BA2852)*(cvm[CPU(核)]=BB2852)))</f>
        <v>#VALUE!</v>
      </c>
    </row>
    <row r="2853" spans="1:55">
      <c r="A2853" t="s">
        <v>1661</v>
      </c>
      <c r="B2853" t="s">
        <v>1813</v>
      </c>
      <c r="C2853">
        <v>1</v>
      </c>
      <c r="D2853">
        <v>1</v>
      </c>
      <c r="E2853" t="s">
        <v>1602</v>
      </c>
      <c r="F2853">
        <v>50</v>
      </c>
      <c r="G2853">
        <v>1</v>
      </c>
      <c r="H2853" t="s">
        <v>1814</v>
      </c>
      <c r="BC2853" t="e" cm="1" vm="1">
        <f t="array" ref="BC2853">TRANSPOSE(_xlfn._xlws.FILTER(cvm[内存(G)],(cvm[地域]=AZ2853)*(cvm[机型]=BA2853)*(cvm[CPU(核)]=BB2853)))</f>
        <v>#VALUE!</v>
      </c>
    </row>
    <row r="2854" spans="1:55">
      <c r="A2854" t="s">
        <v>1661</v>
      </c>
      <c r="B2854" t="s">
        <v>1813</v>
      </c>
      <c r="C2854">
        <v>1</v>
      </c>
      <c r="D2854">
        <v>2</v>
      </c>
      <c r="E2854" t="s">
        <v>1605</v>
      </c>
      <c r="F2854">
        <v>100</v>
      </c>
      <c r="G2854">
        <v>1</v>
      </c>
      <c r="H2854" t="s">
        <v>1815</v>
      </c>
      <c r="BC2854" t="e" cm="1" vm="1">
        <f t="array" ref="BC2854">TRANSPOSE(_xlfn._xlws.FILTER(cvm[内存(G)],(cvm[地域]=AZ2854)*(cvm[机型]=BA2854)*(cvm[CPU(核)]=BB2854)))</f>
        <v>#VALUE!</v>
      </c>
    </row>
    <row r="2855" spans="1:55">
      <c r="A2855" t="s">
        <v>1661</v>
      </c>
      <c r="B2855" t="s">
        <v>1813</v>
      </c>
      <c r="C2855">
        <v>1</v>
      </c>
      <c r="D2855">
        <v>4</v>
      </c>
      <c r="E2855" t="s">
        <v>1607</v>
      </c>
      <c r="F2855">
        <v>180</v>
      </c>
      <c r="G2855">
        <v>1</v>
      </c>
      <c r="H2855" t="s">
        <v>1817</v>
      </c>
      <c r="BC2855" t="e" cm="1" vm="1">
        <f t="array" ref="BC2855">TRANSPOSE(_xlfn._xlws.FILTER(cvm[内存(G)],(cvm[地域]=AZ2855)*(cvm[机型]=BA2855)*(cvm[CPU(核)]=BB2855)))</f>
        <v>#VALUE!</v>
      </c>
    </row>
    <row r="2856" spans="1:55">
      <c r="A2856" t="s">
        <v>1661</v>
      </c>
      <c r="B2856" t="s">
        <v>1813</v>
      </c>
      <c r="C2856">
        <v>2</v>
      </c>
      <c r="D2856">
        <v>4</v>
      </c>
      <c r="E2856" t="s">
        <v>1609</v>
      </c>
      <c r="F2856">
        <v>200</v>
      </c>
      <c r="G2856">
        <v>1</v>
      </c>
      <c r="H2856" t="s">
        <v>1818</v>
      </c>
      <c r="BC2856" t="e" cm="1" vm="1">
        <f t="array" ref="BC2856">TRANSPOSE(_xlfn._xlws.FILTER(cvm[内存(G)],(cvm[地域]=AZ2856)*(cvm[机型]=BA2856)*(cvm[CPU(核)]=BB2856)))</f>
        <v>#VALUE!</v>
      </c>
    </row>
    <row r="2857" spans="1:55">
      <c r="A2857" t="s">
        <v>1661</v>
      </c>
      <c r="B2857" t="s">
        <v>1813</v>
      </c>
      <c r="C2857">
        <v>2</v>
      </c>
      <c r="D2857">
        <v>8</v>
      </c>
      <c r="E2857" t="s">
        <v>1612</v>
      </c>
      <c r="F2857">
        <v>360</v>
      </c>
      <c r="G2857">
        <v>1</v>
      </c>
      <c r="H2857" t="s">
        <v>1819</v>
      </c>
      <c r="BC2857" t="e" cm="1" vm="1">
        <f t="array" ref="BC2857">TRANSPOSE(_xlfn._xlws.FILTER(cvm[内存(G)],(cvm[地域]=AZ2857)*(cvm[机型]=BA2857)*(cvm[CPU(核)]=BB2857)))</f>
        <v>#VALUE!</v>
      </c>
    </row>
    <row r="2858" spans="1:55">
      <c r="A2858" t="s">
        <v>1661</v>
      </c>
      <c r="B2858" t="s">
        <v>1813</v>
      </c>
      <c r="C2858">
        <v>4</v>
      </c>
      <c r="D2858">
        <v>8</v>
      </c>
      <c r="E2858" t="s">
        <v>1614</v>
      </c>
      <c r="F2858">
        <v>480</v>
      </c>
      <c r="G2858">
        <v>1</v>
      </c>
      <c r="H2858" t="s">
        <v>1821</v>
      </c>
      <c r="BC2858" t="e" cm="1" vm="1">
        <f t="array" ref="BC2858">TRANSPOSE(_xlfn._xlws.FILTER(cvm[内存(G)],(cvm[地域]=AZ2858)*(cvm[机型]=BA2858)*(cvm[CPU(核)]=BB2858)))</f>
        <v>#VALUE!</v>
      </c>
    </row>
    <row r="2859" spans="1:55">
      <c r="A2859" t="s">
        <v>1661</v>
      </c>
      <c r="B2859" t="s">
        <v>1813</v>
      </c>
      <c r="C2859">
        <v>4</v>
      </c>
      <c r="D2859">
        <v>16</v>
      </c>
      <c r="E2859" t="s">
        <v>1616</v>
      </c>
      <c r="F2859">
        <v>720</v>
      </c>
      <c r="G2859">
        <v>1</v>
      </c>
      <c r="H2859" t="s">
        <v>1822</v>
      </c>
      <c r="BC2859" t="e" cm="1" vm="1">
        <f t="array" ref="BC2859">TRANSPOSE(_xlfn._xlws.FILTER(cvm[内存(G)],(cvm[地域]=AZ2859)*(cvm[机型]=BA2859)*(cvm[CPU(核)]=BB2859)))</f>
        <v>#VALUE!</v>
      </c>
    </row>
    <row r="2860" spans="1:55">
      <c r="A2860" t="s">
        <v>1661</v>
      </c>
      <c r="B2860" t="s">
        <v>1813</v>
      </c>
      <c r="C2860">
        <v>8</v>
      </c>
      <c r="D2860">
        <v>16</v>
      </c>
      <c r="E2860" t="s">
        <v>1619</v>
      </c>
      <c r="F2860">
        <v>960</v>
      </c>
      <c r="G2860">
        <v>1</v>
      </c>
      <c r="H2860" t="s">
        <v>1823</v>
      </c>
      <c r="BC2860" t="e" cm="1" vm="1">
        <f t="array" ref="BC2860">TRANSPOSE(_xlfn._xlws.FILTER(cvm[内存(G)],(cvm[地域]=AZ2860)*(cvm[机型]=BA2860)*(cvm[CPU(核)]=BB2860)))</f>
        <v>#VALUE!</v>
      </c>
    </row>
    <row r="2861" spans="1:55">
      <c r="A2861" t="s">
        <v>1661</v>
      </c>
      <c r="B2861" t="s">
        <v>1813</v>
      </c>
      <c r="C2861">
        <v>8</v>
      </c>
      <c r="D2861">
        <v>32</v>
      </c>
      <c r="E2861" t="s">
        <v>1621</v>
      </c>
      <c r="F2861">
        <v>1440</v>
      </c>
      <c r="G2861">
        <v>1</v>
      </c>
      <c r="H2861" t="s">
        <v>1825</v>
      </c>
      <c r="BC2861" t="e" cm="1" vm="1">
        <f t="array" ref="BC2861">TRANSPOSE(_xlfn._xlws.FILTER(cvm[内存(G)],(cvm[地域]=AZ2861)*(cvm[机型]=BA2861)*(cvm[CPU(核)]=BB2861)))</f>
        <v>#VALUE!</v>
      </c>
    </row>
    <row r="2862" spans="1:55">
      <c r="A2862" t="s">
        <v>1661</v>
      </c>
      <c r="B2862" t="s">
        <v>1813</v>
      </c>
      <c r="C2862">
        <v>12</v>
      </c>
      <c r="D2862">
        <v>24</v>
      </c>
      <c r="E2862" t="s">
        <v>1799</v>
      </c>
      <c r="F2862">
        <v>1440</v>
      </c>
      <c r="G2862">
        <v>1</v>
      </c>
      <c r="H2862" t="s">
        <v>1826</v>
      </c>
      <c r="BC2862" t="e" cm="1" vm="1">
        <f t="array" ref="BC2862">TRANSPOSE(_xlfn._xlws.FILTER(cvm[内存(G)],(cvm[地域]=AZ2862)*(cvm[机型]=BA2862)*(cvm[CPU(核)]=BB2862)))</f>
        <v>#VALUE!</v>
      </c>
    </row>
    <row r="2863" spans="1:55">
      <c r="A2863" t="s">
        <v>1661</v>
      </c>
      <c r="B2863" t="s">
        <v>1813</v>
      </c>
      <c r="C2863">
        <v>12</v>
      </c>
      <c r="D2863">
        <v>48</v>
      </c>
      <c r="E2863" t="s">
        <v>1827</v>
      </c>
      <c r="F2863">
        <v>2160</v>
      </c>
      <c r="G2863">
        <v>1</v>
      </c>
      <c r="H2863" t="s">
        <v>1828</v>
      </c>
      <c r="BC2863" t="e" cm="1" vm="1">
        <f t="array" ref="BC2863">TRANSPOSE(_xlfn._xlws.FILTER(cvm[内存(G)],(cvm[地域]=AZ2863)*(cvm[机型]=BA2863)*(cvm[CPU(核)]=BB2863)))</f>
        <v>#VALUE!</v>
      </c>
    </row>
    <row r="2864" spans="1:55">
      <c r="A2864" t="s">
        <v>1661</v>
      </c>
      <c r="B2864" t="s">
        <v>1813</v>
      </c>
      <c r="C2864">
        <v>16</v>
      </c>
      <c r="D2864">
        <v>32</v>
      </c>
      <c r="E2864" t="s">
        <v>1624</v>
      </c>
      <c r="F2864">
        <v>1920</v>
      </c>
      <c r="G2864">
        <v>1</v>
      </c>
      <c r="H2864" t="s">
        <v>1829</v>
      </c>
      <c r="BC2864" t="e" cm="1" vm="1">
        <f t="array" ref="BC2864">TRANSPOSE(_xlfn._xlws.FILTER(cvm[内存(G)],(cvm[地域]=AZ2864)*(cvm[机型]=BA2864)*(cvm[CPU(核)]=BB2864)))</f>
        <v>#VALUE!</v>
      </c>
    </row>
    <row r="2865" spans="1:55">
      <c r="A2865" t="s">
        <v>1661</v>
      </c>
      <c r="B2865" t="s">
        <v>1813</v>
      </c>
      <c r="C2865">
        <v>16</v>
      </c>
      <c r="D2865">
        <v>64</v>
      </c>
      <c r="E2865" t="s">
        <v>1626</v>
      </c>
      <c r="F2865">
        <v>2880</v>
      </c>
      <c r="G2865">
        <v>1</v>
      </c>
      <c r="H2865" t="s">
        <v>1830</v>
      </c>
      <c r="BC2865" t="e" cm="1" vm="1">
        <f t="array" ref="BC2865">TRANSPOSE(_xlfn._xlws.FILTER(cvm[内存(G)],(cvm[地域]=AZ2865)*(cvm[机型]=BA2865)*(cvm[CPU(核)]=BB2865)))</f>
        <v>#VALUE!</v>
      </c>
    </row>
    <row r="2866" spans="1:55">
      <c r="A2866" t="s">
        <v>1661</v>
      </c>
      <c r="B2866" t="s">
        <v>1813</v>
      </c>
      <c r="C2866">
        <v>24</v>
      </c>
      <c r="D2866">
        <v>48</v>
      </c>
      <c r="E2866" t="s">
        <v>1703</v>
      </c>
      <c r="F2866">
        <v>2880</v>
      </c>
      <c r="G2866">
        <v>1</v>
      </c>
      <c r="H2866" t="s">
        <v>1832</v>
      </c>
      <c r="BC2866" t="e" cm="1" vm="1">
        <f t="array" ref="BC2866">TRANSPOSE(_xlfn._xlws.FILTER(cvm[内存(G)],(cvm[地域]=AZ2866)*(cvm[机型]=BA2866)*(cvm[CPU(核)]=BB2866)))</f>
        <v>#VALUE!</v>
      </c>
    </row>
    <row r="2867" spans="1:55">
      <c r="A2867" t="s">
        <v>1661</v>
      </c>
      <c r="B2867" t="s">
        <v>1813</v>
      </c>
      <c r="C2867">
        <v>24</v>
      </c>
      <c r="D2867">
        <v>96</v>
      </c>
      <c r="E2867" t="s">
        <v>1705</v>
      </c>
      <c r="F2867">
        <v>4320</v>
      </c>
      <c r="G2867">
        <v>1</v>
      </c>
      <c r="H2867" t="s">
        <v>1833</v>
      </c>
      <c r="BC2867" t="e" cm="1" vm="1">
        <f t="array" ref="BC2867">TRANSPOSE(_xlfn._xlws.FILTER(cvm[内存(G)],(cvm[地域]=AZ2867)*(cvm[机型]=BA2867)*(cvm[CPU(核)]=BB2867)))</f>
        <v>#VALUE!</v>
      </c>
    </row>
    <row r="2868" spans="1:55">
      <c r="A2868" t="s">
        <v>1661</v>
      </c>
      <c r="B2868" t="s">
        <v>1813</v>
      </c>
      <c r="C2868">
        <v>32</v>
      </c>
      <c r="D2868">
        <v>64</v>
      </c>
      <c r="E2868" t="s">
        <v>1629</v>
      </c>
      <c r="F2868">
        <v>3840</v>
      </c>
      <c r="G2868">
        <v>1</v>
      </c>
      <c r="H2868" t="s">
        <v>1834</v>
      </c>
      <c r="BC2868" t="e" cm="1" vm="1">
        <f t="array" ref="BC2868">TRANSPOSE(_xlfn._xlws.FILTER(cvm[内存(G)],(cvm[地域]=AZ2868)*(cvm[机型]=BA2868)*(cvm[CPU(核)]=BB2868)))</f>
        <v>#VALUE!</v>
      </c>
    </row>
    <row r="2869" spans="1:55">
      <c r="A2869" t="s">
        <v>1661</v>
      </c>
      <c r="B2869" t="s">
        <v>1813</v>
      </c>
      <c r="C2869">
        <v>32</v>
      </c>
      <c r="D2869">
        <v>128</v>
      </c>
      <c r="E2869" t="s">
        <v>1635</v>
      </c>
      <c r="F2869">
        <v>5760</v>
      </c>
      <c r="G2869">
        <v>1</v>
      </c>
      <c r="H2869" t="s">
        <v>1835</v>
      </c>
      <c r="BC2869" t="e" cm="1" vm="1">
        <f t="array" ref="BC2869">TRANSPOSE(_xlfn._xlws.FILTER(cvm[内存(G)],(cvm[地域]=AZ2869)*(cvm[机型]=BA2869)*(cvm[CPU(核)]=BB2869)))</f>
        <v>#VALUE!</v>
      </c>
    </row>
    <row r="2870" spans="1:55">
      <c r="A2870" t="s">
        <v>1661</v>
      </c>
      <c r="B2870" t="s">
        <v>1813</v>
      </c>
      <c r="C2870">
        <v>48</v>
      </c>
      <c r="D2870">
        <v>96</v>
      </c>
      <c r="E2870" t="s">
        <v>1640</v>
      </c>
      <c r="F2870">
        <v>5760</v>
      </c>
      <c r="G2870">
        <v>1</v>
      </c>
      <c r="H2870" t="s">
        <v>1836</v>
      </c>
      <c r="BC2870" t="e" cm="1" vm="1">
        <f t="array" ref="BC2870">TRANSPOSE(_xlfn._xlws.FILTER(cvm[内存(G)],(cvm[地域]=AZ2870)*(cvm[机型]=BA2870)*(cvm[CPU(核)]=BB2870)))</f>
        <v>#VALUE!</v>
      </c>
    </row>
    <row r="2871" spans="1:55">
      <c r="A2871" t="s">
        <v>1661</v>
      </c>
      <c r="B2871" t="s">
        <v>1813</v>
      </c>
      <c r="C2871">
        <v>48</v>
      </c>
      <c r="D2871">
        <v>192</v>
      </c>
      <c r="E2871" t="s">
        <v>1643</v>
      </c>
      <c r="F2871">
        <v>8640</v>
      </c>
      <c r="G2871">
        <v>1</v>
      </c>
      <c r="H2871" t="s">
        <v>1837</v>
      </c>
      <c r="BC2871" t="e" cm="1" vm="1">
        <f t="array" ref="BC2871">TRANSPOSE(_xlfn._xlws.FILTER(cvm[内存(G)],(cvm[地域]=AZ2871)*(cvm[机型]=BA2871)*(cvm[CPU(核)]=BB2871)))</f>
        <v>#VALUE!</v>
      </c>
    </row>
    <row r="2872" spans="1:55">
      <c r="A2872" t="s">
        <v>1661</v>
      </c>
      <c r="B2872" t="s">
        <v>1813</v>
      </c>
      <c r="C2872">
        <v>64</v>
      </c>
      <c r="D2872">
        <v>256</v>
      </c>
      <c r="E2872" t="s">
        <v>1649</v>
      </c>
      <c r="F2872">
        <v>11520</v>
      </c>
      <c r="G2872">
        <v>1</v>
      </c>
      <c r="H2872" t="s">
        <v>1838</v>
      </c>
      <c r="BC2872" t="e" cm="1" vm="1">
        <f t="array" ref="BC2872">TRANSPOSE(_xlfn._xlws.FILTER(cvm[内存(G)],(cvm[地域]=AZ2872)*(cvm[机型]=BA2872)*(cvm[CPU(核)]=BB2872)))</f>
        <v>#VALUE!</v>
      </c>
    </row>
    <row r="2873" spans="1:55">
      <c r="A2873" t="s">
        <v>1661</v>
      </c>
      <c r="B2873" t="s">
        <v>1813</v>
      </c>
      <c r="C2873">
        <v>80</v>
      </c>
      <c r="D2873">
        <v>320</v>
      </c>
      <c r="E2873" t="s">
        <v>1745</v>
      </c>
      <c r="F2873">
        <v>14400</v>
      </c>
      <c r="G2873">
        <v>1</v>
      </c>
      <c r="H2873" t="s">
        <v>1840</v>
      </c>
      <c r="BC2873" t="e" cm="1" vm="1">
        <f t="array" ref="BC2873">TRANSPOSE(_xlfn._xlws.FILTER(cvm[内存(G)],(cvm[地域]=AZ2873)*(cvm[机型]=BA2873)*(cvm[CPU(核)]=BB2873)))</f>
        <v>#VALUE!</v>
      </c>
    </row>
    <row r="2874" spans="1:55">
      <c r="A2874" t="s">
        <v>1661</v>
      </c>
      <c r="B2874" t="s">
        <v>1861</v>
      </c>
      <c r="C2874">
        <v>1</v>
      </c>
      <c r="D2874">
        <v>1</v>
      </c>
      <c r="E2874" t="s">
        <v>1602</v>
      </c>
      <c r="F2874">
        <v>46</v>
      </c>
      <c r="G2874">
        <v>1</v>
      </c>
      <c r="H2874" t="s">
        <v>1862</v>
      </c>
      <c r="BC2874" t="e" cm="1" vm="1">
        <f t="array" ref="BC2874">TRANSPOSE(_xlfn._xlws.FILTER(cvm[内存(G)],(cvm[地域]=AZ2874)*(cvm[机型]=BA2874)*(cvm[CPU(核)]=BB2874)))</f>
        <v>#VALUE!</v>
      </c>
    </row>
    <row r="2875" spans="1:55">
      <c r="A2875" t="s">
        <v>1661</v>
      </c>
      <c r="B2875" t="s">
        <v>1861</v>
      </c>
      <c r="C2875">
        <v>1</v>
      </c>
      <c r="D2875">
        <v>2</v>
      </c>
      <c r="E2875" t="s">
        <v>1605</v>
      </c>
      <c r="F2875">
        <v>96</v>
      </c>
      <c r="G2875">
        <v>1</v>
      </c>
      <c r="H2875" t="s">
        <v>1863</v>
      </c>
      <c r="BC2875" t="e" cm="1" vm="1">
        <f t="array" ref="BC2875">TRANSPOSE(_xlfn._xlws.FILTER(cvm[内存(G)],(cvm[地域]=AZ2875)*(cvm[机型]=BA2875)*(cvm[CPU(核)]=BB2875)))</f>
        <v>#VALUE!</v>
      </c>
    </row>
    <row r="2876" spans="1:55">
      <c r="A2876" t="s">
        <v>1661</v>
      </c>
      <c r="B2876" t="s">
        <v>1861</v>
      </c>
      <c r="C2876">
        <v>2</v>
      </c>
      <c r="D2876">
        <v>4</v>
      </c>
      <c r="E2876" t="s">
        <v>1609</v>
      </c>
      <c r="F2876">
        <v>197</v>
      </c>
      <c r="G2876">
        <v>1</v>
      </c>
      <c r="H2876" t="s">
        <v>1867</v>
      </c>
      <c r="BC2876" t="e" cm="1" vm="1">
        <f t="array" ref="BC2876">TRANSPOSE(_xlfn._xlws.FILTER(cvm[内存(G)],(cvm[地域]=AZ2876)*(cvm[机型]=BA2876)*(cvm[CPU(核)]=BB2876)))</f>
        <v>#VALUE!</v>
      </c>
    </row>
    <row r="2877" spans="1:55">
      <c r="A2877" t="s">
        <v>1661</v>
      </c>
      <c r="B2877" t="s">
        <v>1861</v>
      </c>
      <c r="C2877">
        <v>2</v>
      </c>
      <c r="D2877">
        <v>8</v>
      </c>
      <c r="E2877" t="s">
        <v>1612</v>
      </c>
      <c r="F2877">
        <v>420</v>
      </c>
      <c r="G2877">
        <v>1</v>
      </c>
      <c r="H2877" t="s">
        <v>1868</v>
      </c>
      <c r="BC2877" t="e" cm="1" vm="1">
        <f t="array" ref="BC2877">TRANSPOSE(_xlfn._xlws.FILTER(cvm[内存(G)],(cvm[地域]=AZ2877)*(cvm[机型]=BA2877)*(cvm[CPU(核)]=BB2877)))</f>
        <v>#VALUE!</v>
      </c>
    </row>
    <row r="2878" spans="1:55">
      <c r="A2878" t="s">
        <v>1661</v>
      </c>
      <c r="B2878" t="s">
        <v>1861</v>
      </c>
      <c r="C2878">
        <v>4</v>
      </c>
      <c r="D2878">
        <v>8</v>
      </c>
      <c r="E2878" t="s">
        <v>1614</v>
      </c>
      <c r="F2878">
        <v>560</v>
      </c>
      <c r="G2878">
        <v>1</v>
      </c>
      <c r="H2878" t="s">
        <v>1869</v>
      </c>
      <c r="BC2878" t="e" cm="1" vm="1">
        <f t="array" ref="BC2878">TRANSPOSE(_xlfn._xlws.FILTER(cvm[内存(G)],(cvm[地域]=AZ2878)*(cvm[机型]=BA2878)*(cvm[CPU(核)]=BB2878)))</f>
        <v>#VALUE!</v>
      </c>
    </row>
    <row r="2879" spans="1:55">
      <c r="A2879" t="s">
        <v>1661</v>
      </c>
      <c r="B2879" t="s">
        <v>1861</v>
      </c>
      <c r="C2879">
        <v>4</v>
      </c>
      <c r="D2879">
        <v>16</v>
      </c>
      <c r="E2879" t="s">
        <v>1616</v>
      </c>
      <c r="F2879">
        <v>840</v>
      </c>
      <c r="G2879">
        <v>1</v>
      </c>
      <c r="H2879" t="s">
        <v>1870</v>
      </c>
      <c r="BC2879" t="e" cm="1" vm="1">
        <f t="array" ref="BC2879">TRANSPOSE(_xlfn._xlws.FILTER(cvm[内存(G)],(cvm[地域]=AZ2879)*(cvm[机型]=BA2879)*(cvm[CPU(核)]=BB2879)))</f>
        <v>#VALUE!</v>
      </c>
    </row>
    <row r="2880" spans="1:55">
      <c r="A2880" t="s">
        <v>1661</v>
      </c>
      <c r="B2880" t="s">
        <v>1861</v>
      </c>
      <c r="C2880">
        <v>8</v>
      </c>
      <c r="D2880">
        <v>16</v>
      </c>
      <c r="E2880" t="s">
        <v>1619</v>
      </c>
      <c r="F2880">
        <v>1120</v>
      </c>
      <c r="G2880">
        <v>1</v>
      </c>
      <c r="H2880" t="s">
        <v>1871</v>
      </c>
      <c r="BC2880" t="e" cm="1" vm="1">
        <f t="array" ref="BC2880">TRANSPOSE(_xlfn._xlws.FILTER(cvm[内存(G)],(cvm[地域]=AZ2880)*(cvm[机型]=BA2880)*(cvm[CPU(核)]=BB2880)))</f>
        <v>#VALUE!</v>
      </c>
    </row>
    <row r="2881" spans="1:55">
      <c r="A2881" t="s">
        <v>1661</v>
      </c>
      <c r="B2881" t="s">
        <v>1861</v>
      </c>
      <c r="C2881">
        <v>8</v>
      </c>
      <c r="D2881">
        <v>32</v>
      </c>
      <c r="E2881" t="s">
        <v>1621</v>
      </c>
      <c r="F2881">
        <v>1680</v>
      </c>
      <c r="G2881">
        <v>1</v>
      </c>
      <c r="H2881" t="s">
        <v>1872</v>
      </c>
      <c r="BC2881" t="e" cm="1" vm="1">
        <f t="array" ref="BC2881">TRANSPOSE(_xlfn._xlws.FILTER(cvm[内存(G)],(cvm[地域]=AZ2881)*(cvm[机型]=BA2881)*(cvm[CPU(核)]=BB2881)))</f>
        <v>#VALUE!</v>
      </c>
    </row>
    <row r="2882" spans="1:55">
      <c r="A2882" t="s">
        <v>1661</v>
      </c>
      <c r="B2882" t="s">
        <v>1861</v>
      </c>
      <c r="C2882">
        <v>12</v>
      </c>
      <c r="D2882">
        <v>24</v>
      </c>
      <c r="E2882" t="s">
        <v>1799</v>
      </c>
      <c r="F2882">
        <v>1680</v>
      </c>
      <c r="G2882">
        <v>1</v>
      </c>
      <c r="H2882" t="s">
        <v>1873</v>
      </c>
      <c r="BC2882" t="e" cm="1" vm="1">
        <f t="array" ref="BC2882">TRANSPOSE(_xlfn._xlws.FILTER(cvm[内存(G)],(cvm[地域]=AZ2882)*(cvm[机型]=BA2882)*(cvm[CPU(核)]=BB2882)))</f>
        <v>#VALUE!</v>
      </c>
    </row>
    <row r="2883" spans="1:55">
      <c r="A2883" t="s">
        <v>1661</v>
      </c>
      <c r="B2883" t="s">
        <v>1861</v>
      </c>
      <c r="C2883">
        <v>12</v>
      </c>
      <c r="D2883">
        <v>48</v>
      </c>
      <c r="E2883" t="s">
        <v>1827</v>
      </c>
      <c r="F2883">
        <v>2520</v>
      </c>
      <c r="G2883">
        <v>1</v>
      </c>
      <c r="H2883" t="s">
        <v>1874</v>
      </c>
      <c r="BC2883" t="e" cm="1" vm="1">
        <f t="array" ref="BC2883">TRANSPOSE(_xlfn._xlws.FILTER(cvm[内存(G)],(cvm[地域]=AZ2883)*(cvm[机型]=BA2883)*(cvm[CPU(核)]=BB2883)))</f>
        <v>#VALUE!</v>
      </c>
    </row>
    <row r="2884" spans="1:55">
      <c r="A2884" t="s">
        <v>1661</v>
      </c>
      <c r="B2884" t="s">
        <v>1861</v>
      </c>
      <c r="C2884">
        <v>16</v>
      </c>
      <c r="D2884">
        <v>32</v>
      </c>
      <c r="E2884" t="s">
        <v>1624</v>
      </c>
      <c r="F2884">
        <v>2240</v>
      </c>
      <c r="G2884">
        <v>1</v>
      </c>
      <c r="H2884" t="s">
        <v>1875</v>
      </c>
      <c r="BC2884" t="e" cm="1" vm="1">
        <f t="array" ref="BC2884">TRANSPOSE(_xlfn._xlws.FILTER(cvm[内存(G)],(cvm[地域]=AZ2884)*(cvm[机型]=BA2884)*(cvm[CPU(核)]=BB2884)))</f>
        <v>#VALUE!</v>
      </c>
    </row>
    <row r="2885" spans="1:55">
      <c r="A2885" t="s">
        <v>1661</v>
      </c>
      <c r="B2885" t="s">
        <v>1861</v>
      </c>
      <c r="C2885">
        <v>16</v>
      </c>
      <c r="D2885">
        <v>64</v>
      </c>
      <c r="E2885" t="s">
        <v>1626</v>
      </c>
      <c r="F2885">
        <v>3360</v>
      </c>
      <c r="G2885">
        <v>1</v>
      </c>
      <c r="H2885" t="s">
        <v>1876</v>
      </c>
      <c r="BC2885" t="e" cm="1" vm="1">
        <f t="array" ref="BC2885">TRANSPOSE(_xlfn._xlws.FILTER(cvm[内存(G)],(cvm[地域]=AZ2885)*(cvm[机型]=BA2885)*(cvm[CPU(核)]=BB2885)))</f>
        <v>#VALUE!</v>
      </c>
    </row>
    <row r="2886" spans="1:55">
      <c r="A2886" t="s">
        <v>1661</v>
      </c>
      <c r="B2886" t="s">
        <v>1861</v>
      </c>
      <c r="C2886">
        <v>24</v>
      </c>
      <c r="D2886">
        <v>48</v>
      </c>
      <c r="E2886" t="s">
        <v>1703</v>
      </c>
      <c r="F2886">
        <v>3360</v>
      </c>
      <c r="G2886">
        <v>1</v>
      </c>
      <c r="H2886" t="s">
        <v>1877</v>
      </c>
      <c r="BC2886" t="e" cm="1" vm="1">
        <f t="array" ref="BC2886">TRANSPOSE(_xlfn._xlws.FILTER(cvm[内存(G)],(cvm[地域]=AZ2886)*(cvm[机型]=BA2886)*(cvm[CPU(核)]=BB2886)))</f>
        <v>#VALUE!</v>
      </c>
    </row>
    <row r="2887" spans="1:55">
      <c r="A2887" t="s">
        <v>1661</v>
      </c>
      <c r="B2887" t="s">
        <v>1861</v>
      </c>
      <c r="C2887">
        <v>24</v>
      </c>
      <c r="D2887">
        <v>96</v>
      </c>
      <c r="E2887" t="s">
        <v>1705</v>
      </c>
      <c r="F2887">
        <v>5040</v>
      </c>
      <c r="G2887">
        <v>1</v>
      </c>
      <c r="H2887" t="s">
        <v>1878</v>
      </c>
      <c r="BC2887" t="e" cm="1" vm="1">
        <f t="array" ref="BC2887">TRANSPOSE(_xlfn._xlws.FILTER(cvm[内存(G)],(cvm[地域]=AZ2887)*(cvm[机型]=BA2887)*(cvm[CPU(核)]=BB2887)))</f>
        <v>#VALUE!</v>
      </c>
    </row>
    <row r="2888" spans="1:55">
      <c r="A2888" t="s">
        <v>1661</v>
      </c>
      <c r="B2888" t="s">
        <v>1861</v>
      </c>
      <c r="C2888">
        <v>32</v>
      </c>
      <c r="D2888">
        <v>64</v>
      </c>
      <c r="E2888" t="s">
        <v>1629</v>
      </c>
      <c r="F2888">
        <v>4480</v>
      </c>
      <c r="G2888">
        <v>1</v>
      </c>
      <c r="H2888" t="s">
        <v>1879</v>
      </c>
      <c r="BC2888" t="e" cm="1" vm="1">
        <f t="array" ref="BC2888">TRANSPOSE(_xlfn._xlws.FILTER(cvm[内存(G)],(cvm[地域]=AZ2888)*(cvm[机型]=BA2888)*(cvm[CPU(核)]=BB2888)))</f>
        <v>#VALUE!</v>
      </c>
    </row>
    <row r="2889" spans="1:55">
      <c r="A2889" t="s">
        <v>1661</v>
      </c>
      <c r="B2889" t="s">
        <v>1861</v>
      </c>
      <c r="C2889">
        <v>32</v>
      </c>
      <c r="D2889">
        <v>128</v>
      </c>
      <c r="E2889" t="s">
        <v>1635</v>
      </c>
      <c r="F2889">
        <v>6720</v>
      </c>
      <c r="G2889">
        <v>1</v>
      </c>
      <c r="H2889" t="s">
        <v>1880</v>
      </c>
      <c r="BC2889" t="e" cm="1" vm="1">
        <f t="array" ref="BC2889">TRANSPOSE(_xlfn._xlws.FILTER(cvm[内存(G)],(cvm[地域]=AZ2889)*(cvm[机型]=BA2889)*(cvm[CPU(核)]=BB2889)))</f>
        <v>#VALUE!</v>
      </c>
    </row>
    <row r="2890" spans="1:55">
      <c r="A2890" t="s">
        <v>1661</v>
      </c>
      <c r="B2890" t="s">
        <v>1861</v>
      </c>
      <c r="C2890">
        <v>56</v>
      </c>
      <c r="D2890">
        <v>224</v>
      </c>
      <c r="E2890" t="s">
        <v>1881</v>
      </c>
      <c r="F2890">
        <v>11760</v>
      </c>
      <c r="G2890">
        <v>1</v>
      </c>
      <c r="H2890" t="s">
        <v>1882</v>
      </c>
      <c r="BC2890" t="e" cm="1" vm="1">
        <f t="array" ref="BC2890">TRANSPOSE(_xlfn._xlws.FILTER(cvm[内存(G)],(cvm[地域]=AZ2890)*(cvm[机型]=BA2890)*(cvm[CPU(核)]=BB2890)))</f>
        <v>#VALUE!</v>
      </c>
    </row>
    <row r="2891" spans="1:55">
      <c r="A2891" t="s">
        <v>1661</v>
      </c>
      <c r="B2891" t="s">
        <v>1618</v>
      </c>
      <c r="C2891">
        <v>1</v>
      </c>
      <c r="D2891">
        <v>8</v>
      </c>
      <c r="E2891" t="s">
        <v>1917</v>
      </c>
      <c r="F2891">
        <v>231</v>
      </c>
      <c r="G2891">
        <v>1</v>
      </c>
      <c r="H2891" t="s">
        <v>1942</v>
      </c>
      <c r="BC2891" t="e" cm="1" vm="1">
        <f t="array" ref="BC2891">TRANSPOSE(_xlfn._xlws.FILTER(cvm[内存(G)],(cvm[地域]=AZ2891)*(cvm[机型]=BA2891)*(cvm[CPU(核)]=BB2891)))</f>
        <v>#VALUE!</v>
      </c>
    </row>
    <row r="2892" spans="1:55">
      <c r="A2892" t="s">
        <v>1661</v>
      </c>
      <c r="B2892" t="s">
        <v>1618</v>
      </c>
      <c r="C2892">
        <v>2</v>
      </c>
      <c r="D2892">
        <v>16</v>
      </c>
      <c r="E2892" t="s">
        <v>1943</v>
      </c>
      <c r="F2892">
        <v>462</v>
      </c>
      <c r="G2892">
        <v>1</v>
      </c>
      <c r="H2892" t="s">
        <v>1944</v>
      </c>
      <c r="BC2892" t="e" cm="1" vm="1">
        <f t="array" ref="BC2892">TRANSPOSE(_xlfn._xlws.FILTER(cvm[内存(G)],(cvm[地域]=AZ2892)*(cvm[机型]=BA2892)*(cvm[CPU(核)]=BB2892)))</f>
        <v>#VALUE!</v>
      </c>
    </row>
    <row r="2893" spans="1:55">
      <c r="A2893" t="s">
        <v>1661</v>
      </c>
      <c r="B2893" t="s">
        <v>1618</v>
      </c>
      <c r="C2893">
        <v>4</v>
      </c>
      <c r="D2893">
        <v>32</v>
      </c>
      <c r="E2893" t="s">
        <v>1921</v>
      </c>
      <c r="F2893">
        <v>924</v>
      </c>
      <c r="G2893">
        <v>1</v>
      </c>
      <c r="H2893" t="s">
        <v>1945</v>
      </c>
      <c r="BC2893" t="e" cm="1" vm="1">
        <f t="array" ref="BC2893">TRANSPOSE(_xlfn._xlws.FILTER(cvm[内存(G)],(cvm[地域]=AZ2893)*(cvm[机型]=BA2893)*(cvm[CPU(核)]=BB2893)))</f>
        <v>#VALUE!</v>
      </c>
    </row>
    <row r="2894" spans="1:55">
      <c r="A2894" t="s">
        <v>1661</v>
      </c>
      <c r="B2894" t="s">
        <v>1618</v>
      </c>
      <c r="C2894">
        <v>8</v>
      </c>
      <c r="D2894">
        <v>64</v>
      </c>
      <c r="E2894" t="s">
        <v>1923</v>
      </c>
      <c r="F2894">
        <v>1848</v>
      </c>
      <c r="G2894">
        <v>1</v>
      </c>
      <c r="H2894" t="s">
        <v>1946</v>
      </c>
      <c r="BC2894" t="e" cm="1" vm="1">
        <f t="array" ref="BC2894">TRANSPOSE(_xlfn._xlws.FILTER(cvm[内存(G)],(cvm[地域]=AZ2894)*(cvm[机型]=BA2894)*(cvm[CPU(核)]=BB2894)))</f>
        <v>#VALUE!</v>
      </c>
    </row>
    <row r="2895" spans="1:55">
      <c r="A2895" t="s">
        <v>1661</v>
      </c>
      <c r="B2895" t="s">
        <v>1618</v>
      </c>
      <c r="C2895">
        <v>12</v>
      </c>
      <c r="D2895">
        <v>96</v>
      </c>
      <c r="E2895" t="s">
        <v>1947</v>
      </c>
      <c r="F2895">
        <v>2772</v>
      </c>
      <c r="G2895">
        <v>1</v>
      </c>
      <c r="H2895" t="s">
        <v>1948</v>
      </c>
      <c r="BC2895" t="e" cm="1" vm="1">
        <f t="array" ref="BC2895">TRANSPOSE(_xlfn._xlws.FILTER(cvm[内存(G)],(cvm[地域]=AZ2895)*(cvm[机型]=BA2895)*(cvm[CPU(核)]=BB2895)))</f>
        <v>#VALUE!</v>
      </c>
    </row>
    <row r="2896" spans="1:55">
      <c r="A2896" t="s">
        <v>1661</v>
      </c>
      <c r="B2896" t="s">
        <v>1618</v>
      </c>
      <c r="C2896">
        <v>16</v>
      </c>
      <c r="D2896">
        <v>128</v>
      </c>
      <c r="E2896" t="s">
        <v>1925</v>
      </c>
      <c r="F2896">
        <v>3696</v>
      </c>
      <c r="G2896">
        <v>1</v>
      </c>
      <c r="H2896" t="s">
        <v>1949</v>
      </c>
      <c r="BC2896" t="e" cm="1" vm="1">
        <f t="array" ref="BC2896">TRANSPOSE(_xlfn._xlws.FILTER(cvm[内存(G)],(cvm[地域]=AZ2896)*(cvm[机型]=BA2896)*(cvm[CPU(核)]=BB2896)))</f>
        <v>#VALUE!</v>
      </c>
    </row>
    <row r="2897" spans="1:55">
      <c r="A2897" t="s">
        <v>1661</v>
      </c>
      <c r="B2897" t="s">
        <v>1618</v>
      </c>
      <c r="C2897">
        <v>24</v>
      </c>
      <c r="D2897">
        <v>192</v>
      </c>
      <c r="E2897" t="s">
        <v>1987</v>
      </c>
      <c r="F2897">
        <v>5544</v>
      </c>
      <c r="G2897">
        <v>1</v>
      </c>
      <c r="H2897" t="s">
        <v>2193</v>
      </c>
      <c r="BC2897" t="e" cm="1" vm="1">
        <f t="array" ref="BC2897">TRANSPOSE(_xlfn._xlws.FILTER(cvm[内存(G)],(cvm[地域]=AZ2897)*(cvm[机型]=BA2897)*(cvm[CPU(核)]=BB2897)))</f>
        <v>#VALUE!</v>
      </c>
    </row>
    <row r="2898" spans="1:55">
      <c r="A2898" t="s">
        <v>1661</v>
      </c>
      <c r="B2898" t="s">
        <v>1618</v>
      </c>
      <c r="C2898">
        <v>32</v>
      </c>
      <c r="D2898">
        <v>256</v>
      </c>
      <c r="E2898" t="s">
        <v>1927</v>
      </c>
      <c r="F2898">
        <v>7392</v>
      </c>
      <c r="G2898">
        <v>1</v>
      </c>
      <c r="H2898" t="s">
        <v>1950</v>
      </c>
      <c r="BC2898" t="e" cm="1" vm="1">
        <f t="array" ref="BC2898">TRANSPOSE(_xlfn._xlws.FILTER(cvm[内存(G)],(cvm[地域]=AZ2898)*(cvm[机型]=BA2898)*(cvm[CPU(核)]=BB2898)))</f>
        <v>#VALUE!</v>
      </c>
    </row>
    <row r="2899" spans="1:55">
      <c r="A2899" t="s">
        <v>1661</v>
      </c>
      <c r="B2899" t="s">
        <v>1618</v>
      </c>
      <c r="C2899">
        <v>64</v>
      </c>
      <c r="D2899">
        <v>512</v>
      </c>
      <c r="E2899" t="s">
        <v>1931</v>
      </c>
      <c r="F2899">
        <v>14784</v>
      </c>
      <c r="G2899">
        <v>1</v>
      </c>
      <c r="H2899" t="s">
        <v>1951</v>
      </c>
      <c r="BC2899" t="e" cm="1" vm="1">
        <f t="array" ref="BC2899">TRANSPOSE(_xlfn._xlws.FILTER(cvm[内存(G)],(cvm[地域]=AZ2899)*(cvm[机型]=BA2899)*(cvm[CPU(核)]=BB2899)))</f>
        <v>#VALUE!</v>
      </c>
    </row>
    <row r="2900" spans="1:55">
      <c r="A2900" t="s">
        <v>1661</v>
      </c>
      <c r="B2900" t="s">
        <v>1618</v>
      </c>
      <c r="C2900">
        <v>84</v>
      </c>
      <c r="D2900">
        <v>700</v>
      </c>
      <c r="E2900" t="s">
        <v>2194</v>
      </c>
      <c r="F2900">
        <v>19992</v>
      </c>
      <c r="G2900">
        <v>1</v>
      </c>
      <c r="H2900" t="s">
        <v>2195</v>
      </c>
      <c r="BC2900" t="e" cm="1" vm="1">
        <f t="array" ref="BC2900">TRANSPOSE(_xlfn._xlws.FILTER(cvm[内存(G)],(cvm[地域]=AZ2900)*(cvm[机型]=BA2900)*(cvm[CPU(核)]=BB2900)))</f>
        <v>#VALUE!</v>
      </c>
    </row>
    <row r="2901" spans="1:55">
      <c r="A2901" t="s">
        <v>1661</v>
      </c>
      <c r="B2901" t="s">
        <v>1670</v>
      </c>
      <c r="C2901">
        <v>1</v>
      </c>
      <c r="D2901">
        <v>8</v>
      </c>
      <c r="E2901" t="s">
        <v>1917</v>
      </c>
      <c r="F2901">
        <v>231</v>
      </c>
      <c r="G2901">
        <v>1</v>
      </c>
      <c r="H2901" t="s">
        <v>1968</v>
      </c>
      <c r="BC2901" t="e" cm="1" vm="1">
        <f t="array" ref="BC2901">TRANSPOSE(_xlfn._xlws.FILTER(cvm[内存(G)],(cvm[地域]=AZ2901)*(cvm[机型]=BA2901)*(cvm[CPU(核)]=BB2901)))</f>
        <v>#VALUE!</v>
      </c>
    </row>
    <row r="2902" spans="1:55">
      <c r="A2902" t="s">
        <v>1661</v>
      </c>
      <c r="B2902" t="s">
        <v>1670</v>
      </c>
      <c r="C2902">
        <v>2</v>
      </c>
      <c r="D2902">
        <v>16</v>
      </c>
      <c r="E2902" t="s">
        <v>1943</v>
      </c>
      <c r="F2902">
        <v>462</v>
      </c>
      <c r="G2902">
        <v>1</v>
      </c>
      <c r="H2902" t="s">
        <v>1969</v>
      </c>
      <c r="BC2902" t="e" cm="1" vm="1">
        <f t="array" ref="BC2902">TRANSPOSE(_xlfn._xlws.FILTER(cvm[内存(G)],(cvm[地域]=AZ2902)*(cvm[机型]=BA2902)*(cvm[CPU(核)]=BB2902)))</f>
        <v>#VALUE!</v>
      </c>
    </row>
    <row r="2903" spans="1:55">
      <c r="A2903" t="s">
        <v>1661</v>
      </c>
      <c r="B2903" t="s">
        <v>1670</v>
      </c>
      <c r="C2903">
        <v>4</v>
      </c>
      <c r="D2903">
        <v>32</v>
      </c>
      <c r="E2903" t="s">
        <v>1921</v>
      </c>
      <c r="F2903">
        <v>924</v>
      </c>
      <c r="G2903">
        <v>1</v>
      </c>
      <c r="H2903" t="s">
        <v>1970</v>
      </c>
      <c r="BC2903" t="e" cm="1" vm="1">
        <f t="array" ref="BC2903">TRANSPOSE(_xlfn._xlws.FILTER(cvm[内存(G)],(cvm[地域]=AZ2903)*(cvm[机型]=BA2903)*(cvm[CPU(核)]=BB2903)))</f>
        <v>#VALUE!</v>
      </c>
    </row>
    <row r="2904" spans="1:55">
      <c r="A2904" t="s">
        <v>1661</v>
      </c>
      <c r="B2904" t="s">
        <v>1670</v>
      </c>
      <c r="C2904">
        <v>8</v>
      </c>
      <c r="D2904">
        <v>64</v>
      </c>
      <c r="E2904" t="s">
        <v>1923</v>
      </c>
      <c r="F2904">
        <v>1848</v>
      </c>
      <c r="G2904">
        <v>1</v>
      </c>
      <c r="H2904" t="s">
        <v>1971</v>
      </c>
      <c r="BC2904" t="e" cm="1" vm="1">
        <f t="array" ref="BC2904">TRANSPOSE(_xlfn._xlws.FILTER(cvm[内存(G)],(cvm[地域]=AZ2904)*(cvm[机型]=BA2904)*(cvm[CPU(核)]=BB2904)))</f>
        <v>#VALUE!</v>
      </c>
    </row>
    <row r="2905" spans="1:55">
      <c r="A2905" t="s">
        <v>1661</v>
      </c>
      <c r="B2905" t="s">
        <v>1670</v>
      </c>
      <c r="C2905">
        <v>12</v>
      </c>
      <c r="D2905">
        <v>96</v>
      </c>
      <c r="E2905" t="s">
        <v>1947</v>
      </c>
      <c r="F2905">
        <v>2772</v>
      </c>
      <c r="G2905">
        <v>1</v>
      </c>
      <c r="H2905" t="s">
        <v>1972</v>
      </c>
      <c r="BC2905" t="e" cm="1" vm="1">
        <f t="array" ref="BC2905">TRANSPOSE(_xlfn._xlws.FILTER(cvm[内存(G)],(cvm[地域]=AZ2905)*(cvm[机型]=BA2905)*(cvm[CPU(核)]=BB2905)))</f>
        <v>#VALUE!</v>
      </c>
    </row>
    <row r="2906" spans="1:55">
      <c r="A2906" t="s">
        <v>1661</v>
      </c>
      <c r="B2906" t="s">
        <v>1670</v>
      </c>
      <c r="C2906">
        <v>12</v>
      </c>
      <c r="D2906">
        <v>144</v>
      </c>
      <c r="E2906" t="s">
        <v>1957</v>
      </c>
      <c r="F2906">
        <v>3780</v>
      </c>
      <c r="G2906">
        <v>1</v>
      </c>
      <c r="H2906" t="s">
        <v>1973</v>
      </c>
      <c r="BC2906" t="e" cm="1" vm="1">
        <f t="array" ref="BC2906">TRANSPOSE(_xlfn._xlws.FILTER(cvm[内存(G)],(cvm[地域]=AZ2906)*(cvm[机型]=BA2906)*(cvm[CPU(核)]=BB2906)))</f>
        <v>#VALUE!</v>
      </c>
    </row>
    <row r="2907" spans="1:55">
      <c r="A2907" t="s">
        <v>1661</v>
      </c>
      <c r="B2907" t="s">
        <v>1670</v>
      </c>
      <c r="C2907">
        <v>16</v>
      </c>
      <c r="D2907">
        <v>128</v>
      </c>
      <c r="E2907" t="s">
        <v>1925</v>
      </c>
      <c r="F2907">
        <v>3696</v>
      </c>
      <c r="G2907">
        <v>1</v>
      </c>
      <c r="H2907" t="s">
        <v>1975</v>
      </c>
      <c r="BC2907" t="e" cm="1" vm="1">
        <f t="array" ref="BC2907">TRANSPOSE(_xlfn._xlws.FILTER(cvm[内存(G)],(cvm[地域]=AZ2907)*(cvm[机型]=BA2907)*(cvm[CPU(核)]=BB2907)))</f>
        <v>#VALUE!</v>
      </c>
    </row>
    <row r="2908" spans="1:55">
      <c r="A2908" t="s">
        <v>1661</v>
      </c>
      <c r="B2908" t="s">
        <v>1670</v>
      </c>
      <c r="C2908">
        <v>16</v>
      </c>
      <c r="D2908">
        <v>192</v>
      </c>
      <c r="E2908" t="s">
        <v>1960</v>
      </c>
      <c r="F2908">
        <v>5040</v>
      </c>
      <c r="G2908">
        <v>1</v>
      </c>
      <c r="H2908" t="s">
        <v>1976</v>
      </c>
    </row>
    <row r="2909" spans="1:55">
      <c r="A2909" t="s">
        <v>1661</v>
      </c>
      <c r="B2909" t="s">
        <v>1670</v>
      </c>
      <c r="C2909">
        <v>24</v>
      </c>
      <c r="D2909">
        <v>192</v>
      </c>
      <c r="E2909" t="s">
        <v>1987</v>
      </c>
      <c r="F2909">
        <v>5544</v>
      </c>
      <c r="G2909">
        <v>1</v>
      </c>
      <c r="H2909" t="s">
        <v>2217</v>
      </c>
    </row>
    <row r="2910" spans="1:55">
      <c r="A2910" t="s">
        <v>1661</v>
      </c>
      <c r="B2910" t="s">
        <v>1670</v>
      </c>
      <c r="C2910">
        <v>32</v>
      </c>
      <c r="D2910">
        <v>256</v>
      </c>
      <c r="E2910" t="s">
        <v>1927</v>
      </c>
      <c r="F2910">
        <v>7392</v>
      </c>
      <c r="G2910">
        <v>1</v>
      </c>
      <c r="H2910" t="s">
        <v>1978</v>
      </c>
    </row>
    <row r="2911" spans="1:55">
      <c r="A2911" t="s">
        <v>1661</v>
      </c>
      <c r="B2911" t="s">
        <v>1687</v>
      </c>
      <c r="C2911">
        <v>1</v>
      </c>
      <c r="D2911">
        <v>8</v>
      </c>
      <c r="E2911" t="s">
        <v>1917</v>
      </c>
      <c r="F2911">
        <v>297</v>
      </c>
      <c r="G2911">
        <v>1</v>
      </c>
      <c r="H2911" t="s">
        <v>1981</v>
      </c>
    </row>
    <row r="2912" spans="1:55">
      <c r="A2912" t="s">
        <v>1661</v>
      </c>
      <c r="B2912" t="s">
        <v>1687</v>
      </c>
      <c r="C2912">
        <v>2</v>
      </c>
      <c r="D2912">
        <v>16</v>
      </c>
      <c r="E2912" t="s">
        <v>1943</v>
      </c>
      <c r="F2912">
        <v>594</v>
      </c>
      <c r="G2912">
        <v>1</v>
      </c>
      <c r="H2912" t="s">
        <v>1982</v>
      </c>
    </row>
    <row r="2913" spans="1:8">
      <c r="A2913" t="s">
        <v>1661</v>
      </c>
      <c r="B2913" t="s">
        <v>1687</v>
      </c>
      <c r="C2913">
        <v>4</v>
      </c>
      <c r="D2913">
        <v>32</v>
      </c>
      <c r="E2913" t="s">
        <v>1921</v>
      </c>
      <c r="F2913">
        <v>1188</v>
      </c>
      <c r="G2913">
        <v>1</v>
      </c>
      <c r="H2913" t="s">
        <v>1983</v>
      </c>
    </row>
    <row r="2914" spans="1:8">
      <c r="A2914" t="s">
        <v>1661</v>
      </c>
      <c r="B2914" t="s">
        <v>1687</v>
      </c>
      <c r="C2914">
        <v>8</v>
      </c>
      <c r="D2914">
        <v>64</v>
      </c>
      <c r="E2914" t="s">
        <v>1923</v>
      </c>
      <c r="F2914">
        <v>2376</v>
      </c>
      <c r="G2914">
        <v>1</v>
      </c>
      <c r="H2914" t="s">
        <v>1984</v>
      </c>
    </row>
    <row r="2915" spans="1:8">
      <c r="A2915" t="s">
        <v>1661</v>
      </c>
      <c r="B2915" t="s">
        <v>1687</v>
      </c>
      <c r="C2915">
        <v>12</v>
      </c>
      <c r="D2915">
        <v>96</v>
      </c>
      <c r="E2915" t="s">
        <v>1947</v>
      </c>
      <c r="F2915">
        <v>3564</v>
      </c>
      <c r="G2915">
        <v>1</v>
      </c>
      <c r="H2915" t="s">
        <v>1985</v>
      </c>
    </row>
    <row r="2916" spans="1:8">
      <c r="A2916" t="s">
        <v>1661</v>
      </c>
      <c r="B2916" t="s">
        <v>1687</v>
      </c>
      <c r="C2916">
        <v>16</v>
      </c>
      <c r="D2916">
        <v>128</v>
      </c>
      <c r="E2916" t="s">
        <v>1925</v>
      </c>
      <c r="F2916">
        <v>4752</v>
      </c>
      <c r="G2916">
        <v>1</v>
      </c>
      <c r="H2916" t="s">
        <v>1986</v>
      </c>
    </row>
    <row r="2917" spans="1:8">
      <c r="A2917" t="s">
        <v>1661</v>
      </c>
      <c r="B2917" t="s">
        <v>1687</v>
      </c>
      <c r="C2917">
        <v>24</v>
      </c>
      <c r="D2917">
        <v>192</v>
      </c>
      <c r="E2917" t="s">
        <v>1987</v>
      </c>
      <c r="F2917">
        <v>7128</v>
      </c>
      <c r="G2917">
        <v>1</v>
      </c>
      <c r="H2917" t="s">
        <v>1988</v>
      </c>
    </row>
    <row r="2918" spans="1:8">
      <c r="A2918" t="s">
        <v>1661</v>
      </c>
      <c r="B2918" t="s">
        <v>1687</v>
      </c>
      <c r="C2918">
        <v>32</v>
      </c>
      <c r="D2918">
        <v>256</v>
      </c>
      <c r="E2918" t="s">
        <v>1927</v>
      </c>
      <c r="F2918">
        <v>9504</v>
      </c>
      <c r="G2918">
        <v>1</v>
      </c>
      <c r="H2918" t="s">
        <v>1990</v>
      </c>
    </row>
    <row r="2919" spans="1:8">
      <c r="A2919" t="s">
        <v>1661</v>
      </c>
      <c r="B2919" t="s">
        <v>1687</v>
      </c>
      <c r="C2919">
        <v>48</v>
      </c>
      <c r="D2919">
        <v>384</v>
      </c>
      <c r="E2919" t="s">
        <v>1940</v>
      </c>
      <c r="F2919">
        <v>14256</v>
      </c>
      <c r="G2919">
        <v>1</v>
      </c>
      <c r="H2919" t="s">
        <v>1991</v>
      </c>
    </row>
    <row r="2920" spans="1:8">
      <c r="A2920" t="s">
        <v>1661</v>
      </c>
      <c r="B2920" t="s">
        <v>1687</v>
      </c>
      <c r="C2920">
        <v>56</v>
      </c>
      <c r="D2920">
        <v>448</v>
      </c>
      <c r="E2920" t="s">
        <v>1992</v>
      </c>
      <c r="F2920">
        <v>16632</v>
      </c>
      <c r="G2920">
        <v>1</v>
      </c>
      <c r="H2920" t="s">
        <v>1993</v>
      </c>
    </row>
    <row r="2921" spans="1:8">
      <c r="A2921" t="s">
        <v>1661</v>
      </c>
      <c r="B2921" t="s">
        <v>1721</v>
      </c>
      <c r="C2921">
        <v>4</v>
      </c>
      <c r="D2921">
        <v>8</v>
      </c>
      <c r="E2921" t="s">
        <v>1614</v>
      </c>
      <c r="F2921">
        <v>600</v>
      </c>
      <c r="G2921">
        <v>1</v>
      </c>
      <c r="H2921" t="s">
        <v>2036</v>
      </c>
    </row>
    <row r="2922" spans="1:8">
      <c r="A2922" t="s">
        <v>1661</v>
      </c>
      <c r="B2922" t="s">
        <v>1721</v>
      </c>
      <c r="C2922">
        <v>4</v>
      </c>
      <c r="D2922">
        <v>16</v>
      </c>
      <c r="E2922" t="s">
        <v>1616</v>
      </c>
      <c r="F2922">
        <v>900</v>
      </c>
      <c r="G2922">
        <v>1</v>
      </c>
      <c r="H2922" t="s">
        <v>2038</v>
      </c>
    </row>
    <row r="2923" spans="1:8">
      <c r="A2923" t="s">
        <v>1661</v>
      </c>
      <c r="B2923" t="s">
        <v>1721</v>
      </c>
      <c r="C2923">
        <v>8</v>
      </c>
      <c r="D2923">
        <v>16</v>
      </c>
      <c r="E2923" t="s">
        <v>1619</v>
      </c>
      <c r="F2923">
        <v>1200</v>
      </c>
      <c r="G2923">
        <v>1</v>
      </c>
      <c r="H2923" t="s">
        <v>2039</v>
      </c>
    </row>
    <row r="2924" spans="1:8">
      <c r="A2924" t="s">
        <v>1661</v>
      </c>
      <c r="B2924" t="s">
        <v>1721</v>
      </c>
      <c r="C2924">
        <v>8</v>
      </c>
      <c r="D2924">
        <v>32</v>
      </c>
      <c r="E2924" t="s">
        <v>1621</v>
      </c>
      <c r="F2924">
        <v>1800</v>
      </c>
      <c r="G2924">
        <v>1</v>
      </c>
      <c r="H2924" t="s">
        <v>2040</v>
      </c>
    </row>
    <row r="2925" spans="1:8">
      <c r="A2925" t="s">
        <v>1661</v>
      </c>
      <c r="B2925" t="s">
        <v>1721</v>
      </c>
      <c r="C2925">
        <v>16</v>
      </c>
      <c r="D2925">
        <v>32</v>
      </c>
      <c r="E2925" t="s">
        <v>1624</v>
      </c>
      <c r="F2925">
        <v>2400</v>
      </c>
      <c r="G2925">
        <v>1</v>
      </c>
      <c r="H2925" t="s">
        <v>2041</v>
      </c>
    </row>
    <row r="2926" spans="1:8">
      <c r="A2926" t="s">
        <v>1661</v>
      </c>
      <c r="B2926" t="s">
        <v>1721</v>
      </c>
      <c r="C2926">
        <v>16</v>
      </c>
      <c r="D2926">
        <v>64</v>
      </c>
      <c r="E2926" t="s">
        <v>1626</v>
      </c>
      <c r="F2926">
        <v>3600</v>
      </c>
      <c r="G2926">
        <v>1</v>
      </c>
      <c r="H2926" t="s">
        <v>2042</v>
      </c>
    </row>
    <row r="2927" spans="1:8">
      <c r="A2927" t="s">
        <v>1661</v>
      </c>
      <c r="B2927" t="s">
        <v>1721</v>
      </c>
      <c r="C2927">
        <v>32</v>
      </c>
      <c r="D2927">
        <v>174</v>
      </c>
      <c r="E2927" t="s">
        <v>2043</v>
      </c>
      <c r="F2927">
        <v>8925</v>
      </c>
      <c r="G2927">
        <v>1</v>
      </c>
      <c r="H2927" t="s">
        <v>2044</v>
      </c>
    </row>
    <row r="2928" spans="1:8">
      <c r="A2928" t="s">
        <v>1661</v>
      </c>
      <c r="B2928" t="s">
        <v>1721</v>
      </c>
      <c r="C2928">
        <v>32</v>
      </c>
      <c r="D2928">
        <v>256</v>
      </c>
      <c r="E2928" t="s">
        <v>1927</v>
      </c>
      <c r="F2928">
        <v>12000</v>
      </c>
      <c r="G2928">
        <v>1</v>
      </c>
      <c r="H2928" t="s">
        <v>2204</v>
      </c>
    </row>
    <row r="2929" spans="1:8">
      <c r="A2929" t="s">
        <v>1661</v>
      </c>
      <c r="B2929" t="s">
        <v>1721</v>
      </c>
      <c r="C2929">
        <v>64</v>
      </c>
      <c r="D2929">
        <v>256</v>
      </c>
      <c r="E2929" t="s">
        <v>1649</v>
      </c>
      <c r="F2929">
        <v>14400</v>
      </c>
      <c r="G2929">
        <v>1</v>
      </c>
      <c r="H2929" t="s">
        <v>2205</v>
      </c>
    </row>
    <row r="2930" spans="1:8">
      <c r="A2930" t="s">
        <v>1661</v>
      </c>
      <c r="B2930" t="s">
        <v>1721</v>
      </c>
      <c r="C2930">
        <v>64</v>
      </c>
      <c r="D2930">
        <v>348</v>
      </c>
      <c r="E2930" t="s">
        <v>2045</v>
      </c>
      <c r="F2930">
        <v>17850</v>
      </c>
      <c r="G2930">
        <v>1</v>
      </c>
      <c r="H2930" t="s">
        <v>2046</v>
      </c>
    </row>
    <row r="2931" spans="1:8">
      <c r="A2931" t="s">
        <v>1661</v>
      </c>
      <c r="B2931" t="s">
        <v>1772</v>
      </c>
      <c r="C2931">
        <v>4</v>
      </c>
      <c r="D2931">
        <v>8</v>
      </c>
      <c r="E2931" t="s">
        <v>1614</v>
      </c>
      <c r="F2931">
        <v>600</v>
      </c>
      <c r="G2931">
        <v>1</v>
      </c>
      <c r="H2931" t="s">
        <v>2047</v>
      </c>
    </row>
    <row r="2932" spans="1:8">
      <c r="A2932" t="s">
        <v>1661</v>
      </c>
      <c r="B2932" t="s">
        <v>1772</v>
      </c>
      <c r="C2932">
        <v>4</v>
      </c>
      <c r="D2932">
        <v>16</v>
      </c>
      <c r="E2932" t="s">
        <v>1616</v>
      </c>
      <c r="F2932">
        <v>900</v>
      </c>
      <c r="G2932">
        <v>1</v>
      </c>
      <c r="H2932" t="s">
        <v>2048</v>
      </c>
    </row>
    <row r="2933" spans="1:8">
      <c r="A2933" t="s">
        <v>1661</v>
      </c>
      <c r="B2933" t="s">
        <v>1772</v>
      </c>
      <c r="C2933">
        <v>8</v>
      </c>
      <c r="D2933">
        <v>16</v>
      </c>
      <c r="E2933" t="s">
        <v>1619</v>
      </c>
      <c r="F2933">
        <v>1200</v>
      </c>
      <c r="G2933">
        <v>1</v>
      </c>
      <c r="H2933" t="s">
        <v>2049</v>
      </c>
    </row>
    <row r="2934" spans="1:8">
      <c r="A2934" t="s">
        <v>1661</v>
      </c>
      <c r="B2934" t="s">
        <v>1772</v>
      </c>
      <c r="C2934">
        <v>8</v>
      </c>
      <c r="D2934">
        <v>32</v>
      </c>
      <c r="E2934" t="s">
        <v>1621</v>
      </c>
      <c r="F2934">
        <v>1800</v>
      </c>
      <c r="G2934">
        <v>1</v>
      </c>
      <c r="H2934" t="s">
        <v>2050</v>
      </c>
    </row>
    <row r="2935" spans="1:8">
      <c r="A2935" t="s">
        <v>1661</v>
      </c>
      <c r="B2935" t="s">
        <v>1772</v>
      </c>
      <c r="C2935">
        <v>16</v>
      </c>
      <c r="D2935">
        <v>32</v>
      </c>
      <c r="E2935" t="s">
        <v>1624</v>
      </c>
      <c r="F2935">
        <v>2400</v>
      </c>
      <c r="G2935">
        <v>1</v>
      </c>
      <c r="H2935" t="s">
        <v>2051</v>
      </c>
    </row>
    <row r="2936" spans="1:8">
      <c r="A2936" t="s">
        <v>1661</v>
      </c>
      <c r="B2936" t="s">
        <v>1772</v>
      </c>
      <c r="C2936">
        <v>16</v>
      </c>
      <c r="D2936">
        <v>64</v>
      </c>
      <c r="E2936" t="s">
        <v>1626</v>
      </c>
      <c r="F2936">
        <v>3600</v>
      </c>
      <c r="G2936">
        <v>1</v>
      </c>
      <c r="H2936" t="s">
        <v>2053</v>
      </c>
    </row>
    <row r="2937" spans="1:8">
      <c r="A2937" t="s">
        <v>1661</v>
      </c>
      <c r="B2937" t="s">
        <v>1772</v>
      </c>
      <c r="C2937">
        <v>32</v>
      </c>
      <c r="D2937">
        <v>64</v>
      </c>
      <c r="E2937" t="s">
        <v>1629</v>
      </c>
      <c r="F2937">
        <v>4800</v>
      </c>
      <c r="G2937">
        <v>1</v>
      </c>
      <c r="H2937" t="s">
        <v>2054</v>
      </c>
    </row>
    <row r="2938" spans="1:8">
      <c r="A2938" t="s">
        <v>1661</v>
      </c>
      <c r="B2938" t="s">
        <v>1772</v>
      </c>
      <c r="C2938">
        <v>32</v>
      </c>
      <c r="D2938">
        <v>128</v>
      </c>
      <c r="E2938" t="s">
        <v>1635</v>
      </c>
      <c r="F2938">
        <v>7200</v>
      </c>
      <c r="G2938">
        <v>1</v>
      </c>
      <c r="H2938" t="s">
        <v>2055</v>
      </c>
    </row>
    <row r="2939" spans="1:8">
      <c r="A2939" t="s">
        <v>1661</v>
      </c>
      <c r="B2939" t="s">
        <v>1732</v>
      </c>
      <c r="C2939">
        <v>4</v>
      </c>
      <c r="D2939">
        <v>8</v>
      </c>
      <c r="E2939" t="s">
        <v>1614</v>
      </c>
      <c r="F2939">
        <v>600</v>
      </c>
      <c r="G2939">
        <v>1</v>
      </c>
      <c r="H2939" t="s">
        <v>2056</v>
      </c>
    </row>
    <row r="2940" spans="1:8">
      <c r="A2940" t="s">
        <v>1661</v>
      </c>
      <c r="B2940" t="s">
        <v>1732</v>
      </c>
      <c r="C2940">
        <v>4</v>
      </c>
      <c r="D2940">
        <v>16</v>
      </c>
      <c r="E2940" t="s">
        <v>1616</v>
      </c>
      <c r="F2940">
        <v>900</v>
      </c>
      <c r="G2940">
        <v>1</v>
      </c>
      <c r="H2940" t="s">
        <v>2057</v>
      </c>
    </row>
    <row r="2941" spans="1:8">
      <c r="A2941" t="s">
        <v>1661</v>
      </c>
      <c r="B2941" t="s">
        <v>1732</v>
      </c>
      <c r="C2941">
        <v>8</v>
      </c>
      <c r="D2941">
        <v>16</v>
      </c>
      <c r="E2941" t="s">
        <v>1619</v>
      </c>
      <c r="F2941">
        <v>1200</v>
      </c>
      <c r="G2941">
        <v>1</v>
      </c>
      <c r="H2941" t="s">
        <v>2058</v>
      </c>
    </row>
    <row r="2942" spans="1:8">
      <c r="A2942" t="s">
        <v>1661</v>
      </c>
      <c r="B2942" t="s">
        <v>1732</v>
      </c>
      <c r="C2942">
        <v>8</v>
      </c>
      <c r="D2942">
        <v>32</v>
      </c>
      <c r="E2942" t="s">
        <v>1621</v>
      </c>
      <c r="F2942">
        <v>1800</v>
      </c>
      <c r="G2942">
        <v>1</v>
      </c>
      <c r="H2942" t="s">
        <v>2059</v>
      </c>
    </row>
    <row r="2943" spans="1:8">
      <c r="A2943" t="s">
        <v>1661</v>
      </c>
      <c r="B2943" t="s">
        <v>1732</v>
      </c>
      <c r="C2943">
        <v>16</v>
      </c>
      <c r="D2943">
        <v>32</v>
      </c>
      <c r="E2943" t="s">
        <v>1624</v>
      </c>
      <c r="F2943">
        <v>2400</v>
      </c>
      <c r="G2943">
        <v>1</v>
      </c>
      <c r="H2943" t="s">
        <v>2060</v>
      </c>
    </row>
    <row r="2944" spans="1:8">
      <c r="A2944" t="s">
        <v>1661</v>
      </c>
      <c r="B2944" t="s">
        <v>1732</v>
      </c>
      <c r="C2944">
        <v>16</v>
      </c>
      <c r="D2944">
        <v>64</v>
      </c>
      <c r="E2944" t="s">
        <v>1626</v>
      </c>
      <c r="F2944">
        <v>3600</v>
      </c>
      <c r="G2944">
        <v>1</v>
      </c>
      <c r="H2944" t="s">
        <v>2061</v>
      </c>
    </row>
    <row r="2945" spans="1:8">
      <c r="A2945" t="s">
        <v>1661</v>
      </c>
      <c r="B2945" t="s">
        <v>1732</v>
      </c>
      <c r="C2945">
        <v>32</v>
      </c>
      <c r="D2945">
        <v>64</v>
      </c>
      <c r="E2945" t="s">
        <v>1629</v>
      </c>
      <c r="F2945">
        <v>4800</v>
      </c>
      <c r="G2945">
        <v>1</v>
      </c>
      <c r="H2945" t="s">
        <v>2062</v>
      </c>
    </row>
    <row r="2946" spans="1:8">
      <c r="A2946" t="s">
        <v>1661</v>
      </c>
      <c r="B2946" t="s">
        <v>1732</v>
      </c>
      <c r="C2946">
        <v>32</v>
      </c>
      <c r="D2946">
        <v>128</v>
      </c>
      <c r="E2946" t="s">
        <v>1635</v>
      </c>
      <c r="F2946">
        <v>7200</v>
      </c>
      <c r="G2946">
        <v>1</v>
      </c>
      <c r="H2946" t="s">
        <v>2064</v>
      </c>
    </row>
    <row r="2947" spans="1:8">
      <c r="A2947" t="s">
        <v>1661</v>
      </c>
      <c r="B2947" t="s">
        <v>1751</v>
      </c>
      <c r="C2947">
        <v>4</v>
      </c>
      <c r="D2947">
        <v>8</v>
      </c>
      <c r="E2947" t="s">
        <v>1614</v>
      </c>
      <c r="F2947">
        <v>640</v>
      </c>
      <c r="G2947">
        <v>1</v>
      </c>
      <c r="H2947" t="s">
        <v>2065</v>
      </c>
    </row>
    <row r="2948" spans="1:8">
      <c r="A2948" t="s">
        <v>1661</v>
      </c>
      <c r="B2948" t="s">
        <v>1751</v>
      </c>
      <c r="C2948">
        <v>4</v>
      </c>
      <c r="D2948">
        <v>16</v>
      </c>
      <c r="E2948" t="s">
        <v>1616</v>
      </c>
      <c r="F2948">
        <v>960</v>
      </c>
      <c r="G2948">
        <v>1</v>
      </c>
      <c r="H2948" t="s">
        <v>2066</v>
      </c>
    </row>
    <row r="2949" spans="1:8">
      <c r="A2949" t="s">
        <v>1661</v>
      </c>
      <c r="B2949" t="s">
        <v>1751</v>
      </c>
      <c r="C2949">
        <v>8</v>
      </c>
      <c r="D2949">
        <v>16</v>
      </c>
      <c r="E2949" t="s">
        <v>1619</v>
      </c>
      <c r="F2949">
        <v>1280</v>
      </c>
      <c r="G2949">
        <v>1</v>
      </c>
      <c r="H2949" t="s">
        <v>2067</v>
      </c>
    </row>
    <row r="2950" spans="1:8">
      <c r="A2950" t="s">
        <v>1661</v>
      </c>
      <c r="B2950" t="s">
        <v>1751</v>
      </c>
      <c r="C2950">
        <v>8</v>
      </c>
      <c r="D2950">
        <v>32</v>
      </c>
      <c r="E2950" t="s">
        <v>1621</v>
      </c>
      <c r="F2950">
        <v>1920</v>
      </c>
      <c r="G2950">
        <v>1</v>
      </c>
      <c r="H2950" t="s">
        <v>2068</v>
      </c>
    </row>
    <row r="2951" spans="1:8">
      <c r="A2951" t="s">
        <v>1661</v>
      </c>
      <c r="B2951" t="s">
        <v>1751</v>
      </c>
      <c r="C2951">
        <v>16</v>
      </c>
      <c r="D2951">
        <v>32</v>
      </c>
      <c r="E2951" t="s">
        <v>1624</v>
      </c>
      <c r="F2951">
        <v>2560</v>
      </c>
      <c r="G2951">
        <v>1</v>
      </c>
      <c r="H2951" t="s">
        <v>2069</v>
      </c>
    </row>
    <row r="2952" spans="1:8">
      <c r="A2952" t="s">
        <v>1661</v>
      </c>
      <c r="B2952" t="s">
        <v>1751</v>
      </c>
      <c r="C2952">
        <v>16</v>
      </c>
      <c r="D2952">
        <v>64</v>
      </c>
      <c r="E2952" t="s">
        <v>1626</v>
      </c>
      <c r="F2952">
        <v>3840</v>
      </c>
      <c r="G2952">
        <v>1</v>
      </c>
      <c r="H2952" t="s">
        <v>2070</v>
      </c>
    </row>
    <row r="2953" spans="1:8">
      <c r="A2953" t="s">
        <v>1661</v>
      </c>
      <c r="B2953" t="s">
        <v>1751</v>
      </c>
      <c r="C2953">
        <v>32</v>
      </c>
      <c r="D2953">
        <v>96</v>
      </c>
      <c r="E2953" t="s">
        <v>2072</v>
      </c>
      <c r="F2953">
        <v>6400</v>
      </c>
      <c r="G2953">
        <v>1</v>
      </c>
      <c r="H2953" t="s">
        <v>2073</v>
      </c>
    </row>
    <row r="2954" spans="1:8">
      <c r="A2954" t="s">
        <v>1661</v>
      </c>
      <c r="B2954" t="s">
        <v>2009</v>
      </c>
      <c r="C2954">
        <v>8</v>
      </c>
      <c r="D2954">
        <v>32</v>
      </c>
      <c r="E2954" t="s">
        <v>1621</v>
      </c>
      <c r="F2954">
        <v>3750</v>
      </c>
      <c r="G2954">
        <v>1</v>
      </c>
      <c r="H2954" t="s">
        <v>2079</v>
      </c>
    </row>
    <row r="2955" spans="1:8">
      <c r="A2955" t="s">
        <v>1661</v>
      </c>
      <c r="B2955" t="s">
        <v>2009</v>
      </c>
      <c r="C2955">
        <v>20</v>
      </c>
      <c r="D2955">
        <v>80</v>
      </c>
      <c r="E2955" t="s">
        <v>2082</v>
      </c>
      <c r="F2955">
        <v>6000</v>
      </c>
      <c r="G2955">
        <v>1</v>
      </c>
      <c r="H2955" t="s">
        <v>2083</v>
      </c>
    </row>
    <row r="2956" spans="1:8">
      <c r="A2956" t="s">
        <v>1661</v>
      </c>
      <c r="B2956" t="s">
        <v>2009</v>
      </c>
      <c r="C2956">
        <v>32</v>
      </c>
      <c r="D2956">
        <v>128</v>
      </c>
      <c r="E2956" t="s">
        <v>1635</v>
      </c>
      <c r="F2956">
        <v>8250</v>
      </c>
      <c r="G2956">
        <v>1</v>
      </c>
      <c r="H2956" t="s">
        <v>2084</v>
      </c>
    </row>
    <row r="2957" spans="1:8">
      <c r="A2957" t="s">
        <v>1661</v>
      </c>
      <c r="B2957" t="s">
        <v>2009</v>
      </c>
      <c r="C2957">
        <v>40</v>
      </c>
      <c r="D2957">
        <v>160</v>
      </c>
      <c r="E2957" t="s">
        <v>2085</v>
      </c>
      <c r="F2957">
        <v>12000</v>
      </c>
      <c r="G2957">
        <v>1</v>
      </c>
      <c r="H2957" t="s">
        <v>2086</v>
      </c>
    </row>
    <row r="2958" spans="1:8">
      <c r="A2958" t="s">
        <v>1661</v>
      </c>
      <c r="B2958" t="s">
        <v>2009</v>
      </c>
      <c r="C2958">
        <v>80</v>
      </c>
      <c r="D2958">
        <v>320</v>
      </c>
      <c r="E2958" t="s">
        <v>1745</v>
      </c>
      <c r="F2958">
        <v>24000</v>
      </c>
      <c r="G2958">
        <v>1</v>
      </c>
      <c r="H2958" t="s">
        <v>2087</v>
      </c>
    </row>
    <row r="2959" spans="1:8">
      <c r="A2959" t="s">
        <v>1661</v>
      </c>
      <c r="B2959" t="s">
        <v>2052</v>
      </c>
      <c r="C2959">
        <v>8</v>
      </c>
      <c r="D2959">
        <v>40</v>
      </c>
      <c r="E2959" t="s">
        <v>2076</v>
      </c>
      <c r="F2959">
        <v>9013.3700000000008</v>
      </c>
      <c r="G2959">
        <v>1</v>
      </c>
      <c r="H2959" t="s">
        <v>2095</v>
      </c>
    </row>
    <row r="2960" spans="1:8">
      <c r="A2960" t="s">
        <v>1661</v>
      </c>
      <c r="B2960" t="s">
        <v>2052</v>
      </c>
      <c r="C2960">
        <v>36</v>
      </c>
      <c r="D2960">
        <v>160</v>
      </c>
      <c r="E2960" t="s">
        <v>2098</v>
      </c>
      <c r="F2960">
        <v>36226</v>
      </c>
      <c r="G2960">
        <v>1</v>
      </c>
      <c r="H2960" t="s">
        <v>2099</v>
      </c>
    </row>
    <row r="2961" spans="1:8">
      <c r="A2961" t="s">
        <v>1661</v>
      </c>
      <c r="B2961" t="s">
        <v>2052</v>
      </c>
      <c r="C2961">
        <v>72</v>
      </c>
      <c r="D2961">
        <v>320</v>
      </c>
      <c r="E2961" t="s">
        <v>2100</v>
      </c>
      <c r="F2961">
        <v>72452</v>
      </c>
      <c r="G2961">
        <v>1</v>
      </c>
      <c r="H2961" t="s">
        <v>2101</v>
      </c>
    </row>
    <row r="2962" spans="1:8">
      <c r="A2962" t="s">
        <v>1661</v>
      </c>
      <c r="B2962" t="s">
        <v>2037</v>
      </c>
      <c r="C2962">
        <v>10</v>
      </c>
      <c r="D2962">
        <v>40</v>
      </c>
      <c r="E2962" t="s">
        <v>2080</v>
      </c>
      <c r="F2962">
        <v>10350</v>
      </c>
      <c r="G2962">
        <v>1</v>
      </c>
      <c r="H2962" t="s">
        <v>2102</v>
      </c>
    </row>
    <row r="2963" spans="1:8">
      <c r="A2963" t="s">
        <v>1661</v>
      </c>
      <c r="B2963" t="s">
        <v>2037</v>
      </c>
      <c r="C2963">
        <v>20</v>
      </c>
      <c r="D2963">
        <v>80</v>
      </c>
      <c r="E2963" t="s">
        <v>2082</v>
      </c>
      <c r="F2963">
        <v>20700</v>
      </c>
      <c r="G2963">
        <v>1</v>
      </c>
      <c r="H2963" t="s">
        <v>2103</v>
      </c>
    </row>
    <row r="2964" spans="1:8">
      <c r="A2964" t="s">
        <v>1661</v>
      </c>
      <c r="B2964" t="s">
        <v>2037</v>
      </c>
      <c r="C2964">
        <v>40</v>
      </c>
      <c r="D2964">
        <v>160</v>
      </c>
      <c r="E2964" t="s">
        <v>2085</v>
      </c>
      <c r="F2964">
        <v>41400</v>
      </c>
      <c r="G2964">
        <v>1</v>
      </c>
      <c r="H2964" t="s">
        <v>2104</v>
      </c>
    </row>
    <row r="2965" spans="1:8">
      <c r="A2965" t="s">
        <v>1661</v>
      </c>
      <c r="B2965" t="s">
        <v>2037</v>
      </c>
      <c r="C2965">
        <v>80</v>
      </c>
      <c r="D2965">
        <v>320</v>
      </c>
      <c r="E2965" t="s">
        <v>1745</v>
      </c>
      <c r="F2965">
        <v>82800</v>
      </c>
      <c r="G2965">
        <v>1</v>
      </c>
      <c r="H2965" t="s">
        <v>2105</v>
      </c>
    </row>
    <row r="2966" spans="1:8">
      <c r="A2966" t="s">
        <v>1663</v>
      </c>
      <c r="B2966" t="s">
        <v>1692</v>
      </c>
      <c r="C2966">
        <v>1</v>
      </c>
      <c r="D2966">
        <v>1</v>
      </c>
      <c r="E2966" t="s">
        <v>1602</v>
      </c>
      <c r="F2966">
        <v>112</v>
      </c>
      <c r="G2966">
        <v>1</v>
      </c>
      <c r="H2966" t="s">
        <v>2168</v>
      </c>
    </row>
    <row r="2967" spans="1:8">
      <c r="A2967" t="s">
        <v>1663</v>
      </c>
      <c r="B2967" t="s">
        <v>1692</v>
      </c>
      <c r="C2967">
        <v>1</v>
      </c>
      <c r="D2967">
        <v>2</v>
      </c>
      <c r="E2967" t="s">
        <v>1605</v>
      </c>
      <c r="F2967">
        <v>176</v>
      </c>
      <c r="G2967">
        <v>1</v>
      </c>
      <c r="H2967" t="s">
        <v>1693</v>
      </c>
    </row>
    <row r="2968" spans="1:8">
      <c r="A2968" t="s">
        <v>1663</v>
      </c>
      <c r="B2968" t="s">
        <v>1692</v>
      </c>
      <c r="C2968">
        <v>1</v>
      </c>
      <c r="D2968">
        <v>4</v>
      </c>
      <c r="E2968" t="s">
        <v>1607</v>
      </c>
      <c r="F2968">
        <v>290</v>
      </c>
      <c r="G2968">
        <v>1</v>
      </c>
      <c r="H2968" t="s">
        <v>1694</v>
      </c>
    </row>
    <row r="2969" spans="1:8">
      <c r="A2969" t="s">
        <v>1663</v>
      </c>
      <c r="B2969" t="s">
        <v>1692</v>
      </c>
      <c r="C2969">
        <v>2</v>
      </c>
      <c r="D2969">
        <v>4</v>
      </c>
      <c r="E2969" t="s">
        <v>1609</v>
      </c>
      <c r="F2969">
        <v>240</v>
      </c>
      <c r="G2969">
        <v>1</v>
      </c>
      <c r="H2969" t="s">
        <v>1695</v>
      </c>
    </row>
    <row r="2970" spans="1:8">
      <c r="A2970" t="s">
        <v>1663</v>
      </c>
      <c r="B2970" t="s">
        <v>1692</v>
      </c>
      <c r="C2970">
        <v>2</v>
      </c>
      <c r="D2970">
        <v>8</v>
      </c>
      <c r="E2970" t="s">
        <v>1612</v>
      </c>
      <c r="F2970">
        <v>580</v>
      </c>
      <c r="G2970">
        <v>1</v>
      </c>
      <c r="H2970" t="s">
        <v>1696</v>
      </c>
    </row>
    <row r="2971" spans="1:8">
      <c r="A2971" t="s">
        <v>1663</v>
      </c>
      <c r="B2971" t="s">
        <v>1692</v>
      </c>
      <c r="C2971">
        <v>4</v>
      </c>
      <c r="D2971">
        <v>8</v>
      </c>
      <c r="E2971" t="s">
        <v>1614</v>
      </c>
      <c r="F2971">
        <v>712</v>
      </c>
      <c r="G2971">
        <v>1</v>
      </c>
      <c r="H2971" t="s">
        <v>1697</v>
      </c>
    </row>
    <row r="2972" spans="1:8">
      <c r="A2972" t="s">
        <v>1663</v>
      </c>
      <c r="B2972" t="s">
        <v>1692</v>
      </c>
      <c r="C2972">
        <v>4</v>
      </c>
      <c r="D2972">
        <v>16</v>
      </c>
      <c r="E2972" t="s">
        <v>1616</v>
      </c>
      <c r="F2972">
        <v>1160</v>
      </c>
      <c r="G2972">
        <v>1</v>
      </c>
      <c r="H2972" t="s">
        <v>1698</v>
      </c>
    </row>
    <row r="2973" spans="1:8">
      <c r="A2973" t="s">
        <v>1663</v>
      </c>
      <c r="B2973" t="s">
        <v>1692</v>
      </c>
      <c r="C2973">
        <v>8</v>
      </c>
      <c r="D2973">
        <v>16</v>
      </c>
      <c r="E2973" t="s">
        <v>1619</v>
      </c>
      <c r="F2973">
        <v>1424</v>
      </c>
      <c r="G2973">
        <v>1</v>
      </c>
      <c r="H2973" t="s">
        <v>1699</v>
      </c>
    </row>
    <row r="2974" spans="1:8">
      <c r="A2974" t="s">
        <v>1663</v>
      </c>
      <c r="B2974" t="s">
        <v>1692</v>
      </c>
      <c r="C2974">
        <v>8</v>
      </c>
      <c r="D2974">
        <v>32</v>
      </c>
      <c r="E2974" t="s">
        <v>1621</v>
      </c>
      <c r="F2974">
        <v>2320</v>
      </c>
      <c r="G2974">
        <v>1</v>
      </c>
      <c r="H2974" t="s">
        <v>1700</v>
      </c>
    </row>
    <row r="2975" spans="1:8">
      <c r="A2975" t="s">
        <v>1663</v>
      </c>
      <c r="B2975" t="s">
        <v>1692</v>
      </c>
      <c r="C2975">
        <v>16</v>
      </c>
      <c r="D2975">
        <v>32</v>
      </c>
      <c r="E2975" t="s">
        <v>1624</v>
      </c>
      <c r="F2975">
        <v>2848</v>
      </c>
      <c r="G2975">
        <v>1</v>
      </c>
      <c r="H2975" t="s">
        <v>1701</v>
      </c>
    </row>
    <row r="2976" spans="1:8">
      <c r="A2976" t="s">
        <v>1663</v>
      </c>
      <c r="B2976" t="s">
        <v>1692</v>
      </c>
      <c r="C2976">
        <v>16</v>
      </c>
      <c r="D2976">
        <v>64</v>
      </c>
      <c r="E2976" t="s">
        <v>1626</v>
      </c>
      <c r="F2976">
        <v>4640</v>
      </c>
      <c r="G2976">
        <v>1</v>
      </c>
      <c r="H2976" t="s">
        <v>1702</v>
      </c>
    </row>
    <row r="2977" spans="1:8">
      <c r="A2977" t="s">
        <v>1663</v>
      </c>
      <c r="B2977" t="s">
        <v>1692</v>
      </c>
      <c r="C2977">
        <v>24</v>
      </c>
      <c r="D2977">
        <v>48</v>
      </c>
      <c r="E2977" t="s">
        <v>1703</v>
      </c>
      <c r="F2977">
        <v>4272</v>
      </c>
      <c r="G2977">
        <v>1</v>
      </c>
      <c r="H2977" t="s">
        <v>1704</v>
      </c>
    </row>
    <row r="2978" spans="1:8">
      <c r="A2978" t="s">
        <v>1663</v>
      </c>
      <c r="B2978" t="s">
        <v>1692</v>
      </c>
      <c r="C2978">
        <v>24</v>
      </c>
      <c r="D2978">
        <v>96</v>
      </c>
      <c r="E2978" t="s">
        <v>1705</v>
      </c>
      <c r="F2978">
        <v>6960</v>
      </c>
      <c r="G2978">
        <v>1</v>
      </c>
      <c r="H2978" t="s">
        <v>1706</v>
      </c>
    </row>
    <row r="2979" spans="1:8">
      <c r="A2979" t="s">
        <v>1663</v>
      </c>
      <c r="B2979" t="s">
        <v>1692</v>
      </c>
      <c r="C2979">
        <v>32</v>
      </c>
      <c r="D2979">
        <v>64</v>
      </c>
      <c r="E2979" t="s">
        <v>1629</v>
      </c>
      <c r="F2979">
        <v>5696</v>
      </c>
      <c r="G2979">
        <v>1</v>
      </c>
      <c r="H2979" t="s">
        <v>1707</v>
      </c>
    </row>
    <row r="2980" spans="1:8">
      <c r="A2980" t="s">
        <v>1663</v>
      </c>
      <c r="B2980" t="s">
        <v>1692</v>
      </c>
      <c r="C2980">
        <v>32</v>
      </c>
      <c r="D2980">
        <v>128</v>
      </c>
      <c r="E2980" t="s">
        <v>1635</v>
      </c>
      <c r="F2980">
        <v>9280</v>
      </c>
      <c r="G2980">
        <v>1</v>
      </c>
      <c r="H2980" t="s">
        <v>1709</v>
      </c>
    </row>
    <row r="2981" spans="1:8">
      <c r="A2981" t="s">
        <v>1663</v>
      </c>
      <c r="B2981" t="s">
        <v>1692</v>
      </c>
      <c r="C2981">
        <v>48</v>
      </c>
      <c r="D2981">
        <v>96</v>
      </c>
      <c r="E2981" t="s">
        <v>1640</v>
      </c>
      <c r="F2981">
        <v>8544</v>
      </c>
      <c r="G2981">
        <v>1</v>
      </c>
      <c r="H2981" t="s">
        <v>1710</v>
      </c>
    </row>
    <row r="2982" spans="1:8">
      <c r="A2982" t="s">
        <v>1663</v>
      </c>
      <c r="B2982" t="s">
        <v>1692</v>
      </c>
      <c r="C2982">
        <v>48</v>
      </c>
      <c r="D2982">
        <v>192</v>
      </c>
      <c r="E2982" t="s">
        <v>1643</v>
      </c>
      <c r="F2982">
        <v>13920</v>
      </c>
      <c r="G2982">
        <v>1</v>
      </c>
      <c r="H2982" t="s">
        <v>1712</v>
      </c>
    </row>
    <row r="2983" spans="1:8">
      <c r="A2983" t="s">
        <v>1663</v>
      </c>
      <c r="B2983" t="s">
        <v>1692</v>
      </c>
      <c r="C2983">
        <v>64</v>
      </c>
      <c r="D2983">
        <v>256</v>
      </c>
      <c r="E2983" t="s">
        <v>1649</v>
      </c>
      <c r="F2983">
        <v>18560</v>
      </c>
      <c r="G2983">
        <v>1</v>
      </c>
      <c r="H2983" t="s">
        <v>1713</v>
      </c>
    </row>
    <row r="2984" spans="1:8">
      <c r="A2984" t="s">
        <v>1663</v>
      </c>
      <c r="B2984" t="s">
        <v>1813</v>
      </c>
      <c r="C2984">
        <v>1</v>
      </c>
      <c r="D2984">
        <v>1</v>
      </c>
      <c r="E2984" t="s">
        <v>1602</v>
      </c>
      <c r="F2984">
        <v>56</v>
      </c>
      <c r="G2984">
        <v>1</v>
      </c>
      <c r="H2984" t="s">
        <v>1814</v>
      </c>
    </row>
    <row r="2985" spans="1:8">
      <c r="A2985" t="s">
        <v>1663</v>
      </c>
      <c r="B2985" t="s">
        <v>1813</v>
      </c>
      <c r="C2985">
        <v>1</v>
      </c>
      <c r="D2985">
        <v>2</v>
      </c>
      <c r="E2985" t="s">
        <v>1605</v>
      </c>
      <c r="F2985">
        <v>112</v>
      </c>
      <c r="G2985">
        <v>1</v>
      </c>
      <c r="H2985" t="s">
        <v>1815</v>
      </c>
    </row>
    <row r="2986" spans="1:8">
      <c r="A2986" t="s">
        <v>1663</v>
      </c>
      <c r="B2986" t="s">
        <v>1813</v>
      </c>
      <c r="C2986">
        <v>1</v>
      </c>
      <c r="D2986">
        <v>4</v>
      </c>
      <c r="E2986" t="s">
        <v>1607</v>
      </c>
      <c r="F2986">
        <v>198</v>
      </c>
      <c r="G2986">
        <v>1</v>
      </c>
      <c r="H2986" t="s">
        <v>1817</v>
      </c>
    </row>
    <row r="2987" spans="1:8">
      <c r="A2987" t="s">
        <v>1663</v>
      </c>
      <c r="B2987" t="s">
        <v>1813</v>
      </c>
      <c r="C2987">
        <v>2</v>
      </c>
      <c r="D2987">
        <v>4</v>
      </c>
      <c r="E2987" t="s">
        <v>1609</v>
      </c>
      <c r="F2987">
        <v>224</v>
      </c>
      <c r="G2987">
        <v>1</v>
      </c>
      <c r="H2987" t="s">
        <v>1818</v>
      </c>
    </row>
    <row r="2988" spans="1:8">
      <c r="A2988" t="s">
        <v>1663</v>
      </c>
      <c r="B2988" t="s">
        <v>1813</v>
      </c>
      <c r="C2988">
        <v>2</v>
      </c>
      <c r="D2988">
        <v>8</v>
      </c>
      <c r="E2988" t="s">
        <v>1612</v>
      </c>
      <c r="F2988">
        <v>396</v>
      </c>
      <c r="G2988">
        <v>1</v>
      </c>
      <c r="H2988" t="s">
        <v>1819</v>
      </c>
    </row>
    <row r="2989" spans="1:8">
      <c r="A2989" t="s">
        <v>1663</v>
      </c>
      <c r="B2989" t="s">
        <v>1813</v>
      </c>
      <c r="C2989">
        <v>4</v>
      </c>
      <c r="D2989">
        <v>8</v>
      </c>
      <c r="E2989" t="s">
        <v>1614</v>
      </c>
      <c r="F2989">
        <v>528</v>
      </c>
      <c r="G2989">
        <v>1</v>
      </c>
      <c r="H2989" t="s">
        <v>1821</v>
      </c>
    </row>
    <row r="2990" spans="1:8">
      <c r="A2990" t="s">
        <v>1663</v>
      </c>
      <c r="B2990" t="s">
        <v>1813</v>
      </c>
      <c r="C2990">
        <v>4</v>
      </c>
      <c r="D2990">
        <v>16</v>
      </c>
      <c r="E2990" t="s">
        <v>1616</v>
      </c>
      <c r="F2990">
        <v>792</v>
      </c>
      <c r="G2990">
        <v>1</v>
      </c>
      <c r="H2990" t="s">
        <v>1822</v>
      </c>
    </row>
    <row r="2991" spans="1:8">
      <c r="A2991" t="s">
        <v>1663</v>
      </c>
      <c r="B2991" t="s">
        <v>1813</v>
      </c>
      <c r="C2991">
        <v>8</v>
      </c>
      <c r="D2991">
        <v>16</v>
      </c>
      <c r="E2991" t="s">
        <v>1619</v>
      </c>
      <c r="F2991">
        <v>1056</v>
      </c>
      <c r="G2991">
        <v>1</v>
      </c>
      <c r="H2991" t="s">
        <v>1823</v>
      </c>
    </row>
    <row r="2992" spans="1:8">
      <c r="A2992" t="s">
        <v>1663</v>
      </c>
      <c r="B2992" t="s">
        <v>1813</v>
      </c>
      <c r="C2992">
        <v>8</v>
      </c>
      <c r="D2992">
        <v>32</v>
      </c>
      <c r="E2992" t="s">
        <v>1621</v>
      </c>
      <c r="F2992">
        <v>1584</v>
      </c>
      <c r="G2992">
        <v>1</v>
      </c>
      <c r="H2992" t="s">
        <v>1825</v>
      </c>
    </row>
    <row r="2993" spans="1:8">
      <c r="A2993" t="s">
        <v>1663</v>
      </c>
      <c r="B2993" t="s">
        <v>1813</v>
      </c>
      <c r="C2993">
        <v>12</v>
      </c>
      <c r="D2993">
        <v>24</v>
      </c>
      <c r="E2993" t="s">
        <v>1799</v>
      </c>
      <c r="F2993">
        <v>1584</v>
      </c>
      <c r="G2993">
        <v>1</v>
      </c>
      <c r="H2993" t="s">
        <v>1826</v>
      </c>
    </row>
    <row r="2994" spans="1:8">
      <c r="A2994" t="s">
        <v>1663</v>
      </c>
      <c r="B2994" t="s">
        <v>1813</v>
      </c>
      <c r="C2994">
        <v>12</v>
      </c>
      <c r="D2994">
        <v>48</v>
      </c>
      <c r="E2994" t="s">
        <v>1827</v>
      </c>
      <c r="F2994">
        <v>2376</v>
      </c>
      <c r="G2994">
        <v>1</v>
      </c>
      <c r="H2994" t="s">
        <v>1828</v>
      </c>
    </row>
    <row r="2995" spans="1:8">
      <c r="A2995" t="s">
        <v>1663</v>
      </c>
      <c r="B2995" t="s">
        <v>1813</v>
      </c>
      <c r="C2995">
        <v>16</v>
      </c>
      <c r="D2995">
        <v>32</v>
      </c>
      <c r="E2995" t="s">
        <v>1624</v>
      </c>
      <c r="F2995">
        <v>2112</v>
      </c>
      <c r="G2995">
        <v>1</v>
      </c>
      <c r="H2995" t="s">
        <v>1829</v>
      </c>
    </row>
    <row r="2996" spans="1:8">
      <c r="A2996" t="s">
        <v>1663</v>
      </c>
      <c r="B2996" t="s">
        <v>1813</v>
      </c>
      <c r="C2996">
        <v>16</v>
      </c>
      <c r="D2996">
        <v>64</v>
      </c>
      <c r="E2996" t="s">
        <v>1626</v>
      </c>
      <c r="F2996">
        <v>3168</v>
      </c>
      <c r="G2996">
        <v>1</v>
      </c>
      <c r="H2996" t="s">
        <v>1830</v>
      </c>
    </row>
    <row r="2997" spans="1:8">
      <c r="A2997" t="s">
        <v>1663</v>
      </c>
      <c r="B2997" t="s">
        <v>1813</v>
      </c>
      <c r="C2997">
        <v>24</v>
      </c>
      <c r="D2997">
        <v>48</v>
      </c>
      <c r="E2997" t="s">
        <v>1703</v>
      </c>
      <c r="F2997">
        <v>3168</v>
      </c>
      <c r="G2997">
        <v>1</v>
      </c>
      <c r="H2997" t="s">
        <v>1832</v>
      </c>
    </row>
    <row r="2998" spans="1:8">
      <c r="A2998" t="s">
        <v>1663</v>
      </c>
      <c r="B2998" t="s">
        <v>1813</v>
      </c>
      <c r="C2998">
        <v>24</v>
      </c>
      <c r="D2998">
        <v>96</v>
      </c>
      <c r="E2998" t="s">
        <v>1705</v>
      </c>
      <c r="F2998">
        <v>4752</v>
      </c>
      <c r="G2998">
        <v>1</v>
      </c>
      <c r="H2998" t="s">
        <v>1833</v>
      </c>
    </row>
    <row r="2999" spans="1:8">
      <c r="A2999" t="s">
        <v>1663</v>
      </c>
      <c r="B2999" t="s">
        <v>1813</v>
      </c>
      <c r="C2999">
        <v>32</v>
      </c>
      <c r="D2999">
        <v>64</v>
      </c>
      <c r="E2999" t="s">
        <v>1629</v>
      </c>
      <c r="F2999">
        <v>4224</v>
      </c>
      <c r="G2999">
        <v>1</v>
      </c>
      <c r="H2999" t="s">
        <v>1834</v>
      </c>
    </row>
    <row r="3000" spans="1:8">
      <c r="A3000" t="s">
        <v>1663</v>
      </c>
      <c r="B3000" t="s">
        <v>1813</v>
      </c>
      <c r="C3000">
        <v>32</v>
      </c>
      <c r="D3000">
        <v>128</v>
      </c>
      <c r="E3000" t="s">
        <v>1635</v>
      </c>
      <c r="F3000">
        <v>6336</v>
      </c>
      <c r="G3000">
        <v>1</v>
      </c>
      <c r="H3000" t="s">
        <v>1835</v>
      </c>
    </row>
    <row r="3001" spans="1:8">
      <c r="A3001" t="s">
        <v>1663</v>
      </c>
      <c r="B3001" t="s">
        <v>1813</v>
      </c>
      <c r="C3001">
        <v>48</v>
      </c>
      <c r="D3001">
        <v>96</v>
      </c>
      <c r="E3001" t="s">
        <v>1640</v>
      </c>
      <c r="F3001">
        <v>6336</v>
      </c>
      <c r="G3001">
        <v>1</v>
      </c>
      <c r="H3001" t="s">
        <v>1836</v>
      </c>
    </row>
    <row r="3002" spans="1:8">
      <c r="A3002" t="s">
        <v>1663</v>
      </c>
      <c r="B3002" t="s">
        <v>1813</v>
      </c>
      <c r="C3002">
        <v>48</v>
      </c>
      <c r="D3002">
        <v>192</v>
      </c>
      <c r="E3002" t="s">
        <v>1643</v>
      </c>
      <c r="F3002">
        <v>9504</v>
      </c>
      <c r="G3002">
        <v>1</v>
      </c>
      <c r="H3002" t="s">
        <v>1837</v>
      </c>
    </row>
    <row r="3003" spans="1:8">
      <c r="A3003" t="s">
        <v>1663</v>
      </c>
      <c r="B3003" t="s">
        <v>1813</v>
      </c>
      <c r="C3003">
        <v>64</v>
      </c>
      <c r="D3003">
        <v>256</v>
      </c>
      <c r="E3003" t="s">
        <v>1649</v>
      </c>
      <c r="F3003">
        <v>12672</v>
      </c>
      <c r="G3003">
        <v>1</v>
      </c>
      <c r="H3003" t="s">
        <v>1838</v>
      </c>
    </row>
    <row r="3004" spans="1:8">
      <c r="A3004" t="s">
        <v>1663</v>
      </c>
      <c r="B3004" t="s">
        <v>1813</v>
      </c>
      <c r="C3004">
        <v>80</v>
      </c>
      <c r="D3004">
        <v>320</v>
      </c>
      <c r="E3004" t="s">
        <v>1745</v>
      </c>
      <c r="F3004">
        <v>15840</v>
      </c>
      <c r="G3004">
        <v>1</v>
      </c>
      <c r="H3004" t="s">
        <v>1840</v>
      </c>
    </row>
    <row r="3005" spans="1:8">
      <c r="A3005" t="s">
        <v>1663</v>
      </c>
      <c r="B3005" t="s">
        <v>1861</v>
      </c>
      <c r="C3005">
        <v>1</v>
      </c>
      <c r="D3005">
        <v>1</v>
      </c>
      <c r="E3005" t="s">
        <v>1602</v>
      </c>
      <c r="F3005">
        <v>54</v>
      </c>
      <c r="G3005">
        <v>1</v>
      </c>
      <c r="H3005" t="s">
        <v>1862</v>
      </c>
    </row>
    <row r="3006" spans="1:8">
      <c r="A3006" t="s">
        <v>1663</v>
      </c>
      <c r="B3006" t="s">
        <v>1861</v>
      </c>
      <c r="C3006">
        <v>1</v>
      </c>
      <c r="D3006">
        <v>2</v>
      </c>
      <c r="E3006" t="s">
        <v>1605</v>
      </c>
      <c r="F3006">
        <v>108</v>
      </c>
      <c r="G3006">
        <v>1</v>
      </c>
      <c r="H3006" t="s">
        <v>1863</v>
      </c>
    </row>
    <row r="3007" spans="1:8">
      <c r="A3007" t="s">
        <v>1663</v>
      </c>
      <c r="B3007" t="s">
        <v>1861</v>
      </c>
      <c r="C3007">
        <v>2</v>
      </c>
      <c r="D3007">
        <v>4</v>
      </c>
      <c r="E3007" t="s">
        <v>1609</v>
      </c>
      <c r="F3007">
        <v>216</v>
      </c>
      <c r="G3007">
        <v>1</v>
      </c>
      <c r="H3007" t="s">
        <v>1867</v>
      </c>
    </row>
    <row r="3008" spans="1:8">
      <c r="A3008" t="s">
        <v>1663</v>
      </c>
      <c r="B3008" t="s">
        <v>1861</v>
      </c>
      <c r="C3008">
        <v>2</v>
      </c>
      <c r="D3008">
        <v>8</v>
      </c>
      <c r="E3008" t="s">
        <v>1612</v>
      </c>
      <c r="F3008">
        <v>384</v>
      </c>
      <c r="G3008">
        <v>1</v>
      </c>
      <c r="H3008" t="s">
        <v>1868</v>
      </c>
    </row>
    <row r="3009" spans="1:8">
      <c r="A3009" t="s">
        <v>1663</v>
      </c>
      <c r="B3009" t="s">
        <v>1861</v>
      </c>
      <c r="C3009">
        <v>4</v>
      </c>
      <c r="D3009">
        <v>8</v>
      </c>
      <c r="E3009" t="s">
        <v>1614</v>
      </c>
      <c r="F3009">
        <v>512</v>
      </c>
      <c r="G3009">
        <v>1</v>
      </c>
      <c r="H3009" t="s">
        <v>1869</v>
      </c>
    </row>
    <row r="3010" spans="1:8">
      <c r="A3010" t="s">
        <v>1663</v>
      </c>
      <c r="B3010" t="s">
        <v>1861</v>
      </c>
      <c r="C3010">
        <v>4</v>
      </c>
      <c r="D3010">
        <v>16</v>
      </c>
      <c r="E3010" t="s">
        <v>1616</v>
      </c>
      <c r="F3010">
        <v>768</v>
      </c>
      <c r="G3010">
        <v>1</v>
      </c>
      <c r="H3010" t="s">
        <v>1870</v>
      </c>
    </row>
    <row r="3011" spans="1:8">
      <c r="A3011" t="s">
        <v>1663</v>
      </c>
      <c r="B3011" t="s">
        <v>1861</v>
      </c>
      <c r="C3011">
        <v>8</v>
      </c>
      <c r="D3011">
        <v>16</v>
      </c>
      <c r="E3011" t="s">
        <v>1619</v>
      </c>
      <c r="F3011">
        <v>1024</v>
      </c>
      <c r="G3011">
        <v>1</v>
      </c>
      <c r="H3011" t="s">
        <v>1871</v>
      </c>
    </row>
    <row r="3012" spans="1:8">
      <c r="A3012" t="s">
        <v>1663</v>
      </c>
      <c r="B3012" t="s">
        <v>1861</v>
      </c>
      <c r="C3012">
        <v>8</v>
      </c>
      <c r="D3012">
        <v>32</v>
      </c>
      <c r="E3012" t="s">
        <v>1621</v>
      </c>
      <c r="F3012">
        <v>1536</v>
      </c>
      <c r="G3012">
        <v>1</v>
      </c>
      <c r="H3012" t="s">
        <v>1872</v>
      </c>
    </row>
    <row r="3013" spans="1:8">
      <c r="A3013" t="s">
        <v>1663</v>
      </c>
      <c r="B3013" t="s">
        <v>1861</v>
      </c>
      <c r="C3013">
        <v>12</v>
      </c>
      <c r="D3013">
        <v>24</v>
      </c>
      <c r="E3013" t="s">
        <v>1799</v>
      </c>
      <c r="F3013">
        <v>1536</v>
      </c>
      <c r="G3013">
        <v>1</v>
      </c>
      <c r="H3013" t="s">
        <v>1873</v>
      </c>
    </row>
    <row r="3014" spans="1:8">
      <c r="A3014" t="s">
        <v>1663</v>
      </c>
      <c r="B3014" t="s">
        <v>1861</v>
      </c>
      <c r="C3014">
        <v>12</v>
      </c>
      <c r="D3014">
        <v>48</v>
      </c>
      <c r="E3014" t="s">
        <v>1827</v>
      </c>
      <c r="F3014">
        <v>2304</v>
      </c>
      <c r="G3014">
        <v>1</v>
      </c>
      <c r="H3014" t="s">
        <v>1874</v>
      </c>
    </row>
    <row r="3015" spans="1:8">
      <c r="A3015" t="s">
        <v>1663</v>
      </c>
      <c r="B3015" t="s">
        <v>1861</v>
      </c>
      <c r="C3015">
        <v>16</v>
      </c>
      <c r="D3015">
        <v>32</v>
      </c>
      <c r="E3015" t="s">
        <v>1624</v>
      </c>
      <c r="F3015">
        <v>2048</v>
      </c>
      <c r="G3015">
        <v>1</v>
      </c>
      <c r="H3015" t="s">
        <v>1875</v>
      </c>
    </row>
    <row r="3016" spans="1:8">
      <c r="A3016" t="s">
        <v>1663</v>
      </c>
      <c r="B3016" t="s">
        <v>1861</v>
      </c>
      <c r="C3016">
        <v>16</v>
      </c>
      <c r="D3016">
        <v>64</v>
      </c>
      <c r="E3016" t="s">
        <v>1626</v>
      </c>
      <c r="F3016">
        <v>3072</v>
      </c>
      <c r="G3016">
        <v>1</v>
      </c>
      <c r="H3016" t="s">
        <v>1876</v>
      </c>
    </row>
    <row r="3017" spans="1:8">
      <c r="A3017" t="s">
        <v>1663</v>
      </c>
      <c r="B3017" t="s">
        <v>1861</v>
      </c>
      <c r="C3017">
        <v>24</v>
      </c>
      <c r="D3017">
        <v>48</v>
      </c>
      <c r="E3017" t="s">
        <v>1703</v>
      </c>
      <c r="F3017">
        <v>3072</v>
      </c>
      <c r="G3017">
        <v>1</v>
      </c>
      <c r="H3017" t="s">
        <v>1877</v>
      </c>
    </row>
    <row r="3018" spans="1:8">
      <c r="A3018" t="s">
        <v>1663</v>
      </c>
      <c r="B3018" t="s">
        <v>1861</v>
      </c>
      <c r="C3018">
        <v>24</v>
      </c>
      <c r="D3018">
        <v>96</v>
      </c>
      <c r="E3018" t="s">
        <v>1705</v>
      </c>
      <c r="F3018">
        <v>4608</v>
      </c>
      <c r="G3018">
        <v>1</v>
      </c>
      <c r="H3018" t="s">
        <v>1878</v>
      </c>
    </row>
    <row r="3019" spans="1:8">
      <c r="A3019" t="s">
        <v>1663</v>
      </c>
      <c r="B3019" t="s">
        <v>1861</v>
      </c>
      <c r="C3019">
        <v>32</v>
      </c>
      <c r="D3019">
        <v>64</v>
      </c>
      <c r="E3019" t="s">
        <v>1629</v>
      </c>
      <c r="F3019">
        <v>4096</v>
      </c>
      <c r="G3019">
        <v>1</v>
      </c>
      <c r="H3019" t="s">
        <v>1879</v>
      </c>
    </row>
    <row r="3020" spans="1:8">
      <c r="A3020" t="s">
        <v>1663</v>
      </c>
      <c r="B3020" t="s">
        <v>1861</v>
      </c>
      <c r="C3020">
        <v>32</v>
      </c>
      <c r="D3020">
        <v>128</v>
      </c>
      <c r="E3020" t="s">
        <v>1635</v>
      </c>
      <c r="F3020">
        <v>6144</v>
      </c>
      <c r="G3020">
        <v>1</v>
      </c>
      <c r="H3020" t="s">
        <v>1880</v>
      </c>
    </row>
    <row r="3021" spans="1:8">
      <c r="A3021" t="s">
        <v>1663</v>
      </c>
      <c r="B3021" t="s">
        <v>1861</v>
      </c>
      <c r="C3021">
        <v>56</v>
      </c>
      <c r="D3021">
        <v>224</v>
      </c>
      <c r="E3021" t="s">
        <v>1881</v>
      </c>
      <c r="F3021">
        <v>10752</v>
      </c>
      <c r="G3021">
        <v>1</v>
      </c>
      <c r="H3021" t="s">
        <v>1882</v>
      </c>
    </row>
    <row r="3022" spans="1:8">
      <c r="A3022" t="s">
        <v>1663</v>
      </c>
      <c r="B3022" t="s">
        <v>1618</v>
      </c>
      <c r="C3022">
        <v>1</v>
      </c>
      <c r="D3022">
        <v>8</v>
      </c>
      <c r="E3022" t="s">
        <v>1917</v>
      </c>
      <c r="F3022">
        <v>242</v>
      </c>
      <c r="G3022">
        <v>1</v>
      </c>
      <c r="H3022" t="s">
        <v>1942</v>
      </c>
    </row>
    <row r="3023" spans="1:8">
      <c r="A3023" t="s">
        <v>1663</v>
      </c>
      <c r="B3023" t="s">
        <v>1618</v>
      </c>
      <c r="C3023">
        <v>2</v>
      </c>
      <c r="D3023">
        <v>16</v>
      </c>
      <c r="E3023" t="s">
        <v>1943</v>
      </c>
      <c r="F3023">
        <v>484</v>
      </c>
      <c r="G3023">
        <v>1</v>
      </c>
      <c r="H3023" t="s">
        <v>1944</v>
      </c>
    </row>
    <row r="3024" spans="1:8">
      <c r="A3024" t="s">
        <v>1663</v>
      </c>
      <c r="B3024" t="s">
        <v>1618</v>
      </c>
      <c r="C3024">
        <v>4</v>
      </c>
      <c r="D3024">
        <v>32</v>
      </c>
      <c r="E3024" t="s">
        <v>1921</v>
      </c>
      <c r="F3024">
        <v>968</v>
      </c>
      <c r="G3024">
        <v>1</v>
      </c>
      <c r="H3024" t="s">
        <v>1945</v>
      </c>
    </row>
    <row r="3025" spans="1:8">
      <c r="A3025" t="s">
        <v>1663</v>
      </c>
      <c r="B3025" t="s">
        <v>1618</v>
      </c>
      <c r="C3025">
        <v>8</v>
      </c>
      <c r="D3025">
        <v>64</v>
      </c>
      <c r="E3025" t="s">
        <v>1923</v>
      </c>
      <c r="F3025">
        <v>1936</v>
      </c>
      <c r="G3025">
        <v>1</v>
      </c>
      <c r="H3025" t="s">
        <v>1946</v>
      </c>
    </row>
    <row r="3026" spans="1:8">
      <c r="A3026" t="s">
        <v>1663</v>
      </c>
      <c r="B3026" t="s">
        <v>1618</v>
      </c>
      <c r="C3026">
        <v>12</v>
      </c>
      <c r="D3026">
        <v>96</v>
      </c>
      <c r="E3026" t="s">
        <v>1947</v>
      </c>
      <c r="F3026">
        <v>2904</v>
      </c>
      <c r="G3026">
        <v>1</v>
      </c>
      <c r="H3026" t="s">
        <v>1948</v>
      </c>
    </row>
    <row r="3027" spans="1:8">
      <c r="A3027" t="s">
        <v>1663</v>
      </c>
      <c r="B3027" t="s">
        <v>1618</v>
      </c>
      <c r="C3027">
        <v>16</v>
      </c>
      <c r="D3027">
        <v>128</v>
      </c>
      <c r="E3027" t="s">
        <v>1925</v>
      </c>
      <c r="F3027">
        <v>3872</v>
      </c>
      <c r="G3027">
        <v>1</v>
      </c>
      <c r="H3027" t="s">
        <v>1949</v>
      </c>
    </row>
    <row r="3028" spans="1:8">
      <c r="A3028" t="s">
        <v>1663</v>
      </c>
      <c r="B3028" t="s">
        <v>1618</v>
      </c>
      <c r="C3028">
        <v>24</v>
      </c>
      <c r="D3028">
        <v>192</v>
      </c>
      <c r="E3028" t="s">
        <v>1987</v>
      </c>
      <c r="F3028">
        <v>5808</v>
      </c>
      <c r="G3028">
        <v>1</v>
      </c>
      <c r="H3028" t="s">
        <v>2193</v>
      </c>
    </row>
    <row r="3029" spans="1:8">
      <c r="A3029" t="s">
        <v>1663</v>
      </c>
      <c r="B3029" t="s">
        <v>1618</v>
      </c>
      <c r="C3029">
        <v>32</v>
      </c>
      <c r="D3029">
        <v>256</v>
      </c>
      <c r="E3029" t="s">
        <v>1927</v>
      </c>
      <c r="F3029">
        <v>7744</v>
      </c>
      <c r="G3029">
        <v>1</v>
      </c>
      <c r="H3029" t="s">
        <v>1950</v>
      </c>
    </row>
    <row r="3030" spans="1:8">
      <c r="A3030" t="s">
        <v>1663</v>
      </c>
      <c r="B3030" t="s">
        <v>1618</v>
      </c>
      <c r="C3030">
        <v>64</v>
      </c>
      <c r="D3030">
        <v>512</v>
      </c>
      <c r="E3030" t="s">
        <v>1931</v>
      </c>
      <c r="F3030">
        <v>15488</v>
      </c>
      <c r="G3030">
        <v>1</v>
      </c>
      <c r="H3030" t="s">
        <v>1951</v>
      </c>
    </row>
    <row r="3031" spans="1:8">
      <c r="A3031" t="s">
        <v>1663</v>
      </c>
      <c r="B3031" t="s">
        <v>1618</v>
      </c>
      <c r="C3031">
        <v>84</v>
      </c>
      <c r="D3031">
        <v>700</v>
      </c>
      <c r="E3031" t="s">
        <v>2194</v>
      </c>
      <c r="F3031">
        <v>20944</v>
      </c>
      <c r="G3031">
        <v>1</v>
      </c>
      <c r="H3031" t="s">
        <v>2195</v>
      </c>
    </row>
    <row r="3032" spans="1:8">
      <c r="A3032" t="s">
        <v>1663</v>
      </c>
      <c r="B3032" t="s">
        <v>1687</v>
      </c>
      <c r="C3032">
        <v>1</v>
      </c>
      <c r="D3032">
        <v>8</v>
      </c>
      <c r="E3032" t="s">
        <v>1917</v>
      </c>
      <c r="F3032">
        <v>267.66000000000003</v>
      </c>
      <c r="G3032">
        <v>1</v>
      </c>
      <c r="H3032" t="s">
        <v>1981</v>
      </c>
    </row>
    <row r="3033" spans="1:8">
      <c r="A3033" t="s">
        <v>1663</v>
      </c>
      <c r="B3033" t="s">
        <v>1687</v>
      </c>
      <c r="C3033">
        <v>2</v>
      </c>
      <c r="D3033">
        <v>16</v>
      </c>
      <c r="E3033" t="s">
        <v>1943</v>
      </c>
      <c r="F3033">
        <v>535.33000000000004</v>
      </c>
      <c r="G3033">
        <v>1</v>
      </c>
      <c r="H3033" t="s">
        <v>1982</v>
      </c>
    </row>
    <row r="3034" spans="1:8">
      <c r="A3034" t="s">
        <v>1663</v>
      </c>
      <c r="B3034" t="s">
        <v>1687</v>
      </c>
      <c r="C3034">
        <v>4</v>
      </c>
      <c r="D3034">
        <v>32</v>
      </c>
      <c r="E3034" t="s">
        <v>1921</v>
      </c>
      <c r="F3034">
        <v>1070.6600000000001</v>
      </c>
      <c r="G3034">
        <v>1</v>
      </c>
      <c r="H3034" t="s">
        <v>1983</v>
      </c>
    </row>
    <row r="3035" spans="1:8">
      <c r="A3035" t="s">
        <v>1663</v>
      </c>
      <c r="B3035" t="s">
        <v>1687</v>
      </c>
      <c r="C3035">
        <v>8</v>
      </c>
      <c r="D3035">
        <v>64</v>
      </c>
      <c r="E3035" t="s">
        <v>1923</v>
      </c>
      <c r="F3035">
        <v>2141.31</v>
      </c>
      <c r="G3035">
        <v>1</v>
      </c>
      <c r="H3035" t="s">
        <v>1984</v>
      </c>
    </row>
    <row r="3036" spans="1:8">
      <c r="A3036" t="s">
        <v>1663</v>
      </c>
      <c r="B3036" t="s">
        <v>1687</v>
      </c>
      <c r="C3036">
        <v>12</v>
      </c>
      <c r="D3036">
        <v>96</v>
      </c>
      <c r="E3036" t="s">
        <v>1947</v>
      </c>
      <c r="F3036">
        <v>3211.97</v>
      </c>
      <c r="G3036">
        <v>1</v>
      </c>
      <c r="H3036" t="s">
        <v>1985</v>
      </c>
    </row>
    <row r="3037" spans="1:8">
      <c r="A3037" t="s">
        <v>1663</v>
      </c>
      <c r="B3037" t="s">
        <v>1687</v>
      </c>
      <c r="C3037">
        <v>16</v>
      </c>
      <c r="D3037">
        <v>128</v>
      </c>
      <c r="E3037" t="s">
        <v>1925</v>
      </c>
      <c r="F3037">
        <v>4282.62</v>
      </c>
      <c r="G3037">
        <v>1</v>
      </c>
      <c r="H3037" t="s">
        <v>1986</v>
      </c>
    </row>
    <row r="3038" spans="1:8">
      <c r="A3038" t="s">
        <v>1663</v>
      </c>
      <c r="B3038" t="s">
        <v>1687</v>
      </c>
      <c r="C3038">
        <v>16</v>
      </c>
      <c r="D3038">
        <v>192</v>
      </c>
      <c r="E3038" t="s">
        <v>1960</v>
      </c>
      <c r="F3038">
        <v>5839.94</v>
      </c>
      <c r="G3038">
        <v>1</v>
      </c>
      <c r="H3038" t="s">
        <v>2202</v>
      </c>
    </row>
    <row r="3039" spans="1:8">
      <c r="A3039" t="s">
        <v>1663</v>
      </c>
      <c r="B3039" t="s">
        <v>1687</v>
      </c>
      <c r="C3039">
        <v>24</v>
      </c>
      <c r="D3039">
        <v>192</v>
      </c>
      <c r="E3039" t="s">
        <v>1987</v>
      </c>
      <c r="F3039">
        <v>6423.94</v>
      </c>
      <c r="G3039">
        <v>1</v>
      </c>
      <c r="H3039" t="s">
        <v>1988</v>
      </c>
    </row>
    <row r="3040" spans="1:8">
      <c r="A3040" t="s">
        <v>1663</v>
      </c>
      <c r="B3040" t="s">
        <v>1687</v>
      </c>
      <c r="C3040">
        <v>32</v>
      </c>
      <c r="D3040">
        <v>256</v>
      </c>
      <c r="E3040" t="s">
        <v>1927</v>
      </c>
      <c r="F3040">
        <v>8565.25</v>
      </c>
      <c r="G3040">
        <v>1</v>
      </c>
      <c r="H3040" t="s">
        <v>1990</v>
      </c>
    </row>
    <row r="3041" spans="1:8">
      <c r="A3041" t="s">
        <v>1663</v>
      </c>
      <c r="B3041" t="s">
        <v>1687</v>
      </c>
      <c r="C3041">
        <v>48</v>
      </c>
      <c r="D3041">
        <v>384</v>
      </c>
      <c r="E3041" t="s">
        <v>1940</v>
      </c>
      <c r="F3041">
        <v>12847.87</v>
      </c>
      <c r="G3041">
        <v>1</v>
      </c>
      <c r="H3041" t="s">
        <v>1991</v>
      </c>
    </row>
    <row r="3042" spans="1:8">
      <c r="A3042" t="s">
        <v>1663</v>
      </c>
      <c r="B3042" t="s">
        <v>1687</v>
      </c>
      <c r="C3042">
        <v>56</v>
      </c>
      <c r="D3042">
        <v>448</v>
      </c>
      <c r="E3042" t="s">
        <v>1992</v>
      </c>
      <c r="F3042">
        <v>14989.18</v>
      </c>
      <c r="G3042">
        <v>1</v>
      </c>
      <c r="H3042" t="s">
        <v>1993</v>
      </c>
    </row>
    <row r="3043" spans="1:8">
      <c r="A3043" t="s">
        <v>1663</v>
      </c>
      <c r="B3043" t="s">
        <v>1721</v>
      </c>
      <c r="C3043">
        <v>4</v>
      </c>
      <c r="D3043">
        <v>8</v>
      </c>
      <c r="E3043" t="s">
        <v>1614</v>
      </c>
      <c r="F3043">
        <v>608</v>
      </c>
      <c r="G3043">
        <v>1</v>
      </c>
      <c r="H3043" t="s">
        <v>2036</v>
      </c>
    </row>
    <row r="3044" spans="1:8">
      <c r="A3044" t="s">
        <v>1663</v>
      </c>
      <c r="B3044" t="s">
        <v>1721</v>
      </c>
      <c r="C3044">
        <v>4</v>
      </c>
      <c r="D3044">
        <v>16</v>
      </c>
      <c r="E3044" t="s">
        <v>1616</v>
      </c>
      <c r="F3044">
        <v>912</v>
      </c>
      <c r="G3044">
        <v>1</v>
      </c>
      <c r="H3044" t="s">
        <v>2038</v>
      </c>
    </row>
    <row r="3045" spans="1:8">
      <c r="A3045" t="s">
        <v>1663</v>
      </c>
      <c r="B3045" t="s">
        <v>1721</v>
      </c>
      <c r="C3045">
        <v>8</v>
      </c>
      <c r="D3045">
        <v>16</v>
      </c>
      <c r="E3045" t="s">
        <v>1619</v>
      </c>
      <c r="F3045">
        <v>1216</v>
      </c>
      <c r="G3045">
        <v>1</v>
      </c>
      <c r="H3045" t="s">
        <v>2039</v>
      </c>
    </row>
    <row r="3046" spans="1:8">
      <c r="A3046" t="s">
        <v>1663</v>
      </c>
      <c r="B3046" t="s">
        <v>1721</v>
      </c>
      <c r="C3046">
        <v>8</v>
      </c>
      <c r="D3046">
        <v>32</v>
      </c>
      <c r="E3046" t="s">
        <v>1621</v>
      </c>
      <c r="F3046">
        <v>1824</v>
      </c>
      <c r="G3046">
        <v>1</v>
      </c>
      <c r="H3046" t="s">
        <v>2040</v>
      </c>
    </row>
    <row r="3047" spans="1:8">
      <c r="A3047" t="s">
        <v>1663</v>
      </c>
      <c r="B3047" t="s">
        <v>1721</v>
      </c>
      <c r="C3047">
        <v>16</v>
      </c>
      <c r="D3047">
        <v>64</v>
      </c>
      <c r="E3047" t="s">
        <v>1626</v>
      </c>
      <c r="F3047">
        <v>3648</v>
      </c>
      <c r="G3047">
        <v>1</v>
      </c>
      <c r="H3047" t="s">
        <v>2042</v>
      </c>
    </row>
    <row r="3048" spans="1:8">
      <c r="A3048" t="s">
        <v>1663</v>
      </c>
      <c r="B3048" t="s">
        <v>1721</v>
      </c>
      <c r="C3048">
        <v>32</v>
      </c>
      <c r="D3048">
        <v>174</v>
      </c>
      <c r="E3048" t="s">
        <v>2043</v>
      </c>
      <c r="F3048">
        <v>9044</v>
      </c>
      <c r="G3048">
        <v>1</v>
      </c>
      <c r="H3048" t="s">
        <v>2044</v>
      </c>
    </row>
    <row r="3049" spans="1:8">
      <c r="A3049" t="s">
        <v>1663</v>
      </c>
      <c r="B3049" t="s">
        <v>1721</v>
      </c>
      <c r="C3049">
        <v>32</v>
      </c>
      <c r="D3049">
        <v>256</v>
      </c>
      <c r="E3049" t="s">
        <v>1927</v>
      </c>
      <c r="F3049">
        <v>12160</v>
      </c>
      <c r="G3049">
        <v>1</v>
      </c>
      <c r="H3049" t="s">
        <v>2204</v>
      </c>
    </row>
    <row r="3050" spans="1:8">
      <c r="A3050" t="s">
        <v>1663</v>
      </c>
      <c r="B3050" t="s">
        <v>1721</v>
      </c>
      <c r="C3050">
        <v>64</v>
      </c>
      <c r="D3050">
        <v>256</v>
      </c>
      <c r="E3050" t="s">
        <v>1649</v>
      </c>
      <c r="F3050">
        <v>14592</v>
      </c>
      <c r="G3050">
        <v>1</v>
      </c>
      <c r="H3050" t="s">
        <v>2205</v>
      </c>
    </row>
    <row r="3051" spans="1:8">
      <c r="A3051" t="s">
        <v>1663</v>
      </c>
      <c r="B3051" t="s">
        <v>1721</v>
      </c>
      <c r="C3051">
        <v>64</v>
      </c>
      <c r="D3051">
        <v>348</v>
      </c>
      <c r="E3051" t="s">
        <v>2045</v>
      </c>
      <c r="F3051">
        <v>18088</v>
      </c>
      <c r="G3051">
        <v>1</v>
      </c>
      <c r="H3051" t="s">
        <v>2046</v>
      </c>
    </row>
    <row r="3052" spans="1:8">
      <c r="A3052" t="s">
        <v>1663</v>
      </c>
      <c r="B3052" t="s">
        <v>1732</v>
      </c>
      <c r="C3052">
        <v>2</v>
      </c>
      <c r="D3052">
        <v>4</v>
      </c>
      <c r="E3052" t="s">
        <v>1609</v>
      </c>
      <c r="F3052">
        <v>304</v>
      </c>
      <c r="G3052">
        <v>1</v>
      </c>
      <c r="H3052" t="s">
        <v>2180</v>
      </c>
    </row>
    <row r="3053" spans="1:8">
      <c r="A3053" t="s">
        <v>1663</v>
      </c>
      <c r="B3053" t="s">
        <v>1732</v>
      </c>
      <c r="C3053">
        <v>4</v>
      </c>
      <c r="D3053">
        <v>8</v>
      </c>
      <c r="E3053" t="s">
        <v>1614</v>
      </c>
      <c r="F3053">
        <v>608</v>
      </c>
      <c r="G3053">
        <v>1</v>
      </c>
      <c r="H3053" t="s">
        <v>2056</v>
      </c>
    </row>
    <row r="3054" spans="1:8">
      <c r="A3054" t="s">
        <v>1663</v>
      </c>
      <c r="B3054" t="s">
        <v>1732</v>
      </c>
      <c r="C3054">
        <v>4</v>
      </c>
      <c r="D3054">
        <v>16</v>
      </c>
      <c r="E3054" t="s">
        <v>1616</v>
      </c>
      <c r="F3054">
        <v>912</v>
      </c>
      <c r="G3054">
        <v>1</v>
      </c>
      <c r="H3054" t="s">
        <v>2057</v>
      </c>
    </row>
    <row r="3055" spans="1:8">
      <c r="A3055" t="s">
        <v>1663</v>
      </c>
      <c r="B3055" t="s">
        <v>1732</v>
      </c>
      <c r="C3055">
        <v>8</v>
      </c>
      <c r="D3055">
        <v>16</v>
      </c>
      <c r="E3055" t="s">
        <v>1619</v>
      </c>
      <c r="F3055">
        <v>1216</v>
      </c>
      <c r="G3055">
        <v>1</v>
      </c>
      <c r="H3055" t="s">
        <v>2058</v>
      </c>
    </row>
    <row r="3056" spans="1:8">
      <c r="A3056" t="s">
        <v>1663</v>
      </c>
      <c r="B3056" t="s">
        <v>1732</v>
      </c>
      <c r="C3056">
        <v>8</v>
      </c>
      <c r="D3056">
        <v>32</v>
      </c>
      <c r="E3056" t="s">
        <v>1621</v>
      </c>
      <c r="F3056">
        <v>1824</v>
      </c>
      <c r="G3056">
        <v>1</v>
      </c>
      <c r="H3056" t="s">
        <v>2059</v>
      </c>
    </row>
    <row r="3057" spans="1:8">
      <c r="A3057" t="s">
        <v>1663</v>
      </c>
      <c r="B3057" t="s">
        <v>1732</v>
      </c>
      <c r="C3057">
        <v>16</v>
      </c>
      <c r="D3057">
        <v>32</v>
      </c>
      <c r="E3057" t="s">
        <v>1624</v>
      </c>
      <c r="F3057">
        <v>2432</v>
      </c>
      <c r="G3057">
        <v>1</v>
      </c>
      <c r="H3057" t="s">
        <v>2060</v>
      </c>
    </row>
    <row r="3058" spans="1:8">
      <c r="A3058" t="s">
        <v>1663</v>
      </c>
      <c r="B3058" t="s">
        <v>1732</v>
      </c>
      <c r="C3058">
        <v>16</v>
      </c>
      <c r="D3058">
        <v>64</v>
      </c>
      <c r="E3058" t="s">
        <v>1626</v>
      </c>
      <c r="F3058">
        <v>3648</v>
      </c>
      <c r="G3058">
        <v>1</v>
      </c>
      <c r="H3058" t="s">
        <v>2061</v>
      </c>
    </row>
    <row r="3059" spans="1:8">
      <c r="A3059" t="s">
        <v>1663</v>
      </c>
      <c r="B3059" t="s">
        <v>1732</v>
      </c>
      <c r="C3059">
        <v>32</v>
      </c>
      <c r="D3059">
        <v>64</v>
      </c>
      <c r="E3059" t="s">
        <v>1629</v>
      </c>
      <c r="F3059">
        <v>4864</v>
      </c>
      <c r="G3059">
        <v>1</v>
      </c>
      <c r="H3059" t="s">
        <v>2062</v>
      </c>
    </row>
    <row r="3060" spans="1:8">
      <c r="A3060" t="s">
        <v>1663</v>
      </c>
      <c r="B3060" t="s">
        <v>1732</v>
      </c>
      <c r="C3060">
        <v>32</v>
      </c>
      <c r="D3060">
        <v>128</v>
      </c>
      <c r="E3060" t="s">
        <v>1635</v>
      </c>
      <c r="F3060">
        <v>7296</v>
      </c>
      <c r="G3060">
        <v>1</v>
      </c>
      <c r="H3060" t="s">
        <v>2064</v>
      </c>
    </row>
    <row r="3061" spans="1:8">
      <c r="A3061" t="s">
        <v>1663</v>
      </c>
      <c r="B3061" t="s">
        <v>1732</v>
      </c>
      <c r="C3061">
        <v>48</v>
      </c>
      <c r="D3061">
        <v>160</v>
      </c>
      <c r="E3061" t="s">
        <v>2206</v>
      </c>
      <c r="F3061">
        <v>9728</v>
      </c>
      <c r="G3061">
        <v>1</v>
      </c>
      <c r="H3061" t="s">
        <v>2207</v>
      </c>
    </row>
    <row r="3062" spans="1:8">
      <c r="A3062" t="s">
        <v>1663</v>
      </c>
      <c r="B3062" t="s">
        <v>2009</v>
      </c>
      <c r="C3062">
        <v>8</v>
      </c>
      <c r="D3062">
        <v>32</v>
      </c>
      <c r="E3062" t="s">
        <v>1621</v>
      </c>
      <c r="F3062">
        <v>2968.85</v>
      </c>
      <c r="G3062">
        <v>1</v>
      </c>
      <c r="H3062" t="s">
        <v>2079</v>
      </c>
    </row>
    <row r="3063" spans="1:8">
      <c r="A3063" t="s">
        <v>1663</v>
      </c>
      <c r="B3063" t="s">
        <v>2009</v>
      </c>
      <c r="C3063">
        <v>20</v>
      </c>
      <c r="D3063">
        <v>80</v>
      </c>
      <c r="E3063" t="s">
        <v>2082</v>
      </c>
      <c r="F3063">
        <v>4750.25</v>
      </c>
      <c r="G3063">
        <v>1</v>
      </c>
      <c r="H3063" t="s">
        <v>2083</v>
      </c>
    </row>
    <row r="3064" spans="1:8">
      <c r="A3064" t="s">
        <v>1663</v>
      </c>
      <c r="B3064" t="s">
        <v>2009</v>
      </c>
      <c r="C3064">
        <v>32</v>
      </c>
      <c r="D3064">
        <v>128</v>
      </c>
      <c r="E3064" t="s">
        <v>1635</v>
      </c>
      <c r="F3064">
        <v>6531.65</v>
      </c>
      <c r="G3064">
        <v>1</v>
      </c>
      <c r="H3064" t="s">
        <v>2084</v>
      </c>
    </row>
    <row r="3065" spans="1:8">
      <c r="A3065" t="s">
        <v>1663</v>
      </c>
      <c r="B3065" t="s">
        <v>2009</v>
      </c>
      <c r="C3065">
        <v>40</v>
      </c>
      <c r="D3065">
        <v>160</v>
      </c>
      <c r="E3065" t="s">
        <v>2085</v>
      </c>
      <c r="F3065">
        <v>9500.5</v>
      </c>
      <c r="G3065">
        <v>1</v>
      </c>
      <c r="H3065" t="s">
        <v>2086</v>
      </c>
    </row>
    <row r="3066" spans="1:8">
      <c r="A3066" t="s">
        <v>1663</v>
      </c>
      <c r="B3066" t="s">
        <v>2009</v>
      </c>
      <c r="C3066">
        <v>80</v>
      </c>
      <c r="D3066">
        <v>320</v>
      </c>
      <c r="E3066" t="s">
        <v>1745</v>
      </c>
      <c r="F3066">
        <v>19001</v>
      </c>
      <c r="G3066">
        <v>1</v>
      </c>
      <c r="H3066" t="s">
        <v>2087</v>
      </c>
    </row>
    <row r="3067" spans="1:8">
      <c r="A3067" t="s">
        <v>1663</v>
      </c>
      <c r="B3067" t="s">
        <v>1782</v>
      </c>
      <c r="C3067">
        <v>96</v>
      </c>
      <c r="D3067">
        <v>384</v>
      </c>
      <c r="E3067" t="s">
        <v>1749</v>
      </c>
      <c r="F3067">
        <v>18280</v>
      </c>
      <c r="G3067">
        <v>1</v>
      </c>
      <c r="H3067" t="s">
        <v>2140</v>
      </c>
    </row>
    <row r="3068" spans="1:8">
      <c r="A3068" t="s">
        <v>2218</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2267</v>
      </c>
      <c r="J1" s="11"/>
      <c r="K1" s="11"/>
    </row>
    <row r="2" spans="1:43">
      <c r="A2" t="s">
        <v>2268</v>
      </c>
      <c r="B2" t="s">
        <v>2269</v>
      </c>
      <c r="C2" t="s">
        <v>2270</v>
      </c>
      <c r="D2" s="12" t="s">
        <v>2271</v>
      </c>
      <c r="E2" t="s">
        <v>20</v>
      </c>
      <c r="F2" t="s">
        <v>2272</v>
      </c>
      <c r="I2" t="s">
        <v>2272</v>
      </c>
      <c r="J2" t="s">
        <v>2273</v>
      </c>
      <c r="K2" t="s">
        <v>2274</v>
      </c>
      <c r="M2" s="14" t="s">
        <v>2275</v>
      </c>
      <c r="AD2" s="14" t="s">
        <v>2276</v>
      </c>
    </row>
    <row r="3" spans="1:43">
      <c r="A3">
        <v>0.1167</v>
      </c>
      <c r="B3">
        <v>8.7499999999999994E-2</v>
      </c>
      <c r="C3">
        <v>5.8299999999999998E-2</v>
      </c>
      <c r="D3" s="13">
        <v>42</v>
      </c>
      <c r="E3" t="s">
        <v>1588</v>
      </c>
      <c r="F3" t="s">
        <v>2277</v>
      </c>
      <c r="I3" t="s">
        <v>75</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65</v>
      </c>
      <c r="F4" t="s">
        <v>2277</v>
      </c>
      <c r="I4" t="s">
        <v>2277</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1585</v>
      </c>
      <c r="F5" t="s">
        <v>2277</v>
      </c>
    </row>
    <row r="6" spans="1:43">
      <c r="A6">
        <v>0.1167</v>
      </c>
      <c r="B6">
        <v>8.7499999999999994E-2</v>
      </c>
      <c r="C6">
        <v>5.8299999999999998E-2</v>
      </c>
      <c r="D6" s="13">
        <v>42</v>
      </c>
      <c r="E6" t="s">
        <v>1628</v>
      </c>
      <c r="F6" t="s">
        <v>2277</v>
      </c>
    </row>
    <row r="7" spans="1:43">
      <c r="A7">
        <v>0.1167</v>
      </c>
      <c r="B7">
        <v>8.7499999999999994E-2</v>
      </c>
      <c r="C7">
        <v>5.8299999999999998E-2</v>
      </c>
      <c r="D7" s="13">
        <v>42</v>
      </c>
      <c r="E7" t="s">
        <v>1673</v>
      </c>
      <c r="F7" t="s">
        <v>2277</v>
      </c>
      <c r="I7" s="11"/>
      <c r="J7" s="11"/>
      <c r="K7" s="11"/>
    </row>
    <row r="8" spans="1:43">
      <c r="A8">
        <v>0.1167</v>
      </c>
      <c r="B8">
        <v>8.7499999999999994E-2</v>
      </c>
      <c r="C8">
        <v>5.8299999999999998E-2</v>
      </c>
      <c r="D8" s="13">
        <v>42</v>
      </c>
      <c r="E8" t="s">
        <v>1659</v>
      </c>
      <c r="F8" t="s">
        <v>2277</v>
      </c>
    </row>
    <row r="9" spans="1:43">
      <c r="A9">
        <v>0.1222</v>
      </c>
      <c r="B9">
        <v>9.1700000000000004E-2</v>
      </c>
      <c r="C9">
        <v>6.1100000000000002E-2</v>
      </c>
      <c r="D9" s="13">
        <v>44</v>
      </c>
      <c r="E9" t="s">
        <v>1663</v>
      </c>
      <c r="F9" t="s">
        <v>2277</v>
      </c>
    </row>
    <row r="10" spans="1:43">
      <c r="A10">
        <v>0.125</v>
      </c>
      <c r="B10">
        <v>9.3799999999999994E-2</v>
      </c>
      <c r="C10">
        <v>6.25E-2</v>
      </c>
      <c r="D10" s="13">
        <v>45</v>
      </c>
      <c r="E10" t="s">
        <v>1631</v>
      </c>
      <c r="F10" t="s">
        <v>2277</v>
      </c>
    </row>
    <row r="11" spans="1:43">
      <c r="A11">
        <v>0.1361</v>
      </c>
      <c r="B11">
        <v>0.1021</v>
      </c>
      <c r="C11">
        <v>6.8099999999999994E-2</v>
      </c>
      <c r="D11" s="13">
        <v>49</v>
      </c>
      <c r="E11" t="s">
        <v>1682</v>
      </c>
      <c r="F11" t="s">
        <v>2277</v>
      </c>
    </row>
    <row r="12" spans="1:43">
      <c r="A12">
        <v>0.15559999999999999</v>
      </c>
      <c r="B12">
        <v>0.1167</v>
      </c>
      <c r="C12">
        <v>7.7799999999999994E-2</v>
      </c>
      <c r="D12" s="13">
        <v>56</v>
      </c>
      <c r="E12" t="s">
        <v>1657</v>
      </c>
      <c r="F12" t="s">
        <v>2277</v>
      </c>
    </row>
    <row r="13" spans="1:43">
      <c r="A13">
        <v>0.15559999999999999</v>
      </c>
      <c r="B13">
        <v>0.1167</v>
      </c>
      <c r="C13">
        <v>7.7799999999999994E-2</v>
      </c>
      <c r="D13" s="13">
        <v>56</v>
      </c>
      <c r="E13" t="s">
        <v>1642</v>
      </c>
      <c r="F13" t="s">
        <v>2277</v>
      </c>
    </row>
    <row r="14" spans="1:43">
      <c r="A14">
        <v>0.16669999999999999</v>
      </c>
      <c r="B14">
        <v>0.125</v>
      </c>
      <c r="C14">
        <v>8.3299999999999999E-2</v>
      </c>
      <c r="D14" s="13">
        <v>60</v>
      </c>
      <c r="E14" t="s">
        <v>1637</v>
      </c>
      <c r="F14" t="s">
        <v>2277</v>
      </c>
    </row>
    <row r="15" spans="1:43">
      <c r="A15">
        <v>0.18060000000000001</v>
      </c>
      <c r="B15">
        <v>0.13539999999999999</v>
      </c>
      <c r="C15">
        <v>9.0300000000000005E-2</v>
      </c>
      <c r="D15" s="13">
        <v>65</v>
      </c>
      <c r="E15" t="s">
        <v>1651</v>
      </c>
      <c r="F15" t="s">
        <v>2277</v>
      </c>
    </row>
    <row r="16" spans="1:43">
      <c r="A16">
        <v>0.18890000000000001</v>
      </c>
      <c r="B16">
        <v>0.14169999999999999</v>
      </c>
      <c r="C16">
        <v>9.4399999999999998E-2</v>
      </c>
      <c r="D16" s="13">
        <v>68</v>
      </c>
      <c r="E16" t="s">
        <v>1661</v>
      </c>
      <c r="F16" t="s">
        <v>2277</v>
      </c>
    </row>
    <row r="17" spans="1:6">
      <c r="A17">
        <v>0.19439999999999999</v>
      </c>
      <c r="B17">
        <v>0.14580000000000001</v>
      </c>
      <c r="C17">
        <v>9.7199999999999995E-2</v>
      </c>
      <c r="D17" s="13">
        <v>70</v>
      </c>
      <c r="E17" t="s">
        <v>2278</v>
      </c>
      <c r="F17" t="s">
        <v>2277</v>
      </c>
    </row>
    <row r="18" spans="1:6">
      <c r="A18">
        <v>0.19439999999999999</v>
      </c>
      <c r="B18">
        <v>0.14580000000000001</v>
      </c>
      <c r="C18">
        <v>9.7199999999999995E-2</v>
      </c>
      <c r="D18" s="13">
        <v>70</v>
      </c>
      <c r="E18" t="s">
        <v>2279</v>
      </c>
      <c r="F18" t="s">
        <v>2277</v>
      </c>
    </row>
    <row r="19" spans="1:6">
      <c r="A19">
        <v>0.19439999999999999</v>
      </c>
      <c r="B19">
        <v>0.14580000000000001</v>
      </c>
      <c r="C19">
        <v>9.7199999999999995E-2</v>
      </c>
      <c r="D19" s="13">
        <v>70</v>
      </c>
      <c r="E19" t="s">
        <v>1648</v>
      </c>
      <c r="F19" t="s">
        <v>2277</v>
      </c>
    </row>
    <row r="20" spans="1:6">
      <c r="A20">
        <v>0.2</v>
      </c>
      <c r="B20">
        <v>0.15</v>
      </c>
      <c r="C20">
        <v>0.1</v>
      </c>
      <c r="D20" s="13">
        <v>72</v>
      </c>
      <c r="E20" t="s">
        <v>1654</v>
      </c>
      <c r="F20" t="s">
        <v>2277</v>
      </c>
    </row>
    <row r="21" spans="1:6">
      <c r="A21">
        <v>0.1056</v>
      </c>
      <c r="B21">
        <v>7.9200000000000007E-2</v>
      </c>
      <c r="C21">
        <v>5.28E-2</v>
      </c>
      <c r="D21" s="13">
        <v>38</v>
      </c>
      <c r="E21" t="s">
        <v>1588</v>
      </c>
      <c r="F21" t="s">
        <v>75</v>
      </c>
    </row>
    <row r="22" spans="1:6">
      <c r="A22">
        <v>0.1056</v>
      </c>
      <c r="B22">
        <v>7.9200000000000007E-2</v>
      </c>
      <c r="C22">
        <v>5.28E-2</v>
      </c>
      <c r="D22" s="13">
        <v>38</v>
      </c>
      <c r="E22" t="s">
        <v>65</v>
      </c>
      <c r="F22" t="s">
        <v>75</v>
      </c>
    </row>
    <row r="23" spans="1:6">
      <c r="A23">
        <v>0.1056</v>
      </c>
      <c r="B23">
        <v>7.9200000000000007E-2</v>
      </c>
      <c r="C23">
        <v>5.28E-2</v>
      </c>
      <c r="D23" s="13">
        <v>38</v>
      </c>
      <c r="E23" t="s">
        <v>1585</v>
      </c>
      <c r="F23" t="s">
        <v>75</v>
      </c>
    </row>
    <row r="24" spans="1:6">
      <c r="A24">
        <v>0.1056</v>
      </c>
      <c r="B24">
        <v>7.9200000000000007E-2</v>
      </c>
      <c r="C24">
        <v>5.28E-2</v>
      </c>
      <c r="D24" s="13">
        <v>38</v>
      </c>
      <c r="E24" t="s">
        <v>1628</v>
      </c>
      <c r="F24" t="s">
        <v>75</v>
      </c>
    </row>
    <row r="25" spans="1:6">
      <c r="A25">
        <v>0.1111</v>
      </c>
      <c r="B25">
        <v>8.3299999999999999E-2</v>
      </c>
      <c r="C25">
        <v>5.5599999999999997E-2</v>
      </c>
      <c r="D25" s="13">
        <v>40</v>
      </c>
      <c r="E25" t="s">
        <v>1659</v>
      </c>
      <c r="F25" t="s">
        <v>75</v>
      </c>
    </row>
    <row r="26" spans="1:6">
      <c r="A26">
        <v>0.13750000000000001</v>
      </c>
      <c r="B26">
        <v>0.1031</v>
      </c>
      <c r="C26">
        <v>6.88E-2</v>
      </c>
      <c r="D26" s="13">
        <v>50</v>
      </c>
      <c r="E26" t="s">
        <v>1631</v>
      </c>
      <c r="F26" t="s">
        <v>75</v>
      </c>
    </row>
    <row r="27" spans="1:6">
      <c r="A27">
        <v>0.13750000000000001</v>
      </c>
      <c r="B27">
        <v>0.1031</v>
      </c>
      <c r="C27">
        <v>6.88E-2</v>
      </c>
      <c r="D27" s="13">
        <v>50</v>
      </c>
      <c r="E27" t="s">
        <v>1637</v>
      </c>
      <c r="F27" t="s">
        <v>75</v>
      </c>
    </row>
    <row r="28" spans="1:6">
      <c r="A28">
        <v>0.15559999999999999</v>
      </c>
      <c r="B28">
        <v>0.1167</v>
      </c>
      <c r="C28">
        <v>7.7799999999999994E-2</v>
      </c>
      <c r="D28" s="13">
        <v>56</v>
      </c>
      <c r="E28" t="s">
        <v>1648</v>
      </c>
      <c r="F28" t="s">
        <v>75</v>
      </c>
    </row>
    <row r="29" spans="1:6">
      <c r="A29">
        <v>0.17780000000000001</v>
      </c>
      <c r="B29">
        <v>0.1333</v>
      </c>
      <c r="C29">
        <v>8.8900000000000007E-2</v>
      </c>
      <c r="D29" s="13">
        <v>64</v>
      </c>
      <c r="E29" t="s">
        <v>2279</v>
      </c>
      <c r="F29" t="s">
        <v>75</v>
      </c>
    </row>
    <row r="30" spans="1:6">
      <c r="A30">
        <v>0.17780000000000001</v>
      </c>
      <c r="B30">
        <v>0.1333</v>
      </c>
      <c r="C30">
        <v>8.8900000000000007E-2</v>
      </c>
      <c r="D30" s="13">
        <v>64</v>
      </c>
      <c r="E30" t="s">
        <v>2278</v>
      </c>
      <c r="F30" t="s">
        <v>75</v>
      </c>
    </row>
    <row r="31" spans="1:6">
      <c r="A31">
        <v>0.18329999999999999</v>
      </c>
      <c r="B31">
        <v>0.13750000000000001</v>
      </c>
      <c r="C31">
        <v>9.1700000000000004E-2</v>
      </c>
      <c r="D31" s="13">
        <v>66</v>
      </c>
      <c r="E31" t="s">
        <v>1651</v>
      </c>
      <c r="F31" t="s">
        <v>75</v>
      </c>
    </row>
    <row r="32" spans="1:6">
      <c r="A32">
        <v>0.2</v>
      </c>
      <c r="B32">
        <v>0.15</v>
      </c>
      <c r="C32">
        <v>0.1</v>
      </c>
      <c r="D32" s="13">
        <v>72</v>
      </c>
      <c r="E32" t="s">
        <v>2280</v>
      </c>
      <c r="F32" t="s">
        <v>75</v>
      </c>
    </row>
    <row r="33" spans="1:6">
      <c r="A33">
        <v>0.29859999999999998</v>
      </c>
      <c r="B33">
        <v>0.224</v>
      </c>
      <c r="C33">
        <v>0.14929999999999999</v>
      </c>
      <c r="D33" s="13">
        <v>108</v>
      </c>
      <c r="E33" t="s">
        <v>1661</v>
      </c>
      <c r="F33" t="s">
        <v>75</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1590</v>
      </c>
      <c r="B1" t="s">
        <v>2219</v>
      </c>
      <c r="C1" t="s">
        <v>2220</v>
      </c>
      <c r="D1" t="s">
        <v>20</v>
      </c>
      <c r="E1" t="s">
        <v>2221</v>
      </c>
      <c r="F1" t="s">
        <v>1593</v>
      </c>
      <c r="G1" t="s">
        <v>1596</v>
      </c>
      <c r="J1" t="s">
        <v>1590</v>
      </c>
      <c r="K1" t="s">
        <v>20</v>
      </c>
      <c r="L1" t="s">
        <v>1595</v>
      </c>
      <c r="O1" t="s">
        <v>2222</v>
      </c>
      <c r="Q1" s="1" t="s">
        <v>2223</v>
      </c>
      <c r="S1" s="1" t="s">
        <v>2224</v>
      </c>
      <c r="T1" s="1" t="s">
        <v>2225</v>
      </c>
    </row>
    <row r="2" spans="1:43">
      <c r="A2" t="s">
        <v>1692</v>
      </c>
      <c r="B2">
        <v>2</v>
      </c>
      <c r="C2">
        <v>4</v>
      </c>
      <c r="D2" t="s">
        <v>1588</v>
      </c>
      <c r="E2">
        <v>211.6</v>
      </c>
      <c r="F2" t="s">
        <v>1609</v>
      </c>
      <c r="G2" t="s">
        <v>1695</v>
      </c>
      <c r="J2" t="s">
        <v>1692</v>
      </c>
      <c r="K2" t="s">
        <v>1588</v>
      </c>
      <c r="L2">
        <v>18</v>
      </c>
      <c r="O2" t="s">
        <v>2226</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1692</v>
      </c>
      <c r="B3">
        <v>2</v>
      </c>
      <c r="C3">
        <v>4</v>
      </c>
      <c r="D3" t="s">
        <v>1628</v>
      </c>
      <c r="E3">
        <v>165.68</v>
      </c>
      <c r="F3" t="s">
        <v>1609</v>
      </c>
      <c r="G3" t="s">
        <v>1695</v>
      </c>
      <c r="J3" t="s">
        <v>1692</v>
      </c>
      <c r="K3" t="s">
        <v>1628</v>
      </c>
      <c r="L3">
        <v>18</v>
      </c>
      <c r="O3" t="s">
        <v>2227</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1692</v>
      </c>
      <c r="B4">
        <v>2</v>
      </c>
      <c r="C4">
        <v>4</v>
      </c>
      <c r="D4" t="s">
        <v>1623</v>
      </c>
      <c r="E4">
        <v>211.6</v>
      </c>
      <c r="F4" t="s">
        <v>1609</v>
      </c>
      <c r="G4" t="s">
        <v>1695</v>
      </c>
      <c r="J4" t="s">
        <v>1692</v>
      </c>
      <c r="K4" t="s">
        <v>1623</v>
      </c>
      <c r="L4">
        <v>18</v>
      </c>
      <c r="O4" t="s">
        <v>2228</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1692</v>
      </c>
      <c r="B5">
        <v>2</v>
      </c>
      <c r="C5">
        <v>4</v>
      </c>
      <c r="D5" t="s">
        <v>2229</v>
      </c>
      <c r="E5">
        <v>211.6</v>
      </c>
      <c r="F5" t="s">
        <v>1609</v>
      </c>
      <c r="G5" t="s">
        <v>1695</v>
      </c>
      <c r="J5" t="s">
        <v>1692</v>
      </c>
      <c r="K5" t="s">
        <v>2229</v>
      </c>
      <c r="L5">
        <v>18</v>
      </c>
      <c r="O5" t="s">
        <v>2230</v>
      </c>
      <c r="Q5" t="str">
        <v>Common节点</v>
      </c>
    </row>
    <row r="6" spans="1:43">
      <c r="A6" t="s">
        <v>1692</v>
      </c>
      <c r="B6">
        <v>2</v>
      </c>
      <c r="C6">
        <v>4</v>
      </c>
      <c r="D6" t="s">
        <v>1631</v>
      </c>
      <c r="E6">
        <v>297.60000000000002</v>
      </c>
      <c r="F6" t="s">
        <v>1609</v>
      </c>
      <c r="G6" t="s">
        <v>1695</v>
      </c>
      <c r="J6" t="s">
        <v>1692</v>
      </c>
      <c r="K6" t="s">
        <v>1631</v>
      </c>
      <c r="L6">
        <v>18</v>
      </c>
      <c r="AQ6" t="s">
        <v>2231</v>
      </c>
    </row>
    <row r="7" spans="1:43">
      <c r="A7" t="s">
        <v>1692</v>
      </c>
      <c r="B7">
        <v>2</v>
      </c>
      <c r="C7">
        <v>4</v>
      </c>
      <c r="D7" t="s">
        <v>1648</v>
      </c>
      <c r="E7">
        <v>230.4</v>
      </c>
      <c r="F7" t="s">
        <v>1609</v>
      </c>
      <c r="G7" t="s">
        <v>1695</v>
      </c>
      <c r="J7" t="s">
        <v>1692</v>
      </c>
      <c r="K7" t="s">
        <v>1648</v>
      </c>
      <c r="L7">
        <v>18</v>
      </c>
    </row>
    <row r="8" spans="1:43">
      <c r="A8" t="s">
        <v>1692</v>
      </c>
      <c r="B8">
        <v>2</v>
      </c>
      <c r="C8">
        <v>4</v>
      </c>
      <c r="D8" t="s">
        <v>1657</v>
      </c>
      <c r="E8">
        <v>240</v>
      </c>
      <c r="F8" t="s">
        <v>1609</v>
      </c>
      <c r="G8" t="s">
        <v>1695</v>
      </c>
      <c r="J8" t="s">
        <v>1692</v>
      </c>
      <c r="K8" t="s">
        <v>1657</v>
      </c>
      <c r="L8">
        <v>18</v>
      </c>
    </row>
    <row r="9" spans="1:43">
      <c r="A9" t="s">
        <v>1692</v>
      </c>
      <c r="B9">
        <v>2</v>
      </c>
      <c r="C9">
        <v>4</v>
      </c>
      <c r="D9" t="s">
        <v>1637</v>
      </c>
      <c r="E9">
        <v>278.39999999999998</v>
      </c>
      <c r="F9" t="s">
        <v>1609</v>
      </c>
      <c r="G9" t="s">
        <v>1695</v>
      </c>
      <c r="J9" t="s">
        <v>1692</v>
      </c>
      <c r="K9" t="s">
        <v>1637</v>
      </c>
      <c r="L9">
        <v>18</v>
      </c>
    </row>
    <row r="10" spans="1:43">
      <c r="A10" t="s">
        <v>1692</v>
      </c>
      <c r="B10">
        <v>2</v>
      </c>
      <c r="C10">
        <v>4</v>
      </c>
      <c r="D10" t="s">
        <v>1663</v>
      </c>
      <c r="E10">
        <v>427.2</v>
      </c>
      <c r="F10" t="s">
        <v>1609</v>
      </c>
      <c r="G10" t="s">
        <v>1695</v>
      </c>
      <c r="J10" t="s">
        <v>1692</v>
      </c>
      <c r="K10" t="s">
        <v>1663</v>
      </c>
      <c r="L10">
        <v>18</v>
      </c>
    </row>
    <row r="11" spans="1:43">
      <c r="A11" t="s">
        <v>1692</v>
      </c>
      <c r="B11">
        <v>2</v>
      </c>
      <c r="C11">
        <v>4</v>
      </c>
      <c r="D11" t="s">
        <v>1661</v>
      </c>
      <c r="E11">
        <v>288</v>
      </c>
      <c r="F11" t="s">
        <v>1609</v>
      </c>
      <c r="G11" t="s">
        <v>1695</v>
      </c>
      <c r="J11" t="s">
        <v>1692</v>
      </c>
      <c r="K11" t="s">
        <v>1661</v>
      </c>
      <c r="L11">
        <v>18</v>
      </c>
    </row>
    <row r="12" spans="1:43">
      <c r="A12" t="s">
        <v>1692</v>
      </c>
      <c r="B12">
        <v>2</v>
      </c>
      <c r="C12">
        <v>4</v>
      </c>
      <c r="D12" t="s">
        <v>1642</v>
      </c>
      <c r="E12">
        <v>259.2</v>
      </c>
      <c r="F12" t="s">
        <v>1609</v>
      </c>
      <c r="G12" t="s">
        <v>1695</v>
      </c>
      <c r="J12" t="s">
        <v>1692</v>
      </c>
      <c r="K12" t="s">
        <v>1642</v>
      </c>
      <c r="L12">
        <v>18</v>
      </c>
    </row>
    <row r="13" spans="1:43">
      <c r="A13" t="s">
        <v>1692</v>
      </c>
      <c r="B13">
        <v>2</v>
      </c>
      <c r="C13">
        <v>4</v>
      </c>
      <c r="D13" t="s">
        <v>1654</v>
      </c>
      <c r="E13">
        <v>326.39999999999998</v>
      </c>
      <c r="F13" t="s">
        <v>1609</v>
      </c>
      <c r="G13" t="s">
        <v>1695</v>
      </c>
      <c r="J13" t="s">
        <v>1692</v>
      </c>
      <c r="K13" t="s">
        <v>1654</v>
      </c>
      <c r="L13">
        <v>18</v>
      </c>
    </row>
    <row r="14" spans="1:43">
      <c r="A14" t="s">
        <v>1692</v>
      </c>
      <c r="B14">
        <v>2</v>
      </c>
      <c r="C14">
        <v>4</v>
      </c>
      <c r="D14" t="s">
        <v>1659</v>
      </c>
      <c r="E14">
        <v>230.4</v>
      </c>
      <c r="F14" t="s">
        <v>1609</v>
      </c>
      <c r="G14" t="s">
        <v>1695</v>
      </c>
      <c r="J14" t="s">
        <v>1692</v>
      </c>
      <c r="K14" t="s">
        <v>1659</v>
      </c>
      <c r="L14">
        <v>18</v>
      </c>
    </row>
    <row r="15" spans="1:43">
      <c r="A15" t="s">
        <v>1692</v>
      </c>
      <c r="B15">
        <v>2</v>
      </c>
      <c r="C15">
        <v>4</v>
      </c>
      <c r="D15" t="s">
        <v>1651</v>
      </c>
      <c r="E15">
        <v>312</v>
      </c>
      <c r="F15" t="s">
        <v>1609</v>
      </c>
      <c r="G15" t="s">
        <v>1695</v>
      </c>
      <c r="J15" t="s">
        <v>1692</v>
      </c>
      <c r="K15" t="s">
        <v>1651</v>
      </c>
      <c r="L15">
        <v>18</v>
      </c>
    </row>
    <row r="16" spans="1:43">
      <c r="A16" t="s">
        <v>1692</v>
      </c>
      <c r="B16">
        <v>2</v>
      </c>
      <c r="C16">
        <v>4</v>
      </c>
      <c r="D16" t="s">
        <v>1645</v>
      </c>
      <c r="E16">
        <v>326.39999999999998</v>
      </c>
      <c r="F16" t="s">
        <v>1609</v>
      </c>
      <c r="G16" t="s">
        <v>1695</v>
      </c>
      <c r="J16" t="s">
        <v>1692</v>
      </c>
      <c r="K16" t="s">
        <v>1645</v>
      </c>
      <c r="L16">
        <v>18</v>
      </c>
    </row>
    <row r="17" spans="1:12">
      <c r="A17" t="s">
        <v>1692</v>
      </c>
      <c r="B17">
        <v>2</v>
      </c>
      <c r="C17">
        <v>4</v>
      </c>
      <c r="D17" t="s">
        <v>2232</v>
      </c>
      <c r="E17">
        <v>349.6</v>
      </c>
      <c r="F17" t="s">
        <v>1609</v>
      </c>
      <c r="G17" t="s">
        <v>1695</v>
      </c>
      <c r="J17" t="s">
        <v>1692</v>
      </c>
      <c r="K17" t="s">
        <v>2232</v>
      </c>
      <c r="L17">
        <v>18</v>
      </c>
    </row>
    <row r="18" spans="1:12">
      <c r="A18" t="s">
        <v>1692</v>
      </c>
      <c r="B18">
        <v>2</v>
      </c>
      <c r="C18">
        <v>4</v>
      </c>
      <c r="D18" t="s">
        <v>65</v>
      </c>
      <c r="E18">
        <v>211.6</v>
      </c>
      <c r="F18" t="s">
        <v>1609</v>
      </c>
      <c r="G18" t="s">
        <v>1695</v>
      </c>
      <c r="J18" t="s">
        <v>1692</v>
      </c>
      <c r="K18" t="s">
        <v>65</v>
      </c>
      <c r="L18">
        <v>18</v>
      </c>
    </row>
    <row r="19" spans="1:12">
      <c r="A19" t="s">
        <v>1692</v>
      </c>
      <c r="B19">
        <v>2</v>
      </c>
      <c r="C19">
        <v>4</v>
      </c>
      <c r="D19" t="s">
        <v>1585</v>
      </c>
      <c r="E19">
        <v>211.6</v>
      </c>
      <c r="F19" t="s">
        <v>1609</v>
      </c>
      <c r="G19" t="s">
        <v>1695</v>
      </c>
      <c r="J19" t="s">
        <v>1692</v>
      </c>
      <c r="K19" t="s">
        <v>1585</v>
      </c>
      <c r="L19">
        <v>18</v>
      </c>
    </row>
    <row r="20" spans="1:12">
      <c r="A20" t="s">
        <v>1692</v>
      </c>
      <c r="B20">
        <v>2</v>
      </c>
      <c r="C20">
        <v>8</v>
      </c>
      <c r="D20" t="s">
        <v>1588</v>
      </c>
      <c r="E20">
        <v>317.39999999999998</v>
      </c>
      <c r="F20" t="s">
        <v>1612</v>
      </c>
      <c r="G20" t="s">
        <v>1696</v>
      </c>
      <c r="J20" t="s">
        <v>72</v>
      </c>
      <c r="K20" t="s">
        <v>1588</v>
      </c>
      <c r="L20">
        <v>26</v>
      </c>
    </row>
    <row r="21" spans="1:12">
      <c r="A21" t="s">
        <v>1692</v>
      </c>
      <c r="B21">
        <v>2</v>
      </c>
      <c r="C21">
        <v>8</v>
      </c>
      <c r="D21" t="s">
        <v>1628</v>
      </c>
      <c r="E21">
        <v>248.52</v>
      </c>
      <c r="F21" t="s">
        <v>1612</v>
      </c>
      <c r="G21" t="s">
        <v>1696</v>
      </c>
      <c r="J21" t="s">
        <v>72</v>
      </c>
      <c r="K21" t="s">
        <v>1628</v>
      </c>
      <c r="L21">
        <v>26</v>
      </c>
    </row>
    <row r="22" spans="1:12">
      <c r="A22" t="s">
        <v>1692</v>
      </c>
      <c r="B22">
        <v>2</v>
      </c>
      <c r="C22">
        <v>8</v>
      </c>
      <c r="D22" t="s">
        <v>1623</v>
      </c>
      <c r="E22">
        <v>317.39999999999998</v>
      </c>
      <c r="F22" t="s">
        <v>1612</v>
      </c>
      <c r="G22" t="s">
        <v>1696</v>
      </c>
      <c r="J22" t="s">
        <v>72</v>
      </c>
      <c r="K22" t="s">
        <v>1623</v>
      </c>
      <c r="L22">
        <v>26</v>
      </c>
    </row>
    <row r="23" spans="1:12">
      <c r="A23" t="s">
        <v>1692</v>
      </c>
      <c r="B23">
        <v>2</v>
      </c>
      <c r="C23">
        <v>8</v>
      </c>
      <c r="D23" t="s">
        <v>2229</v>
      </c>
      <c r="E23">
        <v>317.39999999999998</v>
      </c>
      <c r="F23" t="s">
        <v>1612</v>
      </c>
      <c r="G23" t="s">
        <v>1696</v>
      </c>
      <c r="J23" t="s">
        <v>72</v>
      </c>
      <c r="K23" t="s">
        <v>65</v>
      </c>
      <c r="L23">
        <v>26</v>
      </c>
    </row>
    <row r="24" spans="1:12">
      <c r="A24" t="s">
        <v>1692</v>
      </c>
      <c r="B24">
        <v>2</v>
      </c>
      <c r="C24">
        <v>8</v>
      </c>
      <c r="D24" t="s">
        <v>1631</v>
      </c>
      <c r="E24">
        <v>446.4</v>
      </c>
      <c r="F24" t="s">
        <v>1612</v>
      </c>
      <c r="G24" t="s">
        <v>1696</v>
      </c>
      <c r="J24" t="s">
        <v>72</v>
      </c>
      <c r="K24" t="s">
        <v>1585</v>
      </c>
      <c r="L24">
        <v>26</v>
      </c>
    </row>
    <row r="25" spans="1:12">
      <c r="A25" t="s">
        <v>1692</v>
      </c>
      <c r="B25">
        <v>2</v>
      </c>
      <c r="C25">
        <v>8</v>
      </c>
      <c r="D25" t="s">
        <v>1648</v>
      </c>
      <c r="E25">
        <v>345.6</v>
      </c>
      <c r="F25" t="s">
        <v>1612</v>
      </c>
      <c r="G25" t="s">
        <v>1696</v>
      </c>
      <c r="J25" t="s">
        <v>1655</v>
      </c>
      <c r="K25" t="s">
        <v>1588</v>
      </c>
      <c r="L25">
        <v>13</v>
      </c>
    </row>
    <row r="26" spans="1:12">
      <c r="A26" t="s">
        <v>1692</v>
      </c>
      <c r="B26">
        <v>2</v>
      </c>
      <c r="C26">
        <v>8</v>
      </c>
      <c r="D26" t="s">
        <v>1657</v>
      </c>
      <c r="E26">
        <v>360</v>
      </c>
      <c r="F26" t="s">
        <v>1612</v>
      </c>
      <c r="G26" t="s">
        <v>1696</v>
      </c>
      <c r="J26" t="s">
        <v>1655</v>
      </c>
      <c r="K26" t="s">
        <v>1628</v>
      </c>
      <c r="L26">
        <v>13</v>
      </c>
    </row>
    <row r="27" spans="1:12">
      <c r="A27" t="s">
        <v>1692</v>
      </c>
      <c r="B27">
        <v>2</v>
      </c>
      <c r="C27">
        <v>8</v>
      </c>
      <c r="D27" t="s">
        <v>1637</v>
      </c>
      <c r="E27">
        <v>417.6</v>
      </c>
      <c r="F27" t="s">
        <v>1612</v>
      </c>
      <c r="G27" t="s">
        <v>1696</v>
      </c>
      <c r="J27" t="s">
        <v>1655</v>
      </c>
      <c r="K27" t="s">
        <v>1623</v>
      </c>
      <c r="L27">
        <v>13</v>
      </c>
    </row>
    <row r="28" spans="1:12">
      <c r="A28" t="s">
        <v>1692</v>
      </c>
      <c r="B28">
        <v>2</v>
      </c>
      <c r="C28">
        <v>8</v>
      </c>
      <c r="D28" t="s">
        <v>1663</v>
      </c>
      <c r="E28">
        <v>696</v>
      </c>
      <c r="F28" t="s">
        <v>1612</v>
      </c>
      <c r="G28" t="s">
        <v>1696</v>
      </c>
      <c r="J28" t="s">
        <v>1655</v>
      </c>
      <c r="K28" t="s">
        <v>1631</v>
      </c>
      <c r="L28">
        <v>13</v>
      </c>
    </row>
    <row r="29" spans="1:12">
      <c r="A29" t="s">
        <v>1692</v>
      </c>
      <c r="B29">
        <v>2</v>
      </c>
      <c r="C29">
        <v>8</v>
      </c>
      <c r="D29" t="s">
        <v>1661</v>
      </c>
      <c r="E29">
        <v>432</v>
      </c>
      <c r="F29" t="s">
        <v>1612</v>
      </c>
      <c r="G29" t="s">
        <v>1696</v>
      </c>
      <c r="J29" t="s">
        <v>1655</v>
      </c>
      <c r="K29" t="s">
        <v>1657</v>
      </c>
      <c r="L29">
        <v>13</v>
      </c>
    </row>
    <row r="30" spans="1:12">
      <c r="A30" t="s">
        <v>1692</v>
      </c>
      <c r="B30">
        <v>2</v>
      </c>
      <c r="C30">
        <v>8</v>
      </c>
      <c r="D30" t="s">
        <v>1642</v>
      </c>
      <c r="E30">
        <v>388.8</v>
      </c>
      <c r="F30" t="s">
        <v>1612</v>
      </c>
      <c r="G30" t="s">
        <v>1696</v>
      </c>
      <c r="J30" t="s">
        <v>1655</v>
      </c>
      <c r="K30" t="s">
        <v>1637</v>
      </c>
      <c r="L30">
        <v>13</v>
      </c>
    </row>
    <row r="31" spans="1:12">
      <c r="A31" t="s">
        <v>1692</v>
      </c>
      <c r="B31">
        <v>2</v>
      </c>
      <c r="C31">
        <v>8</v>
      </c>
      <c r="D31" t="s">
        <v>1654</v>
      </c>
      <c r="E31">
        <v>489.6</v>
      </c>
      <c r="F31" t="s">
        <v>1612</v>
      </c>
      <c r="G31" t="s">
        <v>1696</v>
      </c>
      <c r="J31" t="s">
        <v>1655</v>
      </c>
      <c r="K31" t="s">
        <v>1661</v>
      </c>
      <c r="L31">
        <v>13</v>
      </c>
    </row>
    <row r="32" spans="1:12">
      <c r="A32" t="s">
        <v>1692</v>
      </c>
      <c r="B32">
        <v>2</v>
      </c>
      <c r="C32">
        <v>8</v>
      </c>
      <c r="D32" t="s">
        <v>1659</v>
      </c>
      <c r="E32">
        <v>345.6</v>
      </c>
      <c r="F32" t="s">
        <v>1612</v>
      </c>
      <c r="G32" t="s">
        <v>1696</v>
      </c>
      <c r="J32" t="s">
        <v>1655</v>
      </c>
      <c r="K32" t="s">
        <v>1651</v>
      </c>
      <c r="L32">
        <v>13</v>
      </c>
    </row>
    <row r="33" spans="1:12">
      <c r="A33" t="s">
        <v>1692</v>
      </c>
      <c r="B33">
        <v>2</v>
      </c>
      <c r="C33">
        <v>8</v>
      </c>
      <c r="D33" t="s">
        <v>1651</v>
      </c>
      <c r="E33">
        <v>468</v>
      </c>
      <c r="F33" t="s">
        <v>1612</v>
      </c>
      <c r="G33" t="s">
        <v>1696</v>
      </c>
      <c r="J33" t="s">
        <v>1655</v>
      </c>
      <c r="K33" t="s">
        <v>65</v>
      </c>
      <c r="L33">
        <v>13</v>
      </c>
    </row>
    <row r="34" spans="1:12">
      <c r="A34" t="s">
        <v>1692</v>
      </c>
      <c r="B34">
        <v>2</v>
      </c>
      <c r="C34">
        <v>8</v>
      </c>
      <c r="D34" t="s">
        <v>1645</v>
      </c>
      <c r="E34">
        <v>489.6</v>
      </c>
      <c r="F34" t="s">
        <v>1612</v>
      </c>
      <c r="G34" t="s">
        <v>1696</v>
      </c>
      <c r="J34" t="s">
        <v>1655</v>
      </c>
      <c r="K34" t="s">
        <v>1585</v>
      </c>
      <c r="L34">
        <v>13</v>
      </c>
    </row>
    <row r="35" spans="1:12">
      <c r="A35" t="s">
        <v>1692</v>
      </c>
      <c r="B35">
        <v>2</v>
      </c>
      <c r="C35">
        <v>8</v>
      </c>
      <c r="D35" t="s">
        <v>2232</v>
      </c>
      <c r="E35">
        <v>524.4</v>
      </c>
      <c r="F35" t="s">
        <v>1612</v>
      </c>
      <c r="G35" t="s">
        <v>1696</v>
      </c>
      <c r="J35" t="s">
        <v>2233</v>
      </c>
      <c r="K35" t="s">
        <v>1588</v>
      </c>
      <c r="L35">
        <v>3</v>
      </c>
    </row>
    <row r="36" spans="1:12">
      <c r="A36" t="s">
        <v>1692</v>
      </c>
      <c r="B36">
        <v>2</v>
      </c>
      <c r="C36">
        <v>8</v>
      </c>
      <c r="D36" t="s">
        <v>65</v>
      </c>
      <c r="E36">
        <v>317.39999999999998</v>
      </c>
      <c r="F36" t="s">
        <v>1612</v>
      </c>
      <c r="G36" t="s">
        <v>1696</v>
      </c>
      <c r="J36" t="s">
        <v>2233</v>
      </c>
      <c r="K36" t="s">
        <v>1628</v>
      </c>
      <c r="L36">
        <v>3</v>
      </c>
    </row>
    <row r="37" spans="1:12">
      <c r="A37" t="s">
        <v>1692</v>
      </c>
      <c r="B37">
        <v>2</v>
      </c>
      <c r="C37">
        <v>8</v>
      </c>
      <c r="D37" t="s">
        <v>1585</v>
      </c>
      <c r="E37">
        <v>317.39999999999998</v>
      </c>
      <c r="F37" t="s">
        <v>1612</v>
      </c>
      <c r="G37" t="s">
        <v>1696</v>
      </c>
      <c r="J37" t="s">
        <v>2233</v>
      </c>
      <c r="K37" t="s">
        <v>1623</v>
      </c>
      <c r="L37">
        <v>3</v>
      </c>
    </row>
    <row r="38" spans="1:12">
      <c r="A38" t="s">
        <v>1692</v>
      </c>
      <c r="B38">
        <v>4</v>
      </c>
      <c r="C38">
        <v>8</v>
      </c>
      <c r="D38" t="s">
        <v>1588</v>
      </c>
      <c r="E38">
        <v>423.2</v>
      </c>
      <c r="F38" t="s">
        <v>1614</v>
      </c>
      <c r="G38" t="s">
        <v>1697</v>
      </c>
      <c r="J38" t="s">
        <v>2233</v>
      </c>
      <c r="K38" t="s">
        <v>2229</v>
      </c>
      <c r="L38">
        <v>3</v>
      </c>
    </row>
    <row r="39" spans="1:12">
      <c r="A39" t="s">
        <v>1692</v>
      </c>
      <c r="B39">
        <v>4</v>
      </c>
      <c r="C39">
        <v>8</v>
      </c>
      <c r="D39" t="s">
        <v>1628</v>
      </c>
      <c r="E39">
        <v>331.37</v>
      </c>
      <c r="F39" t="s">
        <v>1614</v>
      </c>
      <c r="G39" t="s">
        <v>1697</v>
      </c>
      <c r="J39" t="s">
        <v>2233</v>
      </c>
      <c r="K39" t="s">
        <v>1631</v>
      </c>
      <c r="L39">
        <v>3</v>
      </c>
    </row>
    <row r="40" spans="1:12">
      <c r="A40" t="s">
        <v>1692</v>
      </c>
      <c r="B40">
        <v>4</v>
      </c>
      <c r="C40">
        <v>8</v>
      </c>
      <c r="D40" t="s">
        <v>1623</v>
      </c>
      <c r="E40">
        <v>423.2</v>
      </c>
      <c r="F40" t="s">
        <v>1614</v>
      </c>
      <c r="G40" t="s">
        <v>1697</v>
      </c>
      <c r="J40" t="s">
        <v>2233</v>
      </c>
      <c r="K40" t="s">
        <v>1657</v>
      </c>
      <c r="L40">
        <v>3</v>
      </c>
    </row>
    <row r="41" spans="1:12">
      <c r="A41" t="s">
        <v>1692</v>
      </c>
      <c r="B41">
        <v>4</v>
      </c>
      <c r="C41">
        <v>8</v>
      </c>
      <c r="D41" t="s">
        <v>2229</v>
      </c>
      <c r="E41">
        <v>423.2</v>
      </c>
      <c r="F41" t="s">
        <v>1614</v>
      </c>
      <c r="G41" t="s">
        <v>1697</v>
      </c>
      <c r="J41" t="s">
        <v>2233</v>
      </c>
      <c r="K41" t="s">
        <v>1637</v>
      </c>
      <c r="L41">
        <v>3</v>
      </c>
    </row>
    <row r="42" spans="1:12">
      <c r="A42" t="s">
        <v>1692</v>
      </c>
      <c r="B42">
        <v>4</v>
      </c>
      <c r="C42">
        <v>8</v>
      </c>
      <c r="D42" t="s">
        <v>1631</v>
      </c>
      <c r="E42">
        <v>595.20000000000005</v>
      </c>
      <c r="F42" t="s">
        <v>1614</v>
      </c>
      <c r="G42" t="s">
        <v>1697</v>
      </c>
      <c r="J42" t="s">
        <v>2233</v>
      </c>
      <c r="K42" t="s">
        <v>1661</v>
      </c>
      <c r="L42">
        <v>3</v>
      </c>
    </row>
    <row r="43" spans="1:12">
      <c r="A43" t="s">
        <v>1692</v>
      </c>
      <c r="B43">
        <v>4</v>
      </c>
      <c r="C43">
        <v>8</v>
      </c>
      <c r="D43" t="s">
        <v>1648</v>
      </c>
      <c r="E43">
        <v>460.8</v>
      </c>
      <c r="F43" t="s">
        <v>1614</v>
      </c>
      <c r="G43" t="s">
        <v>1697</v>
      </c>
      <c r="J43" t="s">
        <v>2233</v>
      </c>
      <c r="K43" t="s">
        <v>65</v>
      </c>
      <c r="L43">
        <v>3</v>
      </c>
    </row>
    <row r="44" spans="1:12">
      <c r="A44" t="s">
        <v>1692</v>
      </c>
      <c r="B44">
        <v>4</v>
      </c>
      <c r="C44">
        <v>8</v>
      </c>
      <c r="D44" t="s">
        <v>1657</v>
      </c>
      <c r="E44">
        <v>480</v>
      </c>
      <c r="F44" t="s">
        <v>1614</v>
      </c>
      <c r="G44" t="s">
        <v>1697</v>
      </c>
      <c r="J44" t="s">
        <v>2233</v>
      </c>
      <c r="K44" t="s">
        <v>1585</v>
      </c>
      <c r="L44">
        <v>3</v>
      </c>
    </row>
    <row r="45" spans="1:12">
      <c r="A45" t="s">
        <v>1692</v>
      </c>
      <c r="B45">
        <v>4</v>
      </c>
      <c r="C45">
        <v>8</v>
      </c>
      <c r="D45" t="s">
        <v>1637</v>
      </c>
      <c r="E45">
        <v>556.79999999999995</v>
      </c>
      <c r="F45" t="s">
        <v>1614</v>
      </c>
      <c r="G45" t="s">
        <v>1697</v>
      </c>
      <c r="J45" t="s">
        <v>1604</v>
      </c>
      <c r="K45" t="s">
        <v>1588</v>
      </c>
      <c r="L45">
        <v>5</v>
      </c>
    </row>
    <row r="46" spans="1:12">
      <c r="A46" t="s">
        <v>1692</v>
      </c>
      <c r="B46">
        <v>4</v>
      </c>
      <c r="C46">
        <v>8</v>
      </c>
      <c r="D46" t="s">
        <v>1663</v>
      </c>
      <c r="E46">
        <v>854.4</v>
      </c>
      <c r="F46" t="s">
        <v>1614</v>
      </c>
      <c r="G46" t="s">
        <v>1697</v>
      </c>
      <c r="J46" t="s">
        <v>1604</v>
      </c>
      <c r="K46" t="s">
        <v>65</v>
      </c>
      <c r="L46">
        <v>5</v>
      </c>
    </row>
    <row r="47" spans="1:12">
      <c r="A47" t="s">
        <v>1692</v>
      </c>
      <c r="B47">
        <v>4</v>
      </c>
      <c r="C47">
        <v>8</v>
      </c>
      <c r="D47" t="s">
        <v>1661</v>
      </c>
      <c r="E47">
        <v>576</v>
      </c>
      <c r="F47" t="s">
        <v>1614</v>
      </c>
      <c r="G47" t="s">
        <v>1697</v>
      </c>
      <c r="J47" t="s">
        <v>1604</v>
      </c>
      <c r="K47" t="s">
        <v>1585</v>
      </c>
      <c r="L47">
        <v>5</v>
      </c>
    </row>
    <row r="48" spans="1:12">
      <c r="A48" t="s">
        <v>1692</v>
      </c>
      <c r="B48">
        <v>4</v>
      </c>
      <c r="C48">
        <v>8</v>
      </c>
      <c r="D48" t="s">
        <v>1642</v>
      </c>
      <c r="E48">
        <v>518.4</v>
      </c>
      <c r="F48" t="s">
        <v>1614</v>
      </c>
      <c r="G48" t="s">
        <v>1697</v>
      </c>
      <c r="J48" t="s">
        <v>1618</v>
      </c>
      <c r="K48" t="s">
        <v>1588</v>
      </c>
      <c r="L48">
        <v>5</v>
      </c>
    </row>
    <row r="49" spans="1:12">
      <c r="A49" t="s">
        <v>1692</v>
      </c>
      <c r="B49">
        <v>4</v>
      </c>
      <c r="C49">
        <v>8</v>
      </c>
      <c r="D49" t="s">
        <v>1654</v>
      </c>
      <c r="E49">
        <v>652.79999999999995</v>
      </c>
      <c r="F49" t="s">
        <v>1614</v>
      </c>
      <c r="G49" t="s">
        <v>1697</v>
      </c>
      <c r="J49" t="s">
        <v>1618</v>
      </c>
      <c r="K49" t="s">
        <v>1628</v>
      </c>
      <c r="L49">
        <v>5</v>
      </c>
    </row>
    <row r="50" spans="1:12">
      <c r="A50" t="s">
        <v>1692</v>
      </c>
      <c r="B50">
        <v>4</v>
      </c>
      <c r="C50">
        <v>8</v>
      </c>
      <c r="D50" t="s">
        <v>1659</v>
      </c>
      <c r="E50">
        <v>460.8</v>
      </c>
      <c r="F50" t="s">
        <v>1614</v>
      </c>
      <c r="G50" t="s">
        <v>1697</v>
      </c>
      <c r="J50" t="s">
        <v>1618</v>
      </c>
      <c r="K50" t="s">
        <v>1623</v>
      </c>
      <c r="L50">
        <v>5</v>
      </c>
    </row>
    <row r="51" spans="1:12">
      <c r="A51" t="s">
        <v>1692</v>
      </c>
      <c r="B51">
        <v>4</v>
      </c>
      <c r="C51">
        <v>8</v>
      </c>
      <c r="D51" t="s">
        <v>1651</v>
      </c>
      <c r="E51">
        <v>624</v>
      </c>
      <c r="F51" t="s">
        <v>1614</v>
      </c>
      <c r="G51" t="s">
        <v>1697</v>
      </c>
      <c r="J51" t="s">
        <v>1618</v>
      </c>
      <c r="K51" t="s">
        <v>2229</v>
      </c>
      <c r="L51">
        <v>5</v>
      </c>
    </row>
    <row r="52" spans="1:12">
      <c r="A52" t="s">
        <v>1692</v>
      </c>
      <c r="B52">
        <v>4</v>
      </c>
      <c r="C52">
        <v>8</v>
      </c>
      <c r="D52" t="s">
        <v>1645</v>
      </c>
      <c r="E52">
        <v>652.79999999999995</v>
      </c>
      <c r="F52" t="s">
        <v>1614</v>
      </c>
      <c r="G52" t="s">
        <v>1697</v>
      </c>
      <c r="J52" t="s">
        <v>1618</v>
      </c>
      <c r="K52" t="s">
        <v>1631</v>
      </c>
      <c r="L52">
        <v>5</v>
      </c>
    </row>
    <row r="53" spans="1:12">
      <c r="A53" t="s">
        <v>1692</v>
      </c>
      <c r="B53">
        <v>4</v>
      </c>
      <c r="C53">
        <v>8</v>
      </c>
      <c r="D53" t="s">
        <v>2232</v>
      </c>
      <c r="E53">
        <v>699.2</v>
      </c>
      <c r="F53" t="s">
        <v>1614</v>
      </c>
      <c r="G53" t="s">
        <v>1697</v>
      </c>
      <c r="J53" t="s">
        <v>1618</v>
      </c>
      <c r="K53" t="s">
        <v>1648</v>
      </c>
      <c r="L53">
        <v>5</v>
      </c>
    </row>
    <row r="54" spans="1:12">
      <c r="A54" t="s">
        <v>1692</v>
      </c>
      <c r="B54">
        <v>4</v>
      </c>
      <c r="C54">
        <v>8</v>
      </c>
      <c r="D54" t="s">
        <v>65</v>
      </c>
      <c r="E54">
        <v>423.2</v>
      </c>
      <c r="F54" t="s">
        <v>1614</v>
      </c>
      <c r="G54" t="s">
        <v>1697</v>
      </c>
      <c r="J54" t="s">
        <v>1618</v>
      </c>
      <c r="K54" t="s">
        <v>1657</v>
      </c>
      <c r="L54">
        <v>5</v>
      </c>
    </row>
    <row r="55" spans="1:12">
      <c r="A55" t="s">
        <v>1692</v>
      </c>
      <c r="B55">
        <v>4</v>
      </c>
      <c r="C55">
        <v>8</v>
      </c>
      <c r="D55" t="s">
        <v>1585</v>
      </c>
      <c r="E55">
        <v>423.2</v>
      </c>
      <c r="F55" t="s">
        <v>1614</v>
      </c>
      <c r="G55" t="s">
        <v>1697</v>
      </c>
      <c r="J55" t="s">
        <v>1618</v>
      </c>
      <c r="K55" t="s">
        <v>1637</v>
      </c>
      <c r="L55">
        <v>5</v>
      </c>
    </row>
    <row r="56" spans="1:12">
      <c r="A56" t="s">
        <v>1692</v>
      </c>
      <c r="B56">
        <v>4</v>
      </c>
      <c r="C56">
        <v>16</v>
      </c>
      <c r="D56" t="s">
        <v>1588</v>
      </c>
      <c r="E56">
        <v>634.79999999999995</v>
      </c>
      <c r="F56" t="s">
        <v>1616</v>
      </c>
      <c r="G56" t="s">
        <v>1698</v>
      </c>
      <c r="J56" t="s">
        <v>1618</v>
      </c>
      <c r="K56" t="s">
        <v>1663</v>
      </c>
      <c r="L56">
        <v>5</v>
      </c>
    </row>
    <row r="57" spans="1:12">
      <c r="A57" t="s">
        <v>1692</v>
      </c>
      <c r="B57">
        <v>4</v>
      </c>
      <c r="C57">
        <v>16</v>
      </c>
      <c r="D57" t="s">
        <v>1628</v>
      </c>
      <c r="E57">
        <v>497.05</v>
      </c>
      <c r="F57" t="s">
        <v>1616</v>
      </c>
      <c r="G57" t="s">
        <v>1698</v>
      </c>
      <c r="J57" t="s">
        <v>1618</v>
      </c>
      <c r="K57" t="s">
        <v>1661</v>
      </c>
      <c r="L57">
        <v>5</v>
      </c>
    </row>
    <row r="58" spans="1:12">
      <c r="A58" t="s">
        <v>1692</v>
      </c>
      <c r="B58">
        <v>4</v>
      </c>
      <c r="C58">
        <v>16</v>
      </c>
      <c r="D58" t="s">
        <v>1623</v>
      </c>
      <c r="E58">
        <v>634.79999999999995</v>
      </c>
      <c r="F58" t="s">
        <v>1616</v>
      </c>
      <c r="G58" t="s">
        <v>1698</v>
      </c>
      <c r="J58" t="s">
        <v>1618</v>
      </c>
      <c r="K58" t="s">
        <v>1642</v>
      </c>
      <c r="L58">
        <v>5</v>
      </c>
    </row>
    <row r="59" spans="1:12">
      <c r="A59" t="s">
        <v>1692</v>
      </c>
      <c r="B59">
        <v>4</v>
      </c>
      <c r="C59">
        <v>16</v>
      </c>
      <c r="D59" t="s">
        <v>2229</v>
      </c>
      <c r="E59">
        <v>634.79999999999995</v>
      </c>
      <c r="F59" t="s">
        <v>1616</v>
      </c>
      <c r="G59" t="s">
        <v>1698</v>
      </c>
      <c r="J59" t="s">
        <v>1618</v>
      </c>
      <c r="K59" t="s">
        <v>1654</v>
      </c>
      <c r="L59">
        <v>5</v>
      </c>
    </row>
    <row r="60" spans="1:12">
      <c r="A60" t="s">
        <v>1692</v>
      </c>
      <c r="B60">
        <v>4</v>
      </c>
      <c r="C60">
        <v>16</v>
      </c>
      <c r="D60" t="s">
        <v>1631</v>
      </c>
      <c r="E60">
        <v>892.8</v>
      </c>
      <c r="F60" t="s">
        <v>1616</v>
      </c>
      <c r="G60" t="s">
        <v>1698</v>
      </c>
      <c r="J60" t="s">
        <v>1618</v>
      </c>
      <c r="K60" t="s">
        <v>1659</v>
      </c>
      <c r="L60">
        <v>5</v>
      </c>
    </row>
    <row r="61" spans="1:12">
      <c r="A61" t="s">
        <v>1692</v>
      </c>
      <c r="B61">
        <v>4</v>
      </c>
      <c r="C61">
        <v>16</v>
      </c>
      <c r="D61" t="s">
        <v>1648</v>
      </c>
      <c r="E61">
        <v>691.2</v>
      </c>
      <c r="F61" t="s">
        <v>1616</v>
      </c>
      <c r="G61" t="s">
        <v>1698</v>
      </c>
      <c r="J61" t="s">
        <v>1618</v>
      </c>
      <c r="K61" t="s">
        <v>1651</v>
      </c>
      <c r="L61">
        <v>5</v>
      </c>
    </row>
    <row r="62" spans="1:12">
      <c r="A62" t="s">
        <v>1692</v>
      </c>
      <c r="B62">
        <v>4</v>
      </c>
      <c r="C62">
        <v>16</v>
      </c>
      <c r="D62" t="s">
        <v>1657</v>
      </c>
      <c r="E62">
        <v>720</v>
      </c>
      <c r="F62" t="s">
        <v>1616</v>
      </c>
      <c r="G62" t="s">
        <v>1698</v>
      </c>
      <c r="J62" t="s">
        <v>1618</v>
      </c>
      <c r="K62" t="s">
        <v>1645</v>
      </c>
      <c r="L62">
        <v>5</v>
      </c>
    </row>
    <row r="63" spans="1:12">
      <c r="A63" t="s">
        <v>1692</v>
      </c>
      <c r="B63">
        <v>4</v>
      </c>
      <c r="C63">
        <v>16</v>
      </c>
      <c r="D63" t="s">
        <v>1637</v>
      </c>
      <c r="E63">
        <v>835.2</v>
      </c>
      <c r="F63" t="s">
        <v>1616</v>
      </c>
      <c r="G63" t="s">
        <v>1698</v>
      </c>
      <c r="J63" t="s">
        <v>1618</v>
      </c>
      <c r="K63" t="s">
        <v>2232</v>
      </c>
      <c r="L63">
        <v>5</v>
      </c>
    </row>
    <row r="64" spans="1:12">
      <c r="A64" t="s">
        <v>1692</v>
      </c>
      <c r="B64">
        <v>4</v>
      </c>
      <c r="C64">
        <v>16</v>
      </c>
      <c r="D64" t="s">
        <v>1663</v>
      </c>
      <c r="E64">
        <v>1392</v>
      </c>
      <c r="F64" t="s">
        <v>1616</v>
      </c>
      <c r="G64" t="s">
        <v>1698</v>
      </c>
      <c r="J64" t="s">
        <v>1618</v>
      </c>
      <c r="K64" t="s">
        <v>65</v>
      </c>
      <c r="L64">
        <v>5</v>
      </c>
    </row>
    <row r="65" spans="1:12">
      <c r="A65" t="s">
        <v>1692</v>
      </c>
      <c r="B65">
        <v>4</v>
      </c>
      <c r="C65">
        <v>16</v>
      </c>
      <c r="D65" t="s">
        <v>1661</v>
      </c>
      <c r="E65">
        <v>864</v>
      </c>
      <c r="F65" t="s">
        <v>1616</v>
      </c>
      <c r="G65" t="s">
        <v>1698</v>
      </c>
      <c r="J65" t="s">
        <v>1618</v>
      </c>
      <c r="K65" t="s">
        <v>1585</v>
      </c>
      <c r="L65">
        <v>5</v>
      </c>
    </row>
    <row r="66" spans="1:12">
      <c r="A66" t="s">
        <v>1692</v>
      </c>
      <c r="B66">
        <v>4</v>
      </c>
      <c r="C66">
        <v>16</v>
      </c>
      <c r="D66" t="s">
        <v>1642</v>
      </c>
      <c r="E66">
        <v>777.6</v>
      </c>
      <c r="F66" t="s">
        <v>1616</v>
      </c>
      <c r="G66" t="s">
        <v>1698</v>
      </c>
    </row>
    <row r="67" spans="1:12">
      <c r="A67" t="s">
        <v>1692</v>
      </c>
      <c r="B67">
        <v>4</v>
      </c>
      <c r="C67">
        <v>16</v>
      </c>
      <c r="D67" t="s">
        <v>1654</v>
      </c>
      <c r="E67">
        <v>979.2</v>
      </c>
      <c r="F67" t="s">
        <v>1616</v>
      </c>
      <c r="G67" t="s">
        <v>1698</v>
      </c>
    </row>
    <row r="68" spans="1:12">
      <c r="A68" t="s">
        <v>1692</v>
      </c>
      <c r="B68">
        <v>4</v>
      </c>
      <c r="C68">
        <v>16</v>
      </c>
      <c r="D68" t="s">
        <v>1659</v>
      </c>
      <c r="E68">
        <v>691.2</v>
      </c>
      <c r="F68" t="s">
        <v>1616</v>
      </c>
      <c r="G68" t="s">
        <v>1698</v>
      </c>
    </row>
    <row r="69" spans="1:12">
      <c r="A69" t="s">
        <v>1692</v>
      </c>
      <c r="B69">
        <v>4</v>
      </c>
      <c r="C69">
        <v>16</v>
      </c>
      <c r="D69" t="s">
        <v>1651</v>
      </c>
      <c r="E69">
        <v>936</v>
      </c>
      <c r="F69" t="s">
        <v>1616</v>
      </c>
      <c r="G69" t="s">
        <v>1698</v>
      </c>
    </row>
    <row r="70" spans="1:12">
      <c r="A70" t="s">
        <v>1692</v>
      </c>
      <c r="B70">
        <v>4</v>
      </c>
      <c r="C70">
        <v>16</v>
      </c>
      <c r="D70" t="s">
        <v>1645</v>
      </c>
      <c r="E70">
        <v>979.2</v>
      </c>
      <c r="F70" t="s">
        <v>1616</v>
      </c>
      <c r="G70" t="s">
        <v>1698</v>
      </c>
    </row>
    <row r="71" spans="1:12">
      <c r="A71" t="s">
        <v>1692</v>
      </c>
      <c r="B71">
        <v>4</v>
      </c>
      <c r="C71">
        <v>16</v>
      </c>
      <c r="D71" t="s">
        <v>2232</v>
      </c>
      <c r="E71">
        <v>1048.8</v>
      </c>
      <c r="F71" t="s">
        <v>1616</v>
      </c>
      <c r="G71" t="s">
        <v>1698</v>
      </c>
    </row>
    <row r="72" spans="1:12">
      <c r="A72" t="s">
        <v>1692</v>
      </c>
      <c r="B72">
        <v>4</v>
      </c>
      <c r="C72">
        <v>16</v>
      </c>
      <c r="D72" t="s">
        <v>65</v>
      </c>
      <c r="E72">
        <v>634.79999999999995</v>
      </c>
      <c r="F72" t="s">
        <v>1616</v>
      </c>
      <c r="G72" t="s">
        <v>1698</v>
      </c>
    </row>
    <row r="73" spans="1:12">
      <c r="A73" t="s">
        <v>1692</v>
      </c>
      <c r="B73">
        <v>4</v>
      </c>
      <c r="C73">
        <v>16</v>
      </c>
      <c r="D73" t="s">
        <v>1585</v>
      </c>
      <c r="E73">
        <v>634.79999999999995</v>
      </c>
      <c r="F73" t="s">
        <v>1616</v>
      </c>
      <c r="G73" t="s">
        <v>1698</v>
      </c>
    </row>
    <row r="74" spans="1:12">
      <c r="A74" t="s">
        <v>1692</v>
      </c>
      <c r="B74">
        <v>8</v>
      </c>
      <c r="C74">
        <v>16</v>
      </c>
      <c r="D74" t="s">
        <v>1588</v>
      </c>
      <c r="E74">
        <v>846.4</v>
      </c>
      <c r="F74" t="s">
        <v>1619</v>
      </c>
      <c r="G74" t="s">
        <v>1699</v>
      </c>
    </row>
    <row r="75" spans="1:12">
      <c r="A75" t="s">
        <v>1692</v>
      </c>
      <c r="B75">
        <v>8</v>
      </c>
      <c r="C75">
        <v>16</v>
      </c>
      <c r="D75" t="s">
        <v>1628</v>
      </c>
      <c r="E75">
        <v>662.73</v>
      </c>
      <c r="F75" t="s">
        <v>1619</v>
      </c>
      <c r="G75" t="s">
        <v>1699</v>
      </c>
    </row>
    <row r="76" spans="1:12">
      <c r="A76" t="s">
        <v>1692</v>
      </c>
      <c r="B76">
        <v>8</v>
      </c>
      <c r="C76">
        <v>16</v>
      </c>
      <c r="D76" t="s">
        <v>1623</v>
      </c>
      <c r="E76">
        <v>846.4</v>
      </c>
      <c r="F76" t="s">
        <v>1619</v>
      </c>
      <c r="G76" t="s">
        <v>1699</v>
      </c>
    </row>
    <row r="77" spans="1:12">
      <c r="A77" t="s">
        <v>1692</v>
      </c>
      <c r="B77">
        <v>8</v>
      </c>
      <c r="C77">
        <v>16</v>
      </c>
      <c r="D77" t="s">
        <v>2229</v>
      </c>
      <c r="E77">
        <v>846.4</v>
      </c>
      <c r="F77" t="s">
        <v>1619</v>
      </c>
      <c r="G77" t="s">
        <v>1699</v>
      </c>
    </row>
    <row r="78" spans="1:12">
      <c r="A78" t="s">
        <v>1692</v>
      </c>
      <c r="B78">
        <v>8</v>
      </c>
      <c r="C78">
        <v>16</v>
      </c>
      <c r="D78" t="s">
        <v>1631</v>
      </c>
      <c r="E78">
        <v>1190.4000000000001</v>
      </c>
      <c r="F78" t="s">
        <v>1619</v>
      </c>
      <c r="G78" t="s">
        <v>1699</v>
      </c>
    </row>
    <row r="79" spans="1:12">
      <c r="A79" t="s">
        <v>1692</v>
      </c>
      <c r="B79">
        <v>8</v>
      </c>
      <c r="C79">
        <v>16</v>
      </c>
      <c r="D79" t="s">
        <v>1648</v>
      </c>
      <c r="E79">
        <v>921.6</v>
      </c>
      <c r="F79" t="s">
        <v>1619</v>
      </c>
      <c r="G79" t="s">
        <v>1699</v>
      </c>
    </row>
    <row r="80" spans="1:12">
      <c r="A80" t="s">
        <v>1692</v>
      </c>
      <c r="B80">
        <v>8</v>
      </c>
      <c r="C80">
        <v>16</v>
      </c>
      <c r="D80" t="s">
        <v>1657</v>
      </c>
      <c r="E80">
        <v>960</v>
      </c>
      <c r="F80" t="s">
        <v>1619</v>
      </c>
      <c r="G80" t="s">
        <v>1699</v>
      </c>
    </row>
    <row r="81" spans="1:7">
      <c r="A81" t="s">
        <v>1692</v>
      </c>
      <c r="B81">
        <v>8</v>
      </c>
      <c r="C81">
        <v>16</v>
      </c>
      <c r="D81" t="s">
        <v>1637</v>
      </c>
      <c r="E81">
        <v>1113.5999999999999</v>
      </c>
      <c r="F81" t="s">
        <v>1619</v>
      </c>
      <c r="G81" t="s">
        <v>1699</v>
      </c>
    </row>
    <row r="82" spans="1:7">
      <c r="A82" t="s">
        <v>1692</v>
      </c>
      <c r="B82">
        <v>8</v>
      </c>
      <c r="C82">
        <v>16</v>
      </c>
      <c r="D82" t="s">
        <v>1663</v>
      </c>
      <c r="E82">
        <v>1708.8</v>
      </c>
      <c r="F82" t="s">
        <v>1619</v>
      </c>
      <c r="G82" t="s">
        <v>1699</v>
      </c>
    </row>
    <row r="83" spans="1:7">
      <c r="A83" t="s">
        <v>1692</v>
      </c>
      <c r="B83">
        <v>8</v>
      </c>
      <c r="C83">
        <v>16</v>
      </c>
      <c r="D83" t="s">
        <v>1661</v>
      </c>
      <c r="E83">
        <v>1152</v>
      </c>
      <c r="F83" t="s">
        <v>1619</v>
      </c>
      <c r="G83" t="s">
        <v>1699</v>
      </c>
    </row>
    <row r="84" spans="1:7">
      <c r="A84" t="s">
        <v>1692</v>
      </c>
      <c r="B84">
        <v>8</v>
      </c>
      <c r="C84">
        <v>16</v>
      </c>
      <c r="D84" t="s">
        <v>1642</v>
      </c>
      <c r="E84">
        <v>1036.8</v>
      </c>
      <c r="F84" t="s">
        <v>1619</v>
      </c>
      <c r="G84" t="s">
        <v>1699</v>
      </c>
    </row>
    <row r="85" spans="1:7">
      <c r="A85" t="s">
        <v>1692</v>
      </c>
      <c r="B85">
        <v>8</v>
      </c>
      <c r="C85">
        <v>16</v>
      </c>
      <c r="D85" t="s">
        <v>1654</v>
      </c>
      <c r="E85">
        <v>1305.5999999999999</v>
      </c>
      <c r="F85" t="s">
        <v>1619</v>
      </c>
      <c r="G85" t="s">
        <v>1699</v>
      </c>
    </row>
    <row r="86" spans="1:7">
      <c r="A86" t="s">
        <v>1692</v>
      </c>
      <c r="B86">
        <v>8</v>
      </c>
      <c r="C86">
        <v>16</v>
      </c>
      <c r="D86" t="s">
        <v>1659</v>
      </c>
      <c r="E86">
        <v>921.6</v>
      </c>
      <c r="F86" t="s">
        <v>1619</v>
      </c>
      <c r="G86" t="s">
        <v>1699</v>
      </c>
    </row>
    <row r="87" spans="1:7">
      <c r="A87" t="s">
        <v>1692</v>
      </c>
      <c r="B87">
        <v>8</v>
      </c>
      <c r="C87">
        <v>16</v>
      </c>
      <c r="D87" t="s">
        <v>1651</v>
      </c>
      <c r="E87">
        <v>1248</v>
      </c>
      <c r="F87" t="s">
        <v>1619</v>
      </c>
      <c r="G87" t="s">
        <v>1699</v>
      </c>
    </row>
    <row r="88" spans="1:7">
      <c r="A88" t="s">
        <v>1692</v>
      </c>
      <c r="B88">
        <v>8</v>
      </c>
      <c r="C88">
        <v>16</v>
      </c>
      <c r="D88" t="s">
        <v>1645</v>
      </c>
      <c r="E88">
        <v>1305.5999999999999</v>
      </c>
      <c r="F88" t="s">
        <v>1619</v>
      </c>
      <c r="G88" t="s">
        <v>1699</v>
      </c>
    </row>
    <row r="89" spans="1:7">
      <c r="A89" t="s">
        <v>1692</v>
      </c>
      <c r="B89">
        <v>8</v>
      </c>
      <c r="C89">
        <v>16</v>
      </c>
      <c r="D89" t="s">
        <v>2232</v>
      </c>
      <c r="E89">
        <v>1398.4</v>
      </c>
      <c r="F89" t="s">
        <v>1619</v>
      </c>
      <c r="G89" t="s">
        <v>1699</v>
      </c>
    </row>
    <row r="90" spans="1:7">
      <c r="A90" t="s">
        <v>1692</v>
      </c>
      <c r="B90">
        <v>8</v>
      </c>
      <c r="C90">
        <v>16</v>
      </c>
      <c r="D90" t="s">
        <v>65</v>
      </c>
      <c r="E90">
        <v>846.4</v>
      </c>
      <c r="F90" t="s">
        <v>1619</v>
      </c>
      <c r="G90" t="s">
        <v>1699</v>
      </c>
    </row>
    <row r="91" spans="1:7">
      <c r="A91" t="s">
        <v>1692</v>
      </c>
      <c r="B91">
        <v>8</v>
      </c>
      <c r="C91">
        <v>16</v>
      </c>
      <c r="D91" t="s">
        <v>1585</v>
      </c>
      <c r="E91">
        <v>846.4</v>
      </c>
      <c r="F91" t="s">
        <v>1619</v>
      </c>
      <c r="G91" t="s">
        <v>1699</v>
      </c>
    </row>
    <row r="92" spans="1:7">
      <c r="A92" t="s">
        <v>1692</v>
      </c>
      <c r="B92">
        <v>8</v>
      </c>
      <c r="C92">
        <v>32</v>
      </c>
      <c r="D92" t="s">
        <v>1588</v>
      </c>
      <c r="E92">
        <v>1269.5999999999999</v>
      </c>
      <c r="F92" t="s">
        <v>1621</v>
      </c>
      <c r="G92" t="s">
        <v>1700</v>
      </c>
    </row>
    <row r="93" spans="1:7">
      <c r="A93" t="s">
        <v>1692</v>
      </c>
      <c r="B93">
        <v>8</v>
      </c>
      <c r="C93">
        <v>32</v>
      </c>
      <c r="D93" t="s">
        <v>1628</v>
      </c>
      <c r="E93">
        <v>994.1</v>
      </c>
      <c r="F93" t="s">
        <v>1621</v>
      </c>
      <c r="G93" t="s">
        <v>1700</v>
      </c>
    </row>
    <row r="94" spans="1:7">
      <c r="A94" t="s">
        <v>1692</v>
      </c>
      <c r="B94">
        <v>8</v>
      </c>
      <c r="C94">
        <v>32</v>
      </c>
      <c r="D94" t="s">
        <v>1623</v>
      </c>
      <c r="E94">
        <v>1269.5999999999999</v>
      </c>
      <c r="F94" t="s">
        <v>1621</v>
      </c>
      <c r="G94" t="s">
        <v>1700</v>
      </c>
    </row>
    <row r="95" spans="1:7">
      <c r="A95" t="s">
        <v>1692</v>
      </c>
      <c r="B95">
        <v>8</v>
      </c>
      <c r="C95">
        <v>32</v>
      </c>
      <c r="D95" t="s">
        <v>2229</v>
      </c>
      <c r="E95">
        <v>1269.5999999999999</v>
      </c>
      <c r="F95" t="s">
        <v>1621</v>
      </c>
      <c r="G95" t="s">
        <v>1700</v>
      </c>
    </row>
    <row r="96" spans="1:7">
      <c r="A96" t="s">
        <v>1692</v>
      </c>
      <c r="B96">
        <v>8</v>
      </c>
      <c r="C96">
        <v>32</v>
      </c>
      <c r="D96" t="s">
        <v>1631</v>
      </c>
      <c r="E96">
        <v>1785.6</v>
      </c>
      <c r="F96" t="s">
        <v>1621</v>
      </c>
      <c r="G96" t="s">
        <v>1700</v>
      </c>
    </row>
    <row r="97" spans="1:7">
      <c r="A97" t="s">
        <v>1692</v>
      </c>
      <c r="B97">
        <v>8</v>
      </c>
      <c r="C97">
        <v>32</v>
      </c>
      <c r="D97" t="s">
        <v>1648</v>
      </c>
      <c r="E97">
        <v>1382.4</v>
      </c>
      <c r="F97" t="s">
        <v>1621</v>
      </c>
      <c r="G97" t="s">
        <v>1700</v>
      </c>
    </row>
    <row r="98" spans="1:7">
      <c r="A98" t="s">
        <v>1692</v>
      </c>
      <c r="B98">
        <v>8</v>
      </c>
      <c r="C98">
        <v>32</v>
      </c>
      <c r="D98" t="s">
        <v>1657</v>
      </c>
      <c r="E98">
        <v>1440</v>
      </c>
      <c r="F98" t="s">
        <v>1621</v>
      </c>
      <c r="G98" t="s">
        <v>1700</v>
      </c>
    </row>
    <row r="99" spans="1:7">
      <c r="A99" t="s">
        <v>1692</v>
      </c>
      <c r="B99">
        <v>8</v>
      </c>
      <c r="C99">
        <v>32</v>
      </c>
      <c r="D99" t="s">
        <v>1637</v>
      </c>
      <c r="E99">
        <v>1670.4</v>
      </c>
      <c r="F99" t="s">
        <v>1621</v>
      </c>
      <c r="G99" t="s">
        <v>1700</v>
      </c>
    </row>
    <row r="100" spans="1:7">
      <c r="A100" t="s">
        <v>1692</v>
      </c>
      <c r="B100">
        <v>8</v>
      </c>
      <c r="C100">
        <v>32</v>
      </c>
      <c r="D100" t="s">
        <v>1663</v>
      </c>
      <c r="E100">
        <v>2784</v>
      </c>
      <c r="F100" t="s">
        <v>1621</v>
      </c>
      <c r="G100" t="s">
        <v>1700</v>
      </c>
    </row>
    <row r="101" spans="1:7">
      <c r="A101" t="s">
        <v>1692</v>
      </c>
      <c r="B101">
        <v>8</v>
      </c>
      <c r="C101">
        <v>32</v>
      </c>
      <c r="D101" t="s">
        <v>1661</v>
      </c>
      <c r="E101">
        <v>1728</v>
      </c>
      <c r="F101" t="s">
        <v>1621</v>
      </c>
      <c r="G101" t="s">
        <v>1700</v>
      </c>
    </row>
    <row r="102" spans="1:7">
      <c r="A102" t="s">
        <v>1692</v>
      </c>
      <c r="B102">
        <v>8</v>
      </c>
      <c r="C102">
        <v>32</v>
      </c>
      <c r="D102" t="s">
        <v>1642</v>
      </c>
      <c r="E102">
        <v>1555.2</v>
      </c>
      <c r="F102" t="s">
        <v>1621</v>
      </c>
      <c r="G102" t="s">
        <v>1700</v>
      </c>
    </row>
    <row r="103" spans="1:7">
      <c r="A103" t="s">
        <v>1692</v>
      </c>
      <c r="B103">
        <v>8</v>
      </c>
      <c r="C103">
        <v>32</v>
      </c>
      <c r="D103" t="s">
        <v>1654</v>
      </c>
      <c r="E103">
        <v>1958.4</v>
      </c>
      <c r="F103" t="s">
        <v>1621</v>
      </c>
      <c r="G103" t="s">
        <v>1700</v>
      </c>
    </row>
    <row r="104" spans="1:7">
      <c r="A104" t="s">
        <v>1692</v>
      </c>
      <c r="B104">
        <v>8</v>
      </c>
      <c r="C104">
        <v>32</v>
      </c>
      <c r="D104" t="s">
        <v>1659</v>
      </c>
      <c r="E104">
        <v>1382.4</v>
      </c>
      <c r="F104" t="s">
        <v>1621</v>
      </c>
      <c r="G104" t="s">
        <v>1700</v>
      </c>
    </row>
    <row r="105" spans="1:7">
      <c r="A105" t="s">
        <v>1692</v>
      </c>
      <c r="B105">
        <v>8</v>
      </c>
      <c r="C105">
        <v>32</v>
      </c>
      <c r="D105" t="s">
        <v>1651</v>
      </c>
      <c r="E105">
        <v>1872</v>
      </c>
      <c r="F105" t="s">
        <v>1621</v>
      </c>
      <c r="G105" t="s">
        <v>1700</v>
      </c>
    </row>
    <row r="106" spans="1:7">
      <c r="A106" t="s">
        <v>1692</v>
      </c>
      <c r="B106">
        <v>8</v>
      </c>
      <c r="C106">
        <v>32</v>
      </c>
      <c r="D106" t="s">
        <v>1645</v>
      </c>
      <c r="E106">
        <v>1958.4</v>
      </c>
      <c r="F106" t="s">
        <v>1621</v>
      </c>
      <c r="G106" t="s">
        <v>1700</v>
      </c>
    </row>
    <row r="107" spans="1:7">
      <c r="A107" t="s">
        <v>1692</v>
      </c>
      <c r="B107">
        <v>8</v>
      </c>
      <c r="C107">
        <v>32</v>
      </c>
      <c r="D107" t="s">
        <v>2232</v>
      </c>
      <c r="E107">
        <v>2097.6</v>
      </c>
      <c r="F107" t="s">
        <v>1621</v>
      </c>
      <c r="G107" t="s">
        <v>1700</v>
      </c>
    </row>
    <row r="108" spans="1:7">
      <c r="A108" t="s">
        <v>1692</v>
      </c>
      <c r="B108">
        <v>8</v>
      </c>
      <c r="C108">
        <v>32</v>
      </c>
      <c r="D108" t="s">
        <v>65</v>
      </c>
      <c r="E108">
        <v>1269.5999999999999</v>
      </c>
      <c r="F108" t="s">
        <v>1621</v>
      </c>
      <c r="G108" t="s">
        <v>1700</v>
      </c>
    </row>
    <row r="109" spans="1:7">
      <c r="A109" t="s">
        <v>1692</v>
      </c>
      <c r="B109">
        <v>8</v>
      </c>
      <c r="C109">
        <v>32</v>
      </c>
      <c r="D109" t="s">
        <v>1585</v>
      </c>
      <c r="E109">
        <v>1269.5999999999999</v>
      </c>
      <c r="F109" t="s">
        <v>1621</v>
      </c>
      <c r="G109" t="s">
        <v>1700</v>
      </c>
    </row>
    <row r="110" spans="1:7">
      <c r="A110" t="s">
        <v>1692</v>
      </c>
      <c r="B110">
        <v>16</v>
      </c>
      <c r="C110">
        <v>32</v>
      </c>
      <c r="D110" t="s">
        <v>1588</v>
      </c>
      <c r="E110">
        <v>1692.8</v>
      </c>
      <c r="F110" t="s">
        <v>1624</v>
      </c>
      <c r="G110" t="s">
        <v>1701</v>
      </c>
    </row>
    <row r="111" spans="1:7">
      <c r="A111" t="s">
        <v>1692</v>
      </c>
      <c r="B111">
        <v>16</v>
      </c>
      <c r="C111">
        <v>32</v>
      </c>
      <c r="D111" t="s">
        <v>1628</v>
      </c>
      <c r="E111">
        <v>1325.5</v>
      </c>
      <c r="F111" t="s">
        <v>1624</v>
      </c>
      <c r="G111" t="s">
        <v>1701</v>
      </c>
    </row>
    <row r="112" spans="1:7">
      <c r="A112" t="s">
        <v>1692</v>
      </c>
      <c r="B112">
        <v>16</v>
      </c>
      <c r="C112">
        <v>32</v>
      </c>
      <c r="D112" t="s">
        <v>1623</v>
      </c>
      <c r="E112">
        <v>1692.8</v>
      </c>
      <c r="F112" t="s">
        <v>1624</v>
      </c>
      <c r="G112" t="s">
        <v>1701</v>
      </c>
    </row>
    <row r="113" spans="1:7">
      <c r="A113" t="s">
        <v>1692</v>
      </c>
      <c r="B113">
        <v>16</v>
      </c>
      <c r="C113">
        <v>32</v>
      </c>
      <c r="D113" t="s">
        <v>2229</v>
      </c>
      <c r="E113">
        <v>1692.8</v>
      </c>
      <c r="F113" t="s">
        <v>1624</v>
      </c>
      <c r="G113" t="s">
        <v>1701</v>
      </c>
    </row>
    <row r="114" spans="1:7">
      <c r="A114" t="s">
        <v>1692</v>
      </c>
      <c r="B114">
        <v>16</v>
      </c>
      <c r="C114">
        <v>32</v>
      </c>
      <c r="D114" t="s">
        <v>1631</v>
      </c>
      <c r="E114">
        <v>2380.8000000000002</v>
      </c>
      <c r="F114" t="s">
        <v>1624</v>
      </c>
      <c r="G114" t="s">
        <v>1701</v>
      </c>
    </row>
    <row r="115" spans="1:7">
      <c r="A115" t="s">
        <v>1692</v>
      </c>
      <c r="B115">
        <v>16</v>
      </c>
      <c r="C115">
        <v>32</v>
      </c>
      <c r="D115" t="s">
        <v>1648</v>
      </c>
      <c r="E115">
        <v>1843.2</v>
      </c>
      <c r="F115" t="s">
        <v>1624</v>
      </c>
      <c r="G115" t="s">
        <v>1701</v>
      </c>
    </row>
    <row r="116" spans="1:7">
      <c r="A116" t="s">
        <v>1692</v>
      </c>
      <c r="B116">
        <v>16</v>
      </c>
      <c r="C116">
        <v>32</v>
      </c>
      <c r="D116" t="s">
        <v>1657</v>
      </c>
      <c r="E116">
        <v>1920</v>
      </c>
      <c r="F116" t="s">
        <v>1624</v>
      </c>
      <c r="G116" t="s">
        <v>1701</v>
      </c>
    </row>
    <row r="117" spans="1:7">
      <c r="A117" t="s">
        <v>1692</v>
      </c>
      <c r="B117">
        <v>16</v>
      </c>
      <c r="C117">
        <v>32</v>
      </c>
      <c r="D117" t="s">
        <v>1637</v>
      </c>
      <c r="E117">
        <v>2227.1999999999998</v>
      </c>
      <c r="F117" t="s">
        <v>1624</v>
      </c>
      <c r="G117" t="s">
        <v>1701</v>
      </c>
    </row>
    <row r="118" spans="1:7">
      <c r="A118" t="s">
        <v>1692</v>
      </c>
      <c r="B118">
        <v>16</v>
      </c>
      <c r="C118">
        <v>32</v>
      </c>
      <c r="D118" t="s">
        <v>1663</v>
      </c>
      <c r="E118">
        <v>3417.6</v>
      </c>
      <c r="F118" t="s">
        <v>1624</v>
      </c>
      <c r="G118" t="s">
        <v>1701</v>
      </c>
    </row>
    <row r="119" spans="1:7">
      <c r="A119" t="s">
        <v>1692</v>
      </c>
      <c r="B119">
        <v>16</v>
      </c>
      <c r="C119">
        <v>32</v>
      </c>
      <c r="D119" t="s">
        <v>1661</v>
      </c>
      <c r="E119">
        <v>2304</v>
      </c>
      <c r="F119" t="s">
        <v>1624</v>
      </c>
      <c r="G119" t="s">
        <v>1701</v>
      </c>
    </row>
    <row r="120" spans="1:7">
      <c r="A120" t="s">
        <v>1692</v>
      </c>
      <c r="B120">
        <v>16</v>
      </c>
      <c r="C120">
        <v>32</v>
      </c>
      <c r="D120" t="s">
        <v>1642</v>
      </c>
      <c r="E120">
        <v>2073.6</v>
      </c>
      <c r="F120" t="s">
        <v>1624</v>
      </c>
      <c r="G120" t="s">
        <v>1701</v>
      </c>
    </row>
    <row r="121" spans="1:7">
      <c r="A121" t="s">
        <v>1692</v>
      </c>
      <c r="B121">
        <v>16</v>
      </c>
      <c r="C121">
        <v>32</v>
      </c>
      <c r="D121" t="s">
        <v>1654</v>
      </c>
      <c r="E121">
        <v>2611.1999999999998</v>
      </c>
      <c r="F121" t="s">
        <v>1624</v>
      </c>
      <c r="G121" t="s">
        <v>1701</v>
      </c>
    </row>
    <row r="122" spans="1:7">
      <c r="A122" t="s">
        <v>1692</v>
      </c>
      <c r="B122">
        <v>16</v>
      </c>
      <c r="C122">
        <v>32</v>
      </c>
      <c r="D122" t="s">
        <v>1659</v>
      </c>
      <c r="E122">
        <v>1843.2</v>
      </c>
      <c r="F122" t="s">
        <v>1624</v>
      </c>
      <c r="G122" t="s">
        <v>1701</v>
      </c>
    </row>
    <row r="123" spans="1:7">
      <c r="A123" t="s">
        <v>1692</v>
      </c>
      <c r="B123">
        <v>16</v>
      </c>
      <c r="C123">
        <v>32</v>
      </c>
      <c r="D123" t="s">
        <v>1651</v>
      </c>
      <c r="E123">
        <v>2496</v>
      </c>
      <c r="F123" t="s">
        <v>1624</v>
      </c>
      <c r="G123" t="s">
        <v>1701</v>
      </c>
    </row>
    <row r="124" spans="1:7">
      <c r="A124" t="s">
        <v>1692</v>
      </c>
      <c r="B124">
        <v>16</v>
      </c>
      <c r="C124">
        <v>32</v>
      </c>
      <c r="D124" t="s">
        <v>1645</v>
      </c>
      <c r="E124">
        <v>2611.1999999999998</v>
      </c>
      <c r="F124" t="s">
        <v>1624</v>
      </c>
      <c r="G124" t="s">
        <v>1701</v>
      </c>
    </row>
    <row r="125" spans="1:7">
      <c r="A125" t="s">
        <v>1692</v>
      </c>
      <c r="B125">
        <v>16</v>
      </c>
      <c r="C125">
        <v>32</v>
      </c>
      <c r="D125" t="s">
        <v>2232</v>
      </c>
      <c r="E125">
        <v>2796.8</v>
      </c>
      <c r="F125" t="s">
        <v>1624</v>
      </c>
      <c r="G125" t="s">
        <v>1701</v>
      </c>
    </row>
    <row r="126" spans="1:7">
      <c r="A126" t="s">
        <v>1692</v>
      </c>
      <c r="B126">
        <v>16</v>
      </c>
      <c r="C126">
        <v>32</v>
      </c>
      <c r="D126" t="s">
        <v>65</v>
      </c>
      <c r="E126">
        <v>1692.8</v>
      </c>
      <c r="F126" t="s">
        <v>1624</v>
      </c>
      <c r="G126" t="s">
        <v>1701</v>
      </c>
    </row>
    <row r="127" spans="1:7">
      <c r="A127" t="s">
        <v>1692</v>
      </c>
      <c r="B127">
        <v>16</v>
      </c>
      <c r="C127">
        <v>32</v>
      </c>
      <c r="D127" t="s">
        <v>1585</v>
      </c>
      <c r="E127">
        <v>1692.8</v>
      </c>
      <c r="F127" t="s">
        <v>1624</v>
      </c>
      <c r="G127" t="s">
        <v>1701</v>
      </c>
    </row>
    <row r="128" spans="1:7">
      <c r="A128" t="s">
        <v>1692</v>
      </c>
      <c r="B128">
        <v>16</v>
      </c>
      <c r="C128">
        <v>64</v>
      </c>
      <c r="D128" t="s">
        <v>1588</v>
      </c>
      <c r="E128">
        <v>2539.1999999999998</v>
      </c>
      <c r="F128" t="s">
        <v>1626</v>
      </c>
      <c r="G128" t="s">
        <v>1702</v>
      </c>
    </row>
    <row r="129" spans="1:7">
      <c r="A129" t="s">
        <v>1692</v>
      </c>
      <c r="B129">
        <v>16</v>
      </c>
      <c r="C129">
        <v>64</v>
      </c>
      <c r="D129" t="s">
        <v>1628</v>
      </c>
      <c r="E129">
        <v>1988.2</v>
      </c>
      <c r="F129" t="s">
        <v>1626</v>
      </c>
      <c r="G129" t="s">
        <v>1702</v>
      </c>
    </row>
    <row r="130" spans="1:7">
      <c r="A130" t="s">
        <v>1692</v>
      </c>
      <c r="B130">
        <v>16</v>
      </c>
      <c r="C130">
        <v>64</v>
      </c>
      <c r="D130" t="s">
        <v>1623</v>
      </c>
      <c r="E130">
        <v>2539.1999999999998</v>
      </c>
      <c r="F130" t="s">
        <v>1626</v>
      </c>
      <c r="G130" t="s">
        <v>1702</v>
      </c>
    </row>
    <row r="131" spans="1:7">
      <c r="A131" t="s">
        <v>1692</v>
      </c>
      <c r="B131">
        <v>16</v>
      </c>
      <c r="C131">
        <v>64</v>
      </c>
      <c r="D131" t="s">
        <v>2229</v>
      </c>
      <c r="E131">
        <v>2539.1999999999998</v>
      </c>
      <c r="F131" t="s">
        <v>1626</v>
      </c>
      <c r="G131" t="s">
        <v>1702</v>
      </c>
    </row>
    <row r="132" spans="1:7">
      <c r="A132" t="s">
        <v>1692</v>
      </c>
      <c r="B132">
        <v>16</v>
      </c>
      <c r="C132">
        <v>64</v>
      </c>
      <c r="D132" t="s">
        <v>1631</v>
      </c>
      <c r="E132">
        <v>3571.2</v>
      </c>
      <c r="F132" t="s">
        <v>1626</v>
      </c>
      <c r="G132" t="s">
        <v>1702</v>
      </c>
    </row>
    <row r="133" spans="1:7">
      <c r="A133" t="s">
        <v>1692</v>
      </c>
      <c r="B133">
        <v>16</v>
      </c>
      <c r="C133">
        <v>64</v>
      </c>
      <c r="D133" t="s">
        <v>1648</v>
      </c>
      <c r="E133">
        <v>2764.8</v>
      </c>
      <c r="F133" t="s">
        <v>1626</v>
      </c>
      <c r="G133" t="s">
        <v>1702</v>
      </c>
    </row>
    <row r="134" spans="1:7">
      <c r="A134" t="s">
        <v>1692</v>
      </c>
      <c r="B134">
        <v>16</v>
      </c>
      <c r="C134">
        <v>64</v>
      </c>
      <c r="D134" t="s">
        <v>1657</v>
      </c>
      <c r="E134">
        <v>2880</v>
      </c>
      <c r="F134" t="s">
        <v>1626</v>
      </c>
      <c r="G134" t="s">
        <v>1702</v>
      </c>
    </row>
    <row r="135" spans="1:7">
      <c r="A135" t="s">
        <v>1692</v>
      </c>
      <c r="B135">
        <v>16</v>
      </c>
      <c r="C135">
        <v>64</v>
      </c>
      <c r="D135" t="s">
        <v>1637</v>
      </c>
      <c r="E135">
        <v>3340.8</v>
      </c>
      <c r="F135" t="s">
        <v>1626</v>
      </c>
      <c r="G135" t="s">
        <v>1702</v>
      </c>
    </row>
    <row r="136" spans="1:7">
      <c r="A136" t="s">
        <v>1692</v>
      </c>
      <c r="B136">
        <v>16</v>
      </c>
      <c r="C136">
        <v>64</v>
      </c>
      <c r="D136" t="s">
        <v>1663</v>
      </c>
      <c r="E136">
        <v>5568</v>
      </c>
      <c r="F136" t="s">
        <v>1626</v>
      </c>
      <c r="G136" t="s">
        <v>1702</v>
      </c>
    </row>
    <row r="137" spans="1:7">
      <c r="A137" t="s">
        <v>1692</v>
      </c>
      <c r="B137">
        <v>16</v>
      </c>
      <c r="C137">
        <v>64</v>
      </c>
      <c r="D137" t="s">
        <v>1661</v>
      </c>
      <c r="E137">
        <v>3456</v>
      </c>
      <c r="F137" t="s">
        <v>1626</v>
      </c>
      <c r="G137" t="s">
        <v>1702</v>
      </c>
    </row>
    <row r="138" spans="1:7">
      <c r="A138" t="s">
        <v>1692</v>
      </c>
      <c r="B138">
        <v>16</v>
      </c>
      <c r="C138">
        <v>64</v>
      </c>
      <c r="D138" t="s">
        <v>1642</v>
      </c>
      <c r="E138">
        <v>3110.4</v>
      </c>
      <c r="F138" t="s">
        <v>1626</v>
      </c>
      <c r="G138" t="s">
        <v>1702</v>
      </c>
    </row>
    <row r="139" spans="1:7">
      <c r="A139" t="s">
        <v>1692</v>
      </c>
      <c r="B139">
        <v>16</v>
      </c>
      <c r="C139">
        <v>64</v>
      </c>
      <c r="D139" t="s">
        <v>1654</v>
      </c>
      <c r="E139">
        <v>3916.8</v>
      </c>
      <c r="F139" t="s">
        <v>1626</v>
      </c>
      <c r="G139" t="s">
        <v>1702</v>
      </c>
    </row>
    <row r="140" spans="1:7">
      <c r="A140" t="s">
        <v>1692</v>
      </c>
      <c r="B140">
        <v>16</v>
      </c>
      <c r="C140">
        <v>64</v>
      </c>
      <c r="D140" t="s">
        <v>1659</v>
      </c>
      <c r="E140">
        <v>2764.8</v>
      </c>
      <c r="F140" t="s">
        <v>1626</v>
      </c>
      <c r="G140" t="s">
        <v>1702</v>
      </c>
    </row>
    <row r="141" spans="1:7">
      <c r="A141" t="s">
        <v>1692</v>
      </c>
      <c r="B141">
        <v>16</v>
      </c>
      <c r="C141">
        <v>64</v>
      </c>
      <c r="D141" t="s">
        <v>1651</v>
      </c>
      <c r="E141">
        <v>3744</v>
      </c>
      <c r="F141" t="s">
        <v>1626</v>
      </c>
      <c r="G141" t="s">
        <v>1702</v>
      </c>
    </row>
    <row r="142" spans="1:7">
      <c r="A142" t="s">
        <v>1692</v>
      </c>
      <c r="B142">
        <v>16</v>
      </c>
      <c r="C142">
        <v>64</v>
      </c>
      <c r="D142" t="s">
        <v>1645</v>
      </c>
      <c r="E142">
        <v>3916.8</v>
      </c>
      <c r="F142" t="s">
        <v>1626</v>
      </c>
      <c r="G142" t="s">
        <v>1702</v>
      </c>
    </row>
    <row r="143" spans="1:7">
      <c r="A143" t="s">
        <v>1692</v>
      </c>
      <c r="B143">
        <v>16</v>
      </c>
      <c r="C143">
        <v>64</v>
      </c>
      <c r="D143" t="s">
        <v>2232</v>
      </c>
      <c r="E143">
        <v>4195.2</v>
      </c>
      <c r="F143" t="s">
        <v>1626</v>
      </c>
      <c r="G143" t="s">
        <v>1702</v>
      </c>
    </row>
    <row r="144" spans="1:7">
      <c r="A144" t="s">
        <v>1692</v>
      </c>
      <c r="B144">
        <v>16</v>
      </c>
      <c r="C144">
        <v>64</v>
      </c>
      <c r="D144" t="s">
        <v>65</v>
      </c>
      <c r="E144">
        <v>2539.1999999999998</v>
      </c>
      <c r="F144" t="s">
        <v>1626</v>
      </c>
      <c r="G144" t="s">
        <v>1702</v>
      </c>
    </row>
    <row r="145" spans="1:7">
      <c r="A145" t="s">
        <v>1692</v>
      </c>
      <c r="B145">
        <v>16</v>
      </c>
      <c r="C145">
        <v>64</v>
      </c>
      <c r="D145" t="s">
        <v>1585</v>
      </c>
      <c r="E145">
        <v>2539.1999999999998</v>
      </c>
      <c r="F145" t="s">
        <v>1626</v>
      </c>
      <c r="G145" t="s">
        <v>1702</v>
      </c>
    </row>
    <row r="146" spans="1:7">
      <c r="A146" t="s">
        <v>1692</v>
      </c>
      <c r="B146">
        <v>24</v>
      </c>
      <c r="C146">
        <v>48</v>
      </c>
      <c r="D146" t="s">
        <v>1588</v>
      </c>
      <c r="E146">
        <v>2539.1999999999998</v>
      </c>
      <c r="F146" t="s">
        <v>1703</v>
      </c>
      <c r="G146" t="s">
        <v>1704</v>
      </c>
    </row>
    <row r="147" spans="1:7">
      <c r="A147" t="s">
        <v>1692</v>
      </c>
      <c r="B147">
        <v>24</v>
      </c>
      <c r="C147">
        <v>48</v>
      </c>
      <c r="D147" t="s">
        <v>1628</v>
      </c>
      <c r="E147">
        <v>1988.2</v>
      </c>
      <c r="F147" t="s">
        <v>1703</v>
      </c>
      <c r="G147" t="s">
        <v>1704</v>
      </c>
    </row>
    <row r="148" spans="1:7">
      <c r="A148" t="s">
        <v>1692</v>
      </c>
      <c r="B148">
        <v>24</v>
      </c>
      <c r="C148">
        <v>48</v>
      </c>
      <c r="D148" t="s">
        <v>1623</v>
      </c>
      <c r="E148">
        <v>2539.1999999999998</v>
      </c>
      <c r="F148" t="s">
        <v>1703</v>
      </c>
      <c r="G148" t="s">
        <v>1704</v>
      </c>
    </row>
    <row r="149" spans="1:7">
      <c r="A149" t="s">
        <v>1692</v>
      </c>
      <c r="B149">
        <v>24</v>
      </c>
      <c r="C149">
        <v>48</v>
      </c>
      <c r="D149" t="s">
        <v>2229</v>
      </c>
      <c r="E149">
        <v>2539.1999999999998</v>
      </c>
      <c r="F149" t="s">
        <v>1703</v>
      </c>
      <c r="G149" t="s">
        <v>1704</v>
      </c>
    </row>
    <row r="150" spans="1:7">
      <c r="A150" t="s">
        <v>1692</v>
      </c>
      <c r="B150">
        <v>24</v>
      </c>
      <c r="C150">
        <v>48</v>
      </c>
      <c r="D150" t="s">
        <v>1631</v>
      </c>
      <c r="E150">
        <v>3571.2</v>
      </c>
      <c r="F150" t="s">
        <v>1703</v>
      </c>
      <c r="G150" t="s">
        <v>1704</v>
      </c>
    </row>
    <row r="151" spans="1:7">
      <c r="A151" t="s">
        <v>1692</v>
      </c>
      <c r="B151">
        <v>24</v>
      </c>
      <c r="C151">
        <v>48</v>
      </c>
      <c r="D151" t="s">
        <v>1648</v>
      </c>
      <c r="E151">
        <v>2764.8</v>
      </c>
      <c r="F151" t="s">
        <v>1703</v>
      </c>
      <c r="G151" t="s">
        <v>1704</v>
      </c>
    </row>
    <row r="152" spans="1:7">
      <c r="A152" t="s">
        <v>1692</v>
      </c>
      <c r="B152">
        <v>24</v>
      </c>
      <c r="C152">
        <v>48</v>
      </c>
      <c r="D152" t="s">
        <v>1657</v>
      </c>
      <c r="E152">
        <v>2880</v>
      </c>
      <c r="F152" t="s">
        <v>1703</v>
      </c>
      <c r="G152" t="s">
        <v>1704</v>
      </c>
    </row>
    <row r="153" spans="1:7">
      <c r="A153" t="s">
        <v>1692</v>
      </c>
      <c r="B153">
        <v>24</v>
      </c>
      <c r="C153">
        <v>48</v>
      </c>
      <c r="D153" t="s">
        <v>1637</v>
      </c>
      <c r="E153">
        <v>3340.8</v>
      </c>
      <c r="F153" t="s">
        <v>1703</v>
      </c>
      <c r="G153" t="s">
        <v>1704</v>
      </c>
    </row>
    <row r="154" spans="1:7">
      <c r="A154" t="s">
        <v>1692</v>
      </c>
      <c r="B154">
        <v>24</v>
      </c>
      <c r="C154">
        <v>48</v>
      </c>
      <c r="D154" t="s">
        <v>1663</v>
      </c>
      <c r="E154">
        <v>5126.3999999999996</v>
      </c>
      <c r="F154" t="s">
        <v>1703</v>
      </c>
      <c r="G154" t="s">
        <v>1704</v>
      </c>
    </row>
    <row r="155" spans="1:7">
      <c r="A155" t="s">
        <v>1692</v>
      </c>
      <c r="B155">
        <v>24</v>
      </c>
      <c r="C155">
        <v>48</v>
      </c>
      <c r="D155" t="s">
        <v>1661</v>
      </c>
      <c r="E155">
        <v>3456</v>
      </c>
      <c r="F155" t="s">
        <v>1703</v>
      </c>
      <c r="G155" t="s">
        <v>1704</v>
      </c>
    </row>
    <row r="156" spans="1:7">
      <c r="A156" t="s">
        <v>1692</v>
      </c>
      <c r="B156">
        <v>24</v>
      </c>
      <c r="C156">
        <v>48</v>
      </c>
      <c r="D156" t="s">
        <v>1642</v>
      </c>
      <c r="E156">
        <v>3110.4</v>
      </c>
      <c r="F156" t="s">
        <v>1703</v>
      </c>
      <c r="G156" t="s">
        <v>1704</v>
      </c>
    </row>
    <row r="157" spans="1:7">
      <c r="A157" t="s">
        <v>1692</v>
      </c>
      <c r="B157">
        <v>24</v>
      </c>
      <c r="C157">
        <v>48</v>
      </c>
      <c r="D157" t="s">
        <v>1654</v>
      </c>
      <c r="E157">
        <v>3916.8</v>
      </c>
      <c r="F157" t="s">
        <v>1703</v>
      </c>
      <c r="G157" t="s">
        <v>1704</v>
      </c>
    </row>
    <row r="158" spans="1:7">
      <c r="A158" t="s">
        <v>1692</v>
      </c>
      <c r="B158">
        <v>24</v>
      </c>
      <c r="C158">
        <v>48</v>
      </c>
      <c r="D158" t="s">
        <v>1659</v>
      </c>
      <c r="E158">
        <v>2764.8</v>
      </c>
      <c r="F158" t="s">
        <v>1703</v>
      </c>
      <c r="G158" t="s">
        <v>1704</v>
      </c>
    </row>
    <row r="159" spans="1:7">
      <c r="A159" t="s">
        <v>1692</v>
      </c>
      <c r="B159">
        <v>24</v>
      </c>
      <c r="C159">
        <v>48</v>
      </c>
      <c r="D159" t="s">
        <v>1651</v>
      </c>
      <c r="E159">
        <v>3744</v>
      </c>
      <c r="F159" t="s">
        <v>1703</v>
      </c>
      <c r="G159" t="s">
        <v>1704</v>
      </c>
    </row>
    <row r="160" spans="1:7">
      <c r="A160" t="s">
        <v>1692</v>
      </c>
      <c r="B160">
        <v>24</v>
      </c>
      <c r="C160">
        <v>48</v>
      </c>
      <c r="D160" t="s">
        <v>1645</v>
      </c>
      <c r="E160">
        <v>3916.8</v>
      </c>
      <c r="F160" t="s">
        <v>1703</v>
      </c>
      <c r="G160" t="s">
        <v>1704</v>
      </c>
    </row>
    <row r="161" spans="1:7">
      <c r="A161" t="s">
        <v>1692</v>
      </c>
      <c r="B161">
        <v>24</v>
      </c>
      <c r="C161">
        <v>48</v>
      </c>
      <c r="D161" t="s">
        <v>2232</v>
      </c>
      <c r="E161">
        <v>4195.2</v>
      </c>
      <c r="F161" t="s">
        <v>1703</v>
      </c>
      <c r="G161" t="s">
        <v>1704</v>
      </c>
    </row>
    <row r="162" spans="1:7">
      <c r="A162" t="s">
        <v>1692</v>
      </c>
      <c r="B162">
        <v>24</v>
      </c>
      <c r="C162">
        <v>48</v>
      </c>
      <c r="D162" t="s">
        <v>65</v>
      </c>
      <c r="E162">
        <v>2539.1999999999998</v>
      </c>
      <c r="F162" t="s">
        <v>1703</v>
      </c>
      <c r="G162" t="s">
        <v>1704</v>
      </c>
    </row>
    <row r="163" spans="1:7">
      <c r="A163" t="s">
        <v>1692</v>
      </c>
      <c r="B163">
        <v>24</v>
      </c>
      <c r="C163">
        <v>48</v>
      </c>
      <c r="D163" t="s">
        <v>1585</v>
      </c>
      <c r="E163">
        <v>2539.1999999999998</v>
      </c>
      <c r="F163" t="s">
        <v>1703</v>
      </c>
      <c r="G163" t="s">
        <v>1704</v>
      </c>
    </row>
    <row r="164" spans="1:7">
      <c r="A164" t="s">
        <v>1692</v>
      </c>
      <c r="B164">
        <v>24</v>
      </c>
      <c r="C164">
        <v>64</v>
      </c>
      <c r="D164" t="s">
        <v>1588</v>
      </c>
      <c r="E164">
        <v>2962.4</v>
      </c>
      <c r="F164" t="s">
        <v>2170</v>
      </c>
      <c r="G164" t="s">
        <v>2171</v>
      </c>
    </row>
    <row r="165" spans="1:7">
      <c r="A165" t="s">
        <v>1692</v>
      </c>
      <c r="B165">
        <v>24</v>
      </c>
      <c r="C165">
        <v>64</v>
      </c>
      <c r="D165" t="s">
        <v>1628</v>
      </c>
      <c r="E165">
        <v>2319.6</v>
      </c>
      <c r="F165" t="s">
        <v>2170</v>
      </c>
      <c r="G165" t="s">
        <v>2171</v>
      </c>
    </row>
    <row r="166" spans="1:7">
      <c r="A166" t="s">
        <v>1692</v>
      </c>
      <c r="B166">
        <v>24</v>
      </c>
      <c r="C166">
        <v>64</v>
      </c>
      <c r="D166" t="s">
        <v>1623</v>
      </c>
      <c r="E166">
        <v>2962.4</v>
      </c>
      <c r="F166" t="s">
        <v>2170</v>
      </c>
      <c r="G166" t="s">
        <v>2171</v>
      </c>
    </row>
    <row r="167" spans="1:7">
      <c r="A167" t="s">
        <v>1692</v>
      </c>
      <c r="B167">
        <v>24</v>
      </c>
      <c r="C167">
        <v>64</v>
      </c>
      <c r="D167" t="s">
        <v>2229</v>
      </c>
      <c r="E167">
        <v>2962.4</v>
      </c>
      <c r="F167" t="s">
        <v>2170</v>
      </c>
      <c r="G167" t="s">
        <v>2171</v>
      </c>
    </row>
    <row r="168" spans="1:7">
      <c r="A168" t="s">
        <v>1692</v>
      </c>
      <c r="B168">
        <v>24</v>
      </c>
      <c r="C168">
        <v>64</v>
      </c>
      <c r="D168" t="s">
        <v>1631</v>
      </c>
      <c r="E168">
        <v>4166.3999999999996</v>
      </c>
      <c r="F168" t="s">
        <v>2170</v>
      </c>
      <c r="G168" t="s">
        <v>2171</v>
      </c>
    </row>
    <row r="169" spans="1:7">
      <c r="A169" t="s">
        <v>1692</v>
      </c>
      <c r="B169">
        <v>24</v>
      </c>
      <c r="C169">
        <v>64</v>
      </c>
      <c r="D169" t="s">
        <v>1648</v>
      </c>
      <c r="E169">
        <v>3225.6</v>
      </c>
      <c r="F169" t="s">
        <v>2170</v>
      </c>
      <c r="G169" t="s">
        <v>2171</v>
      </c>
    </row>
    <row r="170" spans="1:7">
      <c r="A170" t="s">
        <v>1692</v>
      </c>
      <c r="B170">
        <v>24</v>
      </c>
      <c r="C170">
        <v>64</v>
      </c>
      <c r="D170" t="s">
        <v>1657</v>
      </c>
      <c r="E170">
        <v>3360</v>
      </c>
      <c r="F170" t="s">
        <v>2170</v>
      </c>
      <c r="G170" t="s">
        <v>2171</v>
      </c>
    </row>
    <row r="171" spans="1:7">
      <c r="A171" t="s">
        <v>1692</v>
      </c>
      <c r="B171">
        <v>24</v>
      </c>
      <c r="C171">
        <v>64</v>
      </c>
      <c r="D171" t="s">
        <v>1637</v>
      </c>
      <c r="E171">
        <v>3897.6</v>
      </c>
      <c r="F171" t="s">
        <v>2170</v>
      </c>
      <c r="G171" t="s">
        <v>2171</v>
      </c>
    </row>
    <row r="172" spans="1:7">
      <c r="A172" t="s">
        <v>1692</v>
      </c>
      <c r="B172">
        <v>24</v>
      </c>
      <c r="C172">
        <v>64</v>
      </c>
      <c r="D172" t="s">
        <v>1663</v>
      </c>
      <c r="E172">
        <v>6201.6</v>
      </c>
      <c r="F172" t="s">
        <v>2170</v>
      </c>
      <c r="G172" t="s">
        <v>2171</v>
      </c>
    </row>
    <row r="173" spans="1:7">
      <c r="A173" t="s">
        <v>1692</v>
      </c>
      <c r="B173">
        <v>24</v>
      </c>
      <c r="C173">
        <v>64</v>
      </c>
      <c r="D173" t="s">
        <v>1661</v>
      </c>
      <c r="E173">
        <v>4032</v>
      </c>
      <c r="F173" t="s">
        <v>2170</v>
      </c>
      <c r="G173" t="s">
        <v>2171</v>
      </c>
    </row>
    <row r="174" spans="1:7">
      <c r="A174" t="s">
        <v>1692</v>
      </c>
      <c r="B174">
        <v>24</v>
      </c>
      <c r="C174">
        <v>64</v>
      </c>
      <c r="D174" t="s">
        <v>1642</v>
      </c>
      <c r="E174">
        <v>3628.8</v>
      </c>
      <c r="F174" t="s">
        <v>2170</v>
      </c>
      <c r="G174" t="s">
        <v>2171</v>
      </c>
    </row>
    <row r="175" spans="1:7">
      <c r="A175" t="s">
        <v>1692</v>
      </c>
      <c r="B175">
        <v>24</v>
      </c>
      <c r="C175">
        <v>64</v>
      </c>
      <c r="D175" t="s">
        <v>1654</v>
      </c>
      <c r="E175">
        <v>4569.6000000000004</v>
      </c>
      <c r="F175" t="s">
        <v>2170</v>
      </c>
      <c r="G175" t="s">
        <v>2171</v>
      </c>
    </row>
    <row r="176" spans="1:7">
      <c r="A176" t="s">
        <v>1692</v>
      </c>
      <c r="B176">
        <v>24</v>
      </c>
      <c r="C176">
        <v>64</v>
      </c>
      <c r="D176" t="s">
        <v>1659</v>
      </c>
      <c r="E176">
        <v>3225.6</v>
      </c>
      <c r="F176" t="s">
        <v>2170</v>
      </c>
      <c r="G176" t="s">
        <v>2171</v>
      </c>
    </row>
    <row r="177" spans="1:7">
      <c r="A177" t="s">
        <v>1692</v>
      </c>
      <c r="B177">
        <v>24</v>
      </c>
      <c r="C177">
        <v>64</v>
      </c>
      <c r="D177" t="s">
        <v>1651</v>
      </c>
      <c r="E177">
        <v>4368</v>
      </c>
      <c r="F177" t="s">
        <v>2170</v>
      </c>
      <c r="G177" t="s">
        <v>2171</v>
      </c>
    </row>
    <row r="178" spans="1:7">
      <c r="A178" t="s">
        <v>1692</v>
      </c>
      <c r="B178">
        <v>24</v>
      </c>
      <c r="C178">
        <v>64</v>
      </c>
      <c r="D178" t="s">
        <v>1645</v>
      </c>
      <c r="E178">
        <v>4569.6000000000004</v>
      </c>
      <c r="F178" t="s">
        <v>2170</v>
      </c>
      <c r="G178" t="s">
        <v>2171</v>
      </c>
    </row>
    <row r="179" spans="1:7">
      <c r="A179" t="s">
        <v>1692</v>
      </c>
      <c r="B179">
        <v>24</v>
      </c>
      <c r="C179">
        <v>64</v>
      </c>
      <c r="D179" t="s">
        <v>2232</v>
      </c>
      <c r="E179">
        <v>4894.3999999999996</v>
      </c>
      <c r="F179" t="s">
        <v>2170</v>
      </c>
      <c r="G179" t="s">
        <v>2171</v>
      </c>
    </row>
    <row r="180" spans="1:7">
      <c r="A180" t="s">
        <v>1692</v>
      </c>
      <c r="B180">
        <v>24</v>
      </c>
      <c r="C180">
        <v>64</v>
      </c>
      <c r="D180" t="s">
        <v>65</v>
      </c>
      <c r="E180">
        <v>2962.4</v>
      </c>
      <c r="F180" t="s">
        <v>2170</v>
      </c>
      <c r="G180" t="s">
        <v>2171</v>
      </c>
    </row>
    <row r="181" spans="1:7">
      <c r="A181" t="s">
        <v>1692</v>
      </c>
      <c r="B181">
        <v>24</v>
      </c>
      <c r="C181">
        <v>64</v>
      </c>
      <c r="D181" t="s">
        <v>1585</v>
      </c>
      <c r="E181">
        <v>2962.4</v>
      </c>
      <c r="F181" t="s">
        <v>2170</v>
      </c>
      <c r="G181" t="s">
        <v>2171</v>
      </c>
    </row>
    <row r="182" spans="1:7">
      <c r="A182" t="s">
        <v>1692</v>
      </c>
      <c r="B182">
        <v>24</v>
      </c>
      <c r="C182">
        <v>96</v>
      </c>
      <c r="D182" t="s">
        <v>1588</v>
      </c>
      <c r="E182">
        <v>3808.8</v>
      </c>
      <c r="F182" t="s">
        <v>1705</v>
      </c>
      <c r="G182" t="s">
        <v>1706</v>
      </c>
    </row>
    <row r="183" spans="1:7">
      <c r="A183" t="s">
        <v>1692</v>
      </c>
      <c r="B183">
        <v>24</v>
      </c>
      <c r="C183">
        <v>96</v>
      </c>
      <c r="D183" t="s">
        <v>1628</v>
      </c>
      <c r="E183">
        <v>2982.3</v>
      </c>
      <c r="F183" t="s">
        <v>1705</v>
      </c>
      <c r="G183" t="s">
        <v>1706</v>
      </c>
    </row>
    <row r="184" spans="1:7">
      <c r="A184" t="s">
        <v>1692</v>
      </c>
      <c r="B184">
        <v>24</v>
      </c>
      <c r="C184">
        <v>96</v>
      </c>
      <c r="D184" t="s">
        <v>1623</v>
      </c>
      <c r="E184">
        <v>3808.8</v>
      </c>
      <c r="F184" t="s">
        <v>1705</v>
      </c>
      <c r="G184" t="s">
        <v>1706</v>
      </c>
    </row>
    <row r="185" spans="1:7">
      <c r="A185" t="s">
        <v>1692</v>
      </c>
      <c r="B185">
        <v>24</v>
      </c>
      <c r="C185">
        <v>96</v>
      </c>
      <c r="D185" t="s">
        <v>2229</v>
      </c>
      <c r="E185">
        <v>3808.8</v>
      </c>
      <c r="F185" t="s">
        <v>1705</v>
      </c>
      <c r="G185" t="s">
        <v>1706</v>
      </c>
    </row>
    <row r="186" spans="1:7">
      <c r="A186" t="s">
        <v>1692</v>
      </c>
      <c r="B186">
        <v>24</v>
      </c>
      <c r="C186">
        <v>96</v>
      </c>
      <c r="D186" t="s">
        <v>1631</v>
      </c>
      <c r="E186">
        <v>5356.8</v>
      </c>
      <c r="F186" t="s">
        <v>1705</v>
      </c>
      <c r="G186" t="s">
        <v>1706</v>
      </c>
    </row>
    <row r="187" spans="1:7">
      <c r="A187" t="s">
        <v>1692</v>
      </c>
      <c r="B187">
        <v>24</v>
      </c>
      <c r="C187">
        <v>96</v>
      </c>
      <c r="D187" t="s">
        <v>1648</v>
      </c>
      <c r="E187">
        <v>4147.2</v>
      </c>
      <c r="F187" t="s">
        <v>1705</v>
      </c>
      <c r="G187" t="s">
        <v>1706</v>
      </c>
    </row>
    <row r="188" spans="1:7">
      <c r="A188" t="s">
        <v>1692</v>
      </c>
      <c r="B188">
        <v>24</v>
      </c>
      <c r="C188">
        <v>96</v>
      </c>
      <c r="D188" t="s">
        <v>1657</v>
      </c>
      <c r="E188">
        <v>4320</v>
      </c>
      <c r="F188" t="s">
        <v>1705</v>
      </c>
      <c r="G188" t="s">
        <v>1706</v>
      </c>
    </row>
    <row r="189" spans="1:7">
      <c r="A189" t="s">
        <v>1692</v>
      </c>
      <c r="B189">
        <v>24</v>
      </c>
      <c r="C189">
        <v>96</v>
      </c>
      <c r="D189" t="s">
        <v>1637</v>
      </c>
      <c r="E189">
        <v>5011.2</v>
      </c>
      <c r="F189" t="s">
        <v>1705</v>
      </c>
      <c r="G189" t="s">
        <v>1706</v>
      </c>
    </row>
    <row r="190" spans="1:7">
      <c r="A190" t="s">
        <v>1692</v>
      </c>
      <c r="B190">
        <v>24</v>
      </c>
      <c r="C190">
        <v>96</v>
      </c>
      <c r="D190" t="s">
        <v>1663</v>
      </c>
      <c r="E190">
        <v>8352</v>
      </c>
      <c r="F190" t="s">
        <v>1705</v>
      </c>
      <c r="G190" t="s">
        <v>1706</v>
      </c>
    </row>
    <row r="191" spans="1:7">
      <c r="A191" t="s">
        <v>1692</v>
      </c>
      <c r="B191">
        <v>24</v>
      </c>
      <c r="C191">
        <v>96</v>
      </c>
      <c r="D191" t="s">
        <v>1661</v>
      </c>
      <c r="E191">
        <v>5184</v>
      </c>
      <c r="F191" t="s">
        <v>1705</v>
      </c>
      <c r="G191" t="s">
        <v>1706</v>
      </c>
    </row>
    <row r="192" spans="1:7">
      <c r="A192" t="s">
        <v>1692</v>
      </c>
      <c r="B192">
        <v>24</v>
      </c>
      <c r="C192">
        <v>96</v>
      </c>
      <c r="D192" t="s">
        <v>1642</v>
      </c>
      <c r="E192">
        <v>4665.6000000000004</v>
      </c>
      <c r="F192" t="s">
        <v>1705</v>
      </c>
      <c r="G192" t="s">
        <v>1706</v>
      </c>
    </row>
    <row r="193" spans="1:7">
      <c r="A193" t="s">
        <v>1692</v>
      </c>
      <c r="B193">
        <v>24</v>
      </c>
      <c r="C193">
        <v>96</v>
      </c>
      <c r="D193" t="s">
        <v>1654</v>
      </c>
      <c r="E193">
        <v>5875.2</v>
      </c>
      <c r="F193" t="s">
        <v>1705</v>
      </c>
      <c r="G193" t="s">
        <v>1706</v>
      </c>
    </row>
    <row r="194" spans="1:7">
      <c r="A194" t="s">
        <v>1692</v>
      </c>
      <c r="B194">
        <v>24</v>
      </c>
      <c r="C194">
        <v>96</v>
      </c>
      <c r="D194" t="s">
        <v>1659</v>
      </c>
      <c r="E194">
        <v>4147.2</v>
      </c>
      <c r="F194" t="s">
        <v>1705</v>
      </c>
      <c r="G194" t="s">
        <v>1706</v>
      </c>
    </row>
    <row r="195" spans="1:7">
      <c r="A195" t="s">
        <v>1692</v>
      </c>
      <c r="B195">
        <v>24</v>
      </c>
      <c r="C195">
        <v>96</v>
      </c>
      <c r="D195" t="s">
        <v>1651</v>
      </c>
      <c r="E195">
        <v>5616</v>
      </c>
      <c r="F195" t="s">
        <v>1705</v>
      </c>
      <c r="G195" t="s">
        <v>1706</v>
      </c>
    </row>
    <row r="196" spans="1:7">
      <c r="A196" t="s">
        <v>1692</v>
      </c>
      <c r="B196">
        <v>24</v>
      </c>
      <c r="C196">
        <v>96</v>
      </c>
      <c r="D196" t="s">
        <v>1645</v>
      </c>
      <c r="E196">
        <v>5875.2</v>
      </c>
      <c r="F196" t="s">
        <v>1705</v>
      </c>
      <c r="G196" t="s">
        <v>1706</v>
      </c>
    </row>
    <row r="197" spans="1:7">
      <c r="A197" t="s">
        <v>1692</v>
      </c>
      <c r="B197">
        <v>24</v>
      </c>
      <c r="C197">
        <v>96</v>
      </c>
      <c r="D197" t="s">
        <v>2232</v>
      </c>
      <c r="E197">
        <v>6292.8</v>
      </c>
      <c r="F197" t="s">
        <v>1705</v>
      </c>
      <c r="G197" t="s">
        <v>1706</v>
      </c>
    </row>
    <row r="198" spans="1:7">
      <c r="A198" t="s">
        <v>1692</v>
      </c>
      <c r="B198">
        <v>24</v>
      </c>
      <c r="C198">
        <v>96</v>
      </c>
      <c r="D198" t="s">
        <v>65</v>
      </c>
      <c r="E198">
        <v>3808.8</v>
      </c>
      <c r="F198" t="s">
        <v>1705</v>
      </c>
      <c r="G198" t="s">
        <v>1706</v>
      </c>
    </row>
    <row r="199" spans="1:7">
      <c r="A199" t="s">
        <v>1692</v>
      </c>
      <c r="B199">
        <v>24</v>
      </c>
      <c r="C199">
        <v>96</v>
      </c>
      <c r="D199" t="s">
        <v>1585</v>
      </c>
      <c r="E199">
        <v>3808.8</v>
      </c>
      <c r="F199" t="s">
        <v>1705</v>
      </c>
      <c r="G199" t="s">
        <v>1706</v>
      </c>
    </row>
    <row r="200" spans="1:7">
      <c r="A200" t="s">
        <v>1692</v>
      </c>
      <c r="B200">
        <v>32</v>
      </c>
      <c r="C200">
        <v>64</v>
      </c>
      <c r="D200" t="s">
        <v>1588</v>
      </c>
      <c r="E200">
        <v>3385.6</v>
      </c>
      <c r="F200" t="s">
        <v>1629</v>
      </c>
      <c r="G200" t="s">
        <v>1707</v>
      </c>
    </row>
    <row r="201" spans="1:7">
      <c r="A201" t="s">
        <v>1692</v>
      </c>
      <c r="B201">
        <v>32</v>
      </c>
      <c r="C201">
        <v>64</v>
      </c>
      <c r="D201" t="s">
        <v>1628</v>
      </c>
      <c r="E201">
        <v>2650.9</v>
      </c>
      <c r="F201" t="s">
        <v>1629</v>
      </c>
      <c r="G201" t="s">
        <v>1707</v>
      </c>
    </row>
    <row r="202" spans="1:7">
      <c r="A202" t="s">
        <v>1692</v>
      </c>
      <c r="B202">
        <v>32</v>
      </c>
      <c r="C202">
        <v>64</v>
      </c>
      <c r="D202" t="s">
        <v>1623</v>
      </c>
      <c r="E202">
        <v>3385.6</v>
      </c>
      <c r="F202" t="s">
        <v>1629</v>
      </c>
      <c r="G202" t="s">
        <v>1707</v>
      </c>
    </row>
    <row r="203" spans="1:7">
      <c r="A203" t="s">
        <v>1692</v>
      </c>
      <c r="B203">
        <v>32</v>
      </c>
      <c r="C203">
        <v>64</v>
      </c>
      <c r="D203" t="s">
        <v>2229</v>
      </c>
      <c r="E203">
        <v>3385.6</v>
      </c>
      <c r="F203" t="s">
        <v>1629</v>
      </c>
      <c r="G203" t="s">
        <v>1707</v>
      </c>
    </row>
    <row r="204" spans="1:7">
      <c r="A204" t="s">
        <v>1692</v>
      </c>
      <c r="B204">
        <v>32</v>
      </c>
      <c r="C204">
        <v>64</v>
      </c>
      <c r="D204" t="s">
        <v>1631</v>
      </c>
      <c r="E204">
        <v>4761.6000000000004</v>
      </c>
      <c r="F204" t="s">
        <v>1629</v>
      </c>
      <c r="G204" t="s">
        <v>1707</v>
      </c>
    </row>
    <row r="205" spans="1:7">
      <c r="A205" t="s">
        <v>1692</v>
      </c>
      <c r="B205">
        <v>32</v>
      </c>
      <c r="C205">
        <v>64</v>
      </c>
      <c r="D205" t="s">
        <v>1648</v>
      </c>
      <c r="E205">
        <v>3686.4</v>
      </c>
      <c r="F205" t="s">
        <v>1629</v>
      </c>
      <c r="G205" t="s">
        <v>1707</v>
      </c>
    </row>
    <row r="206" spans="1:7">
      <c r="A206" t="s">
        <v>1692</v>
      </c>
      <c r="B206">
        <v>32</v>
      </c>
      <c r="C206">
        <v>64</v>
      </c>
      <c r="D206" t="s">
        <v>1657</v>
      </c>
      <c r="E206">
        <v>3840</v>
      </c>
      <c r="F206" t="s">
        <v>1629</v>
      </c>
      <c r="G206" t="s">
        <v>1707</v>
      </c>
    </row>
    <row r="207" spans="1:7">
      <c r="A207" t="s">
        <v>1692</v>
      </c>
      <c r="B207">
        <v>32</v>
      </c>
      <c r="C207">
        <v>64</v>
      </c>
      <c r="D207" t="s">
        <v>1637</v>
      </c>
      <c r="E207">
        <v>4454.3999999999996</v>
      </c>
      <c r="F207" t="s">
        <v>1629</v>
      </c>
      <c r="G207" t="s">
        <v>1707</v>
      </c>
    </row>
    <row r="208" spans="1:7">
      <c r="A208" t="s">
        <v>1692</v>
      </c>
      <c r="B208">
        <v>32</v>
      </c>
      <c r="C208">
        <v>64</v>
      </c>
      <c r="D208" t="s">
        <v>1663</v>
      </c>
      <c r="E208">
        <v>6835.2</v>
      </c>
      <c r="F208" t="s">
        <v>1629</v>
      </c>
      <c r="G208" t="s">
        <v>1707</v>
      </c>
    </row>
    <row r="209" spans="1:7">
      <c r="A209" t="s">
        <v>1692</v>
      </c>
      <c r="B209">
        <v>32</v>
      </c>
      <c r="C209">
        <v>64</v>
      </c>
      <c r="D209" t="s">
        <v>1661</v>
      </c>
      <c r="E209">
        <v>4608</v>
      </c>
      <c r="F209" t="s">
        <v>1629</v>
      </c>
      <c r="G209" t="s">
        <v>1707</v>
      </c>
    </row>
    <row r="210" spans="1:7">
      <c r="A210" t="s">
        <v>1692</v>
      </c>
      <c r="B210">
        <v>32</v>
      </c>
      <c r="C210">
        <v>64</v>
      </c>
      <c r="D210" t="s">
        <v>1642</v>
      </c>
      <c r="E210">
        <v>4147.2</v>
      </c>
      <c r="F210" t="s">
        <v>1629</v>
      </c>
      <c r="G210" t="s">
        <v>1707</v>
      </c>
    </row>
    <row r="211" spans="1:7">
      <c r="A211" t="s">
        <v>1692</v>
      </c>
      <c r="B211">
        <v>32</v>
      </c>
      <c r="C211">
        <v>64</v>
      </c>
      <c r="D211" t="s">
        <v>1654</v>
      </c>
      <c r="E211">
        <v>5222.3999999999996</v>
      </c>
      <c r="F211" t="s">
        <v>1629</v>
      </c>
      <c r="G211" t="s">
        <v>1707</v>
      </c>
    </row>
    <row r="212" spans="1:7">
      <c r="A212" t="s">
        <v>1692</v>
      </c>
      <c r="B212">
        <v>32</v>
      </c>
      <c r="C212">
        <v>64</v>
      </c>
      <c r="D212" t="s">
        <v>1659</v>
      </c>
      <c r="E212">
        <v>3686.4</v>
      </c>
      <c r="F212" t="s">
        <v>1629</v>
      </c>
      <c r="G212" t="s">
        <v>1707</v>
      </c>
    </row>
    <row r="213" spans="1:7">
      <c r="A213" t="s">
        <v>1692</v>
      </c>
      <c r="B213">
        <v>32</v>
      </c>
      <c r="C213">
        <v>64</v>
      </c>
      <c r="D213" t="s">
        <v>1651</v>
      </c>
      <c r="E213">
        <v>4992</v>
      </c>
      <c r="F213" t="s">
        <v>1629</v>
      </c>
      <c r="G213" t="s">
        <v>1707</v>
      </c>
    </row>
    <row r="214" spans="1:7">
      <c r="A214" t="s">
        <v>1692</v>
      </c>
      <c r="B214">
        <v>32</v>
      </c>
      <c r="C214">
        <v>64</v>
      </c>
      <c r="D214" t="s">
        <v>1645</v>
      </c>
      <c r="E214">
        <v>5222.3999999999996</v>
      </c>
      <c r="F214" t="s">
        <v>1629</v>
      </c>
      <c r="G214" t="s">
        <v>1707</v>
      </c>
    </row>
    <row r="215" spans="1:7">
      <c r="A215" t="s">
        <v>1692</v>
      </c>
      <c r="B215">
        <v>32</v>
      </c>
      <c r="C215">
        <v>64</v>
      </c>
      <c r="D215" t="s">
        <v>2232</v>
      </c>
      <c r="E215">
        <v>5593.6</v>
      </c>
      <c r="F215" t="s">
        <v>1629</v>
      </c>
      <c r="G215" t="s">
        <v>1707</v>
      </c>
    </row>
    <row r="216" spans="1:7">
      <c r="A216" t="s">
        <v>1692</v>
      </c>
      <c r="B216">
        <v>32</v>
      </c>
      <c r="C216">
        <v>64</v>
      </c>
      <c r="D216" t="s">
        <v>65</v>
      </c>
      <c r="E216">
        <v>3385.6</v>
      </c>
      <c r="F216" t="s">
        <v>1629</v>
      </c>
      <c r="G216" t="s">
        <v>1707</v>
      </c>
    </row>
    <row r="217" spans="1:7">
      <c r="A217" t="s">
        <v>1692</v>
      </c>
      <c r="B217">
        <v>32</v>
      </c>
      <c r="C217">
        <v>64</v>
      </c>
      <c r="D217" t="s">
        <v>1585</v>
      </c>
      <c r="E217">
        <v>3385.6</v>
      </c>
      <c r="F217" t="s">
        <v>1629</v>
      </c>
      <c r="G217" t="s">
        <v>1707</v>
      </c>
    </row>
    <row r="218" spans="1:7">
      <c r="A218" t="s">
        <v>1692</v>
      </c>
      <c r="B218">
        <v>32</v>
      </c>
      <c r="C218">
        <v>128</v>
      </c>
      <c r="D218" t="s">
        <v>1588</v>
      </c>
      <c r="E218">
        <v>5078.3999999999996</v>
      </c>
      <c r="F218" t="s">
        <v>1635</v>
      </c>
      <c r="G218" t="s">
        <v>1709</v>
      </c>
    </row>
    <row r="219" spans="1:7">
      <c r="A219" t="s">
        <v>1692</v>
      </c>
      <c r="B219">
        <v>32</v>
      </c>
      <c r="C219">
        <v>128</v>
      </c>
      <c r="D219" t="s">
        <v>1628</v>
      </c>
      <c r="E219">
        <v>3976.4</v>
      </c>
      <c r="F219" t="s">
        <v>1635</v>
      </c>
      <c r="G219" t="s">
        <v>1709</v>
      </c>
    </row>
    <row r="220" spans="1:7">
      <c r="A220" t="s">
        <v>1692</v>
      </c>
      <c r="B220">
        <v>32</v>
      </c>
      <c r="C220">
        <v>128</v>
      </c>
      <c r="D220" t="s">
        <v>1623</v>
      </c>
      <c r="E220">
        <v>5078.3999999999996</v>
      </c>
      <c r="F220" t="s">
        <v>1635</v>
      </c>
      <c r="G220" t="s">
        <v>1709</v>
      </c>
    </row>
    <row r="221" spans="1:7">
      <c r="A221" t="s">
        <v>1692</v>
      </c>
      <c r="B221">
        <v>32</v>
      </c>
      <c r="C221">
        <v>128</v>
      </c>
      <c r="D221" t="s">
        <v>2229</v>
      </c>
      <c r="E221">
        <v>5078.3999999999996</v>
      </c>
      <c r="F221" t="s">
        <v>1635</v>
      </c>
      <c r="G221" t="s">
        <v>1709</v>
      </c>
    </row>
    <row r="222" spans="1:7">
      <c r="A222" t="s">
        <v>1692</v>
      </c>
      <c r="B222">
        <v>32</v>
      </c>
      <c r="C222">
        <v>128</v>
      </c>
      <c r="D222" t="s">
        <v>1631</v>
      </c>
      <c r="E222">
        <v>7142.4</v>
      </c>
      <c r="F222" t="s">
        <v>1635</v>
      </c>
      <c r="G222" t="s">
        <v>1709</v>
      </c>
    </row>
    <row r="223" spans="1:7">
      <c r="A223" t="s">
        <v>1692</v>
      </c>
      <c r="B223">
        <v>32</v>
      </c>
      <c r="C223">
        <v>128</v>
      </c>
      <c r="D223" t="s">
        <v>1648</v>
      </c>
      <c r="E223">
        <v>5529.6</v>
      </c>
      <c r="F223" t="s">
        <v>1635</v>
      </c>
      <c r="G223" t="s">
        <v>1709</v>
      </c>
    </row>
    <row r="224" spans="1:7">
      <c r="A224" t="s">
        <v>1692</v>
      </c>
      <c r="B224">
        <v>32</v>
      </c>
      <c r="C224">
        <v>128</v>
      </c>
      <c r="D224" t="s">
        <v>1657</v>
      </c>
      <c r="E224">
        <v>5760</v>
      </c>
      <c r="F224" t="s">
        <v>1635</v>
      </c>
      <c r="G224" t="s">
        <v>1709</v>
      </c>
    </row>
    <row r="225" spans="1:7">
      <c r="A225" t="s">
        <v>1692</v>
      </c>
      <c r="B225">
        <v>32</v>
      </c>
      <c r="C225">
        <v>128</v>
      </c>
      <c r="D225" t="s">
        <v>1637</v>
      </c>
      <c r="E225">
        <v>6681.6</v>
      </c>
      <c r="F225" t="s">
        <v>1635</v>
      </c>
      <c r="G225" t="s">
        <v>1709</v>
      </c>
    </row>
    <row r="226" spans="1:7">
      <c r="A226" t="s">
        <v>1692</v>
      </c>
      <c r="B226">
        <v>32</v>
      </c>
      <c r="C226">
        <v>128</v>
      </c>
      <c r="D226" t="s">
        <v>1663</v>
      </c>
      <c r="E226">
        <v>11136</v>
      </c>
      <c r="F226" t="s">
        <v>1635</v>
      </c>
      <c r="G226" t="s">
        <v>1709</v>
      </c>
    </row>
    <row r="227" spans="1:7">
      <c r="A227" t="s">
        <v>1692</v>
      </c>
      <c r="B227">
        <v>32</v>
      </c>
      <c r="C227">
        <v>128</v>
      </c>
      <c r="D227" t="s">
        <v>1661</v>
      </c>
      <c r="E227">
        <v>6912</v>
      </c>
      <c r="F227" t="s">
        <v>1635</v>
      </c>
      <c r="G227" t="s">
        <v>1709</v>
      </c>
    </row>
    <row r="228" spans="1:7">
      <c r="A228" t="s">
        <v>1692</v>
      </c>
      <c r="B228">
        <v>32</v>
      </c>
      <c r="C228">
        <v>128</v>
      </c>
      <c r="D228" t="s">
        <v>1642</v>
      </c>
      <c r="E228">
        <v>6220.8</v>
      </c>
      <c r="F228" t="s">
        <v>1635</v>
      </c>
      <c r="G228" t="s">
        <v>1709</v>
      </c>
    </row>
    <row r="229" spans="1:7">
      <c r="A229" t="s">
        <v>1692</v>
      </c>
      <c r="B229">
        <v>32</v>
      </c>
      <c r="C229">
        <v>128</v>
      </c>
      <c r="D229" t="s">
        <v>1654</v>
      </c>
      <c r="E229">
        <v>7833.6</v>
      </c>
      <c r="F229" t="s">
        <v>1635</v>
      </c>
      <c r="G229" t="s">
        <v>1709</v>
      </c>
    </row>
    <row r="230" spans="1:7">
      <c r="A230" t="s">
        <v>1692</v>
      </c>
      <c r="B230">
        <v>32</v>
      </c>
      <c r="C230">
        <v>128</v>
      </c>
      <c r="D230" t="s">
        <v>1659</v>
      </c>
      <c r="E230">
        <v>5529.6</v>
      </c>
      <c r="F230" t="s">
        <v>1635</v>
      </c>
      <c r="G230" t="s">
        <v>1709</v>
      </c>
    </row>
    <row r="231" spans="1:7">
      <c r="A231" t="s">
        <v>1692</v>
      </c>
      <c r="B231">
        <v>32</v>
      </c>
      <c r="C231">
        <v>128</v>
      </c>
      <c r="D231" t="s">
        <v>1651</v>
      </c>
      <c r="E231">
        <v>7488</v>
      </c>
      <c r="F231" t="s">
        <v>1635</v>
      </c>
      <c r="G231" t="s">
        <v>1709</v>
      </c>
    </row>
    <row r="232" spans="1:7">
      <c r="A232" t="s">
        <v>1692</v>
      </c>
      <c r="B232">
        <v>32</v>
      </c>
      <c r="C232">
        <v>128</v>
      </c>
      <c r="D232" t="s">
        <v>1645</v>
      </c>
      <c r="E232">
        <v>7833.6</v>
      </c>
      <c r="F232" t="s">
        <v>1635</v>
      </c>
      <c r="G232" t="s">
        <v>1709</v>
      </c>
    </row>
    <row r="233" spans="1:7">
      <c r="A233" t="s">
        <v>1692</v>
      </c>
      <c r="B233">
        <v>32</v>
      </c>
      <c r="C233">
        <v>128</v>
      </c>
      <c r="D233" t="s">
        <v>2232</v>
      </c>
      <c r="E233">
        <v>8390.4</v>
      </c>
      <c r="F233" t="s">
        <v>1635</v>
      </c>
      <c r="G233" t="s">
        <v>1709</v>
      </c>
    </row>
    <row r="234" spans="1:7">
      <c r="A234" t="s">
        <v>1692</v>
      </c>
      <c r="B234">
        <v>32</v>
      </c>
      <c r="C234">
        <v>128</v>
      </c>
      <c r="D234" t="s">
        <v>65</v>
      </c>
      <c r="E234">
        <v>5078.3999999999996</v>
      </c>
      <c r="F234" t="s">
        <v>1635</v>
      </c>
      <c r="G234" t="s">
        <v>1709</v>
      </c>
    </row>
    <row r="235" spans="1:7">
      <c r="A235" t="s">
        <v>1692</v>
      </c>
      <c r="B235">
        <v>32</v>
      </c>
      <c r="C235">
        <v>128</v>
      </c>
      <c r="D235" t="s">
        <v>1585</v>
      </c>
      <c r="E235">
        <v>5078.3999999999996</v>
      </c>
      <c r="F235" t="s">
        <v>1635</v>
      </c>
      <c r="G235" t="s">
        <v>1709</v>
      </c>
    </row>
    <row r="236" spans="1:7">
      <c r="A236" t="s">
        <v>1692</v>
      </c>
      <c r="B236">
        <v>48</v>
      </c>
      <c r="C236">
        <v>96</v>
      </c>
      <c r="D236" t="s">
        <v>1588</v>
      </c>
      <c r="E236">
        <v>5078.3999999999996</v>
      </c>
      <c r="F236" t="s">
        <v>1640</v>
      </c>
      <c r="G236" t="s">
        <v>1710</v>
      </c>
    </row>
    <row r="237" spans="1:7">
      <c r="A237" t="s">
        <v>1692</v>
      </c>
      <c r="B237">
        <v>48</v>
      </c>
      <c r="C237">
        <v>96</v>
      </c>
      <c r="D237" t="s">
        <v>1628</v>
      </c>
      <c r="E237">
        <v>3976.4</v>
      </c>
      <c r="F237" t="s">
        <v>1640</v>
      </c>
      <c r="G237" t="s">
        <v>1710</v>
      </c>
    </row>
    <row r="238" spans="1:7">
      <c r="A238" t="s">
        <v>1692</v>
      </c>
      <c r="B238">
        <v>48</v>
      </c>
      <c r="C238">
        <v>96</v>
      </c>
      <c r="D238" t="s">
        <v>1623</v>
      </c>
      <c r="E238">
        <v>5078.3999999999996</v>
      </c>
      <c r="F238" t="s">
        <v>1640</v>
      </c>
      <c r="G238" t="s">
        <v>1710</v>
      </c>
    </row>
    <row r="239" spans="1:7">
      <c r="A239" t="s">
        <v>1692</v>
      </c>
      <c r="B239">
        <v>48</v>
      </c>
      <c r="C239">
        <v>96</v>
      </c>
      <c r="D239" t="s">
        <v>2229</v>
      </c>
      <c r="E239">
        <v>5078.3999999999996</v>
      </c>
      <c r="F239" t="s">
        <v>1640</v>
      </c>
      <c r="G239" t="s">
        <v>1710</v>
      </c>
    </row>
    <row r="240" spans="1:7">
      <c r="A240" t="s">
        <v>1692</v>
      </c>
      <c r="B240">
        <v>48</v>
      </c>
      <c r="C240">
        <v>96</v>
      </c>
      <c r="D240" t="s">
        <v>1631</v>
      </c>
      <c r="E240">
        <v>7142.4</v>
      </c>
      <c r="F240" t="s">
        <v>1640</v>
      </c>
      <c r="G240" t="s">
        <v>1710</v>
      </c>
    </row>
    <row r="241" spans="1:7">
      <c r="A241" t="s">
        <v>1692</v>
      </c>
      <c r="B241">
        <v>48</v>
      </c>
      <c r="C241">
        <v>96</v>
      </c>
      <c r="D241" t="s">
        <v>1648</v>
      </c>
      <c r="E241">
        <v>5529.6</v>
      </c>
      <c r="F241" t="s">
        <v>1640</v>
      </c>
      <c r="G241" t="s">
        <v>1710</v>
      </c>
    </row>
    <row r="242" spans="1:7">
      <c r="A242" t="s">
        <v>1692</v>
      </c>
      <c r="B242">
        <v>48</v>
      </c>
      <c r="C242">
        <v>96</v>
      </c>
      <c r="D242" t="s">
        <v>1657</v>
      </c>
      <c r="E242">
        <v>5760</v>
      </c>
      <c r="F242" t="s">
        <v>1640</v>
      </c>
      <c r="G242" t="s">
        <v>1710</v>
      </c>
    </row>
    <row r="243" spans="1:7">
      <c r="A243" t="s">
        <v>1692</v>
      </c>
      <c r="B243">
        <v>48</v>
      </c>
      <c r="C243">
        <v>96</v>
      </c>
      <c r="D243" t="s">
        <v>1637</v>
      </c>
      <c r="E243">
        <v>6681.6</v>
      </c>
      <c r="F243" t="s">
        <v>1640</v>
      </c>
      <c r="G243" t="s">
        <v>1710</v>
      </c>
    </row>
    <row r="244" spans="1:7">
      <c r="A244" t="s">
        <v>1692</v>
      </c>
      <c r="B244">
        <v>48</v>
      </c>
      <c r="C244">
        <v>96</v>
      </c>
      <c r="D244" t="s">
        <v>1663</v>
      </c>
      <c r="E244">
        <v>10252.799999999999</v>
      </c>
      <c r="F244" t="s">
        <v>1640</v>
      </c>
      <c r="G244" t="s">
        <v>1710</v>
      </c>
    </row>
    <row r="245" spans="1:7">
      <c r="A245" t="s">
        <v>1692</v>
      </c>
      <c r="B245">
        <v>48</v>
      </c>
      <c r="C245">
        <v>96</v>
      </c>
      <c r="D245" t="s">
        <v>1661</v>
      </c>
      <c r="E245">
        <v>6912</v>
      </c>
      <c r="F245" t="s">
        <v>1640</v>
      </c>
      <c r="G245" t="s">
        <v>1710</v>
      </c>
    </row>
    <row r="246" spans="1:7">
      <c r="A246" t="s">
        <v>1692</v>
      </c>
      <c r="B246">
        <v>48</v>
      </c>
      <c r="C246">
        <v>96</v>
      </c>
      <c r="D246" t="s">
        <v>1642</v>
      </c>
      <c r="E246">
        <v>6220.8</v>
      </c>
      <c r="F246" t="s">
        <v>1640</v>
      </c>
      <c r="G246" t="s">
        <v>1710</v>
      </c>
    </row>
    <row r="247" spans="1:7">
      <c r="A247" t="s">
        <v>1692</v>
      </c>
      <c r="B247">
        <v>48</v>
      </c>
      <c r="C247">
        <v>96</v>
      </c>
      <c r="D247" t="s">
        <v>1654</v>
      </c>
      <c r="E247">
        <v>7833.6</v>
      </c>
      <c r="F247" t="s">
        <v>1640</v>
      </c>
      <c r="G247" t="s">
        <v>1710</v>
      </c>
    </row>
    <row r="248" spans="1:7">
      <c r="A248" t="s">
        <v>1692</v>
      </c>
      <c r="B248">
        <v>48</v>
      </c>
      <c r="C248">
        <v>96</v>
      </c>
      <c r="D248" t="s">
        <v>1659</v>
      </c>
      <c r="E248">
        <v>5529.6</v>
      </c>
      <c r="F248" t="s">
        <v>1640</v>
      </c>
      <c r="G248" t="s">
        <v>1710</v>
      </c>
    </row>
    <row r="249" spans="1:7">
      <c r="A249" t="s">
        <v>1692</v>
      </c>
      <c r="B249">
        <v>48</v>
      </c>
      <c r="C249">
        <v>96</v>
      </c>
      <c r="D249" t="s">
        <v>1651</v>
      </c>
      <c r="E249">
        <v>7488</v>
      </c>
      <c r="F249" t="s">
        <v>1640</v>
      </c>
      <c r="G249" t="s">
        <v>1710</v>
      </c>
    </row>
    <row r="250" spans="1:7">
      <c r="A250" t="s">
        <v>1692</v>
      </c>
      <c r="B250">
        <v>48</v>
      </c>
      <c r="C250">
        <v>96</v>
      </c>
      <c r="D250" t="s">
        <v>1645</v>
      </c>
      <c r="E250">
        <v>7833.6</v>
      </c>
      <c r="F250" t="s">
        <v>1640</v>
      </c>
      <c r="G250" t="s">
        <v>1710</v>
      </c>
    </row>
    <row r="251" spans="1:7">
      <c r="A251" t="s">
        <v>1692</v>
      </c>
      <c r="B251">
        <v>48</v>
      </c>
      <c r="C251">
        <v>96</v>
      </c>
      <c r="D251" t="s">
        <v>2232</v>
      </c>
      <c r="E251">
        <v>8390.4</v>
      </c>
      <c r="F251" t="s">
        <v>1640</v>
      </c>
      <c r="G251" t="s">
        <v>1710</v>
      </c>
    </row>
    <row r="252" spans="1:7">
      <c r="A252" t="s">
        <v>1692</v>
      </c>
      <c r="B252">
        <v>48</v>
      </c>
      <c r="C252">
        <v>96</v>
      </c>
      <c r="D252" t="s">
        <v>65</v>
      </c>
      <c r="E252">
        <v>5078.3999999999996</v>
      </c>
      <c r="F252" t="s">
        <v>1640</v>
      </c>
      <c r="G252" t="s">
        <v>1710</v>
      </c>
    </row>
    <row r="253" spans="1:7">
      <c r="A253" t="s">
        <v>1692</v>
      </c>
      <c r="B253">
        <v>48</v>
      </c>
      <c r="C253">
        <v>96</v>
      </c>
      <c r="D253" t="s">
        <v>1585</v>
      </c>
      <c r="E253">
        <v>5078.3999999999996</v>
      </c>
      <c r="F253" t="s">
        <v>1640</v>
      </c>
      <c r="G253" t="s">
        <v>1710</v>
      </c>
    </row>
    <row r="254" spans="1:7">
      <c r="A254" t="s">
        <v>1692</v>
      </c>
      <c r="B254">
        <v>48</v>
      </c>
      <c r="C254">
        <v>192</v>
      </c>
      <c r="D254" t="s">
        <v>1588</v>
      </c>
      <c r="E254">
        <v>7617.6</v>
      </c>
      <c r="F254" t="s">
        <v>1643</v>
      </c>
      <c r="G254" t="s">
        <v>1712</v>
      </c>
    </row>
    <row r="255" spans="1:7">
      <c r="A255" t="s">
        <v>1692</v>
      </c>
      <c r="B255">
        <v>48</v>
      </c>
      <c r="C255">
        <v>192</v>
      </c>
      <c r="D255" t="s">
        <v>1628</v>
      </c>
      <c r="E255">
        <v>5964.6</v>
      </c>
      <c r="F255" t="s">
        <v>1643</v>
      </c>
      <c r="G255" t="s">
        <v>1712</v>
      </c>
    </row>
    <row r="256" spans="1:7">
      <c r="A256" t="s">
        <v>1692</v>
      </c>
      <c r="B256">
        <v>48</v>
      </c>
      <c r="C256">
        <v>192</v>
      </c>
      <c r="D256" t="s">
        <v>1623</v>
      </c>
      <c r="E256">
        <v>7617.6</v>
      </c>
      <c r="F256" t="s">
        <v>1643</v>
      </c>
      <c r="G256" t="s">
        <v>1712</v>
      </c>
    </row>
    <row r="257" spans="1:7">
      <c r="A257" t="s">
        <v>1692</v>
      </c>
      <c r="B257">
        <v>48</v>
      </c>
      <c r="C257">
        <v>192</v>
      </c>
      <c r="D257" t="s">
        <v>2229</v>
      </c>
      <c r="E257">
        <v>7617.6</v>
      </c>
      <c r="F257" t="s">
        <v>1643</v>
      </c>
      <c r="G257" t="s">
        <v>1712</v>
      </c>
    </row>
    <row r="258" spans="1:7">
      <c r="A258" t="s">
        <v>1692</v>
      </c>
      <c r="B258">
        <v>48</v>
      </c>
      <c r="C258">
        <v>192</v>
      </c>
      <c r="D258" t="s">
        <v>1631</v>
      </c>
      <c r="E258">
        <v>10713.6</v>
      </c>
      <c r="F258" t="s">
        <v>1643</v>
      </c>
      <c r="G258" t="s">
        <v>1712</v>
      </c>
    </row>
    <row r="259" spans="1:7">
      <c r="A259" t="s">
        <v>1692</v>
      </c>
      <c r="B259">
        <v>48</v>
      </c>
      <c r="C259">
        <v>192</v>
      </c>
      <c r="D259" t="s">
        <v>1648</v>
      </c>
      <c r="E259">
        <v>8294.4</v>
      </c>
      <c r="F259" t="s">
        <v>1643</v>
      </c>
      <c r="G259" t="s">
        <v>1712</v>
      </c>
    </row>
    <row r="260" spans="1:7">
      <c r="A260" t="s">
        <v>1692</v>
      </c>
      <c r="B260">
        <v>48</v>
      </c>
      <c r="C260">
        <v>192</v>
      </c>
      <c r="D260" t="s">
        <v>1657</v>
      </c>
      <c r="E260">
        <v>8640</v>
      </c>
      <c r="F260" t="s">
        <v>1643</v>
      </c>
      <c r="G260" t="s">
        <v>1712</v>
      </c>
    </row>
    <row r="261" spans="1:7">
      <c r="A261" t="s">
        <v>1692</v>
      </c>
      <c r="B261">
        <v>48</v>
      </c>
      <c r="C261">
        <v>192</v>
      </c>
      <c r="D261" t="s">
        <v>1637</v>
      </c>
      <c r="E261">
        <v>10022.4</v>
      </c>
      <c r="F261" t="s">
        <v>1643</v>
      </c>
      <c r="G261" t="s">
        <v>1712</v>
      </c>
    </row>
    <row r="262" spans="1:7">
      <c r="A262" t="s">
        <v>1692</v>
      </c>
      <c r="B262">
        <v>48</v>
      </c>
      <c r="C262">
        <v>192</v>
      </c>
      <c r="D262" t="s">
        <v>1663</v>
      </c>
      <c r="E262">
        <v>16704</v>
      </c>
      <c r="F262" t="s">
        <v>1643</v>
      </c>
      <c r="G262" t="s">
        <v>1712</v>
      </c>
    </row>
    <row r="263" spans="1:7">
      <c r="A263" t="s">
        <v>1692</v>
      </c>
      <c r="B263">
        <v>48</v>
      </c>
      <c r="C263">
        <v>192</v>
      </c>
      <c r="D263" t="s">
        <v>1661</v>
      </c>
      <c r="E263">
        <v>10368</v>
      </c>
      <c r="F263" t="s">
        <v>1643</v>
      </c>
      <c r="G263" t="s">
        <v>1712</v>
      </c>
    </row>
    <row r="264" spans="1:7">
      <c r="A264" t="s">
        <v>1692</v>
      </c>
      <c r="B264">
        <v>48</v>
      </c>
      <c r="C264">
        <v>192</v>
      </c>
      <c r="D264" t="s">
        <v>1642</v>
      </c>
      <c r="E264">
        <v>9331.2000000000007</v>
      </c>
      <c r="F264" t="s">
        <v>1643</v>
      </c>
      <c r="G264" t="s">
        <v>1712</v>
      </c>
    </row>
    <row r="265" spans="1:7">
      <c r="A265" t="s">
        <v>1692</v>
      </c>
      <c r="B265">
        <v>48</v>
      </c>
      <c r="C265">
        <v>192</v>
      </c>
      <c r="D265" t="s">
        <v>1654</v>
      </c>
      <c r="E265">
        <v>11750.4</v>
      </c>
      <c r="F265" t="s">
        <v>1643</v>
      </c>
      <c r="G265" t="s">
        <v>1712</v>
      </c>
    </row>
    <row r="266" spans="1:7">
      <c r="A266" t="s">
        <v>1692</v>
      </c>
      <c r="B266">
        <v>48</v>
      </c>
      <c r="C266">
        <v>192</v>
      </c>
      <c r="D266" t="s">
        <v>1659</v>
      </c>
      <c r="E266">
        <v>8294.4</v>
      </c>
      <c r="F266" t="s">
        <v>1643</v>
      </c>
      <c r="G266" t="s">
        <v>1712</v>
      </c>
    </row>
    <row r="267" spans="1:7">
      <c r="A267" t="s">
        <v>1692</v>
      </c>
      <c r="B267">
        <v>48</v>
      </c>
      <c r="C267">
        <v>192</v>
      </c>
      <c r="D267" t="s">
        <v>1651</v>
      </c>
      <c r="E267">
        <v>11232</v>
      </c>
      <c r="F267" t="s">
        <v>1643</v>
      </c>
      <c r="G267" t="s">
        <v>1712</v>
      </c>
    </row>
    <row r="268" spans="1:7">
      <c r="A268" t="s">
        <v>1692</v>
      </c>
      <c r="B268">
        <v>48</v>
      </c>
      <c r="C268">
        <v>192</v>
      </c>
      <c r="D268" t="s">
        <v>1645</v>
      </c>
      <c r="E268">
        <v>11750.4</v>
      </c>
      <c r="F268" t="s">
        <v>1643</v>
      </c>
      <c r="G268" t="s">
        <v>1712</v>
      </c>
    </row>
    <row r="269" spans="1:7">
      <c r="A269" t="s">
        <v>1692</v>
      </c>
      <c r="B269">
        <v>48</v>
      </c>
      <c r="C269">
        <v>192</v>
      </c>
      <c r="D269" t="s">
        <v>2232</v>
      </c>
      <c r="E269">
        <v>12585.6</v>
      </c>
      <c r="F269" t="s">
        <v>1643</v>
      </c>
      <c r="G269" t="s">
        <v>1712</v>
      </c>
    </row>
    <row r="270" spans="1:7">
      <c r="A270" t="s">
        <v>1692</v>
      </c>
      <c r="B270">
        <v>48</v>
      </c>
      <c r="C270">
        <v>192</v>
      </c>
      <c r="D270" t="s">
        <v>65</v>
      </c>
      <c r="E270">
        <v>7617.6</v>
      </c>
      <c r="F270" t="s">
        <v>1643</v>
      </c>
      <c r="G270" t="s">
        <v>1712</v>
      </c>
    </row>
    <row r="271" spans="1:7">
      <c r="A271" t="s">
        <v>1692</v>
      </c>
      <c r="B271">
        <v>48</v>
      </c>
      <c r="C271">
        <v>192</v>
      </c>
      <c r="D271" t="s">
        <v>1585</v>
      </c>
      <c r="E271">
        <v>7617.6</v>
      </c>
      <c r="F271" t="s">
        <v>1643</v>
      </c>
      <c r="G271" t="s">
        <v>1712</v>
      </c>
    </row>
    <row r="272" spans="1:7">
      <c r="A272" t="s">
        <v>1692</v>
      </c>
      <c r="B272">
        <v>64</v>
      </c>
      <c r="C272">
        <v>192</v>
      </c>
      <c r="D272" t="s">
        <v>1588</v>
      </c>
      <c r="E272">
        <v>8464</v>
      </c>
      <c r="F272" t="s">
        <v>1786</v>
      </c>
      <c r="G272" t="s">
        <v>2176</v>
      </c>
    </row>
    <row r="273" spans="1:7">
      <c r="A273" t="s">
        <v>1692</v>
      </c>
      <c r="B273">
        <v>64</v>
      </c>
      <c r="C273">
        <v>192</v>
      </c>
      <c r="D273" t="s">
        <v>1628</v>
      </c>
      <c r="E273">
        <v>6627.3</v>
      </c>
      <c r="F273" t="s">
        <v>1786</v>
      </c>
      <c r="G273" t="s">
        <v>2176</v>
      </c>
    </row>
    <row r="274" spans="1:7">
      <c r="A274" t="s">
        <v>1692</v>
      </c>
      <c r="B274">
        <v>64</v>
      </c>
      <c r="C274">
        <v>192</v>
      </c>
      <c r="D274" t="s">
        <v>1623</v>
      </c>
      <c r="E274">
        <v>8464</v>
      </c>
      <c r="F274" t="s">
        <v>1786</v>
      </c>
      <c r="G274" t="s">
        <v>2176</v>
      </c>
    </row>
    <row r="275" spans="1:7">
      <c r="A275" t="s">
        <v>1692</v>
      </c>
      <c r="B275">
        <v>64</v>
      </c>
      <c r="C275">
        <v>192</v>
      </c>
      <c r="D275" t="s">
        <v>2229</v>
      </c>
      <c r="E275">
        <v>8464</v>
      </c>
      <c r="F275" t="s">
        <v>1786</v>
      </c>
      <c r="G275" t="s">
        <v>2176</v>
      </c>
    </row>
    <row r="276" spans="1:7">
      <c r="A276" t="s">
        <v>1692</v>
      </c>
      <c r="B276">
        <v>64</v>
      </c>
      <c r="C276">
        <v>192</v>
      </c>
      <c r="D276" t="s">
        <v>1631</v>
      </c>
      <c r="E276">
        <v>11904</v>
      </c>
      <c r="F276" t="s">
        <v>1786</v>
      </c>
      <c r="G276" t="s">
        <v>2176</v>
      </c>
    </row>
    <row r="277" spans="1:7">
      <c r="A277" t="s">
        <v>1692</v>
      </c>
      <c r="B277">
        <v>64</v>
      </c>
      <c r="C277">
        <v>192</v>
      </c>
      <c r="D277" t="s">
        <v>1648</v>
      </c>
      <c r="E277">
        <v>9216</v>
      </c>
      <c r="F277" t="s">
        <v>1786</v>
      </c>
      <c r="G277" t="s">
        <v>2176</v>
      </c>
    </row>
    <row r="278" spans="1:7">
      <c r="A278" t="s">
        <v>1692</v>
      </c>
      <c r="B278">
        <v>64</v>
      </c>
      <c r="C278">
        <v>192</v>
      </c>
      <c r="D278" t="s">
        <v>1657</v>
      </c>
      <c r="E278">
        <v>9600</v>
      </c>
      <c r="F278" t="s">
        <v>1786</v>
      </c>
      <c r="G278" t="s">
        <v>2176</v>
      </c>
    </row>
    <row r="279" spans="1:7">
      <c r="A279" t="s">
        <v>1692</v>
      </c>
      <c r="B279">
        <v>64</v>
      </c>
      <c r="C279">
        <v>192</v>
      </c>
      <c r="D279" t="s">
        <v>1637</v>
      </c>
      <c r="E279">
        <v>11136</v>
      </c>
      <c r="F279" t="s">
        <v>1786</v>
      </c>
      <c r="G279" t="s">
        <v>2176</v>
      </c>
    </row>
    <row r="280" spans="1:7">
      <c r="A280" t="s">
        <v>1692</v>
      </c>
      <c r="B280">
        <v>64</v>
      </c>
      <c r="C280">
        <v>192</v>
      </c>
      <c r="D280" t="s">
        <v>1663</v>
      </c>
      <c r="E280">
        <v>17971.2</v>
      </c>
      <c r="F280" t="s">
        <v>1786</v>
      </c>
      <c r="G280" t="s">
        <v>2176</v>
      </c>
    </row>
    <row r="281" spans="1:7">
      <c r="A281" t="s">
        <v>1692</v>
      </c>
      <c r="B281">
        <v>64</v>
      </c>
      <c r="C281">
        <v>192</v>
      </c>
      <c r="D281" t="s">
        <v>1661</v>
      </c>
      <c r="E281">
        <v>11520</v>
      </c>
      <c r="F281" t="s">
        <v>1786</v>
      </c>
      <c r="G281" t="s">
        <v>2176</v>
      </c>
    </row>
    <row r="282" spans="1:7">
      <c r="A282" t="s">
        <v>1692</v>
      </c>
      <c r="B282">
        <v>64</v>
      </c>
      <c r="C282">
        <v>192</v>
      </c>
      <c r="D282" t="s">
        <v>1642</v>
      </c>
      <c r="E282">
        <v>10368</v>
      </c>
      <c r="F282" t="s">
        <v>1786</v>
      </c>
      <c r="G282" t="s">
        <v>2176</v>
      </c>
    </row>
    <row r="283" spans="1:7">
      <c r="A283" t="s">
        <v>1692</v>
      </c>
      <c r="B283">
        <v>64</v>
      </c>
      <c r="C283">
        <v>192</v>
      </c>
      <c r="D283" t="s">
        <v>1654</v>
      </c>
      <c r="E283">
        <v>13056</v>
      </c>
      <c r="F283" t="s">
        <v>1786</v>
      </c>
      <c r="G283" t="s">
        <v>2176</v>
      </c>
    </row>
    <row r="284" spans="1:7">
      <c r="A284" t="s">
        <v>1692</v>
      </c>
      <c r="B284">
        <v>64</v>
      </c>
      <c r="C284">
        <v>192</v>
      </c>
      <c r="D284" t="s">
        <v>1659</v>
      </c>
      <c r="E284">
        <v>9216</v>
      </c>
      <c r="F284" t="s">
        <v>1786</v>
      </c>
      <c r="G284" t="s">
        <v>2176</v>
      </c>
    </row>
    <row r="285" spans="1:7">
      <c r="A285" t="s">
        <v>1692</v>
      </c>
      <c r="B285">
        <v>64</v>
      </c>
      <c r="C285">
        <v>192</v>
      </c>
      <c r="D285" t="s">
        <v>1651</v>
      </c>
      <c r="E285">
        <v>12480</v>
      </c>
      <c r="F285" t="s">
        <v>1786</v>
      </c>
      <c r="G285" t="s">
        <v>2176</v>
      </c>
    </row>
    <row r="286" spans="1:7">
      <c r="A286" t="s">
        <v>1692</v>
      </c>
      <c r="B286">
        <v>64</v>
      </c>
      <c r="C286">
        <v>192</v>
      </c>
      <c r="D286" t="s">
        <v>1645</v>
      </c>
      <c r="E286">
        <v>13056</v>
      </c>
      <c r="F286" t="s">
        <v>1786</v>
      </c>
      <c r="G286" t="s">
        <v>2176</v>
      </c>
    </row>
    <row r="287" spans="1:7">
      <c r="A287" t="s">
        <v>1692</v>
      </c>
      <c r="B287">
        <v>64</v>
      </c>
      <c r="C287">
        <v>192</v>
      </c>
      <c r="D287" t="s">
        <v>2232</v>
      </c>
      <c r="E287">
        <v>13984</v>
      </c>
      <c r="F287" t="s">
        <v>1786</v>
      </c>
      <c r="G287" t="s">
        <v>2176</v>
      </c>
    </row>
    <row r="288" spans="1:7">
      <c r="A288" t="s">
        <v>1692</v>
      </c>
      <c r="B288">
        <v>64</v>
      </c>
      <c r="C288">
        <v>192</v>
      </c>
      <c r="D288" t="s">
        <v>65</v>
      </c>
      <c r="E288">
        <v>8464</v>
      </c>
      <c r="F288" t="s">
        <v>1786</v>
      </c>
      <c r="G288" t="s">
        <v>2176</v>
      </c>
    </row>
    <row r="289" spans="1:7">
      <c r="A289" t="s">
        <v>1692</v>
      </c>
      <c r="B289">
        <v>64</v>
      </c>
      <c r="C289">
        <v>192</v>
      </c>
      <c r="D289" t="s">
        <v>1585</v>
      </c>
      <c r="E289">
        <v>8464</v>
      </c>
      <c r="F289" t="s">
        <v>1786</v>
      </c>
      <c r="G289" t="s">
        <v>2176</v>
      </c>
    </row>
    <row r="290" spans="1:7">
      <c r="A290" t="s">
        <v>1692</v>
      </c>
      <c r="B290">
        <v>64</v>
      </c>
      <c r="C290">
        <v>256</v>
      </c>
      <c r="D290" t="s">
        <v>1588</v>
      </c>
      <c r="E290">
        <v>10156.799999999999</v>
      </c>
      <c r="F290" t="s">
        <v>1649</v>
      </c>
      <c r="G290" t="s">
        <v>1713</v>
      </c>
    </row>
    <row r="291" spans="1:7">
      <c r="A291" t="s">
        <v>1692</v>
      </c>
      <c r="B291">
        <v>64</v>
      </c>
      <c r="C291">
        <v>256</v>
      </c>
      <c r="D291" t="s">
        <v>1628</v>
      </c>
      <c r="E291">
        <v>7952.8</v>
      </c>
      <c r="F291" t="s">
        <v>1649</v>
      </c>
      <c r="G291" t="s">
        <v>1713</v>
      </c>
    </row>
    <row r="292" spans="1:7">
      <c r="A292" t="s">
        <v>1692</v>
      </c>
      <c r="B292">
        <v>64</v>
      </c>
      <c r="C292">
        <v>256</v>
      </c>
      <c r="D292" t="s">
        <v>1623</v>
      </c>
      <c r="E292">
        <v>10156.799999999999</v>
      </c>
      <c r="F292" t="s">
        <v>1649</v>
      </c>
      <c r="G292" t="s">
        <v>1713</v>
      </c>
    </row>
    <row r="293" spans="1:7">
      <c r="A293" t="s">
        <v>1692</v>
      </c>
      <c r="B293">
        <v>64</v>
      </c>
      <c r="C293">
        <v>256</v>
      </c>
      <c r="D293" t="s">
        <v>2229</v>
      </c>
      <c r="E293">
        <v>10156.799999999999</v>
      </c>
      <c r="F293" t="s">
        <v>1649</v>
      </c>
      <c r="G293" t="s">
        <v>1713</v>
      </c>
    </row>
    <row r="294" spans="1:7">
      <c r="A294" t="s">
        <v>1692</v>
      </c>
      <c r="B294">
        <v>64</v>
      </c>
      <c r="C294">
        <v>256</v>
      </c>
      <c r="D294" t="s">
        <v>1631</v>
      </c>
      <c r="E294">
        <v>14284.8</v>
      </c>
      <c r="F294" t="s">
        <v>1649</v>
      </c>
      <c r="G294" t="s">
        <v>1713</v>
      </c>
    </row>
    <row r="295" spans="1:7">
      <c r="A295" t="s">
        <v>1692</v>
      </c>
      <c r="B295">
        <v>64</v>
      </c>
      <c r="C295">
        <v>256</v>
      </c>
      <c r="D295" t="s">
        <v>1648</v>
      </c>
      <c r="E295">
        <v>11059.2</v>
      </c>
      <c r="F295" t="s">
        <v>1649</v>
      </c>
      <c r="G295" t="s">
        <v>1713</v>
      </c>
    </row>
    <row r="296" spans="1:7">
      <c r="A296" t="s">
        <v>1692</v>
      </c>
      <c r="B296">
        <v>64</v>
      </c>
      <c r="C296">
        <v>256</v>
      </c>
      <c r="D296" t="s">
        <v>1657</v>
      </c>
      <c r="E296">
        <v>11520</v>
      </c>
      <c r="F296" t="s">
        <v>1649</v>
      </c>
      <c r="G296" t="s">
        <v>1713</v>
      </c>
    </row>
    <row r="297" spans="1:7">
      <c r="A297" t="s">
        <v>1692</v>
      </c>
      <c r="B297">
        <v>64</v>
      </c>
      <c r="C297">
        <v>256</v>
      </c>
      <c r="D297" t="s">
        <v>1637</v>
      </c>
      <c r="E297">
        <v>13363.2</v>
      </c>
      <c r="F297" t="s">
        <v>1649</v>
      </c>
      <c r="G297" t="s">
        <v>1713</v>
      </c>
    </row>
    <row r="298" spans="1:7">
      <c r="A298" t="s">
        <v>1692</v>
      </c>
      <c r="B298">
        <v>64</v>
      </c>
      <c r="C298">
        <v>256</v>
      </c>
      <c r="D298" t="s">
        <v>1663</v>
      </c>
      <c r="E298">
        <v>22272</v>
      </c>
      <c r="F298" t="s">
        <v>1649</v>
      </c>
      <c r="G298" t="s">
        <v>1713</v>
      </c>
    </row>
    <row r="299" spans="1:7">
      <c r="A299" t="s">
        <v>1692</v>
      </c>
      <c r="B299">
        <v>64</v>
      </c>
      <c r="C299">
        <v>256</v>
      </c>
      <c r="D299" t="s">
        <v>1661</v>
      </c>
      <c r="E299">
        <v>13824</v>
      </c>
      <c r="F299" t="s">
        <v>1649</v>
      </c>
      <c r="G299" t="s">
        <v>1713</v>
      </c>
    </row>
    <row r="300" spans="1:7">
      <c r="A300" t="s">
        <v>1692</v>
      </c>
      <c r="B300">
        <v>64</v>
      </c>
      <c r="C300">
        <v>256</v>
      </c>
      <c r="D300" t="s">
        <v>1642</v>
      </c>
      <c r="E300">
        <v>12441.6</v>
      </c>
      <c r="F300" t="s">
        <v>1649</v>
      </c>
      <c r="G300" t="s">
        <v>1713</v>
      </c>
    </row>
    <row r="301" spans="1:7">
      <c r="A301" t="s">
        <v>1692</v>
      </c>
      <c r="B301">
        <v>64</v>
      </c>
      <c r="C301">
        <v>256</v>
      </c>
      <c r="D301" t="s">
        <v>1654</v>
      </c>
      <c r="E301">
        <v>15667.2</v>
      </c>
      <c r="F301" t="s">
        <v>1649</v>
      </c>
      <c r="G301" t="s">
        <v>1713</v>
      </c>
    </row>
    <row r="302" spans="1:7">
      <c r="A302" t="s">
        <v>1692</v>
      </c>
      <c r="B302">
        <v>64</v>
      </c>
      <c r="C302">
        <v>256</v>
      </c>
      <c r="D302" t="s">
        <v>1659</v>
      </c>
      <c r="E302">
        <v>11059.2</v>
      </c>
      <c r="F302" t="s">
        <v>1649</v>
      </c>
      <c r="G302" t="s">
        <v>1713</v>
      </c>
    </row>
    <row r="303" spans="1:7">
      <c r="A303" t="s">
        <v>1692</v>
      </c>
      <c r="B303">
        <v>64</v>
      </c>
      <c r="C303">
        <v>256</v>
      </c>
      <c r="D303" t="s">
        <v>1651</v>
      </c>
      <c r="E303">
        <v>14976</v>
      </c>
      <c r="F303" t="s">
        <v>1649</v>
      </c>
      <c r="G303" t="s">
        <v>1713</v>
      </c>
    </row>
    <row r="304" spans="1:7">
      <c r="A304" t="s">
        <v>1692</v>
      </c>
      <c r="B304">
        <v>64</v>
      </c>
      <c r="C304">
        <v>256</v>
      </c>
      <c r="D304" t="s">
        <v>1645</v>
      </c>
      <c r="E304">
        <v>15667.2</v>
      </c>
      <c r="F304" t="s">
        <v>1649</v>
      </c>
      <c r="G304" t="s">
        <v>1713</v>
      </c>
    </row>
    <row r="305" spans="1:7">
      <c r="A305" t="s">
        <v>1692</v>
      </c>
      <c r="B305">
        <v>64</v>
      </c>
      <c r="C305">
        <v>256</v>
      </c>
      <c r="D305" t="s">
        <v>2232</v>
      </c>
      <c r="E305">
        <v>16780.8</v>
      </c>
      <c r="F305" t="s">
        <v>1649</v>
      </c>
      <c r="G305" t="s">
        <v>1713</v>
      </c>
    </row>
    <row r="306" spans="1:7">
      <c r="A306" t="s">
        <v>1692</v>
      </c>
      <c r="B306">
        <v>64</v>
      </c>
      <c r="C306">
        <v>256</v>
      </c>
      <c r="D306" t="s">
        <v>65</v>
      </c>
      <c r="E306">
        <v>10156.799999999999</v>
      </c>
      <c r="F306" t="s">
        <v>1649</v>
      </c>
      <c r="G306" t="s">
        <v>1713</v>
      </c>
    </row>
    <row r="307" spans="1:7">
      <c r="A307" t="s">
        <v>1692</v>
      </c>
      <c r="B307">
        <v>64</v>
      </c>
      <c r="C307">
        <v>256</v>
      </c>
      <c r="D307" t="s">
        <v>1585</v>
      </c>
      <c r="E307">
        <v>10156.799999999999</v>
      </c>
      <c r="F307" t="s">
        <v>1649</v>
      </c>
      <c r="G307" t="s">
        <v>1713</v>
      </c>
    </row>
    <row r="308" spans="1:7">
      <c r="A308" t="s">
        <v>1692</v>
      </c>
      <c r="B308">
        <v>76</v>
      </c>
      <c r="C308">
        <v>256</v>
      </c>
      <c r="D308" t="s">
        <v>1588</v>
      </c>
      <c r="E308">
        <v>10791.6</v>
      </c>
      <c r="F308" t="s">
        <v>2177</v>
      </c>
      <c r="G308" t="s">
        <v>2178</v>
      </c>
    </row>
    <row r="309" spans="1:7">
      <c r="A309" t="s">
        <v>1692</v>
      </c>
      <c r="B309">
        <v>76</v>
      </c>
      <c r="C309">
        <v>256</v>
      </c>
      <c r="D309" t="s">
        <v>1628</v>
      </c>
      <c r="E309">
        <v>8449.7999999999993</v>
      </c>
      <c r="F309" t="s">
        <v>2177</v>
      </c>
      <c r="G309" t="s">
        <v>2178</v>
      </c>
    </row>
    <row r="310" spans="1:7">
      <c r="A310" t="s">
        <v>1692</v>
      </c>
      <c r="B310">
        <v>76</v>
      </c>
      <c r="C310">
        <v>256</v>
      </c>
      <c r="D310" t="s">
        <v>1623</v>
      </c>
      <c r="E310">
        <v>10791.6</v>
      </c>
      <c r="F310" t="s">
        <v>2177</v>
      </c>
      <c r="G310" t="s">
        <v>2178</v>
      </c>
    </row>
    <row r="311" spans="1:7">
      <c r="A311" t="s">
        <v>1692</v>
      </c>
      <c r="B311">
        <v>76</v>
      </c>
      <c r="C311">
        <v>256</v>
      </c>
      <c r="D311" t="s">
        <v>2229</v>
      </c>
      <c r="E311">
        <v>10791.6</v>
      </c>
      <c r="F311" t="s">
        <v>2177</v>
      </c>
      <c r="G311" t="s">
        <v>2178</v>
      </c>
    </row>
    <row r="312" spans="1:7">
      <c r="A312" t="s">
        <v>1692</v>
      </c>
      <c r="B312">
        <v>76</v>
      </c>
      <c r="C312">
        <v>256</v>
      </c>
      <c r="D312" t="s">
        <v>1631</v>
      </c>
      <c r="E312">
        <v>15177.6</v>
      </c>
      <c r="F312" t="s">
        <v>2177</v>
      </c>
      <c r="G312" t="s">
        <v>2178</v>
      </c>
    </row>
    <row r="313" spans="1:7">
      <c r="A313" t="s">
        <v>1692</v>
      </c>
      <c r="B313">
        <v>76</v>
      </c>
      <c r="C313">
        <v>256</v>
      </c>
      <c r="D313" t="s">
        <v>1648</v>
      </c>
      <c r="E313">
        <v>11750.4</v>
      </c>
      <c r="F313" t="s">
        <v>2177</v>
      </c>
      <c r="G313" t="s">
        <v>2178</v>
      </c>
    </row>
    <row r="314" spans="1:7">
      <c r="A314" t="s">
        <v>1692</v>
      </c>
      <c r="B314">
        <v>76</v>
      </c>
      <c r="C314">
        <v>256</v>
      </c>
      <c r="D314" t="s">
        <v>1657</v>
      </c>
      <c r="E314">
        <v>12240</v>
      </c>
      <c r="F314" t="s">
        <v>2177</v>
      </c>
      <c r="G314" t="s">
        <v>2178</v>
      </c>
    </row>
    <row r="315" spans="1:7">
      <c r="A315" t="s">
        <v>1692</v>
      </c>
      <c r="B315">
        <v>76</v>
      </c>
      <c r="C315">
        <v>256</v>
      </c>
      <c r="D315" t="s">
        <v>1637</v>
      </c>
      <c r="E315">
        <v>14198.4</v>
      </c>
      <c r="F315" t="s">
        <v>2177</v>
      </c>
      <c r="G315" t="s">
        <v>2178</v>
      </c>
    </row>
    <row r="316" spans="1:7">
      <c r="A316" t="s">
        <v>1692</v>
      </c>
      <c r="B316">
        <v>76</v>
      </c>
      <c r="C316">
        <v>256</v>
      </c>
      <c r="D316" t="s">
        <v>1663</v>
      </c>
      <c r="E316">
        <v>23222.400000000001</v>
      </c>
      <c r="F316" t="s">
        <v>2177</v>
      </c>
      <c r="G316" t="s">
        <v>2178</v>
      </c>
    </row>
    <row r="317" spans="1:7">
      <c r="A317" t="s">
        <v>1692</v>
      </c>
      <c r="B317">
        <v>76</v>
      </c>
      <c r="C317">
        <v>256</v>
      </c>
      <c r="D317" t="s">
        <v>1661</v>
      </c>
      <c r="E317">
        <v>14688</v>
      </c>
      <c r="F317" t="s">
        <v>2177</v>
      </c>
      <c r="G317" t="s">
        <v>2178</v>
      </c>
    </row>
    <row r="318" spans="1:7">
      <c r="A318" t="s">
        <v>1692</v>
      </c>
      <c r="B318">
        <v>76</v>
      </c>
      <c r="C318">
        <v>256</v>
      </c>
      <c r="D318" t="s">
        <v>1642</v>
      </c>
      <c r="E318">
        <v>13219.2</v>
      </c>
      <c r="F318" t="s">
        <v>2177</v>
      </c>
      <c r="G318" t="s">
        <v>2178</v>
      </c>
    </row>
    <row r="319" spans="1:7">
      <c r="A319" t="s">
        <v>1692</v>
      </c>
      <c r="B319">
        <v>76</v>
      </c>
      <c r="C319">
        <v>256</v>
      </c>
      <c r="D319" t="s">
        <v>1654</v>
      </c>
      <c r="E319">
        <v>16646.400000000001</v>
      </c>
      <c r="F319" t="s">
        <v>2177</v>
      </c>
      <c r="G319" t="s">
        <v>2178</v>
      </c>
    </row>
    <row r="320" spans="1:7">
      <c r="A320" t="s">
        <v>1692</v>
      </c>
      <c r="B320">
        <v>76</v>
      </c>
      <c r="C320">
        <v>256</v>
      </c>
      <c r="D320" t="s">
        <v>1659</v>
      </c>
      <c r="E320">
        <v>11750.4</v>
      </c>
      <c r="F320" t="s">
        <v>2177</v>
      </c>
      <c r="G320" t="s">
        <v>2178</v>
      </c>
    </row>
    <row r="321" spans="1:7">
      <c r="A321" t="s">
        <v>1692</v>
      </c>
      <c r="B321">
        <v>76</v>
      </c>
      <c r="C321">
        <v>256</v>
      </c>
      <c r="D321" t="s">
        <v>1651</v>
      </c>
      <c r="E321">
        <v>15912</v>
      </c>
      <c r="F321" t="s">
        <v>2177</v>
      </c>
      <c r="G321" t="s">
        <v>2178</v>
      </c>
    </row>
    <row r="322" spans="1:7">
      <c r="A322" t="s">
        <v>1692</v>
      </c>
      <c r="B322">
        <v>76</v>
      </c>
      <c r="C322">
        <v>256</v>
      </c>
      <c r="D322" t="s">
        <v>1645</v>
      </c>
      <c r="E322">
        <v>16646.400000000001</v>
      </c>
      <c r="F322" t="s">
        <v>2177</v>
      </c>
      <c r="G322" t="s">
        <v>2178</v>
      </c>
    </row>
    <row r="323" spans="1:7">
      <c r="A323" t="s">
        <v>1692</v>
      </c>
      <c r="B323">
        <v>76</v>
      </c>
      <c r="C323">
        <v>256</v>
      </c>
      <c r="D323" t="s">
        <v>2232</v>
      </c>
      <c r="E323">
        <v>17829.599999999999</v>
      </c>
      <c r="F323" t="s">
        <v>2177</v>
      </c>
      <c r="G323" t="s">
        <v>2178</v>
      </c>
    </row>
    <row r="324" spans="1:7">
      <c r="A324" t="s">
        <v>1692</v>
      </c>
      <c r="B324">
        <v>76</v>
      </c>
      <c r="C324">
        <v>256</v>
      </c>
      <c r="D324" t="s">
        <v>65</v>
      </c>
      <c r="E324">
        <v>10791.6</v>
      </c>
      <c r="F324" t="s">
        <v>2177</v>
      </c>
      <c r="G324" t="s">
        <v>2178</v>
      </c>
    </row>
    <row r="325" spans="1:7">
      <c r="A325" t="s">
        <v>1692</v>
      </c>
      <c r="B325">
        <v>76</v>
      </c>
      <c r="C325">
        <v>256</v>
      </c>
      <c r="D325" t="s">
        <v>1585</v>
      </c>
      <c r="E325">
        <v>10791.6</v>
      </c>
      <c r="F325" t="s">
        <v>2177</v>
      </c>
      <c r="G325" t="s">
        <v>2178</v>
      </c>
    </row>
    <row r="326" spans="1:7">
      <c r="A326" t="s">
        <v>72</v>
      </c>
      <c r="B326">
        <v>2</v>
      </c>
      <c r="C326">
        <v>4</v>
      </c>
      <c r="D326" t="s">
        <v>1588</v>
      </c>
      <c r="E326">
        <v>161.91999999999999</v>
      </c>
      <c r="F326" t="s">
        <v>1609</v>
      </c>
      <c r="G326" t="s">
        <v>1729</v>
      </c>
    </row>
    <row r="327" spans="1:7">
      <c r="A327" t="s">
        <v>72</v>
      </c>
      <c r="B327">
        <v>2</v>
      </c>
      <c r="C327">
        <v>4</v>
      </c>
      <c r="D327" t="s">
        <v>1628</v>
      </c>
      <c r="E327">
        <v>145.13</v>
      </c>
      <c r="F327" t="s">
        <v>1609</v>
      </c>
      <c r="G327" t="s">
        <v>1729</v>
      </c>
    </row>
    <row r="328" spans="1:7">
      <c r="A328" t="s">
        <v>72</v>
      </c>
      <c r="B328">
        <v>2</v>
      </c>
      <c r="C328">
        <v>4</v>
      </c>
      <c r="D328" t="s">
        <v>1623</v>
      </c>
      <c r="E328">
        <v>138.91999999999999</v>
      </c>
      <c r="F328" t="s">
        <v>1609</v>
      </c>
      <c r="G328" t="s">
        <v>1729</v>
      </c>
    </row>
    <row r="329" spans="1:7">
      <c r="A329" t="s">
        <v>72</v>
      </c>
      <c r="B329">
        <v>2</v>
      </c>
      <c r="C329">
        <v>4</v>
      </c>
      <c r="D329" t="s">
        <v>65</v>
      </c>
      <c r="E329">
        <v>161.91999999999999</v>
      </c>
      <c r="F329" t="s">
        <v>1609</v>
      </c>
      <c r="G329" t="s">
        <v>1729</v>
      </c>
    </row>
    <row r="330" spans="1:7">
      <c r="A330" t="s">
        <v>72</v>
      </c>
      <c r="B330">
        <v>2</v>
      </c>
      <c r="C330">
        <v>4</v>
      </c>
      <c r="D330" t="s">
        <v>1585</v>
      </c>
      <c r="E330">
        <v>161.91999999999999</v>
      </c>
      <c r="F330" t="s">
        <v>1609</v>
      </c>
      <c r="G330" t="s">
        <v>1729</v>
      </c>
    </row>
    <row r="331" spans="1:7">
      <c r="A331" t="s">
        <v>72</v>
      </c>
      <c r="B331">
        <v>2</v>
      </c>
      <c r="C331">
        <v>8</v>
      </c>
      <c r="D331" t="s">
        <v>1588</v>
      </c>
      <c r="E331">
        <v>242.88</v>
      </c>
      <c r="F331" t="s">
        <v>1612</v>
      </c>
      <c r="G331" t="s">
        <v>1730</v>
      </c>
    </row>
    <row r="332" spans="1:7">
      <c r="A332" t="s">
        <v>72</v>
      </c>
      <c r="B332">
        <v>2</v>
      </c>
      <c r="C332">
        <v>8</v>
      </c>
      <c r="D332" t="s">
        <v>1628</v>
      </c>
      <c r="E332">
        <v>217.58</v>
      </c>
      <c r="F332" t="s">
        <v>1612</v>
      </c>
      <c r="G332" t="s">
        <v>1730</v>
      </c>
    </row>
    <row r="333" spans="1:7">
      <c r="A333" t="s">
        <v>72</v>
      </c>
      <c r="B333">
        <v>2</v>
      </c>
      <c r="C333">
        <v>8</v>
      </c>
      <c r="D333" t="s">
        <v>1623</v>
      </c>
      <c r="E333">
        <v>208.38</v>
      </c>
      <c r="F333" t="s">
        <v>1612</v>
      </c>
      <c r="G333" t="s">
        <v>1730</v>
      </c>
    </row>
    <row r="334" spans="1:7">
      <c r="A334" t="s">
        <v>72</v>
      </c>
      <c r="B334">
        <v>2</v>
      </c>
      <c r="C334">
        <v>8</v>
      </c>
      <c r="D334" t="s">
        <v>65</v>
      </c>
      <c r="E334">
        <v>242.88</v>
      </c>
      <c r="F334" t="s">
        <v>1612</v>
      </c>
      <c r="G334" t="s">
        <v>1730</v>
      </c>
    </row>
    <row r="335" spans="1:7">
      <c r="A335" t="s">
        <v>72</v>
      </c>
      <c r="B335">
        <v>2</v>
      </c>
      <c r="C335">
        <v>8</v>
      </c>
      <c r="D335" t="s">
        <v>1585</v>
      </c>
      <c r="E335">
        <v>242.88</v>
      </c>
      <c r="F335" t="s">
        <v>1612</v>
      </c>
      <c r="G335" t="s">
        <v>1730</v>
      </c>
    </row>
    <row r="336" spans="1:7">
      <c r="A336" t="s">
        <v>72</v>
      </c>
      <c r="B336">
        <v>4</v>
      </c>
      <c r="C336">
        <v>8</v>
      </c>
      <c r="D336" t="s">
        <v>1588</v>
      </c>
      <c r="E336">
        <v>323.83999999999997</v>
      </c>
      <c r="F336" t="s">
        <v>1614</v>
      </c>
      <c r="G336" t="s">
        <v>1731</v>
      </c>
    </row>
    <row r="337" spans="1:7">
      <c r="A337" t="s">
        <v>72</v>
      </c>
      <c r="B337">
        <v>4</v>
      </c>
      <c r="C337">
        <v>8</v>
      </c>
      <c r="D337" t="s">
        <v>1628</v>
      </c>
      <c r="E337">
        <v>290.26</v>
      </c>
      <c r="F337" t="s">
        <v>1614</v>
      </c>
      <c r="G337" t="s">
        <v>1731</v>
      </c>
    </row>
    <row r="338" spans="1:7">
      <c r="A338" t="s">
        <v>72</v>
      </c>
      <c r="B338">
        <v>4</v>
      </c>
      <c r="C338">
        <v>8</v>
      </c>
      <c r="D338" t="s">
        <v>1623</v>
      </c>
      <c r="E338">
        <v>277.83999999999997</v>
      </c>
      <c r="F338" t="s">
        <v>1614</v>
      </c>
      <c r="G338" t="s">
        <v>1731</v>
      </c>
    </row>
    <row r="339" spans="1:7">
      <c r="A339" t="s">
        <v>72</v>
      </c>
      <c r="B339">
        <v>4</v>
      </c>
      <c r="C339">
        <v>8</v>
      </c>
      <c r="D339" t="s">
        <v>65</v>
      </c>
      <c r="E339">
        <v>323.83999999999997</v>
      </c>
      <c r="F339" t="s">
        <v>1614</v>
      </c>
      <c r="G339" t="s">
        <v>1731</v>
      </c>
    </row>
    <row r="340" spans="1:7">
      <c r="A340" t="s">
        <v>72</v>
      </c>
      <c r="B340">
        <v>4</v>
      </c>
      <c r="C340">
        <v>8</v>
      </c>
      <c r="D340" t="s">
        <v>1585</v>
      </c>
      <c r="E340">
        <v>323.83999999999997</v>
      </c>
      <c r="F340" t="s">
        <v>1614</v>
      </c>
      <c r="G340" t="s">
        <v>1731</v>
      </c>
    </row>
    <row r="341" spans="1:7">
      <c r="A341" t="s">
        <v>72</v>
      </c>
      <c r="B341">
        <v>4</v>
      </c>
      <c r="C341">
        <v>16</v>
      </c>
      <c r="D341" t="s">
        <v>1588</v>
      </c>
      <c r="E341">
        <v>485.76</v>
      </c>
      <c r="F341" t="s">
        <v>1616</v>
      </c>
      <c r="G341" t="s">
        <v>1733</v>
      </c>
    </row>
    <row r="342" spans="1:7">
      <c r="A342" t="s">
        <v>72</v>
      </c>
      <c r="B342">
        <v>4</v>
      </c>
      <c r="C342">
        <v>16</v>
      </c>
      <c r="D342" t="s">
        <v>1628</v>
      </c>
      <c r="E342">
        <v>435.16</v>
      </c>
      <c r="F342" t="s">
        <v>1616</v>
      </c>
      <c r="G342" t="s">
        <v>1733</v>
      </c>
    </row>
    <row r="343" spans="1:7">
      <c r="A343" t="s">
        <v>72</v>
      </c>
      <c r="B343">
        <v>4</v>
      </c>
      <c r="C343">
        <v>16</v>
      </c>
      <c r="D343" t="s">
        <v>1623</v>
      </c>
      <c r="E343">
        <v>416.76</v>
      </c>
      <c r="F343" t="s">
        <v>1616</v>
      </c>
      <c r="G343" t="s">
        <v>1733</v>
      </c>
    </row>
    <row r="344" spans="1:7">
      <c r="A344" t="s">
        <v>72</v>
      </c>
      <c r="B344">
        <v>4</v>
      </c>
      <c r="C344">
        <v>16</v>
      </c>
      <c r="D344" t="s">
        <v>65</v>
      </c>
      <c r="E344">
        <v>485.76</v>
      </c>
      <c r="F344" t="s">
        <v>1616</v>
      </c>
      <c r="G344" t="s">
        <v>1733</v>
      </c>
    </row>
    <row r="345" spans="1:7">
      <c r="A345" t="s">
        <v>72</v>
      </c>
      <c r="B345">
        <v>4</v>
      </c>
      <c r="C345">
        <v>16</v>
      </c>
      <c r="D345" t="s">
        <v>1585</v>
      </c>
      <c r="E345">
        <v>485.76</v>
      </c>
      <c r="F345" t="s">
        <v>1616</v>
      </c>
      <c r="G345" t="s">
        <v>1733</v>
      </c>
    </row>
    <row r="346" spans="1:7">
      <c r="A346" t="s">
        <v>72</v>
      </c>
      <c r="B346">
        <v>8</v>
      </c>
      <c r="C346">
        <v>16</v>
      </c>
      <c r="D346" t="s">
        <v>1588</v>
      </c>
      <c r="E346">
        <v>647.67999999999995</v>
      </c>
      <c r="F346" t="s">
        <v>1619</v>
      </c>
      <c r="G346" t="s">
        <v>1734</v>
      </c>
    </row>
    <row r="347" spans="1:7">
      <c r="A347" t="s">
        <v>72</v>
      </c>
      <c r="B347">
        <v>8</v>
      </c>
      <c r="C347">
        <v>16</v>
      </c>
      <c r="D347" t="s">
        <v>1628</v>
      </c>
      <c r="E347">
        <v>580.52</v>
      </c>
      <c r="F347" t="s">
        <v>1619</v>
      </c>
      <c r="G347" t="s">
        <v>1734</v>
      </c>
    </row>
    <row r="348" spans="1:7">
      <c r="A348" t="s">
        <v>72</v>
      </c>
      <c r="B348">
        <v>8</v>
      </c>
      <c r="C348">
        <v>16</v>
      </c>
      <c r="D348" t="s">
        <v>1623</v>
      </c>
      <c r="E348">
        <v>555.67999999999995</v>
      </c>
      <c r="F348" t="s">
        <v>1619</v>
      </c>
      <c r="G348" t="s">
        <v>1734</v>
      </c>
    </row>
    <row r="349" spans="1:7">
      <c r="A349" t="s">
        <v>72</v>
      </c>
      <c r="B349">
        <v>8</v>
      </c>
      <c r="C349">
        <v>16</v>
      </c>
      <c r="D349" t="s">
        <v>65</v>
      </c>
      <c r="E349">
        <v>647.67999999999995</v>
      </c>
      <c r="F349" t="s">
        <v>1619</v>
      </c>
      <c r="G349" t="s">
        <v>1734</v>
      </c>
    </row>
    <row r="350" spans="1:7">
      <c r="A350" t="s">
        <v>72</v>
      </c>
      <c r="B350">
        <v>8</v>
      </c>
      <c r="C350">
        <v>16</v>
      </c>
      <c r="D350" t="s">
        <v>1585</v>
      </c>
      <c r="E350">
        <v>647.67999999999995</v>
      </c>
      <c r="F350" t="s">
        <v>1619</v>
      </c>
      <c r="G350" t="s">
        <v>1734</v>
      </c>
    </row>
    <row r="351" spans="1:7">
      <c r="A351" t="s">
        <v>72</v>
      </c>
      <c r="B351">
        <v>8</v>
      </c>
      <c r="C351">
        <v>32</v>
      </c>
      <c r="D351" t="s">
        <v>1588</v>
      </c>
      <c r="E351">
        <v>971.52</v>
      </c>
      <c r="F351" t="s">
        <v>1621</v>
      </c>
      <c r="G351" t="s">
        <v>1735</v>
      </c>
    </row>
    <row r="352" spans="1:7">
      <c r="A352" t="s">
        <v>72</v>
      </c>
      <c r="B352">
        <v>8</v>
      </c>
      <c r="C352">
        <v>32</v>
      </c>
      <c r="D352" t="s">
        <v>1628</v>
      </c>
      <c r="E352">
        <v>870.32</v>
      </c>
      <c r="F352" t="s">
        <v>1621</v>
      </c>
      <c r="G352" t="s">
        <v>1735</v>
      </c>
    </row>
    <row r="353" spans="1:7">
      <c r="A353" t="s">
        <v>72</v>
      </c>
      <c r="B353">
        <v>8</v>
      </c>
      <c r="C353">
        <v>32</v>
      </c>
      <c r="D353" t="s">
        <v>1623</v>
      </c>
      <c r="E353">
        <v>833.52</v>
      </c>
      <c r="F353" t="s">
        <v>1621</v>
      </c>
      <c r="G353" t="s">
        <v>1735</v>
      </c>
    </row>
    <row r="354" spans="1:7">
      <c r="A354" t="s">
        <v>72</v>
      </c>
      <c r="B354">
        <v>8</v>
      </c>
      <c r="C354">
        <v>32</v>
      </c>
      <c r="D354" t="s">
        <v>65</v>
      </c>
      <c r="E354">
        <v>971.52</v>
      </c>
      <c r="F354" t="s">
        <v>1621</v>
      </c>
      <c r="G354" t="s">
        <v>1735</v>
      </c>
    </row>
    <row r="355" spans="1:7">
      <c r="A355" t="s">
        <v>72</v>
      </c>
      <c r="B355">
        <v>8</v>
      </c>
      <c r="C355">
        <v>32</v>
      </c>
      <c r="D355" t="s">
        <v>1585</v>
      </c>
      <c r="E355">
        <v>971.52</v>
      </c>
      <c r="F355" t="s">
        <v>1621</v>
      </c>
      <c r="G355" t="s">
        <v>1735</v>
      </c>
    </row>
    <row r="356" spans="1:7">
      <c r="A356" t="s">
        <v>72</v>
      </c>
      <c r="B356">
        <v>16</v>
      </c>
      <c r="C356">
        <v>32</v>
      </c>
      <c r="D356" t="s">
        <v>1588</v>
      </c>
      <c r="E356">
        <v>1295.3599999999999</v>
      </c>
      <c r="F356" t="s">
        <v>1624</v>
      </c>
      <c r="G356" t="s">
        <v>1736</v>
      </c>
    </row>
    <row r="357" spans="1:7">
      <c r="A357" t="s">
        <v>72</v>
      </c>
      <c r="B357">
        <v>16</v>
      </c>
      <c r="C357">
        <v>32</v>
      </c>
      <c r="D357" t="s">
        <v>1628</v>
      </c>
      <c r="E357">
        <v>1161</v>
      </c>
      <c r="F357" t="s">
        <v>1624</v>
      </c>
      <c r="G357" t="s">
        <v>1736</v>
      </c>
    </row>
    <row r="358" spans="1:7">
      <c r="A358" t="s">
        <v>72</v>
      </c>
      <c r="B358">
        <v>16</v>
      </c>
      <c r="C358">
        <v>32</v>
      </c>
      <c r="D358" t="s">
        <v>1623</v>
      </c>
      <c r="E358">
        <v>1111.3599999999999</v>
      </c>
      <c r="F358" t="s">
        <v>1624</v>
      </c>
      <c r="G358" t="s">
        <v>1736</v>
      </c>
    </row>
    <row r="359" spans="1:7">
      <c r="A359" t="s">
        <v>72</v>
      </c>
      <c r="B359">
        <v>16</v>
      </c>
      <c r="C359">
        <v>32</v>
      </c>
      <c r="D359" t="s">
        <v>65</v>
      </c>
      <c r="E359">
        <v>1295.3599999999999</v>
      </c>
      <c r="F359" t="s">
        <v>1624</v>
      </c>
      <c r="G359" t="s">
        <v>1736</v>
      </c>
    </row>
    <row r="360" spans="1:7">
      <c r="A360" t="s">
        <v>72</v>
      </c>
      <c r="B360">
        <v>16</v>
      </c>
      <c r="C360">
        <v>32</v>
      </c>
      <c r="D360" t="s">
        <v>1585</v>
      </c>
      <c r="E360">
        <v>1295.3599999999999</v>
      </c>
      <c r="F360" t="s">
        <v>1624</v>
      </c>
      <c r="G360" t="s">
        <v>1736</v>
      </c>
    </row>
    <row r="361" spans="1:7">
      <c r="A361" t="s">
        <v>72</v>
      </c>
      <c r="B361">
        <v>16</v>
      </c>
      <c r="C361">
        <v>64</v>
      </c>
      <c r="D361" t="s">
        <v>1588</v>
      </c>
      <c r="E361">
        <v>1943.04</v>
      </c>
      <c r="F361" t="s">
        <v>1626</v>
      </c>
      <c r="G361" t="s">
        <v>1737</v>
      </c>
    </row>
    <row r="362" spans="1:7">
      <c r="A362" t="s">
        <v>72</v>
      </c>
      <c r="B362">
        <v>16</v>
      </c>
      <c r="C362">
        <v>64</v>
      </c>
      <c r="D362" t="s">
        <v>1628</v>
      </c>
      <c r="E362">
        <v>1740.6</v>
      </c>
      <c r="F362" t="s">
        <v>1626</v>
      </c>
      <c r="G362" t="s">
        <v>1737</v>
      </c>
    </row>
    <row r="363" spans="1:7">
      <c r="A363" t="s">
        <v>72</v>
      </c>
      <c r="B363">
        <v>16</v>
      </c>
      <c r="C363">
        <v>64</v>
      </c>
      <c r="D363" t="s">
        <v>1623</v>
      </c>
      <c r="E363">
        <v>1667.04</v>
      </c>
      <c r="F363" t="s">
        <v>1626</v>
      </c>
      <c r="G363" t="s">
        <v>1737</v>
      </c>
    </row>
    <row r="364" spans="1:7">
      <c r="A364" t="s">
        <v>72</v>
      </c>
      <c r="B364">
        <v>16</v>
      </c>
      <c r="C364">
        <v>64</v>
      </c>
      <c r="D364" t="s">
        <v>65</v>
      </c>
      <c r="E364">
        <v>1943.04</v>
      </c>
      <c r="F364" t="s">
        <v>1626</v>
      </c>
      <c r="G364" t="s">
        <v>1737</v>
      </c>
    </row>
    <row r="365" spans="1:7">
      <c r="A365" t="s">
        <v>72</v>
      </c>
      <c r="B365">
        <v>16</v>
      </c>
      <c r="C365">
        <v>64</v>
      </c>
      <c r="D365" t="s">
        <v>1585</v>
      </c>
      <c r="E365">
        <v>1943.04</v>
      </c>
      <c r="F365" t="s">
        <v>1626</v>
      </c>
      <c r="G365" t="s">
        <v>1737</v>
      </c>
    </row>
    <row r="366" spans="1:7">
      <c r="A366" t="s">
        <v>72</v>
      </c>
      <c r="B366">
        <v>32</v>
      </c>
      <c r="C366">
        <v>64</v>
      </c>
      <c r="D366" t="s">
        <v>1588</v>
      </c>
      <c r="E366">
        <v>2590.7199999999998</v>
      </c>
      <c r="F366" t="s">
        <v>1629</v>
      </c>
      <c r="G366" t="s">
        <v>1738</v>
      </c>
    </row>
    <row r="367" spans="1:7">
      <c r="A367" t="s">
        <v>72</v>
      </c>
      <c r="B367">
        <v>32</v>
      </c>
      <c r="C367">
        <v>64</v>
      </c>
      <c r="D367" t="s">
        <v>1628</v>
      </c>
      <c r="E367">
        <v>2322.1</v>
      </c>
      <c r="F367" t="s">
        <v>1629</v>
      </c>
      <c r="G367" t="s">
        <v>1738</v>
      </c>
    </row>
    <row r="368" spans="1:7">
      <c r="A368" t="s">
        <v>72</v>
      </c>
      <c r="B368">
        <v>32</v>
      </c>
      <c r="C368">
        <v>64</v>
      </c>
      <c r="D368" t="s">
        <v>1623</v>
      </c>
      <c r="E368">
        <v>2222.7199999999998</v>
      </c>
      <c r="F368" t="s">
        <v>1629</v>
      </c>
      <c r="G368" t="s">
        <v>1738</v>
      </c>
    </row>
    <row r="369" spans="1:7">
      <c r="A369" t="s">
        <v>72</v>
      </c>
      <c r="B369">
        <v>32</v>
      </c>
      <c r="C369">
        <v>64</v>
      </c>
      <c r="D369" t="s">
        <v>65</v>
      </c>
      <c r="E369">
        <v>2590.7199999999998</v>
      </c>
      <c r="F369" t="s">
        <v>1629</v>
      </c>
      <c r="G369" t="s">
        <v>1738</v>
      </c>
    </row>
    <row r="370" spans="1:7">
      <c r="A370" t="s">
        <v>72</v>
      </c>
      <c r="B370">
        <v>32</v>
      </c>
      <c r="C370">
        <v>64</v>
      </c>
      <c r="D370" t="s">
        <v>1585</v>
      </c>
      <c r="E370">
        <v>2590.7199999999998</v>
      </c>
      <c r="F370" t="s">
        <v>1629</v>
      </c>
      <c r="G370" t="s">
        <v>1738</v>
      </c>
    </row>
    <row r="371" spans="1:7">
      <c r="A371" t="s">
        <v>72</v>
      </c>
      <c r="B371">
        <v>32</v>
      </c>
      <c r="C371">
        <v>128</v>
      </c>
      <c r="D371" t="s">
        <v>1588</v>
      </c>
      <c r="E371">
        <v>3886.08</v>
      </c>
      <c r="F371" t="s">
        <v>1635</v>
      </c>
      <c r="G371" t="s">
        <v>1739</v>
      </c>
    </row>
    <row r="372" spans="1:7">
      <c r="A372" t="s">
        <v>72</v>
      </c>
      <c r="B372">
        <v>32</v>
      </c>
      <c r="C372">
        <v>128</v>
      </c>
      <c r="D372" t="s">
        <v>1628</v>
      </c>
      <c r="E372">
        <v>3481.3</v>
      </c>
      <c r="F372" t="s">
        <v>1635</v>
      </c>
      <c r="G372" t="s">
        <v>1739</v>
      </c>
    </row>
    <row r="373" spans="1:7">
      <c r="A373" t="s">
        <v>72</v>
      </c>
      <c r="B373">
        <v>32</v>
      </c>
      <c r="C373">
        <v>128</v>
      </c>
      <c r="D373" t="s">
        <v>1623</v>
      </c>
      <c r="E373">
        <v>3334.08</v>
      </c>
      <c r="F373" t="s">
        <v>1635</v>
      </c>
      <c r="G373" t="s">
        <v>1739</v>
      </c>
    </row>
    <row r="374" spans="1:7">
      <c r="A374" t="s">
        <v>72</v>
      </c>
      <c r="B374">
        <v>32</v>
      </c>
      <c r="C374">
        <v>128</v>
      </c>
      <c r="D374" t="s">
        <v>65</v>
      </c>
      <c r="E374">
        <v>3886.08</v>
      </c>
      <c r="F374" t="s">
        <v>1635</v>
      </c>
      <c r="G374" t="s">
        <v>1739</v>
      </c>
    </row>
    <row r="375" spans="1:7">
      <c r="A375" t="s">
        <v>72</v>
      </c>
      <c r="B375">
        <v>32</v>
      </c>
      <c r="C375">
        <v>128</v>
      </c>
      <c r="D375" t="s">
        <v>1585</v>
      </c>
      <c r="E375">
        <v>3886.08</v>
      </c>
      <c r="F375" t="s">
        <v>1635</v>
      </c>
      <c r="G375" t="s">
        <v>1739</v>
      </c>
    </row>
    <row r="376" spans="1:7">
      <c r="A376" t="s">
        <v>72</v>
      </c>
      <c r="B376">
        <v>48</v>
      </c>
      <c r="C376">
        <v>96</v>
      </c>
      <c r="D376" t="s">
        <v>1588</v>
      </c>
      <c r="E376">
        <v>3886.08</v>
      </c>
      <c r="F376" t="s">
        <v>1640</v>
      </c>
      <c r="G376" t="s">
        <v>1740</v>
      </c>
    </row>
    <row r="377" spans="1:7">
      <c r="A377" t="s">
        <v>72</v>
      </c>
      <c r="B377">
        <v>48</v>
      </c>
      <c r="C377">
        <v>96</v>
      </c>
      <c r="D377" t="s">
        <v>1628</v>
      </c>
      <c r="E377">
        <v>3483.1</v>
      </c>
      <c r="F377" t="s">
        <v>1640</v>
      </c>
      <c r="G377" t="s">
        <v>1740</v>
      </c>
    </row>
    <row r="378" spans="1:7">
      <c r="A378" t="s">
        <v>72</v>
      </c>
      <c r="B378">
        <v>48</v>
      </c>
      <c r="C378">
        <v>96</v>
      </c>
      <c r="D378" t="s">
        <v>1623</v>
      </c>
      <c r="E378">
        <v>3334.08</v>
      </c>
      <c r="F378" t="s">
        <v>1640</v>
      </c>
      <c r="G378" t="s">
        <v>1740</v>
      </c>
    </row>
    <row r="379" spans="1:7">
      <c r="A379" t="s">
        <v>72</v>
      </c>
      <c r="B379">
        <v>48</v>
      </c>
      <c r="C379">
        <v>96</v>
      </c>
      <c r="D379" t="s">
        <v>65</v>
      </c>
      <c r="E379">
        <v>3886.08</v>
      </c>
      <c r="F379" t="s">
        <v>1640</v>
      </c>
      <c r="G379" t="s">
        <v>1740</v>
      </c>
    </row>
    <row r="380" spans="1:7">
      <c r="A380" t="s">
        <v>72</v>
      </c>
      <c r="B380">
        <v>48</v>
      </c>
      <c r="C380">
        <v>96</v>
      </c>
      <c r="D380" t="s">
        <v>1585</v>
      </c>
      <c r="E380">
        <v>3886.08</v>
      </c>
      <c r="F380" t="s">
        <v>1640</v>
      </c>
      <c r="G380" t="s">
        <v>1740</v>
      </c>
    </row>
    <row r="381" spans="1:7">
      <c r="A381" t="s">
        <v>72</v>
      </c>
      <c r="B381">
        <v>48</v>
      </c>
      <c r="C381">
        <v>192</v>
      </c>
      <c r="D381" t="s">
        <v>1588</v>
      </c>
      <c r="E381">
        <v>5829.12</v>
      </c>
      <c r="F381" t="s">
        <v>1643</v>
      </c>
      <c r="G381" t="s">
        <v>1741</v>
      </c>
    </row>
    <row r="382" spans="1:7">
      <c r="A382" t="s">
        <v>72</v>
      </c>
      <c r="B382">
        <v>48</v>
      </c>
      <c r="C382">
        <v>192</v>
      </c>
      <c r="D382" t="s">
        <v>1628</v>
      </c>
      <c r="E382">
        <v>5221.8999999999996</v>
      </c>
      <c r="F382" t="s">
        <v>1643</v>
      </c>
      <c r="G382" t="s">
        <v>1741</v>
      </c>
    </row>
    <row r="383" spans="1:7">
      <c r="A383" t="s">
        <v>72</v>
      </c>
      <c r="B383">
        <v>48</v>
      </c>
      <c r="C383">
        <v>192</v>
      </c>
      <c r="D383" t="s">
        <v>1623</v>
      </c>
      <c r="E383">
        <v>5001.12</v>
      </c>
      <c r="F383" t="s">
        <v>1643</v>
      </c>
      <c r="G383" t="s">
        <v>1741</v>
      </c>
    </row>
    <row r="384" spans="1:7">
      <c r="A384" t="s">
        <v>72</v>
      </c>
      <c r="B384">
        <v>48</v>
      </c>
      <c r="C384">
        <v>192</v>
      </c>
      <c r="D384" t="s">
        <v>65</v>
      </c>
      <c r="E384">
        <v>5829.12</v>
      </c>
      <c r="F384" t="s">
        <v>1643</v>
      </c>
      <c r="G384" t="s">
        <v>1741</v>
      </c>
    </row>
    <row r="385" spans="1:7">
      <c r="A385" t="s">
        <v>72</v>
      </c>
      <c r="B385">
        <v>48</v>
      </c>
      <c r="C385">
        <v>192</v>
      </c>
      <c r="D385" t="s">
        <v>1585</v>
      </c>
      <c r="E385">
        <v>5829.12</v>
      </c>
      <c r="F385" t="s">
        <v>1643</v>
      </c>
      <c r="G385" t="s">
        <v>1741</v>
      </c>
    </row>
    <row r="386" spans="1:7">
      <c r="A386" t="s">
        <v>72</v>
      </c>
      <c r="B386">
        <v>64</v>
      </c>
      <c r="C386">
        <v>128</v>
      </c>
      <c r="D386" t="s">
        <v>1588</v>
      </c>
      <c r="E386">
        <v>5181.4399999999996</v>
      </c>
      <c r="F386" t="s">
        <v>1677</v>
      </c>
      <c r="G386" t="s">
        <v>1742</v>
      </c>
    </row>
    <row r="387" spans="1:7">
      <c r="A387" t="s">
        <v>72</v>
      </c>
      <c r="B387">
        <v>64</v>
      </c>
      <c r="C387">
        <v>128</v>
      </c>
      <c r="D387" t="s">
        <v>1628</v>
      </c>
      <c r="E387">
        <v>4644.2</v>
      </c>
      <c r="F387" t="s">
        <v>1677</v>
      </c>
      <c r="G387" t="s">
        <v>1742</v>
      </c>
    </row>
    <row r="388" spans="1:7">
      <c r="A388" t="s">
        <v>72</v>
      </c>
      <c r="B388">
        <v>64</v>
      </c>
      <c r="C388">
        <v>128</v>
      </c>
      <c r="D388" t="s">
        <v>1623</v>
      </c>
      <c r="E388">
        <v>4445.4399999999996</v>
      </c>
      <c r="F388" t="s">
        <v>1677</v>
      </c>
      <c r="G388" t="s">
        <v>1742</v>
      </c>
    </row>
    <row r="389" spans="1:7">
      <c r="A389" t="s">
        <v>72</v>
      </c>
      <c r="B389">
        <v>64</v>
      </c>
      <c r="C389">
        <v>128</v>
      </c>
      <c r="D389" t="s">
        <v>65</v>
      </c>
      <c r="E389">
        <v>5181.4399999999996</v>
      </c>
      <c r="F389" t="s">
        <v>1677</v>
      </c>
      <c r="G389" t="s">
        <v>1742</v>
      </c>
    </row>
    <row r="390" spans="1:7">
      <c r="A390" t="s">
        <v>72</v>
      </c>
      <c r="B390">
        <v>64</v>
      </c>
      <c r="C390">
        <v>128</v>
      </c>
      <c r="D390" t="s">
        <v>1585</v>
      </c>
      <c r="E390">
        <v>5181.4399999999996</v>
      </c>
      <c r="F390" t="s">
        <v>1677</v>
      </c>
      <c r="G390" t="s">
        <v>1742</v>
      </c>
    </row>
    <row r="391" spans="1:7">
      <c r="A391" t="s">
        <v>72</v>
      </c>
      <c r="B391">
        <v>64</v>
      </c>
      <c r="C391">
        <v>256</v>
      </c>
      <c r="D391" t="s">
        <v>1588</v>
      </c>
      <c r="E391">
        <v>7772.16</v>
      </c>
      <c r="F391" t="s">
        <v>1649</v>
      </c>
      <c r="G391" t="s">
        <v>1743</v>
      </c>
    </row>
    <row r="392" spans="1:7">
      <c r="A392" t="s">
        <v>72</v>
      </c>
      <c r="B392">
        <v>64</v>
      </c>
      <c r="C392">
        <v>256</v>
      </c>
      <c r="D392" t="s">
        <v>1628</v>
      </c>
      <c r="E392">
        <v>6962.6</v>
      </c>
      <c r="F392" t="s">
        <v>1649</v>
      </c>
      <c r="G392" t="s">
        <v>1743</v>
      </c>
    </row>
    <row r="393" spans="1:7">
      <c r="A393" t="s">
        <v>72</v>
      </c>
      <c r="B393">
        <v>64</v>
      </c>
      <c r="C393">
        <v>256</v>
      </c>
      <c r="D393" t="s">
        <v>1623</v>
      </c>
      <c r="E393">
        <v>6668.16</v>
      </c>
      <c r="F393" t="s">
        <v>1649</v>
      </c>
      <c r="G393" t="s">
        <v>1743</v>
      </c>
    </row>
    <row r="394" spans="1:7">
      <c r="A394" t="s">
        <v>72</v>
      </c>
      <c r="B394">
        <v>64</v>
      </c>
      <c r="C394">
        <v>256</v>
      </c>
      <c r="D394" t="s">
        <v>65</v>
      </c>
      <c r="E394">
        <v>7772.16</v>
      </c>
      <c r="F394" t="s">
        <v>1649</v>
      </c>
      <c r="G394" t="s">
        <v>1743</v>
      </c>
    </row>
    <row r="395" spans="1:7">
      <c r="A395" t="s">
        <v>72</v>
      </c>
      <c r="B395">
        <v>64</v>
      </c>
      <c r="C395">
        <v>256</v>
      </c>
      <c r="D395" t="s">
        <v>1585</v>
      </c>
      <c r="E395">
        <v>7772.16</v>
      </c>
      <c r="F395" t="s">
        <v>1649</v>
      </c>
      <c r="G395" t="s">
        <v>1743</v>
      </c>
    </row>
    <row r="396" spans="1:7">
      <c r="A396" t="s">
        <v>72</v>
      </c>
      <c r="B396">
        <v>80</v>
      </c>
      <c r="C396">
        <v>160</v>
      </c>
      <c r="D396" t="s">
        <v>1588</v>
      </c>
      <c r="E396">
        <v>6476.8</v>
      </c>
      <c r="F396" t="s">
        <v>1680</v>
      </c>
      <c r="G396" t="s">
        <v>1744</v>
      </c>
    </row>
    <row r="397" spans="1:7">
      <c r="A397" t="s">
        <v>72</v>
      </c>
      <c r="B397">
        <v>80</v>
      </c>
      <c r="C397">
        <v>160</v>
      </c>
      <c r="D397" t="s">
        <v>1628</v>
      </c>
      <c r="E397">
        <v>5805.2</v>
      </c>
      <c r="F397" t="s">
        <v>1680</v>
      </c>
      <c r="G397" t="s">
        <v>1744</v>
      </c>
    </row>
    <row r="398" spans="1:7">
      <c r="A398" t="s">
        <v>72</v>
      </c>
      <c r="B398">
        <v>80</v>
      </c>
      <c r="C398">
        <v>160</v>
      </c>
      <c r="D398" t="s">
        <v>1623</v>
      </c>
      <c r="E398">
        <v>5556.8</v>
      </c>
      <c r="F398" t="s">
        <v>1680</v>
      </c>
      <c r="G398" t="s">
        <v>1744</v>
      </c>
    </row>
    <row r="399" spans="1:7">
      <c r="A399" t="s">
        <v>72</v>
      </c>
      <c r="B399">
        <v>80</v>
      </c>
      <c r="C399">
        <v>160</v>
      </c>
      <c r="D399" t="s">
        <v>65</v>
      </c>
      <c r="E399">
        <v>6476.8</v>
      </c>
      <c r="F399" t="s">
        <v>1680</v>
      </c>
      <c r="G399" t="s">
        <v>1744</v>
      </c>
    </row>
    <row r="400" spans="1:7">
      <c r="A400" t="s">
        <v>72</v>
      </c>
      <c r="B400">
        <v>80</v>
      </c>
      <c r="C400">
        <v>160</v>
      </c>
      <c r="D400" t="s">
        <v>1585</v>
      </c>
      <c r="E400">
        <v>6476.8</v>
      </c>
      <c r="F400" t="s">
        <v>1680</v>
      </c>
      <c r="G400" t="s">
        <v>1744</v>
      </c>
    </row>
    <row r="401" spans="1:7">
      <c r="A401" t="s">
        <v>72</v>
      </c>
      <c r="B401">
        <v>80</v>
      </c>
      <c r="C401">
        <v>320</v>
      </c>
      <c r="D401" t="s">
        <v>1588</v>
      </c>
      <c r="E401">
        <v>9715.2000000000007</v>
      </c>
      <c r="F401" t="s">
        <v>1745</v>
      </c>
      <c r="G401" t="s">
        <v>1746</v>
      </c>
    </row>
    <row r="402" spans="1:7">
      <c r="A402" t="s">
        <v>72</v>
      </c>
      <c r="B402">
        <v>80</v>
      </c>
      <c r="C402">
        <v>320</v>
      </c>
      <c r="D402" t="s">
        <v>1628</v>
      </c>
      <c r="E402">
        <v>8703.2000000000007</v>
      </c>
      <c r="F402" t="s">
        <v>1745</v>
      </c>
      <c r="G402" t="s">
        <v>1746</v>
      </c>
    </row>
    <row r="403" spans="1:7">
      <c r="A403" t="s">
        <v>72</v>
      </c>
      <c r="B403">
        <v>80</v>
      </c>
      <c r="C403">
        <v>320</v>
      </c>
      <c r="D403" t="s">
        <v>1623</v>
      </c>
      <c r="E403">
        <v>8335.2000000000007</v>
      </c>
      <c r="F403" t="s">
        <v>1745</v>
      </c>
      <c r="G403" t="s">
        <v>1746</v>
      </c>
    </row>
    <row r="404" spans="1:7">
      <c r="A404" t="s">
        <v>72</v>
      </c>
      <c r="B404">
        <v>80</v>
      </c>
      <c r="C404">
        <v>320</v>
      </c>
      <c r="D404" t="s">
        <v>65</v>
      </c>
      <c r="E404">
        <v>9715.2000000000007</v>
      </c>
      <c r="F404" t="s">
        <v>1745</v>
      </c>
      <c r="G404" t="s">
        <v>1746</v>
      </c>
    </row>
    <row r="405" spans="1:7">
      <c r="A405" t="s">
        <v>72</v>
      </c>
      <c r="B405">
        <v>80</v>
      </c>
      <c r="C405">
        <v>320</v>
      </c>
      <c r="D405" t="s">
        <v>1585</v>
      </c>
      <c r="E405">
        <v>9715.2000000000007</v>
      </c>
      <c r="F405" t="s">
        <v>1745</v>
      </c>
      <c r="G405" t="s">
        <v>1746</v>
      </c>
    </row>
    <row r="406" spans="1:7">
      <c r="A406" t="s">
        <v>72</v>
      </c>
      <c r="B406">
        <v>96</v>
      </c>
      <c r="C406">
        <v>192</v>
      </c>
      <c r="D406" t="s">
        <v>1588</v>
      </c>
      <c r="E406">
        <v>7772.16</v>
      </c>
      <c r="F406" t="s">
        <v>1747</v>
      </c>
      <c r="G406" t="s">
        <v>1748</v>
      </c>
    </row>
    <row r="407" spans="1:7">
      <c r="A407" t="s">
        <v>72</v>
      </c>
      <c r="B407">
        <v>96</v>
      </c>
      <c r="C407">
        <v>192</v>
      </c>
      <c r="D407" t="s">
        <v>1628</v>
      </c>
      <c r="E407">
        <v>6966.2</v>
      </c>
      <c r="F407" t="s">
        <v>1747</v>
      </c>
      <c r="G407" t="s">
        <v>1748</v>
      </c>
    </row>
    <row r="408" spans="1:7">
      <c r="A408" t="s">
        <v>72</v>
      </c>
      <c r="B408">
        <v>96</v>
      </c>
      <c r="C408">
        <v>192</v>
      </c>
      <c r="D408" t="s">
        <v>1623</v>
      </c>
      <c r="E408">
        <v>6668.16</v>
      </c>
      <c r="F408" t="s">
        <v>1747</v>
      </c>
      <c r="G408" t="s">
        <v>1748</v>
      </c>
    </row>
    <row r="409" spans="1:7">
      <c r="A409" t="s">
        <v>72</v>
      </c>
      <c r="B409">
        <v>96</v>
      </c>
      <c r="C409">
        <v>192</v>
      </c>
      <c r="D409" t="s">
        <v>65</v>
      </c>
      <c r="E409">
        <v>7772.16</v>
      </c>
      <c r="F409" t="s">
        <v>1747</v>
      </c>
      <c r="G409" t="s">
        <v>1748</v>
      </c>
    </row>
    <row r="410" spans="1:7">
      <c r="A410" t="s">
        <v>72</v>
      </c>
      <c r="B410">
        <v>96</v>
      </c>
      <c r="C410">
        <v>192</v>
      </c>
      <c r="D410" t="s">
        <v>1585</v>
      </c>
      <c r="E410">
        <v>7772.16</v>
      </c>
      <c r="F410" t="s">
        <v>1747</v>
      </c>
      <c r="G410" t="s">
        <v>1748</v>
      </c>
    </row>
    <row r="411" spans="1:7">
      <c r="A411" t="s">
        <v>72</v>
      </c>
      <c r="B411">
        <v>96</v>
      </c>
      <c r="C411">
        <v>384</v>
      </c>
      <c r="D411" t="s">
        <v>1588</v>
      </c>
      <c r="E411">
        <v>11658.24</v>
      </c>
      <c r="F411" t="s">
        <v>1749</v>
      </c>
      <c r="G411" t="s">
        <v>1750</v>
      </c>
    </row>
    <row r="412" spans="1:7">
      <c r="A412" t="s">
        <v>72</v>
      </c>
      <c r="B412">
        <v>96</v>
      </c>
      <c r="C412">
        <v>384</v>
      </c>
      <c r="D412" t="s">
        <v>1628</v>
      </c>
      <c r="E412">
        <v>10444</v>
      </c>
      <c r="F412" t="s">
        <v>1749</v>
      </c>
      <c r="G412" t="s">
        <v>1750</v>
      </c>
    </row>
    <row r="413" spans="1:7">
      <c r="A413" t="s">
        <v>72</v>
      </c>
      <c r="B413">
        <v>96</v>
      </c>
      <c r="C413">
        <v>384</v>
      </c>
      <c r="D413" t="s">
        <v>1623</v>
      </c>
      <c r="E413">
        <v>10002.24</v>
      </c>
      <c r="F413" t="s">
        <v>1749</v>
      </c>
      <c r="G413" t="s">
        <v>1750</v>
      </c>
    </row>
    <row r="414" spans="1:7">
      <c r="A414" t="s">
        <v>72</v>
      </c>
      <c r="B414">
        <v>96</v>
      </c>
      <c r="C414">
        <v>384</v>
      </c>
      <c r="D414" t="s">
        <v>65</v>
      </c>
      <c r="E414">
        <v>11658.24</v>
      </c>
      <c r="F414" t="s">
        <v>1749</v>
      </c>
      <c r="G414" t="s">
        <v>1750</v>
      </c>
    </row>
    <row r="415" spans="1:7">
      <c r="A415" t="s">
        <v>72</v>
      </c>
      <c r="B415">
        <v>96</v>
      </c>
      <c r="C415">
        <v>384</v>
      </c>
      <c r="D415" t="s">
        <v>1585</v>
      </c>
      <c r="E415">
        <v>11658.24</v>
      </c>
      <c r="F415" t="s">
        <v>1749</v>
      </c>
      <c r="G415" t="s">
        <v>1750</v>
      </c>
    </row>
    <row r="416" spans="1:7">
      <c r="A416" t="s">
        <v>72</v>
      </c>
      <c r="B416">
        <v>116</v>
      </c>
      <c r="C416">
        <v>216</v>
      </c>
      <c r="D416" t="s">
        <v>1588</v>
      </c>
      <c r="E416">
        <v>9067.52</v>
      </c>
      <c r="F416" t="s">
        <v>1752</v>
      </c>
      <c r="G416" t="s">
        <v>1753</v>
      </c>
    </row>
    <row r="417" spans="1:7">
      <c r="A417" t="s">
        <v>72</v>
      </c>
      <c r="B417">
        <v>116</v>
      </c>
      <c r="C417">
        <v>216</v>
      </c>
      <c r="D417" t="s">
        <v>1628</v>
      </c>
      <c r="E417">
        <v>8127.7</v>
      </c>
      <c r="F417" t="s">
        <v>1752</v>
      </c>
      <c r="G417" t="s">
        <v>1753</v>
      </c>
    </row>
    <row r="418" spans="1:7">
      <c r="A418" t="s">
        <v>72</v>
      </c>
      <c r="B418">
        <v>116</v>
      </c>
      <c r="C418">
        <v>216</v>
      </c>
      <c r="D418" t="s">
        <v>1623</v>
      </c>
      <c r="E418">
        <v>7779.52</v>
      </c>
      <c r="F418" t="s">
        <v>1752</v>
      </c>
      <c r="G418" t="s">
        <v>1753</v>
      </c>
    </row>
    <row r="419" spans="1:7">
      <c r="A419" t="s">
        <v>72</v>
      </c>
      <c r="B419">
        <v>116</v>
      </c>
      <c r="C419">
        <v>216</v>
      </c>
      <c r="D419" t="s">
        <v>65</v>
      </c>
      <c r="E419">
        <v>9067.52</v>
      </c>
      <c r="F419" t="s">
        <v>1752</v>
      </c>
      <c r="G419" t="s">
        <v>1753</v>
      </c>
    </row>
    <row r="420" spans="1:7">
      <c r="A420" t="s">
        <v>72</v>
      </c>
      <c r="B420">
        <v>116</v>
      </c>
      <c r="C420">
        <v>216</v>
      </c>
      <c r="D420" t="s">
        <v>1585</v>
      </c>
      <c r="E420">
        <v>9067.52</v>
      </c>
      <c r="F420" t="s">
        <v>1752</v>
      </c>
      <c r="G420" t="s">
        <v>1753</v>
      </c>
    </row>
    <row r="421" spans="1:7">
      <c r="A421" t="s">
        <v>72</v>
      </c>
      <c r="B421">
        <v>116</v>
      </c>
      <c r="C421">
        <v>470</v>
      </c>
      <c r="D421" t="s">
        <v>1588</v>
      </c>
      <c r="E421">
        <v>14208.48</v>
      </c>
      <c r="F421" t="s">
        <v>1754</v>
      </c>
      <c r="G421" t="s">
        <v>1755</v>
      </c>
    </row>
    <row r="422" spans="1:7">
      <c r="A422" t="s">
        <v>72</v>
      </c>
      <c r="B422">
        <v>116</v>
      </c>
      <c r="C422">
        <v>470</v>
      </c>
      <c r="D422" t="s">
        <v>1628</v>
      </c>
      <c r="E422">
        <v>12728</v>
      </c>
      <c r="F422" t="s">
        <v>1754</v>
      </c>
      <c r="G422" t="s">
        <v>1755</v>
      </c>
    </row>
    <row r="423" spans="1:7">
      <c r="A423" t="s">
        <v>72</v>
      </c>
      <c r="B423">
        <v>116</v>
      </c>
      <c r="C423">
        <v>470</v>
      </c>
      <c r="D423" t="s">
        <v>1623</v>
      </c>
      <c r="E423">
        <v>12190.23</v>
      </c>
      <c r="F423" t="s">
        <v>1754</v>
      </c>
      <c r="G423" t="s">
        <v>1755</v>
      </c>
    </row>
    <row r="424" spans="1:7">
      <c r="A424" t="s">
        <v>72</v>
      </c>
      <c r="B424">
        <v>116</v>
      </c>
      <c r="C424">
        <v>470</v>
      </c>
      <c r="D424" t="s">
        <v>65</v>
      </c>
      <c r="E424">
        <v>14208.48</v>
      </c>
      <c r="F424" t="s">
        <v>1754</v>
      </c>
      <c r="G424" t="s">
        <v>1755</v>
      </c>
    </row>
    <row r="425" spans="1:7">
      <c r="A425" t="s">
        <v>72</v>
      </c>
      <c r="B425">
        <v>116</v>
      </c>
      <c r="C425">
        <v>470</v>
      </c>
      <c r="D425" t="s">
        <v>1585</v>
      </c>
      <c r="E425">
        <v>14208.48</v>
      </c>
      <c r="F425" t="s">
        <v>1754</v>
      </c>
      <c r="G425" t="s">
        <v>1755</v>
      </c>
    </row>
    <row r="426" spans="1:7">
      <c r="A426" t="s">
        <v>72</v>
      </c>
      <c r="B426">
        <v>128</v>
      </c>
      <c r="C426">
        <v>256</v>
      </c>
      <c r="D426" t="s">
        <v>1588</v>
      </c>
      <c r="E426">
        <v>10362.879999999999</v>
      </c>
      <c r="F426" t="s">
        <v>1685</v>
      </c>
      <c r="G426" t="s">
        <v>1758</v>
      </c>
    </row>
    <row r="427" spans="1:7">
      <c r="A427" t="s">
        <v>72</v>
      </c>
      <c r="B427">
        <v>128</v>
      </c>
      <c r="C427">
        <v>256</v>
      </c>
      <c r="D427" t="s">
        <v>1628</v>
      </c>
      <c r="E427">
        <v>9288.2999999999993</v>
      </c>
      <c r="F427" t="s">
        <v>1685</v>
      </c>
      <c r="G427" t="s">
        <v>1758</v>
      </c>
    </row>
    <row r="428" spans="1:7">
      <c r="A428" t="s">
        <v>72</v>
      </c>
      <c r="B428">
        <v>128</v>
      </c>
      <c r="C428">
        <v>256</v>
      </c>
      <c r="D428" t="s">
        <v>1623</v>
      </c>
      <c r="E428">
        <v>8890.8799999999992</v>
      </c>
      <c r="F428" t="s">
        <v>1685</v>
      </c>
      <c r="G428" t="s">
        <v>1758</v>
      </c>
    </row>
    <row r="429" spans="1:7">
      <c r="A429" t="s">
        <v>72</v>
      </c>
      <c r="B429">
        <v>128</v>
      </c>
      <c r="C429">
        <v>256</v>
      </c>
      <c r="D429" t="s">
        <v>65</v>
      </c>
      <c r="E429">
        <v>10362.879999999999</v>
      </c>
      <c r="F429" t="s">
        <v>1685</v>
      </c>
      <c r="G429" t="s">
        <v>1758</v>
      </c>
    </row>
    <row r="430" spans="1:7">
      <c r="A430" t="s">
        <v>72</v>
      </c>
      <c r="B430">
        <v>128</v>
      </c>
      <c r="C430">
        <v>256</v>
      </c>
      <c r="D430" t="s">
        <v>1585</v>
      </c>
      <c r="E430">
        <v>10362.879999999999</v>
      </c>
      <c r="F430" t="s">
        <v>1685</v>
      </c>
      <c r="G430" t="s">
        <v>1758</v>
      </c>
    </row>
    <row r="431" spans="1:7">
      <c r="A431" t="s">
        <v>72</v>
      </c>
      <c r="B431">
        <v>128</v>
      </c>
      <c r="C431">
        <v>512</v>
      </c>
      <c r="D431" t="s">
        <v>1588</v>
      </c>
      <c r="E431">
        <v>15544.32</v>
      </c>
      <c r="F431" t="s">
        <v>2234</v>
      </c>
      <c r="G431" t="s">
        <v>2235</v>
      </c>
    </row>
    <row r="432" spans="1:7">
      <c r="A432" t="s">
        <v>72</v>
      </c>
      <c r="B432">
        <v>128</v>
      </c>
      <c r="C432">
        <v>512</v>
      </c>
      <c r="D432" t="s">
        <v>1628</v>
      </c>
      <c r="E432">
        <v>13925</v>
      </c>
      <c r="F432" t="s">
        <v>2234</v>
      </c>
      <c r="G432" t="s">
        <v>2235</v>
      </c>
    </row>
    <row r="433" spans="1:7">
      <c r="A433" t="s">
        <v>72</v>
      </c>
      <c r="B433">
        <v>128</v>
      </c>
      <c r="C433">
        <v>512</v>
      </c>
      <c r="D433" t="s">
        <v>1623</v>
      </c>
      <c r="E433">
        <v>13336.32</v>
      </c>
      <c r="F433" t="s">
        <v>2234</v>
      </c>
      <c r="G433" t="s">
        <v>2235</v>
      </c>
    </row>
    <row r="434" spans="1:7">
      <c r="A434" t="s">
        <v>72</v>
      </c>
      <c r="B434">
        <v>128</v>
      </c>
      <c r="C434">
        <v>512</v>
      </c>
      <c r="D434" t="s">
        <v>65</v>
      </c>
      <c r="E434">
        <v>15544.32</v>
      </c>
      <c r="F434" t="s">
        <v>2234</v>
      </c>
      <c r="G434" t="s">
        <v>2235</v>
      </c>
    </row>
    <row r="435" spans="1:7">
      <c r="A435" t="s">
        <v>72</v>
      </c>
      <c r="B435">
        <v>128</v>
      </c>
      <c r="C435">
        <v>512</v>
      </c>
      <c r="D435" t="s">
        <v>1585</v>
      </c>
      <c r="E435">
        <v>15544.32</v>
      </c>
      <c r="F435" t="s">
        <v>2234</v>
      </c>
      <c r="G435" t="s">
        <v>2235</v>
      </c>
    </row>
    <row r="436" spans="1:7">
      <c r="A436" t="s">
        <v>72</v>
      </c>
      <c r="B436">
        <v>160</v>
      </c>
      <c r="C436">
        <v>320</v>
      </c>
      <c r="D436" t="s">
        <v>1588</v>
      </c>
      <c r="E436">
        <v>12953.6</v>
      </c>
      <c r="F436" t="s">
        <v>1688</v>
      </c>
      <c r="G436" t="s">
        <v>1759</v>
      </c>
    </row>
    <row r="437" spans="1:7">
      <c r="A437" t="s">
        <v>72</v>
      </c>
      <c r="B437">
        <v>160</v>
      </c>
      <c r="C437">
        <v>320</v>
      </c>
      <c r="D437" t="s">
        <v>1628</v>
      </c>
      <c r="E437">
        <v>11610</v>
      </c>
      <c r="F437" t="s">
        <v>1688</v>
      </c>
      <c r="G437" t="s">
        <v>1759</v>
      </c>
    </row>
    <row r="438" spans="1:7">
      <c r="A438" t="s">
        <v>72</v>
      </c>
      <c r="B438">
        <v>160</v>
      </c>
      <c r="C438">
        <v>320</v>
      </c>
      <c r="D438" t="s">
        <v>1623</v>
      </c>
      <c r="E438">
        <v>11113.6</v>
      </c>
      <c r="F438" t="s">
        <v>1688</v>
      </c>
      <c r="G438" t="s">
        <v>1759</v>
      </c>
    </row>
    <row r="439" spans="1:7">
      <c r="A439" t="s">
        <v>72</v>
      </c>
      <c r="B439">
        <v>160</v>
      </c>
      <c r="C439">
        <v>320</v>
      </c>
      <c r="D439" t="s">
        <v>65</v>
      </c>
      <c r="E439">
        <v>12953.6</v>
      </c>
      <c r="F439" t="s">
        <v>1688</v>
      </c>
      <c r="G439" t="s">
        <v>1759</v>
      </c>
    </row>
    <row r="440" spans="1:7">
      <c r="A440" t="s">
        <v>72</v>
      </c>
      <c r="B440">
        <v>160</v>
      </c>
      <c r="C440">
        <v>320</v>
      </c>
      <c r="D440" t="s">
        <v>1585</v>
      </c>
      <c r="E440">
        <v>12953.6</v>
      </c>
      <c r="F440" t="s">
        <v>1688</v>
      </c>
      <c r="G440" t="s">
        <v>1759</v>
      </c>
    </row>
    <row r="441" spans="1:7">
      <c r="A441" t="s">
        <v>72</v>
      </c>
      <c r="B441">
        <v>160</v>
      </c>
      <c r="C441">
        <v>640</v>
      </c>
      <c r="D441" t="s">
        <v>1588</v>
      </c>
      <c r="E441">
        <v>19430.400000000001</v>
      </c>
      <c r="F441" t="s">
        <v>1760</v>
      </c>
      <c r="G441" t="s">
        <v>1761</v>
      </c>
    </row>
    <row r="442" spans="1:7">
      <c r="A442" t="s">
        <v>72</v>
      </c>
      <c r="B442">
        <v>160</v>
      </c>
      <c r="C442">
        <v>640</v>
      </c>
      <c r="D442" t="s">
        <v>1628</v>
      </c>
      <c r="E442">
        <v>17406</v>
      </c>
      <c r="F442" t="s">
        <v>1760</v>
      </c>
      <c r="G442" t="s">
        <v>1761</v>
      </c>
    </row>
    <row r="443" spans="1:7">
      <c r="A443" t="s">
        <v>72</v>
      </c>
      <c r="B443">
        <v>160</v>
      </c>
      <c r="C443">
        <v>640</v>
      </c>
      <c r="D443" t="s">
        <v>1623</v>
      </c>
      <c r="E443">
        <v>16670.400000000001</v>
      </c>
      <c r="F443" t="s">
        <v>1760</v>
      </c>
      <c r="G443" t="s">
        <v>1761</v>
      </c>
    </row>
    <row r="444" spans="1:7">
      <c r="A444" t="s">
        <v>72</v>
      </c>
      <c r="B444">
        <v>160</v>
      </c>
      <c r="C444">
        <v>640</v>
      </c>
      <c r="D444" t="s">
        <v>65</v>
      </c>
      <c r="E444">
        <v>19430.400000000001</v>
      </c>
      <c r="F444" t="s">
        <v>1760</v>
      </c>
      <c r="G444" t="s">
        <v>1761</v>
      </c>
    </row>
    <row r="445" spans="1:7">
      <c r="A445" t="s">
        <v>72</v>
      </c>
      <c r="B445">
        <v>160</v>
      </c>
      <c r="C445">
        <v>640</v>
      </c>
      <c r="D445" t="s">
        <v>1585</v>
      </c>
      <c r="E445">
        <v>19430.400000000001</v>
      </c>
      <c r="F445" t="s">
        <v>1760</v>
      </c>
      <c r="G445" t="s">
        <v>1761</v>
      </c>
    </row>
    <row r="446" spans="1:7">
      <c r="A446" t="s">
        <v>72</v>
      </c>
      <c r="B446">
        <v>232</v>
      </c>
      <c r="C446">
        <v>432</v>
      </c>
      <c r="D446" t="s">
        <v>1588</v>
      </c>
      <c r="E446">
        <v>18135.04</v>
      </c>
      <c r="F446" t="s">
        <v>1762</v>
      </c>
      <c r="G446" t="s">
        <v>1763</v>
      </c>
    </row>
    <row r="447" spans="1:7">
      <c r="A447" t="s">
        <v>72</v>
      </c>
      <c r="B447">
        <v>232</v>
      </c>
      <c r="C447">
        <v>432</v>
      </c>
      <c r="D447" t="s">
        <v>1628</v>
      </c>
      <c r="E447">
        <v>16255</v>
      </c>
      <c r="F447" t="s">
        <v>1762</v>
      </c>
      <c r="G447" t="s">
        <v>1763</v>
      </c>
    </row>
    <row r="448" spans="1:7">
      <c r="A448" t="s">
        <v>72</v>
      </c>
      <c r="B448">
        <v>232</v>
      </c>
      <c r="C448">
        <v>432</v>
      </c>
      <c r="D448" t="s">
        <v>1623</v>
      </c>
      <c r="E448">
        <v>15559.04</v>
      </c>
      <c r="F448" t="s">
        <v>1762</v>
      </c>
      <c r="G448" t="s">
        <v>1763</v>
      </c>
    </row>
    <row r="449" spans="1:7">
      <c r="A449" t="s">
        <v>72</v>
      </c>
      <c r="B449">
        <v>232</v>
      </c>
      <c r="C449">
        <v>432</v>
      </c>
      <c r="D449" t="s">
        <v>65</v>
      </c>
      <c r="E449">
        <v>18135.04</v>
      </c>
      <c r="F449" t="s">
        <v>1762</v>
      </c>
      <c r="G449" t="s">
        <v>1763</v>
      </c>
    </row>
    <row r="450" spans="1:7">
      <c r="A450" t="s">
        <v>72</v>
      </c>
      <c r="B450">
        <v>232</v>
      </c>
      <c r="C450">
        <v>432</v>
      </c>
      <c r="D450" t="s">
        <v>1585</v>
      </c>
      <c r="E450">
        <v>18135.04</v>
      </c>
      <c r="F450" t="s">
        <v>1762</v>
      </c>
      <c r="G450" t="s">
        <v>1763</v>
      </c>
    </row>
    <row r="451" spans="1:7">
      <c r="A451" t="s">
        <v>72</v>
      </c>
      <c r="B451">
        <v>232</v>
      </c>
      <c r="C451">
        <v>940</v>
      </c>
      <c r="D451" t="s">
        <v>1588</v>
      </c>
      <c r="E451">
        <v>28416.959999999999</v>
      </c>
      <c r="F451" t="s">
        <v>1764</v>
      </c>
      <c r="G451" t="s">
        <v>1765</v>
      </c>
    </row>
    <row r="452" spans="1:7">
      <c r="A452" t="s">
        <v>72</v>
      </c>
      <c r="B452">
        <v>232</v>
      </c>
      <c r="C452">
        <v>940</v>
      </c>
      <c r="D452" t="s">
        <v>1628</v>
      </c>
      <c r="E452">
        <v>25457</v>
      </c>
      <c r="F452" t="s">
        <v>1764</v>
      </c>
      <c r="G452" t="s">
        <v>1765</v>
      </c>
    </row>
    <row r="453" spans="1:7">
      <c r="A453" t="s">
        <v>72</v>
      </c>
      <c r="B453">
        <v>232</v>
      </c>
      <c r="C453">
        <v>940</v>
      </c>
      <c r="D453" t="s">
        <v>1623</v>
      </c>
      <c r="E453">
        <v>24380.46</v>
      </c>
      <c r="F453" t="s">
        <v>1764</v>
      </c>
      <c r="G453" t="s">
        <v>1765</v>
      </c>
    </row>
    <row r="454" spans="1:7">
      <c r="A454" t="s">
        <v>72</v>
      </c>
      <c r="B454">
        <v>232</v>
      </c>
      <c r="C454">
        <v>940</v>
      </c>
      <c r="D454" t="s">
        <v>65</v>
      </c>
      <c r="E454">
        <v>28416.959999999999</v>
      </c>
      <c r="F454" t="s">
        <v>1764</v>
      </c>
      <c r="G454" t="s">
        <v>1765</v>
      </c>
    </row>
    <row r="455" spans="1:7">
      <c r="A455" t="s">
        <v>72</v>
      </c>
      <c r="B455">
        <v>232</v>
      </c>
      <c r="C455">
        <v>940</v>
      </c>
      <c r="D455" t="s">
        <v>1585</v>
      </c>
      <c r="E455">
        <v>28416.959999999999</v>
      </c>
      <c r="F455" t="s">
        <v>1764</v>
      </c>
      <c r="G455" t="s">
        <v>1765</v>
      </c>
    </row>
    <row r="456" spans="1:7">
      <c r="A456" t="s">
        <v>1655</v>
      </c>
      <c r="B456">
        <v>2</v>
      </c>
      <c r="C456">
        <v>4</v>
      </c>
      <c r="D456" t="s">
        <v>1588</v>
      </c>
      <c r="E456">
        <v>147.19999999999999</v>
      </c>
      <c r="F456" t="s">
        <v>1609</v>
      </c>
      <c r="G456" t="s">
        <v>1662</v>
      </c>
    </row>
    <row r="457" spans="1:7">
      <c r="A457" t="s">
        <v>1655</v>
      </c>
      <c r="B457">
        <v>2</v>
      </c>
      <c r="C457">
        <v>4</v>
      </c>
      <c r="D457" t="s">
        <v>1628</v>
      </c>
      <c r="E457">
        <v>132.47999999999999</v>
      </c>
      <c r="F457" t="s">
        <v>1609</v>
      </c>
      <c r="G457" t="s">
        <v>1662</v>
      </c>
    </row>
    <row r="458" spans="1:7">
      <c r="A458" t="s">
        <v>1655</v>
      </c>
      <c r="B458">
        <v>2</v>
      </c>
      <c r="C458">
        <v>4</v>
      </c>
      <c r="D458" t="s">
        <v>1623</v>
      </c>
      <c r="E458">
        <v>147.19999999999999</v>
      </c>
      <c r="F458" t="s">
        <v>1609</v>
      </c>
      <c r="G458" t="s">
        <v>1662</v>
      </c>
    </row>
    <row r="459" spans="1:7">
      <c r="A459" t="s">
        <v>1655</v>
      </c>
      <c r="B459">
        <v>2</v>
      </c>
      <c r="C459">
        <v>4</v>
      </c>
      <c r="D459" t="s">
        <v>1631</v>
      </c>
      <c r="E459">
        <v>208.32</v>
      </c>
      <c r="F459" t="s">
        <v>1609</v>
      </c>
      <c r="G459" t="s">
        <v>1662</v>
      </c>
    </row>
    <row r="460" spans="1:7">
      <c r="A460" t="s">
        <v>1655</v>
      </c>
      <c r="B460">
        <v>2</v>
      </c>
      <c r="C460">
        <v>4</v>
      </c>
      <c r="D460" t="s">
        <v>1657</v>
      </c>
      <c r="E460">
        <v>168</v>
      </c>
      <c r="F460" t="s">
        <v>1609</v>
      </c>
      <c r="G460" t="s">
        <v>1662</v>
      </c>
    </row>
    <row r="461" spans="1:7">
      <c r="A461" t="s">
        <v>1655</v>
      </c>
      <c r="B461">
        <v>2</v>
      </c>
      <c r="C461">
        <v>4</v>
      </c>
      <c r="D461" t="s">
        <v>1637</v>
      </c>
      <c r="E461">
        <v>194.88</v>
      </c>
      <c r="F461" t="s">
        <v>1609</v>
      </c>
      <c r="G461" t="s">
        <v>1662</v>
      </c>
    </row>
    <row r="462" spans="1:7">
      <c r="A462" t="s">
        <v>1655</v>
      </c>
      <c r="B462">
        <v>2</v>
      </c>
      <c r="C462">
        <v>4</v>
      </c>
      <c r="D462" t="s">
        <v>1661</v>
      </c>
      <c r="E462">
        <v>201.6</v>
      </c>
      <c r="F462" t="s">
        <v>1609</v>
      </c>
      <c r="G462" t="s">
        <v>1662</v>
      </c>
    </row>
    <row r="463" spans="1:7">
      <c r="A463" t="s">
        <v>1655</v>
      </c>
      <c r="B463">
        <v>2</v>
      </c>
      <c r="C463">
        <v>4</v>
      </c>
      <c r="D463" t="s">
        <v>1651</v>
      </c>
      <c r="E463">
        <v>218.4</v>
      </c>
      <c r="F463" t="s">
        <v>1609</v>
      </c>
      <c r="G463" t="s">
        <v>1662</v>
      </c>
    </row>
    <row r="464" spans="1:7">
      <c r="A464" t="s">
        <v>1655</v>
      </c>
      <c r="B464">
        <v>2</v>
      </c>
      <c r="C464">
        <v>4</v>
      </c>
      <c r="D464" t="s">
        <v>65</v>
      </c>
      <c r="E464">
        <v>147.19999999999999</v>
      </c>
      <c r="F464" t="s">
        <v>1609</v>
      </c>
      <c r="G464" t="s">
        <v>1662</v>
      </c>
    </row>
    <row r="465" spans="1:7">
      <c r="A465" t="s">
        <v>1655</v>
      </c>
      <c r="B465">
        <v>2</v>
      </c>
      <c r="C465">
        <v>4</v>
      </c>
      <c r="D465" t="s">
        <v>1585</v>
      </c>
      <c r="E465">
        <v>147.19999999999999</v>
      </c>
      <c r="F465" t="s">
        <v>1609</v>
      </c>
      <c r="G465" t="s">
        <v>1662</v>
      </c>
    </row>
    <row r="466" spans="1:7">
      <c r="A466" t="s">
        <v>1655</v>
      </c>
      <c r="B466">
        <v>4</v>
      </c>
      <c r="C466">
        <v>4</v>
      </c>
      <c r="D466" t="s">
        <v>1588</v>
      </c>
      <c r="E466">
        <v>220.8</v>
      </c>
      <c r="F466" t="s">
        <v>1890</v>
      </c>
      <c r="G466" t="s">
        <v>2236</v>
      </c>
    </row>
    <row r="467" spans="1:7">
      <c r="A467" t="s">
        <v>1655</v>
      </c>
      <c r="B467">
        <v>4</v>
      </c>
      <c r="C467">
        <v>4</v>
      </c>
      <c r="D467" t="s">
        <v>1628</v>
      </c>
      <c r="E467">
        <v>198.72</v>
      </c>
      <c r="F467" t="s">
        <v>1890</v>
      </c>
      <c r="G467" t="s">
        <v>2236</v>
      </c>
    </row>
    <row r="468" spans="1:7">
      <c r="A468" t="s">
        <v>1655</v>
      </c>
      <c r="B468">
        <v>4</v>
      </c>
      <c r="C468">
        <v>4</v>
      </c>
      <c r="D468" t="s">
        <v>1623</v>
      </c>
      <c r="E468">
        <v>220.8</v>
      </c>
      <c r="F468" t="s">
        <v>1890</v>
      </c>
      <c r="G468" t="s">
        <v>2236</v>
      </c>
    </row>
    <row r="469" spans="1:7">
      <c r="A469" t="s">
        <v>1655</v>
      </c>
      <c r="B469">
        <v>4</v>
      </c>
      <c r="C469">
        <v>4</v>
      </c>
      <c r="D469" t="s">
        <v>1631</v>
      </c>
      <c r="E469">
        <v>312.48</v>
      </c>
      <c r="F469" t="s">
        <v>1890</v>
      </c>
      <c r="G469" t="s">
        <v>2236</v>
      </c>
    </row>
    <row r="470" spans="1:7">
      <c r="A470" t="s">
        <v>1655</v>
      </c>
      <c r="B470">
        <v>4</v>
      </c>
      <c r="C470">
        <v>4</v>
      </c>
      <c r="D470" t="s">
        <v>1657</v>
      </c>
      <c r="E470">
        <v>252</v>
      </c>
      <c r="F470" t="s">
        <v>1890</v>
      </c>
      <c r="G470" t="s">
        <v>2236</v>
      </c>
    </row>
    <row r="471" spans="1:7">
      <c r="A471" t="s">
        <v>1655</v>
      </c>
      <c r="B471">
        <v>4</v>
      </c>
      <c r="C471">
        <v>4</v>
      </c>
      <c r="D471" t="s">
        <v>1637</v>
      </c>
      <c r="E471">
        <v>292.32</v>
      </c>
      <c r="F471" t="s">
        <v>1890</v>
      </c>
      <c r="G471" t="s">
        <v>2236</v>
      </c>
    </row>
    <row r="472" spans="1:7">
      <c r="A472" t="s">
        <v>1655</v>
      </c>
      <c r="B472">
        <v>4</v>
      </c>
      <c r="C472">
        <v>4</v>
      </c>
      <c r="D472" t="s">
        <v>1661</v>
      </c>
      <c r="E472">
        <v>302.39999999999998</v>
      </c>
      <c r="F472" t="s">
        <v>1890</v>
      </c>
      <c r="G472" t="s">
        <v>2236</v>
      </c>
    </row>
    <row r="473" spans="1:7">
      <c r="A473" t="s">
        <v>1655</v>
      </c>
      <c r="B473">
        <v>4</v>
      </c>
      <c r="C473">
        <v>4</v>
      </c>
      <c r="D473" t="s">
        <v>1651</v>
      </c>
      <c r="E473">
        <v>327.60000000000002</v>
      </c>
      <c r="F473" t="s">
        <v>1890</v>
      </c>
      <c r="G473" t="s">
        <v>2236</v>
      </c>
    </row>
    <row r="474" spans="1:7">
      <c r="A474" t="s">
        <v>1655</v>
      </c>
      <c r="B474">
        <v>4</v>
      </c>
      <c r="C474">
        <v>4</v>
      </c>
      <c r="D474" t="s">
        <v>65</v>
      </c>
      <c r="E474">
        <v>220.8</v>
      </c>
      <c r="F474" t="s">
        <v>1890</v>
      </c>
      <c r="G474" t="s">
        <v>2236</v>
      </c>
    </row>
    <row r="475" spans="1:7">
      <c r="A475" t="s">
        <v>1655</v>
      </c>
      <c r="B475">
        <v>4</v>
      </c>
      <c r="C475">
        <v>4</v>
      </c>
      <c r="D475" t="s">
        <v>1585</v>
      </c>
      <c r="E475">
        <v>220.8</v>
      </c>
      <c r="F475" t="s">
        <v>1890</v>
      </c>
      <c r="G475" t="s">
        <v>2236</v>
      </c>
    </row>
    <row r="476" spans="1:7">
      <c r="A476" t="s">
        <v>1655</v>
      </c>
      <c r="B476">
        <v>4</v>
      </c>
      <c r="C476">
        <v>8</v>
      </c>
      <c r="D476" t="s">
        <v>1588</v>
      </c>
      <c r="E476">
        <v>294.39999999999998</v>
      </c>
      <c r="F476" t="s">
        <v>1614</v>
      </c>
      <c r="G476" t="s">
        <v>1666</v>
      </c>
    </row>
    <row r="477" spans="1:7">
      <c r="A477" t="s">
        <v>1655</v>
      </c>
      <c r="B477">
        <v>4</v>
      </c>
      <c r="C477">
        <v>8</v>
      </c>
      <c r="D477" t="s">
        <v>1628</v>
      </c>
      <c r="E477">
        <v>264.95999999999998</v>
      </c>
      <c r="F477" t="s">
        <v>1614</v>
      </c>
      <c r="G477" t="s">
        <v>1666</v>
      </c>
    </row>
    <row r="478" spans="1:7">
      <c r="A478" t="s">
        <v>1655</v>
      </c>
      <c r="B478">
        <v>4</v>
      </c>
      <c r="C478">
        <v>8</v>
      </c>
      <c r="D478" t="s">
        <v>1623</v>
      </c>
      <c r="E478">
        <v>294.39999999999998</v>
      </c>
      <c r="F478" t="s">
        <v>1614</v>
      </c>
      <c r="G478" t="s">
        <v>1666</v>
      </c>
    </row>
    <row r="479" spans="1:7">
      <c r="A479" t="s">
        <v>1655</v>
      </c>
      <c r="B479">
        <v>4</v>
      </c>
      <c r="C479">
        <v>8</v>
      </c>
      <c r="D479" t="s">
        <v>1631</v>
      </c>
      <c r="E479">
        <v>416.64</v>
      </c>
      <c r="F479" t="s">
        <v>1614</v>
      </c>
      <c r="G479" t="s">
        <v>1666</v>
      </c>
    </row>
    <row r="480" spans="1:7">
      <c r="A480" t="s">
        <v>1655</v>
      </c>
      <c r="B480">
        <v>4</v>
      </c>
      <c r="C480">
        <v>8</v>
      </c>
      <c r="D480" t="s">
        <v>1657</v>
      </c>
      <c r="E480">
        <v>336</v>
      </c>
      <c r="F480" t="s">
        <v>1614</v>
      </c>
      <c r="G480" t="s">
        <v>1666</v>
      </c>
    </row>
    <row r="481" spans="1:7">
      <c r="A481" t="s">
        <v>1655</v>
      </c>
      <c r="B481">
        <v>4</v>
      </c>
      <c r="C481">
        <v>8</v>
      </c>
      <c r="D481" t="s">
        <v>1637</v>
      </c>
      <c r="E481">
        <v>389.76</v>
      </c>
      <c r="F481" t="s">
        <v>1614</v>
      </c>
      <c r="G481" t="s">
        <v>1666</v>
      </c>
    </row>
    <row r="482" spans="1:7">
      <c r="A482" t="s">
        <v>1655</v>
      </c>
      <c r="B482">
        <v>4</v>
      </c>
      <c r="C482">
        <v>8</v>
      </c>
      <c r="D482" t="s">
        <v>1661</v>
      </c>
      <c r="E482">
        <v>403.2</v>
      </c>
      <c r="F482" t="s">
        <v>1614</v>
      </c>
      <c r="G482" t="s">
        <v>1666</v>
      </c>
    </row>
    <row r="483" spans="1:7">
      <c r="A483" t="s">
        <v>1655</v>
      </c>
      <c r="B483">
        <v>4</v>
      </c>
      <c r="C483">
        <v>8</v>
      </c>
      <c r="D483" t="s">
        <v>1651</v>
      </c>
      <c r="E483">
        <v>436.8</v>
      </c>
      <c r="F483" t="s">
        <v>1614</v>
      </c>
      <c r="G483" t="s">
        <v>1666</v>
      </c>
    </row>
    <row r="484" spans="1:7">
      <c r="A484" t="s">
        <v>1655</v>
      </c>
      <c r="B484">
        <v>4</v>
      </c>
      <c r="C484">
        <v>8</v>
      </c>
      <c r="D484" t="s">
        <v>65</v>
      </c>
      <c r="E484">
        <v>294.39999999999998</v>
      </c>
      <c r="F484" t="s">
        <v>1614</v>
      </c>
      <c r="G484" t="s">
        <v>1666</v>
      </c>
    </row>
    <row r="485" spans="1:7">
      <c r="A485" t="s">
        <v>1655</v>
      </c>
      <c r="B485">
        <v>4</v>
      </c>
      <c r="C485">
        <v>8</v>
      </c>
      <c r="D485" t="s">
        <v>1585</v>
      </c>
      <c r="E485">
        <v>294.39999999999998</v>
      </c>
      <c r="F485" t="s">
        <v>1614</v>
      </c>
      <c r="G485" t="s">
        <v>1666</v>
      </c>
    </row>
    <row r="486" spans="1:7">
      <c r="A486" t="s">
        <v>1655</v>
      </c>
      <c r="B486">
        <v>8</v>
      </c>
      <c r="C486">
        <v>8</v>
      </c>
      <c r="D486" t="s">
        <v>1588</v>
      </c>
      <c r="E486">
        <v>441.6</v>
      </c>
      <c r="F486" t="s">
        <v>1894</v>
      </c>
      <c r="G486" t="s">
        <v>2237</v>
      </c>
    </row>
    <row r="487" spans="1:7">
      <c r="A487" t="s">
        <v>1655</v>
      </c>
      <c r="B487">
        <v>8</v>
      </c>
      <c r="C487">
        <v>8</v>
      </c>
      <c r="D487" t="s">
        <v>1628</v>
      </c>
      <c r="E487">
        <v>397.44</v>
      </c>
      <c r="F487" t="s">
        <v>1894</v>
      </c>
      <c r="G487" t="s">
        <v>2237</v>
      </c>
    </row>
    <row r="488" spans="1:7">
      <c r="A488" t="s">
        <v>1655</v>
      </c>
      <c r="B488">
        <v>8</v>
      </c>
      <c r="C488">
        <v>8</v>
      </c>
      <c r="D488" t="s">
        <v>1623</v>
      </c>
      <c r="E488">
        <v>441.6</v>
      </c>
      <c r="F488" t="s">
        <v>1894</v>
      </c>
      <c r="G488" t="s">
        <v>2237</v>
      </c>
    </row>
    <row r="489" spans="1:7">
      <c r="A489" t="s">
        <v>1655</v>
      </c>
      <c r="B489">
        <v>8</v>
      </c>
      <c r="C489">
        <v>8</v>
      </c>
      <c r="D489" t="s">
        <v>1631</v>
      </c>
      <c r="E489">
        <v>624.96</v>
      </c>
      <c r="F489" t="s">
        <v>1894</v>
      </c>
      <c r="G489" t="s">
        <v>2237</v>
      </c>
    </row>
    <row r="490" spans="1:7">
      <c r="A490" t="s">
        <v>1655</v>
      </c>
      <c r="B490">
        <v>8</v>
      </c>
      <c r="C490">
        <v>8</v>
      </c>
      <c r="D490" t="s">
        <v>1657</v>
      </c>
      <c r="E490">
        <v>504</v>
      </c>
      <c r="F490" t="s">
        <v>1894</v>
      </c>
      <c r="G490" t="s">
        <v>2237</v>
      </c>
    </row>
    <row r="491" spans="1:7">
      <c r="A491" t="s">
        <v>1655</v>
      </c>
      <c r="B491">
        <v>8</v>
      </c>
      <c r="C491">
        <v>8</v>
      </c>
      <c r="D491" t="s">
        <v>1637</v>
      </c>
      <c r="E491">
        <v>584.64</v>
      </c>
      <c r="F491" t="s">
        <v>1894</v>
      </c>
      <c r="G491" t="s">
        <v>2237</v>
      </c>
    </row>
    <row r="492" spans="1:7">
      <c r="A492" t="s">
        <v>1655</v>
      </c>
      <c r="B492">
        <v>8</v>
      </c>
      <c r="C492">
        <v>8</v>
      </c>
      <c r="D492" t="s">
        <v>1661</v>
      </c>
      <c r="E492">
        <v>604.79999999999995</v>
      </c>
      <c r="F492" t="s">
        <v>1894</v>
      </c>
      <c r="G492" t="s">
        <v>2237</v>
      </c>
    </row>
    <row r="493" spans="1:7">
      <c r="A493" t="s">
        <v>1655</v>
      </c>
      <c r="B493">
        <v>8</v>
      </c>
      <c r="C493">
        <v>8</v>
      </c>
      <c r="D493" t="s">
        <v>1651</v>
      </c>
      <c r="E493">
        <v>655.20000000000005</v>
      </c>
      <c r="F493" t="s">
        <v>1894</v>
      </c>
      <c r="G493" t="s">
        <v>2237</v>
      </c>
    </row>
    <row r="494" spans="1:7">
      <c r="A494" t="s">
        <v>1655</v>
      </c>
      <c r="B494">
        <v>8</v>
      </c>
      <c r="C494">
        <v>8</v>
      </c>
      <c r="D494" t="s">
        <v>65</v>
      </c>
      <c r="E494">
        <v>441.6</v>
      </c>
      <c r="F494" t="s">
        <v>1894</v>
      </c>
      <c r="G494" t="s">
        <v>2237</v>
      </c>
    </row>
    <row r="495" spans="1:7">
      <c r="A495" t="s">
        <v>1655</v>
      </c>
      <c r="B495">
        <v>8</v>
      </c>
      <c r="C495">
        <v>8</v>
      </c>
      <c r="D495" t="s">
        <v>1585</v>
      </c>
      <c r="E495">
        <v>441.6</v>
      </c>
      <c r="F495" t="s">
        <v>1894</v>
      </c>
      <c r="G495" t="s">
        <v>2237</v>
      </c>
    </row>
    <row r="496" spans="1:7">
      <c r="A496" t="s">
        <v>1655</v>
      </c>
      <c r="B496">
        <v>8</v>
      </c>
      <c r="C496">
        <v>16</v>
      </c>
      <c r="D496" t="s">
        <v>1588</v>
      </c>
      <c r="E496">
        <v>588.79999999999995</v>
      </c>
      <c r="F496" t="s">
        <v>1619</v>
      </c>
      <c r="G496" t="s">
        <v>1668</v>
      </c>
    </row>
    <row r="497" spans="1:7">
      <c r="A497" t="s">
        <v>1655</v>
      </c>
      <c r="B497">
        <v>8</v>
      </c>
      <c r="C497">
        <v>16</v>
      </c>
      <c r="D497" t="s">
        <v>1628</v>
      </c>
      <c r="E497">
        <v>529.91999999999996</v>
      </c>
      <c r="F497" t="s">
        <v>1619</v>
      </c>
      <c r="G497" t="s">
        <v>1668</v>
      </c>
    </row>
    <row r="498" spans="1:7">
      <c r="A498" t="s">
        <v>1655</v>
      </c>
      <c r="B498">
        <v>8</v>
      </c>
      <c r="C498">
        <v>16</v>
      </c>
      <c r="D498" t="s">
        <v>1623</v>
      </c>
      <c r="E498">
        <v>588.79999999999995</v>
      </c>
      <c r="F498" t="s">
        <v>1619</v>
      </c>
      <c r="G498" t="s">
        <v>1668</v>
      </c>
    </row>
    <row r="499" spans="1:7">
      <c r="A499" t="s">
        <v>1655</v>
      </c>
      <c r="B499">
        <v>8</v>
      </c>
      <c r="C499">
        <v>16</v>
      </c>
      <c r="D499" t="s">
        <v>1631</v>
      </c>
      <c r="E499">
        <v>833.28</v>
      </c>
      <c r="F499" t="s">
        <v>1619</v>
      </c>
      <c r="G499" t="s">
        <v>1668</v>
      </c>
    </row>
    <row r="500" spans="1:7">
      <c r="A500" t="s">
        <v>1655</v>
      </c>
      <c r="B500">
        <v>8</v>
      </c>
      <c r="C500">
        <v>16</v>
      </c>
      <c r="D500" t="s">
        <v>1657</v>
      </c>
      <c r="E500">
        <v>672</v>
      </c>
      <c r="F500" t="s">
        <v>1619</v>
      </c>
      <c r="G500" t="s">
        <v>1668</v>
      </c>
    </row>
    <row r="501" spans="1:7">
      <c r="A501" t="s">
        <v>1655</v>
      </c>
      <c r="B501">
        <v>8</v>
      </c>
      <c r="C501">
        <v>16</v>
      </c>
      <c r="D501" t="s">
        <v>1637</v>
      </c>
      <c r="E501">
        <v>779.52</v>
      </c>
      <c r="F501" t="s">
        <v>1619</v>
      </c>
      <c r="G501" t="s">
        <v>1668</v>
      </c>
    </row>
    <row r="502" spans="1:7">
      <c r="A502" t="s">
        <v>1655</v>
      </c>
      <c r="B502">
        <v>8</v>
      </c>
      <c r="C502">
        <v>16</v>
      </c>
      <c r="D502" t="s">
        <v>1661</v>
      </c>
      <c r="E502">
        <v>806.4</v>
      </c>
      <c r="F502" t="s">
        <v>1619</v>
      </c>
      <c r="G502" t="s">
        <v>1668</v>
      </c>
    </row>
    <row r="503" spans="1:7">
      <c r="A503" t="s">
        <v>1655</v>
      </c>
      <c r="B503">
        <v>8</v>
      </c>
      <c r="C503">
        <v>16</v>
      </c>
      <c r="D503" t="s">
        <v>1651</v>
      </c>
      <c r="E503">
        <v>873.6</v>
      </c>
      <c r="F503" t="s">
        <v>1619</v>
      </c>
      <c r="G503" t="s">
        <v>1668</v>
      </c>
    </row>
    <row r="504" spans="1:7">
      <c r="A504" t="s">
        <v>1655</v>
      </c>
      <c r="B504">
        <v>8</v>
      </c>
      <c r="C504">
        <v>16</v>
      </c>
      <c r="D504" t="s">
        <v>65</v>
      </c>
      <c r="E504">
        <v>588.79999999999995</v>
      </c>
      <c r="F504" t="s">
        <v>1619</v>
      </c>
      <c r="G504" t="s">
        <v>1668</v>
      </c>
    </row>
    <row r="505" spans="1:7">
      <c r="A505" t="s">
        <v>1655</v>
      </c>
      <c r="B505">
        <v>8</v>
      </c>
      <c r="C505">
        <v>16</v>
      </c>
      <c r="D505" t="s">
        <v>1585</v>
      </c>
      <c r="E505">
        <v>588.79999999999995</v>
      </c>
      <c r="F505" t="s">
        <v>1619</v>
      </c>
      <c r="G505" t="s">
        <v>1668</v>
      </c>
    </row>
    <row r="506" spans="1:7">
      <c r="A506" t="s">
        <v>1655</v>
      </c>
      <c r="B506">
        <v>16</v>
      </c>
      <c r="C506">
        <v>32</v>
      </c>
      <c r="D506" t="s">
        <v>1588</v>
      </c>
      <c r="E506">
        <v>1177.5999999999999</v>
      </c>
      <c r="F506" t="s">
        <v>1624</v>
      </c>
      <c r="G506" t="s">
        <v>1671</v>
      </c>
    </row>
    <row r="507" spans="1:7">
      <c r="A507" t="s">
        <v>1655</v>
      </c>
      <c r="B507">
        <v>16</v>
      </c>
      <c r="C507">
        <v>32</v>
      </c>
      <c r="D507" t="s">
        <v>1628</v>
      </c>
      <c r="E507">
        <v>1059.8</v>
      </c>
      <c r="F507" t="s">
        <v>1624</v>
      </c>
      <c r="G507" t="s">
        <v>1671</v>
      </c>
    </row>
    <row r="508" spans="1:7">
      <c r="A508" t="s">
        <v>1655</v>
      </c>
      <c r="B508">
        <v>16</v>
      </c>
      <c r="C508">
        <v>32</v>
      </c>
      <c r="D508" t="s">
        <v>1623</v>
      </c>
      <c r="E508">
        <v>1177.5999999999999</v>
      </c>
      <c r="F508" t="s">
        <v>1624</v>
      </c>
      <c r="G508" t="s">
        <v>1671</v>
      </c>
    </row>
    <row r="509" spans="1:7">
      <c r="A509" t="s">
        <v>1655</v>
      </c>
      <c r="B509">
        <v>16</v>
      </c>
      <c r="C509">
        <v>32</v>
      </c>
      <c r="D509" t="s">
        <v>1631</v>
      </c>
      <c r="E509">
        <v>1666.56</v>
      </c>
      <c r="F509" t="s">
        <v>1624</v>
      </c>
      <c r="G509" t="s">
        <v>1671</v>
      </c>
    </row>
    <row r="510" spans="1:7">
      <c r="A510" t="s">
        <v>1655</v>
      </c>
      <c r="B510">
        <v>16</v>
      </c>
      <c r="C510">
        <v>32</v>
      </c>
      <c r="D510" t="s">
        <v>1657</v>
      </c>
      <c r="E510">
        <v>1344</v>
      </c>
      <c r="F510" t="s">
        <v>1624</v>
      </c>
      <c r="G510" t="s">
        <v>1671</v>
      </c>
    </row>
    <row r="511" spans="1:7">
      <c r="A511" t="s">
        <v>1655</v>
      </c>
      <c r="B511">
        <v>16</v>
      </c>
      <c r="C511">
        <v>32</v>
      </c>
      <c r="D511" t="s">
        <v>1637</v>
      </c>
      <c r="E511">
        <v>1559.04</v>
      </c>
      <c r="F511" t="s">
        <v>1624</v>
      </c>
      <c r="G511" t="s">
        <v>1671</v>
      </c>
    </row>
    <row r="512" spans="1:7">
      <c r="A512" t="s">
        <v>1655</v>
      </c>
      <c r="B512">
        <v>16</v>
      </c>
      <c r="C512">
        <v>32</v>
      </c>
      <c r="D512" t="s">
        <v>1661</v>
      </c>
      <c r="E512">
        <v>1612.8</v>
      </c>
      <c r="F512" t="s">
        <v>1624</v>
      </c>
      <c r="G512" t="s">
        <v>1671</v>
      </c>
    </row>
    <row r="513" spans="1:7">
      <c r="A513" t="s">
        <v>1655</v>
      </c>
      <c r="B513">
        <v>16</v>
      </c>
      <c r="C513">
        <v>32</v>
      </c>
      <c r="D513" t="s">
        <v>1651</v>
      </c>
      <c r="E513">
        <v>1747.2</v>
      </c>
      <c r="F513" t="s">
        <v>1624</v>
      </c>
      <c r="G513" t="s">
        <v>1671</v>
      </c>
    </row>
    <row r="514" spans="1:7">
      <c r="A514" t="s">
        <v>1655</v>
      </c>
      <c r="B514">
        <v>16</v>
      </c>
      <c r="C514">
        <v>32</v>
      </c>
      <c r="D514" t="s">
        <v>65</v>
      </c>
      <c r="E514">
        <v>1177.5999999999999</v>
      </c>
      <c r="F514" t="s">
        <v>1624</v>
      </c>
      <c r="G514" t="s">
        <v>1671</v>
      </c>
    </row>
    <row r="515" spans="1:7">
      <c r="A515" t="s">
        <v>1655</v>
      </c>
      <c r="B515">
        <v>16</v>
      </c>
      <c r="C515">
        <v>32</v>
      </c>
      <c r="D515" t="s">
        <v>1585</v>
      </c>
      <c r="E515">
        <v>1177.5999999999999</v>
      </c>
      <c r="F515" t="s">
        <v>1624</v>
      </c>
      <c r="G515" t="s">
        <v>1671</v>
      </c>
    </row>
    <row r="516" spans="1:7">
      <c r="A516" t="s">
        <v>1655</v>
      </c>
      <c r="B516">
        <v>16</v>
      </c>
      <c r="C516">
        <v>64</v>
      </c>
      <c r="D516" t="s">
        <v>1588</v>
      </c>
      <c r="E516">
        <v>1766.4</v>
      </c>
      <c r="F516" t="s">
        <v>1626</v>
      </c>
      <c r="G516" t="s">
        <v>1672</v>
      </c>
    </row>
    <row r="517" spans="1:7">
      <c r="A517" t="s">
        <v>1655</v>
      </c>
      <c r="B517">
        <v>16</v>
      </c>
      <c r="C517">
        <v>64</v>
      </c>
      <c r="D517" t="s">
        <v>1628</v>
      </c>
      <c r="E517">
        <v>1589.8</v>
      </c>
      <c r="F517" t="s">
        <v>1626</v>
      </c>
      <c r="G517" t="s">
        <v>1672</v>
      </c>
    </row>
    <row r="518" spans="1:7">
      <c r="A518" t="s">
        <v>1655</v>
      </c>
      <c r="B518">
        <v>16</v>
      </c>
      <c r="C518">
        <v>64</v>
      </c>
      <c r="D518" t="s">
        <v>1623</v>
      </c>
      <c r="E518">
        <v>1766.4</v>
      </c>
      <c r="F518" t="s">
        <v>1626</v>
      </c>
      <c r="G518" t="s">
        <v>1672</v>
      </c>
    </row>
    <row r="519" spans="1:7">
      <c r="A519" t="s">
        <v>1655</v>
      </c>
      <c r="B519">
        <v>16</v>
      </c>
      <c r="C519">
        <v>64</v>
      </c>
      <c r="D519" t="s">
        <v>1631</v>
      </c>
      <c r="E519">
        <v>2499.84</v>
      </c>
      <c r="F519" t="s">
        <v>1626</v>
      </c>
      <c r="G519" t="s">
        <v>1672</v>
      </c>
    </row>
    <row r="520" spans="1:7">
      <c r="A520" t="s">
        <v>1655</v>
      </c>
      <c r="B520">
        <v>16</v>
      </c>
      <c r="C520">
        <v>64</v>
      </c>
      <c r="D520" t="s">
        <v>1657</v>
      </c>
      <c r="E520">
        <v>2016</v>
      </c>
      <c r="F520" t="s">
        <v>1626</v>
      </c>
      <c r="G520" t="s">
        <v>1672</v>
      </c>
    </row>
    <row r="521" spans="1:7">
      <c r="A521" t="s">
        <v>1655</v>
      </c>
      <c r="B521">
        <v>16</v>
      </c>
      <c r="C521">
        <v>64</v>
      </c>
      <c r="D521" t="s">
        <v>1637</v>
      </c>
      <c r="E521">
        <v>2338.56</v>
      </c>
      <c r="F521" t="s">
        <v>1626</v>
      </c>
      <c r="G521" t="s">
        <v>1672</v>
      </c>
    </row>
    <row r="522" spans="1:7">
      <c r="A522" t="s">
        <v>1655</v>
      </c>
      <c r="B522">
        <v>16</v>
      </c>
      <c r="C522">
        <v>64</v>
      </c>
      <c r="D522" t="s">
        <v>1661</v>
      </c>
      <c r="E522">
        <v>2419.1999999999998</v>
      </c>
      <c r="F522" t="s">
        <v>1626</v>
      </c>
      <c r="G522" t="s">
        <v>1672</v>
      </c>
    </row>
    <row r="523" spans="1:7">
      <c r="A523" t="s">
        <v>1655</v>
      </c>
      <c r="B523">
        <v>16</v>
      </c>
      <c r="C523">
        <v>64</v>
      </c>
      <c r="D523" t="s">
        <v>1651</v>
      </c>
      <c r="E523">
        <v>2620.8000000000002</v>
      </c>
      <c r="F523" t="s">
        <v>1626</v>
      </c>
      <c r="G523" t="s">
        <v>1672</v>
      </c>
    </row>
    <row r="524" spans="1:7">
      <c r="A524" t="s">
        <v>1655</v>
      </c>
      <c r="B524">
        <v>16</v>
      </c>
      <c r="C524">
        <v>64</v>
      </c>
      <c r="D524" t="s">
        <v>65</v>
      </c>
      <c r="E524">
        <v>1766.4</v>
      </c>
      <c r="F524" t="s">
        <v>1626</v>
      </c>
      <c r="G524" t="s">
        <v>1672</v>
      </c>
    </row>
    <row r="525" spans="1:7">
      <c r="A525" t="s">
        <v>1655</v>
      </c>
      <c r="B525">
        <v>16</v>
      </c>
      <c r="C525">
        <v>64</v>
      </c>
      <c r="D525" t="s">
        <v>1585</v>
      </c>
      <c r="E525">
        <v>1766.4</v>
      </c>
      <c r="F525" t="s">
        <v>1626</v>
      </c>
      <c r="G525" t="s">
        <v>1672</v>
      </c>
    </row>
    <row r="526" spans="1:7">
      <c r="A526" t="s">
        <v>1655</v>
      </c>
      <c r="B526">
        <v>32</v>
      </c>
      <c r="C526">
        <v>64</v>
      </c>
      <c r="D526" t="s">
        <v>1588</v>
      </c>
      <c r="E526">
        <v>2355.1999999999998</v>
      </c>
      <c r="F526" t="s">
        <v>1629</v>
      </c>
      <c r="G526" t="s">
        <v>1674</v>
      </c>
    </row>
    <row r="527" spans="1:7">
      <c r="A527" t="s">
        <v>1655</v>
      </c>
      <c r="B527">
        <v>32</v>
      </c>
      <c r="C527">
        <v>64</v>
      </c>
      <c r="D527" t="s">
        <v>1628</v>
      </c>
      <c r="E527">
        <v>2119.6999999999998</v>
      </c>
      <c r="F527" t="s">
        <v>1629</v>
      </c>
      <c r="G527" t="s">
        <v>1674</v>
      </c>
    </row>
    <row r="528" spans="1:7">
      <c r="A528" t="s">
        <v>1655</v>
      </c>
      <c r="B528">
        <v>32</v>
      </c>
      <c r="C528">
        <v>64</v>
      </c>
      <c r="D528" t="s">
        <v>1623</v>
      </c>
      <c r="E528">
        <v>2355.1999999999998</v>
      </c>
      <c r="F528" t="s">
        <v>1629</v>
      </c>
      <c r="G528" t="s">
        <v>1674</v>
      </c>
    </row>
    <row r="529" spans="1:7">
      <c r="A529" t="s">
        <v>1655</v>
      </c>
      <c r="B529">
        <v>32</v>
      </c>
      <c r="C529">
        <v>64</v>
      </c>
      <c r="D529" t="s">
        <v>1631</v>
      </c>
      <c r="E529">
        <v>3333.12</v>
      </c>
      <c r="F529" t="s">
        <v>1629</v>
      </c>
      <c r="G529" t="s">
        <v>1674</v>
      </c>
    </row>
    <row r="530" spans="1:7">
      <c r="A530" t="s">
        <v>1655</v>
      </c>
      <c r="B530">
        <v>32</v>
      </c>
      <c r="C530">
        <v>64</v>
      </c>
      <c r="D530" t="s">
        <v>1657</v>
      </c>
      <c r="E530">
        <v>2688</v>
      </c>
      <c r="F530" t="s">
        <v>1629</v>
      </c>
      <c r="G530" t="s">
        <v>1674</v>
      </c>
    </row>
    <row r="531" spans="1:7">
      <c r="A531" t="s">
        <v>1655</v>
      </c>
      <c r="B531">
        <v>32</v>
      </c>
      <c r="C531">
        <v>64</v>
      </c>
      <c r="D531" t="s">
        <v>1637</v>
      </c>
      <c r="E531">
        <v>3118.08</v>
      </c>
      <c r="F531" t="s">
        <v>1629</v>
      </c>
      <c r="G531" t="s">
        <v>1674</v>
      </c>
    </row>
    <row r="532" spans="1:7">
      <c r="A532" t="s">
        <v>1655</v>
      </c>
      <c r="B532">
        <v>32</v>
      </c>
      <c r="C532">
        <v>64</v>
      </c>
      <c r="D532" t="s">
        <v>1661</v>
      </c>
      <c r="E532">
        <v>3225.6</v>
      </c>
      <c r="F532" t="s">
        <v>1629</v>
      </c>
      <c r="G532" t="s">
        <v>1674</v>
      </c>
    </row>
    <row r="533" spans="1:7">
      <c r="A533" t="s">
        <v>1655</v>
      </c>
      <c r="B533">
        <v>32</v>
      </c>
      <c r="C533">
        <v>64</v>
      </c>
      <c r="D533" t="s">
        <v>1651</v>
      </c>
      <c r="E533">
        <v>3494.4</v>
      </c>
      <c r="F533" t="s">
        <v>1629</v>
      </c>
      <c r="G533" t="s">
        <v>1674</v>
      </c>
    </row>
    <row r="534" spans="1:7">
      <c r="A534" t="s">
        <v>1655</v>
      </c>
      <c r="B534">
        <v>32</v>
      </c>
      <c r="C534">
        <v>64</v>
      </c>
      <c r="D534" t="s">
        <v>65</v>
      </c>
      <c r="E534">
        <v>2355.1999999999998</v>
      </c>
      <c r="F534" t="s">
        <v>1629</v>
      </c>
      <c r="G534" t="s">
        <v>1674</v>
      </c>
    </row>
    <row r="535" spans="1:7">
      <c r="A535" t="s">
        <v>1655</v>
      </c>
      <c r="B535">
        <v>32</v>
      </c>
      <c r="C535">
        <v>64</v>
      </c>
      <c r="D535" t="s">
        <v>1585</v>
      </c>
      <c r="E535">
        <v>2355.1999999999998</v>
      </c>
      <c r="F535" t="s">
        <v>1629</v>
      </c>
      <c r="G535" t="s">
        <v>1674</v>
      </c>
    </row>
    <row r="536" spans="1:7">
      <c r="A536" t="s">
        <v>1655</v>
      </c>
      <c r="B536">
        <v>64</v>
      </c>
      <c r="C536">
        <v>128</v>
      </c>
      <c r="D536" t="s">
        <v>1588</v>
      </c>
      <c r="E536">
        <v>4710.3999999999996</v>
      </c>
      <c r="F536" t="s">
        <v>1677</v>
      </c>
      <c r="G536" t="s">
        <v>1678</v>
      </c>
    </row>
    <row r="537" spans="1:7">
      <c r="A537" t="s">
        <v>1655</v>
      </c>
      <c r="B537">
        <v>64</v>
      </c>
      <c r="C537">
        <v>128</v>
      </c>
      <c r="D537" t="s">
        <v>1628</v>
      </c>
      <c r="E537">
        <v>4239.3999999999996</v>
      </c>
      <c r="F537" t="s">
        <v>1677</v>
      </c>
      <c r="G537" t="s">
        <v>1678</v>
      </c>
    </row>
    <row r="538" spans="1:7">
      <c r="A538" t="s">
        <v>1655</v>
      </c>
      <c r="B538">
        <v>64</v>
      </c>
      <c r="C538">
        <v>128</v>
      </c>
      <c r="D538" t="s">
        <v>1623</v>
      </c>
      <c r="E538">
        <v>4710.3999999999996</v>
      </c>
      <c r="F538" t="s">
        <v>1677</v>
      </c>
      <c r="G538" t="s">
        <v>1678</v>
      </c>
    </row>
    <row r="539" spans="1:7">
      <c r="A539" t="s">
        <v>1655</v>
      </c>
      <c r="B539">
        <v>64</v>
      </c>
      <c r="C539">
        <v>128</v>
      </c>
      <c r="D539" t="s">
        <v>1631</v>
      </c>
      <c r="E539">
        <v>6666.24</v>
      </c>
      <c r="F539" t="s">
        <v>1677</v>
      </c>
      <c r="G539" t="s">
        <v>1678</v>
      </c>
    </row>
    <row r="540" spans="1:7">
      <c r="A540" t="s">
        <v>1655</v>
      </c>
      <c r="B540">
        <v>64</v>
      </c>
      <c r="C540">
        <v>128</v>
      </c>
      <c r="D540" t="s">
        <v>1657</v>
      </c>
      <c r="E540">
        <v>5376</v>
      </c>
      <c r="F540" t="s">
        <v>1677</v>
      </c>
      <c r="G540" t="s">
        <v>1678</v>
      </c>
    </row>
    <row r="541" spans="1:7">
      <c r="A541" t="s">
        <v>1655</v>
      </c>
      <c r="B541">
        <v>64</v>
      </c>
      <c r="C541">
        <v>128</v>
      </c>
      <c r="D541" t="s">
        <v>1637</v>
      </c>
      <c r="E541">
        <v>6236.16</v>
      </c>
      <c r="F541" t="s">
        <v>1677</v>
      </c>
      <c r="G541" t="s">
        <v>1678</v>
      </c>
    </row>
    <row r="542" spans="1:7">
      <c r="A542" t="s">
        <v>1655</v>
      </c>
      <c r="B542">
        <v>64</v>
      </c>
      <c r="C542">
        <v>128</v>
      </c>
      <c r="D542" t="s">
        <v>1661</v>
      </c>
      <c r="E542">
        <v>6451.2</v>
      </c>
      <c r="F542" t="s">
        <v>1677</v>
      </c>
      <c r="G542" t="s">
        <v>1678</v>
      </c>
    </row>
    <row r="543" spans="1:7">
      <c r="A543" t="s">
        <v>1655</v>
      </c>
      <c r="B543">
        <v>64</v>
      </c>
      <c r="C543">
        <v>128</v>
      </c>
      <c r="D543" t="s">
        <v>1651</v>
      </c>
      <c r="E543">
        <v>6988.8</v>
      </c>
      <c r="F543" t="s">
        <v>1677</v>
      </c>
      <c r="G543" t="s">
        <v>1678</v>
      </c>
    </row>
    <row r="544" spans="1:7">
      <c r="A544" t="s">
        <v>1655</v>
      </c>
      <c r="B544">
        <v>64</v>
      </c>
      <c r="C544">
        <v>128</v>
      </c>
      <c r="D544" t="s">
        <v>65</v>
      </c>
      <c r="E544">
        <v>4710.3999999999996</v>
      </c>
      <c r="F544" t="s">
        <v>1677</v>
      </c>
      <c r="G544" t="s">
        <v>1678</v>
      </c>
    </row>
    <row r="545" spans="1:7">
      <c r="A545" t="s">
        <v>1655</v>
      </c>
      <c r="B545">
        <v>64</v>
      </c>
      <c r="C545">
        <v>128</v>
      </c>
      <c r="D545" t="s">
        <v>1585</v>
      </c>
      <c r="E545">
        <v>4710.3999999999996</v>
      </c>
      <c r="F545" t="s">
        <v>1677</v>
      </c>
      <c r="G545" t="s">
        <v>1678</v>
      </c>
    </row>
    <row r="546" spans="1:7">
      <c r="A546" t="s">
        <v>1655</v>
      </c>
      <c r="B546">
        <v>64</v>
      </c>
      <c r="C546">
        <v>192</v>
      </c>
      <c r="D546" t="s">
        <v>1588</v>
      </c>
      <c r="E546">
        <v>5888</v>
      </c>
      <c r="F546" t="s">
        <v>1786</v>
      </c>
      <c r="G546" t="s">
        <v>2238</v>
      </c>
    </row>
    <row r="547" spans="1:7">
      <c r="A547" t="s">
        <v>1655</v>
      </c>
      <c r="B547">
        <v>64</v>
      </c>
      <c r="C547">
        <v>192</v>
      </c>
      <c r="D547" t="s">
        <v>1628</v>
      </c>
      <c r="E547">
        <v>5299.2</v>
      </c>
      <c r="F547" t="s">
        <v>1786</v>
      </c>
      <c r="G547" t="s">
        <v>2238</v>
      </c>
    </row>
    <row r="548" spans="1:7">
      <c r="A548" t="s">
        <v>1655</v>
      </c>
      <c r="B548">
        <v>64</v>
      </c>
      <c r="C548">
        <v>192</v>
      </c>
      <c r="D548" t="s">
        <v>1623</v>
      </c>
      <c r="E548">
        <v>5888</v>
      </c>
      <c r="F548" t="s">
        <v>1786</v>
      </c>
      <c r="G548" t="s">
        <v>2238</v>
      </c>
    </row>
    <row r="549" spans="1:7">
      <c r="A549" t="s">
        <v>1655</v>
      </c>
      <c r="B549">
        <v>64</v>
      </c>
      <c r="C549">
        <v>192</v>
      </c>
      <c r="D549" t="s">
        <v>1631</v>
      </c>
      <c r="E549">
        <v>8332.7999999999993</v>
      </c>
      <c r="F549" t="s">
        <v>1786</v>
      </c>
      <c r="G549" t="s">
        <v>2238</v>
      </c>
    </row>
    <row r="550" spans="1:7">
      <c r="A550" t="s">
        <v>1655</v>
      </c>
      <c r="B550">
        <v>64</v>
      </c>
      <c r="C550">
        <v>192</v>
      </c>
      <c r="D550" t="s">
        <v>1657</v>
      </c>
      <c r="E550">
        <v>6720</v>
      </c>
      <c r="F550" t="s">
        <v>1786</v>
      </c>
      <c r="G550" t="s">
        <v>2238</v>
      </c>
    </row>
    <row r="551" spans="1:7">
      <c r="A551" t="s">
        <v>1655</v>
      </c>
      <c r="B551">
        <v>64</v>
      </c>
      <c r="C551">
        <v>192</v>
      </c>
      <c r="D551" t="s">
        <v>1637</v>
      </c>
      <c r="E551">
        <v>7795.2</v>
      </c>
      <c r="F551" t="s">
        <v>1786</v>
      </c>
      <c r="G551" t="s">
        <v>2238</v>
      </c>
    </row>
    <row r="552" spans="1:7">
      <c r="A552" t="s">
        <v>1655</v>
      </c>
      <c r="B552">
        <v>64</v>
      </c>
      <c r="C552">
        <v>192</v>
      </c>
      <c r="D552" t="s">
        <v>1661</v>
      </c>
      <c r="E552">
        <v>8064</v>
      </c>
      <c r="F552" t="s">
        <v>1786</v>
      </c>
      <c r="G552" t="s">
        <v>2238</v>
      </c>
    </row>
    <row r="553" spans="1:7">
      <c r="A553" t="s">
        <v>1655</v>
      </c>
      <c r="B553">
        <v>64</v>
      </c>
      <c r="C553">
        <v>192</v>
      </c>
      <c r="D553" t="s">
        <v>1651</v>
      </c>
      <c r="E553">
        <v>8736</v>
      </c>
      <c r="F553" t="s">
        <v>1786</v>
      </c>
      <c r="G553" t="s">
        <v>2238</v>
      </c>
    </row>
    <row r="554" spans="1:7">
      <c r="A554" t="s">
        <v>1655</v>
      </c>
      <c r="B554">
        <v>64</v>
      </c>
      <c r="C554">
        <v>192</v>
      </c>
      <c r="D554" t="s">
        <v>65</v>
      </c>
      <c r="E554">
        <v>5888</v>
      </c>
      <c r="F554" t="s">
        <v>1786</v>
      </c>
      <c r="G554" t="s">
        <v>2238</v>
      </c>
    </row>
    <row r="555" spans="1:7">
      <c r="A555" t="s">
        <v>1655</v>
      </c>
      <c r="B555">
        <v>64</v>
      </c>
      <c r="C555">
        <v>192</v>
      </c>
      <c r="D555" t="s">
        <v>1585</v>
      </c>
      <c r="E555">
        <v>5888</v>
      </c>
      <c r="F555" t="s">
        <v>1786</v>
      </c>
      <c r="G555" t="s">
        <v>2238</v>
      </c>
    </row>
    <row r="556" spans="1:7">
      <c r="A556" t="s">
        <v>1655</v>
      </c>
      <c r="B556">
        <v>80</v>
      </c>
      <c r="C556">
        <v>160</v>
      </c>
      <c r="D556" t="s">
        <v>1588</v>
      </c>
      <c r="E556">
        <v>5888</v>
      </c>
      <c r="F556" t="s">
        <v>1680</v>
      </c>
      <c r="G556" t="s">
        <v>1681</v>
      </c>
    </row>
    <row r="557" spans="1:7">
      <c r="A557" t="s">
        <v>1655</v>
      </c>
      <c r="B557">
        <v>80</v>
      </c>
      <c r="C557">
        <v>160</v>
      </c>
      <c r="D557" t="s">
        <v>1628</v>
      </c>
      <c r="E557">
        <v>5299.2</v>
      </c>
      <c r="F557" t="s">
        <v>1680</v>
      </c>
      <c r="G557" t="s">
        <v>1681</v>
      </c>
    </row>
    <row r="558" spans="1:7">
      <c r="A558" t="s">
        <v>1655</v>
      </c>
      <c r="B558">
        <v>80</v>
      </c>
      <c r="C558">
        <v>160</v>
      </c>
      <c r="D558" t="s">
        <v>1623</v>
      </c>
      <c r="E558">
        <v>5888</v>
      </c>
      <c r="F558" t="s">
        <v>1680</v>
      </c>
      <c r="G558" t="s">
        <v>1681</v>
      </c>
    </row>
    <row r="559" spans="1:7">
      <c r="A559" t="s">
        <v>1655</v>
      </c>
      <c r="B559">
        <v>80</v>
      </c>
      <c r="C559">
        <v>160</v>
      </c>
      <c r="D559" t="s">
        <v>1631</v>
      </c>
      <c r="E559">
        <v>8332.7999999999993</v>
      </c>
      <c r="F559" t="s">
        <v>1680</v>
      </c>
      <c r="G559" t="s">
        <v>1681</v>
      </c>
    </row>
    <row r="560" spans="1:7">
      <c r="A560" t="s">
        <v>1655</v>
      </c>
      <c r="B560">
        <v>80</v>
      </c>
      <c r="C560">
        <v>160</v>
      </c>
      <c r="D560" t="s">
        <v>1657</v>
      </c>
      <c r="E560">
        <v>6720</v>
      </c>
      <c r="F560" t="s">
        <v>1680</v>
      </c>
      <c r="G560" t="s">
        <v>1681</v>
      </c>
    </row>
    <row r="561" spans="1:7">
      <c r="A561" t="s">
        <v>1655</v>
      </c>
      <c r="B561">
        <v>80</v>
      </c>
      <c r="C561">
        <v>160</v>
      </c>
      <c r="D561" t="s">
        <v>1637</v>
      </c>
      <c r="E561">
        <v>7795.2</v>
      </c>
      <c r="F561" t="s">
        <v>1680</v>
      </c>
      <c r="G561" t="s">
        <v>1681</v>
      </c>
    </row>
    <row r="562" spans="1:7">
      <c r="A562" t="s">
        <v>1655</v>
      </c>
      <c r="B562">
        <v>80</v>
      </c>
      <c r="C562">
        <v>160</v>
      </c>
      <c r="D562" t="s">
        <v>1661</v>
      </c>
      <c r="E562">
        <v>8064</v>
      </c>
      <c r="F562" t="s">
        <v>1680</v>
      </c>
      <c r="G562" t="s">
        <v>1681</v>
      </c>
    </row>
    <row r="563" spans="1:7">
      <c r="A563" t="s">
        <v>1655</v>
      </c>
      <c r="B563">
        <v>80</v>
      </c>
      <c r="C563">
        <v>160</v>
      </c>
      <c r="D563" t="s">
        <v>1651</v>
      </c>
      <c r="E563">
        <v>8736</v>
      </c>
      <c r="F563" t="s">
        <v>1680</v>
      </c>
      <c r="G563" t="s">
        <v>1681</v>
      </c>
    </row>
    <row r="564" spans="1:7">
      <c r="A564" t="s">
        <v>1655</v>
      </c>
      <c r="B564">
        <v>80</v>
      </c>
      <c r="C564">
        <v>160</v>
      </c>
      <c r="D564" t="s">
        <v>65</v>
      </c>
      <c r="E564">
        <v>5888</v>
      </c>
      <c r="F564" t="s">
        <v>1680</v>
      </c>
      <c r="G564" t="s">
        <v>1681</v>
      </c>
    </row>
    <row r="565" spans="1:7">
      <c r="A565" t="s">
        <v>1655</v>
      </c>
      <c r="B565">
        <v>80</v>
      </c>
      <c r="C565">
        <v>160</v>
      </c>
      <c r="D565" t="s">
        <v>1585</v>
      </c>
      <c r="E565">
        <v>5888</v>
      </c>
      <c r="F565" t="s">
        <v>1680</v>
      </c>
      <c r="G565" t="s">
        <v>1681</v>
      </c>
    </row>
    <row r="566" spans="1:7">
      <c r="A566" t="s">
        <v>1655</v>
      </c>
      <c r="B566">
        <v>128</v>
      </c>
      <c r="C566">
        <v>256</v>
      </c>
      <c r="D566" t="s">
        <v>1588</v>
      </c>
      <c r="E566">
        <v>9420.7999999999993</v>
      </c>
      <c r="F566" t="s">
        <v>1685</v>
      </c>
      <c r="G566" t="s">
        <v>1686</v>
      </c>
    </row>
    <row r="567" spans="1:7">
      <c r="A567" t="s">
        <v>1655</v>
      </c>
      <c r="B567">
        <v>128</v>
      </c>
      <c r="C567">
        <v>256</v>
      </c>
      <c r="D567" t="s">
        <v>1628</v>
      </c>
      <c r="E567">
        <v>8478.7000000000007</v>
      </c>
      <c r="F567" t="s">
        <v>1685</v>
      </c>
      <c r="G567" t="s">
        <v>1686</v>
      </c>
    </row>
    <row r="568" spans="1:7">
      <c r="A568" t="s">
        <v>1655</v>
      </c>
      <c r="B568">
        <v>128</v>
      </c>
      <c r="C568">
        <v>256</v>
      </c>
      <c r="D568" t="s">
        <v>1623</v>
      </c>
      <c r="E568">
        <v>9420.7999999999993</v>
      </c>
      <c r="F568" t="s">
        <v>1685</v>
      </c>
      <c r="G568" t="s">
        <v>1686</v>
      </c>
    </row>
    <row r="569" spans="1:7">
      <c r="A569" t="s">
        <v>1655</v>
      </c>
      <c r="B569">
        <v>128</v>
      </c>
      <c r="C569">
        <v>256</v>
      </c>
      <c r="D569" t="s">
        <v>1631</v>
      </c>
      <c r="E569">
        <v>13332.48</v>
      </c>
      <c r="F569" t="s">
        <v>1685</v>
      </c>
      <c r="G569" t="s">
        <v>1686</v>
      </c>
    </row>
    <row r="570" spans="1:7">
      <c r="A570" t="s">
        <v>1655</v>
      </c>
      <c r="B570">
        <v>128</v>
      </c>
      <c r="C570">
        <v>256</v>
      </c>
      <c r="D570" t="s">
        <v>1657</v>
      </c>
      <c r="E570">
        <v>10752</v>
      </c>
      <c r="F570" t="s">
        <v>1685</v>
      </c>
      <c r="G570" t="s">
        <v>1686</v>
      </c>
    </row>
    <row r="571" spans="1:7">
      <c r="A571" t="s">
        <v>1655</v>
      </c>
      <c r="B571">
        <v>128</v>
      </c>
      <c r="C571">
        <v>256</v>
      </c>
      <c r="D571" t="s">
        <v>1637</v>
      </c>
      <c r="E571">
        <v>12472.32</v>
      </c>
      <c r="F571" t="s">
        <v>1685</v>
      </c>
      <c r="G571" t="s">
        <v>1686</v>
      </c>
    </row>
    <row r="572" spans="1:7">
      <c r="A572" t="s">
        <v>1655</v>
      </c>
      <c r="B572">
        <v>128</v>
      </c>
      <c r="C572">
        <v>256</v>
      </c>
      <c r="D572" t="s">
        <v>1661</v>
      </c>
      <c r="E572">
        <v>12902.4</v>
      </c>
      <c r="F572" t="s">
        <v>1685</v>
      </c>
      <c r="G572" t="s">
        <v>1686</v>
      </c>
    </row>
    <row r="573" spans="1:7">
      <c r="A573" t="s">
        <v>1655</v>
      </c>
      <c r="B573">
        <v>128</v>
      </c>
      <c r="C573">
        <v>256</v>
      </c>
      <c r="D573" t="s">
        <v>1651</v>
      </c>
      <c r="E573">
        <v>13977.6</v>
      </c>
      <c r="F573" t="s">
        <v>1685</v>
      </c>
      <c r="G573" t="s">
        <v>1686</v>
      </c>
    </row>
    <row r="574" spans="1:7">
      <c r="A574" t="s">
        <v>1655</v>
      </c>
      <c r="B574">
        <v>128</v>
      </c>
      <c r="C574">
        <v>256</v>
      </c>
      <c r="D574" t="s">
        <v>65</v>
      </c>
      <c r="E574">
        <v>9420.7999999999993</v>
      </c>
      <c r="F574" t="s">
        <v>1685</v>
      </c>
      <c r="G574" t="s">
        <v>1686</v>
      </c>
    </row>
    <row r="575" spans="1:7">
      <c r="A575" t="s">
        <v>1655</v>
      </c>
      <c r="B575">
        <v>128</v>
      </c>
      <c r="C575">
        <v>256</v>
      </c>
      <c r="D575" t="s">
        <v>1585</v>
      </c>
      <c r="E575">
        <v>9420.7999999999993</v>
      </c>
      <c r="F575" t="s">
        <v>1685</v>
      </c>
      <c r="G575" t="s">
        <v>1686</v>
      </c>
    </row>
    <row r="576" spans="1:7">
      <c r="A576" t="s">
        <v>1655</v>
      </c>
      <c r="B576">
        <v>160</v>
      </c>
      <c r="C576">
        <v>320</v>
      </c>
      <c r="D576" t="s">
        <v>1588</v>
      </c>
      <c r="E576">
        <v>11776</v>
      </c>
      <c r="F576" t="s">
        <v>1688</v>
      </c>
      <c r="G576" t="s">
        <v>1689</v>
      </c>
    </row>
    <row r="577" spans="1:7">
      <c r="A577" t="s">
        <v>1655</v>
      </c>
      <c r="B577">
        <v>160</v>
      </c>
      <c r="C577">
        <v>320</v>
      </c>
      <c r="D577" t="s">
        <v>1628</v>
      </c>
      <c r="E577">
        <v>10598</v>
      </c>
      <c r="F577" t="s">
        <v>1688</v>
      </c>
      <c r="G577" t="s">
        <v>1689</v>
      </c>
    </row>
    <row r="578" spans="1:7">
      <c r="A578" t="s">
        <v>1655</v>
      </c>
      <c r="B578">
        <v>160</v>
      </c>
      <c r="C578">
        <v>320</v>
      </c>
      <c r="D578" t="s">
        <v>1623</v>
      </c>
      <c r="E578">
        <v>11776</v>
      </c>
      <c r="F578" t="s">
        <v>1688</v>
      </c>
      <c r="G578" t="s">
        <v>1689</v>
      </c>
    </row>
    <row r="579" spans="1:7">
      <c r="A579" t="s">
        <v>1655</v>
      </c>
      <c r="B579">
        <v>160</v>
      </c>
      <c r="C579">
        <v>320</v>
      </c>
      <c r="D579" t="s">
        <v>1631</v>
      </c>
      <c r="E579">
        <v>16665.599999999999</v>
      </c>
      <c r="F579" t="s">
        <v>1688</v>
      </c>
      <c r="G579" t="s">
        <v>1689</v>
      </c>
    </row>
    <row r="580" spans="1:7">
      <c r="A580" t="s">
        <v>1655</v>
      </c>
      <c r="B580">
        <v>160</v>
      </c>
      <c r="C580">
        <v>320</v>
      </c>
      <c r="D580" t="s">
        <v>1657</v>
      </c>
      <c r="E580">
        <v>13440</v>
      </c>
      <c r="F580" t="s">
        <v>1688</v>
      </c>
      <c r="G580" t="s">
        <v>1689</v>
      </c>
    </row>
    <row r="581" spans="1:7">
      <c r="A581" t="s">
        <v>1655</v>
      </c>
      <c r="B581">
        <v>160</v>
      </c>
      <c r="C581">
        <v>320</v>
      </c>
      <c r="D581" t="s">
        <v>1637</v>
      </c>
      <c r="E581">
        <v>15590.4</v>
      </c>
      <c r="F581" t="s">
        <v>1688</v>
      </c>
      <c r="G581" t="s">
        <v>1689</v>
      </c>
    </row>
    <row r="582" spans="1:7">
      <c r="A582" t="s">
        <v>1655</v>
      </c>
      <c r="B582">
        <v>160</v>
      </c>
      <c r="C582">
        <v>320</v>
      </c>
      <c r="D582" t="s">
        <v>1661</v>
      </c>
      <c r="E582">
        <v>16128</v>
      </c>
      <c r="F582" t="s">
        <v>1688</v>
      </c>
      <c r="G582" t="s">
        <v>1689</v>
      </c>
    </row>
    <row r="583" spans="1:7">
      <c r="A583" t="s">
        <v>1655</v>
      </c>
      <c r="B583">
        <v>160</v>
      </c>
      <c r="C583">
        <v>320</v>
      </c>
      <c r="D583" t="s">
        <v>1651</v>
      </c>
      <c r="E583">
        <v>17472</v>
      </c>
      <c r="F583" t="s">
        <v>1688</v>
      </c>
      <c r="G583" t="s">
        <v>1689</v>
      </c>
    </row>
    <row r="584" spans="1:7">
      <c r="A584" t="s">
        <v>1655</v>
      </c>
      <c r="B584">
        <v>160</v>
      </c>
      <c r="C584">
        <v>320</v>
      </c>
      <c r="D584" t="s">
        <v>65</v>
      </c>
      <c r="E584">
        <v>11776</v>
      </c>
      <c r="F584" t="s">
        <v>1688</v>
      </c>
      <c r="G584" t="s">
        <v>1689</v>
      </c>
    </row>
    <row r="585" spans="1:7">
      <c r="A585" t="s">
        <v>1655</v>
      </c>
      <c r="B585">
        <v>160</v>
      </c>
      <c r="C585">
        <v>320</v>
      </c>
      <c r="D585" t="s">
        <v>1585</v>
      </c>
      <c r="E585">
        <v>11776</v>
      </c>
      <c r="F585" t="s">
        <v>1688</v>
      </c>
      <c r="G585" t="s">
        <v>1689</v>
      </c>
    </row>
    <row r="586" spans="1:7">
      <c r="A586" t="s">
        <v>2233</v>
      </c>
      <c r="B586">
        <v>16</v>
      </c>
      <c r="C586">
        <v>64</v>
      </c>
      <c r="D586" t="s">
        <v>1588</v>
      </c>
      <c r="E586">
        <v>2539.1999999999998</v>
      </c>
      <c r="F586" t="s">
        <v>1626</v>
      </c>
      <c r="G586" t="s">
        <v>2239</v>
      </c>
    </row>
    <row r="587" spans="1:7">
      <c r="A587" t="s">
        <v>2233</v>
      </c>
      <c r="B587">
        <v>16</v>
      </c>
      <c r="C587">
        <v>64</v>
      </c>
      <c r="D587" t="s">
        <v>1628</v>
      </c>
      <c r="E587">
        <v>2285.2800000000002</v>
      </c>
      <c r="F587" t="s">
        <v>1626</v>
      </c>
      <c r="G587" t="s">
        <v>2239</v>
      </c>
    </row>
    <row r="588" spans="1:7">
      <c r="A588" t="s">
        <v>2233</v>
      </c>
      <c r="B588">
        <v>16</v>
      </c>
      <c r="C588">
        <v>64</v>
      </c>
      <c r="D588" t="s">
        <v>1623</v>
      </c>
      <c r="E588">
        <v>2539.1999999999998</v>
      </c>
      <c r="F588" t="s">
        <v>1626</v>
      </c>
      <c r="G588" t="s">
        <v>2239</v>
      </c>
    </row>
    <row r="589" spans="1:7">
      <c r="A589" t="s">
        <v>2233</v>
      </c>
      <c r="B589">
        <v>16</v>
      </c>
      <c r="C589">
        <v>64</v>
      </c>
      <c r="D589" t="s">
        <v>2229</v>
      </c>
      <c r="E589">
        <v>2539.1999999999998</v>
      </c>
      <c r="F589" t="s">
        <v>1626</v>
      </c>
      <c r="G589" t="s">
        <v>2239</v>
      </c>
    </row>
    <row r="590" spans="1:7">
      <c r="A590" t="s">
        <v>2233</v>
      </c>
      <c r="B590">
        <v>16</v>
      </c>
      <c r="C590">
        <v>64</v>
      </c>
      <c r="D590" t="s">
        <v>1631</v>
      </c>
      <c r="E590">
        <v>3571.2</v>
      </c>
      <c r="F590" t="s">
        <v>1626</v>
      </c>
      <c r="G590" t="s">
        <v>2239</v>
      </c>
    </row>
    <row r="591" spans="1:7">
      <c r="A591" t="s">
        <v>2233</v>
      </c>
      <c r="B591">
        <v>16</v>
      </c>
      <c r="C591">
        <v>64</v>
      </c>
      <c r="D591" t="s">
        <v>1657</v>
      </c>
      <c r="E591">
        <v>2880</v>
      </c>
      <c r="F591" t="s">
        <v>1626</v>
      </c>
      <c r="G591" t="s">
        <v>2239</v>
      </c>
    </row>
    <row r="592" spans="1:7">
      <c r="A592" t="s">
        <v>2233</v>
      </c>
      <c r="B592">
        <v>16</v>
      </c>
      <c r="C592">
        <v>64</v>
      </c>
      <c r="D592" t="s">
        <v>1637</v>
      </c>
      <c r="E592">
        <v>3340.8</v>
      </c>
      <c r="F592" t="s">
        <v>1626</v>
      </c>
      <c r="G592" t="s">
        <v>2239</v>
      </c>
    </row>
    <row r="593" spans="1:7">
      <c r="A593" t="s">
        <v>2233</v>
      </c>
      <c r="B593">
        <v>16</v>
      </c>
      <c r="C593">
        <v>64</v>
      </c>
      <c r="D593" t="s">
        <v>1661</v>
      </c>
      <c r="E593">
        <v>3456</v>
      </c>
      <c r="F593" t="s">
        <v>1626</v>
      </c>
      <c r="G593" t="s">
        <v>2239</v>
      </c>
    </row>
    <row r="594" spans="1:7">
      <c r="A594" t="s">
        <v>2233</v>
      </c>
      <c r="B594">
        <v>16</v>
      </c>
      <c r="C594">
        <v>64</v>
      </c>
      <c r="D594" t="s">
        <v>65</v>
      </c>
      <c r="E594">
        <v>2539.1999999999998</v>
      </c>
      <c r="F594" t="s">
        <v>1626</v>
      </c>
      <c r="G594" t="s">
        <v>2239</v>
      </c>
    </row>
    <row r="595" spans="1:7">
      <c r="A595" t="s">
        <v>2233</v>
      </c>
      <c r="B595">
        <v>16</v>
      </c>
      <c r="C595">
        <v>64</v>
      </c>
      <c r="D595" t="s">
        <v>1585</v>
      </c>
      <c r="E595">
        <v>2539.1999999999998</v>
      </c>
      <c r="F595" t="s">
        <v>1626</v>
      </c>
      <c r="G595" t="s">
        <v>2239</v>
      </c>
    </row>
    <row r="596" spans="1:7">
      <c r="A596" t="s">
        <v>2233</v>
      </c>
      <c r="B596">
        <v>32</v>
      </c>
      <c r="C596">
        <v>128</v>
      </c>
      <c r="D596" t="s">
        <v>1588</v>
      </c>
      <c r="E596">
        <v>5078.3999999999996</v>
      </c>
      <c r="F596" t="s">
        <v>1635</v>
      </c>
      <c r="G596" t="s">
        <v>2240</v>
      </c>
    </row>
    <row r="597" spans="1:7">
      <c r="A597" t="s">
        <v>2233</v>
      </c>
      <c r="B597">
        <v>32</v>
      </c>
      <c r="C597">
        <v>128</v>
      </c>
      <c r="D597" t="s">
        <v>1628</v>
      </c>
      <c r="E597">
        <v>4570.5600000000004</v>
      </c>
      <c r="F597" t="s">
        <v>1635</v>
      </c>
      <c r="G597" t="s">
        <v>2240</v>
      </c>
    </row>
    <row r="598" spans="1:7">
      <c r="A598" t="s">
        <v>2233</v>
      </c>
      <c r="B598">
        <v>32</v>
      </c>
      <c r="C598">
        <v>128</v>
      </c>
      <c r="D598" t="s">
        <v>1623</v>
      </c>
      <c r="E598">
        <v>5078.3999999999996</v>
      </c>
      <c r="F598" t="s">
        <v>1635</v>
      </c>
      <c r="G598" t="s">
        <v>2240</v>
      </c>
    </row>
    <row r="599" spans="1:7">
      <c r="A599" t="s">
        <v>2233</v>
      </c>
      <c r="B599">
        <v>32</v>
      </c>
      <c r="C599">
        <v>128</v>
      </c>
      <c r="D599" t="s">
        <v>2229</v>
      </c>
      <c r="E599">
        <v>5078.3999999999996</v>
      </c>
      <c r="F599" t="s">
        <v>1635</v>
      </c>
      <c r="G599" t="s">
        <v>2240</v>
      </c>
    </row>
    <row r="600" spans="1:7">
      <c r="A600" t="s">
        <v>2233</v>
      </c>
      <c r="B600">
        <v>32</v>
      </c>
      <c r="C600">
        <v>128</v>
      </c>
      <c r="D600" t="s">
        <v>1631</v>
      </c>
      <c r="E600">
        <v>7142.4</v>
      </c>
      <c r="F600" t="s">
        <v>1635</v>
      </c>
      <c r="G600" t="s">
        <v>2240</v>
      </c>
    </row>
    <row r="601" spans="1:7">
      <c r="A601" t="s">
        <v>2233</v>
      </c>
      <c r="B601">
        <v>32</v>
      </c>
      <c r="C601">
        <v>128</v>
      </c>
      <c r="D601" t="s">
        <v>1657</v>
      </c>
      <c r="E601">
        <v>5760</v>
      </c>
      <c r="F601" t="s">
        <v>1635</v>
      </c>
      <c r="G601" t="s">
        <v>2240</v>
      </c>
    </row>
    <row r="602" spans="1:7">
      <c r="A602" t="s">
        <v>2233</v>
      </c>
      <c r="B602">
        <v>32</v>
      </c>
      <c r="C602">
        <v>128</v>
      </c>
      <c r="D602" t="s">
        <v>1637</v>
      </c>
      <c r="E602">
        <v>6681.6</v>
      </c>
      <c r="F602" t="s">
        <v>1635</v>
      </c>
      <c r="G602" t="s">
        <v>2240</v>
      </c>
    </row>
    <row r="603" spans="1:7">
      <c r="A603" t="s">
        <v>2233</v>
      </c>
      <c r="B603">
        <v>32</v>
      </c>
      <c r="C603">
        <v>128</v>
      </c>
      <c r="D603" t="s">
        <v>1661</v>
      </c>
      <c r="E603">
        <v>6912</v>
      </c>
      <c r="F603" t="s">
        <v>1635</v>
      </c>
      <c r="G603" t="s">
        <v>2240</v>
      </c>
    </row>
    <row r="604" spans="1:7">
      <c r="A604" t="s">
        <v>2233</v>
      </c>
      <c r="B604">
        <v>32</v>
      </c>
      <c r="C604">
        <v>128</v>
      </c>
      <c r="D604" t="s">
        <v>65</v>
      </c>
      <c r="E604">
        <v>5078.3999999999996</v>
      </c>
      <c r="F604" t="s">
        <v>1635</v>
      </c>
      <c r="G604" t="s">
        <v>2240</v>
      </c>
    </row>
    <row r="605" spans="1:7">
      <c r="A605" t="s">
        <v>2233</v>
      </c>
      <c r="B605">
        <v>32</v>
      </c>
      <c r="C605">
        <v>128</v>
      </c>
      <c r="D605" t="s">
        <v>1585</v>
      </c>
      <c r="E605">
        <v>5078.3999999999996</v>
      </c>
      <c r="F605" t="s">
        <v>1635</v>
      </c>
      <c r="G605" t="s">
        <v>2240</v>
      </c>
    </row>
    <row r="606" spans="1:7">
      <c r="A606" t="s">
        <v>2233</v>
      </c>
      <c r="B606">
        <v>64</v>
      </c>
      <c r="C606">
        <v>256</v>
      </c>
      <c r="D606" t="s">
        <v>1588</v>
      </c>
      <c r="E606">
        <v>10156.799999999999</v>
      </c>
      <c r="F606" t="s">
        <v>1649</v>
      </c>
      <c r="G606" t="s">
        <v>2241</v>
      </c>
    </row>
    <row r="607" spans="1:7">
      <c r="A607" t="s">
        <v>2233</v>
      </c>
      <c r="B607">
        <v>64</v>
      </c>
      <c r="C607">
        <v>256</v>
      </c>
      <c r="D607" t="s">
        <v>1628</v>
      </c>
      <c r="E607">
        <v>9141.1200000000008</v>
      </c>
      <c r="F607" t="s">
        <v>1649</v>
      </c>
      <c r="G607" t="s">
        <v>2241</v>
      </c>
    </row>
    <row r="608" spans="1:7">
      <c r="A608" t="s">
        <v>2233</v>
      </c>
      <c r="B608">
        <v>64</v>
      </c>
      <c r="C608">
        <v>256</v>
      </c>
      <c r="D608" t="s">
        <v>1623</v>
      </c>
      <c r="E608">
        <v>10156.799999999999</v>
      </c>
      <c r="F608" t="s">
        <v>1649</v>
      </c>
      <c r="G608" t="s">
        <v>2241</v>
      </c>
    </row>
    <row r="609" spans="1:7">
      <c r="A609" t="s">
        <v>2233</v>
      </c>
      <c r="B609">
        <v>64</v>
      </c>
      <c r="C609">
        <v>256</v>
      </c>
      <c r="D609" t="s">
        <v>2229</v>
      </c>
      <c r="E609">
        <v>10156.799999999999</v>
      </c>
      <c r="F609" t="s">
        <v>1649</v>
      </c>
      <c r="G609" t="s">
        <v>2241</v>
      </c>
    </row>
    <row r="610" spans="1:7">
      <c r="A610" t="s">
        <v>2233</v>
      </c>
      <c r="B610">
        <v>64</v>
      </c>
      <c r="C610">
        <v>256</v>
      </c>
      <c r="D610" t="s">
        <v>1631</v>
      </c>
      <c r="E610">
        <v>14284.8</v>
      </c>
      <c r="F610" t="s">
        <v>1649</v>
      </c>
      <c r="G610" t="s">
        <v>2241</v>
      </c>
    </row>
    <row r="611" spans="1:7">
      <c r="A611" t="s">
        <v>2233</v>
      </c>
      <c r="B611">
        <v>64</v>
      </c>
      <c r="C611">
        <v>256</v>
      </c>
      <c r="D611" t="s">
        <v>1657</v>
      </c>
      <c r="E611">
        <v>11520</v>
      </c>
      <c r="F611" t="s">
        <v>1649</v>
      </c>
      <c r="G611" t="s">
        <v>2241</v>
      </c>
    </row>
    <row r="612" spans="1:7">
      <c r="A612" t="s">
        <v>2233</v>
      </c>
      <c r="B612">
        <v>64</v>
      </c>
      <c r="C612">
        <v>256</v>
      </c>
      <c r="D612" t="s">
        <v>1637</v>
      </c>
      <c r="E612">
        <v>13363.2</v>
      </c>
      <c r="F612" t="s">
        <v>1649</v>
      </c>
      <c r="G612" t="s">
        <v>2241</v>
      </c>
    </row>
    <row r="613" spans="1:7">
      <c r="A613" t="s">
        <v>2233</v>
      </c>
      <c r="B613">
        <v>64</v>
      </c>
      <c r="C613">
        <v>256</v>
      </c>
      <c r="D613" t="s">
        <v>1661</v>
      </c>
      <c r="E613">
        <v>13824</v>
      </c>
      <c r="F613" t="s">
        <v>1649</v>
      </c>
      <c r="G613" t="s">
        <v>2241</v>
      </c>
    </row>
    <row r="614" spans="1:7">
      <c r="A614" t="s">
        <v>2233</v>
      </c>
      <c r="B614">
        <v>64</v>
      </c>
      <c r="C614">
        <v>256</v>
      </c>
      <c r="D614" t="s">
        <v>65</v>
      </c>
      <c r="E614">
        <v>10156.799999999999</v>
      </c>
      <c r="F614" t="s">
        <v>1649</v>
      </c>
      <c r="G614" t="s">
        <v>2241</v>
      </c>
    </row>
    <row r="615" spans="1:7">
      <c r="A615" t="s">
        <v>2233</v>
      </c>
      <c r="B615">
        <v>64</v>
      </c>
      <c r="C615">
        <v>256</v>
      </c>
      <c r="D615" t="s">
        <v>1585</v>
      </c>
      <c r="E615">
        <v>10156.799999999999</v>
      </c>
      <c r="F615" t="s">
        <v>1649</v>
      </c>
      <c r="G615" t="s">
        <v>2241</v>
      </c>
    </row>
    <row r="616" spans="1:7">
      <c r="A616" t="s">
        <v>1604</v>
      </c>
      <c r="B616">
        <v>4</v>
      </c>
      <c r="C616">
        <v>32</v>
      </c>
      <c r="D616" t="s">
        <v>1588</v>
      </c>
      <c r="E616">
        <v>566.72</v>
      </c>
      <c r="F616" t="s">
        <v>1921</v>
      </c>
      <c r="G616" t="s">
        <v>1936</v>
      </c>
    </row>
    <row r="617" spans="1:7">
      <c r="A617" t="s">
        <v>1604</v>
      </c>
      <c r="B617">
        <v>4</v>
      </c>
      <c r="C617">
        <v>32</v>
      </c>
      <c r="D617" t="s">
        <v>65</v>
      </c>
      <c r="E617">
        <v>566.72</v>
      </c>
      <c r="F617" t="s">
        <v>1921</v>
      </c>
      <c r="G617" t="s">
        <v>1936</v>
      </c>
    </row>
    <row r="618" spans="1:7">
      <c r="A618" t="s">
        <v>1604</v>
      </c>
      <c r="B618">
        <v>4</v>
      </c>
      <c r="C618">
        <v>32</v>
      </c>
      <c r="D618" t="s">
        <v>1585</v>
      </c>
      <c r="E618">
        <v>566.72</v>
      </c>
      <c r="F618" t="s">
        <v>1921</v>
      </c>
      <c r="G618" t="s">
        <v>1936</v>
      </c>
    </row>
    <row r="619" spans="1:7">
      <c r="A619" t="s">
        <v>1604</v>
      </c>
      <c r="B619">
        <v>8</v>
      </c>
      <c r="C619">
        <v>64</v>
      </c>
      <c r="D619" t="s">
        <v>1588</v>
      </c>
      <c r="E619">
        <v>1133.44</v>
      </c>
      <c r="F619" t="s">
        <v>1923</v>
      </c>
      <c r="G619" t="s">
        <v>1937</v>
      </c>
    </row>
    <row r="620" spans="1:7">
      <c r="A620" t="s">
        <v>1604</v>
      </c>
      <c r="B620">
        <v>8</v>
      </c>
      <c r="C620">
        <v>64</v>
      </c>
      <c r="D620" t="s">
        <v>65</v>
      </c>
      <c r="E620">
        <v>1133.44</v>
      </c>
      <c r="F620" t="s">
        <v>1923</v>
      </c>
      <c r="G620" t="s">
        <v>1937</v>
      </c>
    </row>
    <row r="621" spans="1:7">
      <c r="A621" t="s">
        <v>1604</v>
      </c>
      <c r="B621">
        <v>8</v>
      </c>
      <c r="C621">
        <v>64</v>
      </c>
      <c r="D621" t="s">
        <v>1585</v>
      </c>
      <c r="E621">
        <v>1133.44</v>
      </c>
      <c r="F621" t="s">
        <v>1923</v>
      </c>
      <c r="G621" t="s">
        <v>1937</v>
      </c>
    </row>
    <row r="622" spans="1:7">
      <c r="A622" t="s">
        <v>1604</v>
      </c>
      <c r="B622">
        <v>16</v>
      </c>
      <c r="C622">
        <v>128</v>
      </c>
      <c r="D622" t="s">
        <v>1588</v>
      </c>
      <c r="E622">
        <v>2266.88</v>
      </c>
      <c r="F622" t="s">
        <v>1925</v>
      </c>
      <c r="G622" t="s">
        <v>1938</v>
      </c>
    </row>
    <row r="623" spans="1:7">
      <c r="A623" t="s">
        <v>1604</v>
      </c>
      <c r="B623">
        <v>16</v>
      </c>
      <c r="C623">
        <v>128</v>
      </c>
      <c r="D623" t="s">
        <v>65</v>
      </c>
      <c r="E623">
        <v>2266.88</v>
      </c>
      <c r="F623" t="s">
        <v>1925</v>
      </c>
      <c r="G623" t="s">
        <v>1938</v>
      </c>
    </row>
    <row r="624" spans="1:7">
      <c r="A624" t="s">
        <v>1604</v>
      </c>
      <c r="B624">
        <v>16</v>
      </c>
      <c r="C624">
        <v>128</v>
      </c>
      <c r="D624" t="s">
        <v>1585</v>
      </c>
      <c r="E624">
        <v>2266.88</v>
      </c>
      <c r="F624" t="s">
        <v>1925</v>
      </c>
      <c r="G624" t="s">
        <v>1938</v>
      </c>
    </row>
    <row r="625" spans="1:7">
      <c r="A625" t="s">
        <v>1604</v>
      </c>
      <c r="B625">
        <v>32</v>
      </c>
      <c r="C625">
        <v>256</v>
      </c>
      <c r="D625" t="s">
        <v>1588</v>
      </c>
      <c r="E625">
        <v>4533.76</v>
      </c>
      <c r="F625" t="s">
        <v>1927</v>
      </c>
      <c r="G625" t="s">
        <v>1939</v>
      </c>
    </row>
    <row r="626" spans="1:7">
      <c r="A626" t="s">
        <v>1604</v>
      </c>
      <c r="B626">
        <v>32</v>
      </c>
      <c r="C626">
        <v>256</v>
      </c>
      <c r="D626" t="s">
        <v>65</v>
      </c>
      <c r="E626">
        <v>4533.76</v>
      </c>
      <c r="F626" t="s">
        <v>1927</v>
      </c>
      <c r="G626" t="s">
        <v>1939</v>
      </c>
    </row>
    <row r="627" spans="1:7">
      <c r="A627" t="s">
        <v>1604</v>
      </c>
      <c r="B627">
        <v>32</v>
      </c>
      <c r="C627">
        <v>256</v>
      </c>
      <c r="D627" t="s">
        <v>1585</v>
      </c>
      <c r="E627">
        <v>4533.76</v>
      </c>
      <c r="F627" t="s">
        <v>1927</v>
      </c>
      <c r="G627" t="s">
        <v>1939</v>
      </c>
    </row>
    <row r="628" spans="1:7">
      <c r="A628" t="s">
        <v>1604</v>
      </c>
      <c r="B628">
        <v>48</v>
      </c>
      <c r="C628">
        <v>384</v>
      </c>
      <c r="D628" t="s">
        <v>1588</v>
      </c>
      <c r="E628">
        <v>6800.64</v>
      </c>
      <c r="F628" t="s">
        <v>1940</v>
      </c>
      <c r="G628" t="s">
        <v>1941</v>
      </c>
    </row>
    <row r="629" spans="1:7">
      <c r="A629" t="s">
        <v>1604</v>
      </c>
      <c r="B629">
        <v>48</v>
      </c>
      <c r="C629">
        <v>384</v>
      </c>
      <c r="D629" t="s">
        <v>65</v>
      </c>
      <c r="E629">
        <v>6800.64</v>
      </c>
      <c r="F629" t="s">
        <v>1940</v>
      </c>
      <c r="G629" t="s">
        <v>1941</v>
      </c>
    </row>
    <row r="630" spans="1:7">
      <c r="A630" t="s">
        <v>1604</v>
      </c>
      <c r="B630">
        <v>48</v>
      </c>
      <c r="C630">
        <v>384</v>
      </c>
      <c r="D630" t="s">
        <v>1585</v>
      </c>
      <c r="E630">
        <v>6800.64</v>
      </c>
      <c r="F630" t="s">
        <v>1940</v>
      </c>
      <c r="G630" t="s">
        <v>1941</v>
      </c>
    </row>
    <row r="631" spans="1:7">
      <c r="A631" t="s">
        <v>1618</v>
      </c>
      <c r="B631">
        <v>2</v>
      </c>
      <c r="C631">
        <v>16</v>
      </c>
      <c r="D631" t="s">
        <v>1588</v>
      </c>
      <c r="E631">
        <v>404.8</v>
      </c>
      <c r="F631" t="s">
        <v>1943</v>
      </c>
      <c r="G631" t="s">
        <v>1944</v>
      </c>
    </row>
    <row r="632" spans="1:7">
      <c r="A632" t="s">
        <v>1618</v>
      </c>
      <c r="B632">
        <v>2</v>
      </c>
      <c r="C632">
        <v>16</v>
      </c>
      <c r="D632" t="s">
        <v>1628</v>
      </c>
      <c r="E632">
        <v>364.32</v>
      </c>
      <c r="F632" t="s">
        <v>1943</v>
      </c>
      <c r="G632" t="s">
        <v>1944</v>
      </c>
    </row>
    <row r="633" spans="1:7">
      <c r="A633" t="s">
        <v>1618</v>
      </c>
      <c r="B633">
        <v>2</v>
      </c>
      <c r="C633">
        <v>16</v>
      </c>
      <c r="D633" t="s">
        <v>1623</v>
      </c>
      <c r="E633">
        <v>404.8</v>
      </c>
      <c r="F633" t="s">
        <v>1943</v>
      </c>
      <c r="G633" t="s">
        <v>1944</v>
      </c>
    </row>
    <row r="634" spans="1:7">
      <c r="A634" t="s">
        <v>1618</v>
      </c>
      <c r="B634">
        <v>2</v>
      </c>
      <c r="C634">
        <v>16</v>
      </c>
      <c r="D634" t="s">
        <v>2229</v>
      </c>
      <c r="E634">
        <v>404.8</v>
      </c>
      <c r="F634" t="s">
        <v>1943</v>
      </c>
      <c r="G634" t="s">
        <v>1944</v>
      </c>
    </row>
    <row r="635" spans="1:7">
      <c r="A635" t="s">
        <v>1618</v>
      </c>
      <c r="B635">
        <v>2</v>
      </c>
      <c r="C635">
        <v>16</v>
      </c>
      <c r="D635" t="s">
        <v>1631</v>
      </c>
      <c r="E635">
        <v>607.20000000000005</v>
      </c>
      <c r="F635" t="s">
        <v>1943</v>
      </c>
      <c r="G635" t="s">
        <v>1944</v>
      </c>
    </row>
    <row r="636" spans="1:7">
      <c r="A636" t="s">
        <v>1618</v>
      </c>
      <c r="B636">
        <v>2</v>
      </c>
      <c r="C636">
        <v>16</v>
      </c>
      <c r="D636" t="s">
        <v>1648</v>
      </c>
      <c r="E636">
        <v>475.2</v>
      </c>
      <c r="F636" t="s">
        <v>1943</v>
      </c>
      <c r="G636" t="s">
        <v>1944</v>
      </c>
    </row>
    <row r="637" spans="1:7">
      <c r="A637" t="s">
        <v>1618</v>
      </c>
      <c r="B637">
        <v>2</v>
      </c>
      <c r="C637">
        <v>16</v>
      </c>
      <c r="D637" t="s">
        <v>1657</v>
      </c>
      <c r="E637">
        <v>9237.1200000000008</v>
      </c>
      <c r="F637" t="s">
        <v>1943</v>
      </c>
      <c r="G637" t="s">
        <v>1944</v>
      </c>
    </row>
    <row r="638" spans="1:7">
      <c r="A638" t="s">
        <v>1618</v>
      </c>
      <c r="B638">
        <v>2</v>
      </c>
      <c r="C638">
        <v>16</v>
      </c>
      <c r="D638" t="s">
        <v>1637</v>
      </c>
      <c r="E638">
        <v>554.4</v>
      </c>
      <c r="F638" t="s">
        <v>1943</v>
      </c>
      <c r="G638" t="s">
        <v>1944</v>
      </c>
    </row>
    <row r="639" spans="1:7">
      <c r="A639" t="s">
        <v>1618</v>
      </c>
      <c r="B639">
        <v>2</v>
      </c>
      <c r="C639">
        <v>16</v>
      </c>
      <c r="D639" t="s">
        <v>1663</v>
      </c>
      <c r="E639">
        <v>580.79999999999995</v>
      </c>
      <c r="F639" t="s">
        <v>1943</v>
      </c>
      <c r="G639" t="s">
        <v>1944</v>
      </c>
    </row>
    <row r="640" spans="1:7">
      <c r="A640" t="s">
        <v>1618</v>
      </c>
      <c r="B640">
        <v>2</v>
      </c>
      <c r="C640">
        <v>16</v>
      </c>
      <c r="D640" t="s">
        <v>1661</v>
      </c>
      <c r="E640">
        <v>554.4</v>
      </c>
      <c r="F640" t="s">
        <v>1943</v>
      </c>
      <c r="G640" t="s">
        <v>1944</v>
      </c>
    </row>
    <row r="641" spans="1:7">
      <c r="A641" t="s">
        <v>1618</v>
      </c>
      <c r="B641">
        <v>2</v>
      </c>
      <c r="C641">
        <v>16</v>
      </c>
      <c r="D641" t="s">
        <v>1642</v>
      </c>
      <c r="E641">
        <v>580.79999999999995</v>
      </c>
      <c r="F641" t="s">
        <v>1943</v>
      </c>
      <c r="G641" t="s">
        <v>1944</v>
      </c>
    </row>
    <row r="642" spans="1:7">
      <c r="A642" t="s">
        <v>1618</v>
      </c>
      <c r="B642">
        <v>2</v>
      </c>
      <c r="C642">
        <v>16</v>
      </c>
      <c r="D642" t="s">
        <v>1654</v>
      </c>
      <c r="E642">
        <v>554.4</v>
      </c>
      <c r="F642" t="s">
        <v>1943</v>
      </c>
      <c r="G642" t="s">
        <v>1944</v>
      </c>
    </row>
    <row r="643" spans="1:7">
      <c r="A643" t="s">
        <v>1618</v>
      </c>
      <c r="B643">
        <v>2</v>
      </c>
      <c r="C643">
        <v>16</v>
      </c>
      <c r="D643" t="s">
        <v>1659</v>
      </c>
      <c r="E643">
        <v>465.6</v>
      </c>
      <c r="F643" t="s">
        <v>1943</v>
      </c>
      <c r="G643" t="s">
        <v>1944</v>
      </c>
    </row>
    <row r="644" spans="1:7">
      <c r="A644" t="s">
        <v>1618</v>
      </c>
      <c r="B644">
        <v>2</v>
      </c>
      <c r="C644">
        <v>16</v>
      </c>
      <c r="D644" t="s">
        <v>1651</v>
      </c>
      <c r="E644">
        <v>580.79999999999995</v>
      </c>
      <c r="F644" t="s">
        <v>1943</v>
      </c>
      <c r="G644" t="s">
        <v>1944</v>
      </c>
    </row>
    <row r="645" spans="1:7">
      <c r="A645" t="s">
        <v>1618</v>
      </c>
      <c r="B645">
        <v>2</v>
      </c>
      <c r="C645">
        <v>16</v>
      </c>
      <c r="D645" t="s">
        <v>1645</v>
      </c>
      <c r="E645">
        <v>554.4</v>
      </c>
      <c r="F645" t="s">
        <v>1943</v>
      </c>
      <c r="G645" t="s">
        <v>1944</v>
      </c>
    </row>
    <row r="646" spans="1:7">
      <c r="A646" t="s">
        <v>1618</v>
      </c>
      <c r="B646">
        <v>2</v>
      </c>
      <c r="C646">
        <v>16</v>
      </c>
      <c r="D646" t="s">
        <v>2232</v>
      </c>
      <c r="E646">
        <v>1603.1</v>
      </c>
      <c r="F646" t="s">
        <v>1943</v>
      </c>
      <c r="G646" t="s">
        <v>1944</v>
      </c>
    </row>
    <row r="647" spans="1:7">
      <c r="A647" t="s">
        <v>1618</v>
      </c>
      <c r="B647">
        <v>2</v>
      </c>
      <c r="C647">
        <v>16</v>
      </c>
      <c r="D647" t="s">
        <v>65</v>
      </c>
      <c r="E647">
        <v>404.8</v>
      </c>
      <c r="F647" t="s">
        <v>1943</v>
      </c>
      <c r="G647" t="s">
        <v>1944</v>
      </c>
    </row>
    <row r="648" spans="1:7">
      <c r="A648" t="s">
        <v>1618</v>
      </c>
      <c r="B648">
        <v>2</v>
      </c>
      <c r="C648">
        <v>16</v>
      </c>
      <c r="D648" t="s">
        <v>1585</v>
      </c>
      <c r="E648">
        <v>404.8</v>
      </c>
      <c r="F648" t="s">
        <v>1943</v>
      </c>
      <c r="G648" t="s">
        <v>1944</v>
      </c>
    </row>
    <row r="649" spans="1:7">
      <c r="A649" t="s">
        <v>1618</v>
      </c>
      <c r="B649">
        <v>4</v>
      </c>
      <c r="C649">
        <v>32</v>
      </c>
      <c r="D649" t="s">
        <v>1588</v>
      </c>
      <c r="E649">
        <v>809.6</v>
      </c>
      <c r="F649" t="s">
        <v>1921</v>
      </c>
      <c r="G649" t="s">
        <v>1945</v>
      </c>
    </row>
    <row r="650" spans="1:7">
      <c r="A650" t="s">
        <v>1618</v>
      </c>
      <c r="B650">
        <v>4</v>
      </c>
      <c r="C650">
        <v>32</v>
      </c>
      <c r="D650" t="s">
        <v>1628</v>
      </c>
      <c r="E650">
        <v>728.64</v>
      </c>
      <c r="F650" t="s">
        <v>1921</v>
      </c>
      <c r="G650" t="s">
        <v>1945</v>
      </c>
    </row>
    <row r="651" spans="1:7">
      <c r="A651" t="s">
        <v>1618</v>
      </c>
      <c r="B651">
        <v>4</v>
      </c>
      <c r="C651">
        <v>32</v>
      </c>
      <c r="D651" t="s">
        <v>1623</v>
      </c>
      <c r="E651">
        <v>809.6</v>
      </c>
      <c r="F651" t="s">
        <v>1921</v>
      </c>
      <c r="G651" t="s">
        <v>1945</v>
      </c>
    </row>
    <row r="652" spans="1:7">
      <c r="A652" t="s">
        <v>1618</v>
      </c>
      <c r="B652">
        <v>4</v>
      </c>
      <c r="C652">
        <v>32</v>
      </c>
      <c r="D652" t="s">
        <v>2229</v>
      </c>
      <c r="E652">
        <v>809.6</v>
      </c>
      <c r="F652" t="s">
        <v>1921</v>
      </c>
      <c r="G652" t="s">
        <v>1945</v>
      </c>
    </row>
    <row r="653" spans="1:7">
      <c r="A653" t="s">
        <v>1618</v>
      </c>
      <c r="B653">
        <v>4</v>
      </c>
      <c r="C653">
        <v>32</v>
      </c>
      <c r="D653" t="s">
        <v>1631</v>
      </c>
      <c r="E653">
        <v>1214.4000000000001</v>
      </c>
      <c r="F653" t="s">
        <v>1921</v>
      </c>
      <c r="G653" t="s">
        <v>1945</v>
      </c>
    </row>
    <row r="654" spans="1:7">
      <c r="A654" t="s">
        <v>1618</v>
      </c>
      <c r="B654">
        <v>4</v>
      </c>
      <c r="C654">
        <v>32</v>
      </c>
      <c r="D654" t="s">
        <v>1648</v>
      </c>
      <c r="E654">
        <v>950.4</v>
      </c>
      <c r="F654" t="s">
        <v>1921</v>
      </c>
      <c r="G654" t="s">
        <v>1945</v>
      </c>
    </row>
    <row r="655" spans="1:7">
      <c r="A655" t="s">
        <v>1618</v>
      </c>
      <c r="B655">
        <v>4</v>
      </c>
      <c r="C655">
        <v>32</v>
      </c>
      <c r="D655" t="s">
        <v>1657</v>
      </c>
      <c r="E655">
        <v>18474.240000000002</v>
      </c>
      <c r="F655" t="s">
        <v>1921</v>
      </c>
      <c r="G655" t="s">
        <v>1945</v>
      </c>
    </row>
    <row r="656" spans="1:7">
      <c r="A656" t="s">
        <v>1618</v>
      </c>
      <c r="B656">
        <v>4</v>
      </c>
      <c r="C656">
        <v>32</v>
      </c>
      <c r="D656" t="s">
        <v>1637</v>
      </c>
      <c r="E656">
        <v>1108.8</v>
      </c>
      <c r="F656" t="s">
        <v>1921</v>
      </c>
      <c r="G656" t="s">
        <v>1945</v>
      </c>
    </row>
    <row r="657" spans="1:7">
      <c r="A657" t="s">
        <v>1618</v>
      </c>
      <c r="B657">
        <v>4</v>
      </c>
      <c r="C657">
        <v>32</v>
      </c>
      <c r="D657" t="s">
        <v>1663</v>
      </c>
      <c r="E657">
        <v>1161.5999999999999</v>
      </c>
      <c r="F657" t="s">
        <v>1921</v>
      </c>
      <c r="G657" t="s">
        <v>1945</v>
      </c>
    </row>
    <row r="658" spans="1:7">
      <c r="A658" t="s">
        <v>1618</v>
      </c>
      <c r="B658">
        <v>4</v>
      </c>
      <c r="C658">
        <v>32</v>
      </c>
      <c r="D658" t="s">
        <v>1661</v>
      </c>
      <c r="E658">
        <v>1108.8</v>
      </c>
      <c r="F658" t="s">
        <v>1921</v>
      </c>
      <c r="G658" t="s">
        <v>1945</v>
      </c>
    </row>
    <row r="659" spans="1:7">
      <c r="A659" t="s">
        <v>1618</v>
      </c>
      <c r="B659">
        <v>4</v>
      </c>
      <c r="C659">
        <v>32</v>
      </c>
      <c r="D659" t="s">
        <v>1642</v>
      </c>
      <c r="E659">
        <v>1161.5999999999999</v>
      </c>
      <c r="F659" t="s">
        <v>1921</v>
      </c>
      <c r="G659" t="s">
        <v>1945</v>
      </c>
    </row>
    <row r="660" spans="1:7">
      <c r="A660" t="s">
        <v>1618</v>
      </c>
      <c r="B660">
        <v>4</v>
      </c>
      <c r="C660">
        <v>32</v>
      </c>
      <c r="D660" t="s">
        <v>1654</v>
      </c>
      <c r="E660">
        <v>1108.8</v>
      </c>
      <c r="F660" t="s">
        <v>1921</v>
      </c>
      <c r="G660" t="s">
        <v>1945</v>
      </c>
    </row>
    <row r="661" spans="1:7">
      <c r="A661" t="s">
        <v>1618</v>
      </c>
      <c r="B661">
        <v>4</v>
      </c>
      <c r="C661">
        <v>32</v>
      </c>
      <c r="D661" t="s">
        <v>1659</v>
      </c>
      <c r="E661">
        <v>931.2</v>
      </c>
      <c r="F661" t="s">
        <v>1921</v>
      </c>
      <c r="G661" t="s">
        <v>1945</v>
      </c>
    </row>
    <row r="662" spans="1:7">
      <c r="A662" t="s">
        <v>1618</v>
      </c>
      <c r="B662">
        <v>4</v>
      </c>
      <c r="C662">
        <v>32</v>
      </c>
      <c r="D662" t="s">
        <v>1651</v>
      </c>
      <c r="E662">
        <v>1161.5999999999999</v>
      </c>
      <c r="F662" t="s">
        <v>1921</v>
      </c>
      <c r="G662" t="s">
        <v>1945</v>
      </c>
    </row>
    <row r="663" spans="1:7">
      <c r="A663" t="s">
        <v>1618</v>
      </c>
      <c r="B663">
        <v>4</v>
      </c>
      <c r="C663">
        <v>32</v>
      </c>
      <c r="D663" t="s">
        <v>1645</v>
      </c>
      <c r="E663">
        <v>1108.8</v>
      </c>
      <c r="F663" t="s">
        <v>1921</v>
      </c>
      <c r="G663" t="s">
        <v>1945</v>
      </c>
    </row>
    <row r="664" spans="1:7">
      <c r="A664" t="s">
        <v>1618</v>
      </c>
      <c r="B664">
        <v>4</v>
      </c>
      <c r="C664">
        <v>32</v>
      </c>
      <c r="D664" t="s">
        <v>2232</v>
      </c>
      <c r="E664">
        <v>3206.2</v>
      </c>
      <c r="F664" t="s">
        <v>1921</v>
      </c>
      <c r="G664" t="s">
        <v>1945</v>
      </c>
    </row>
    <row r="665" spans="1:7">
      <c r="A665" t="s">
        <v>1618</v>
      </c>
      <c r="B665">
        <v>4</v>
      </c>
      <c r="C665">
        <v>32</v>
      </c>
      <c r="D665" t="s">
        <v>65</v>
      </c>
      <c r="E665">
        <v>809.6</v>
      </c>
      <c r="F665" t="s">
        <v>1921</v>
      </c>
      <c r="G665" t="s">
        <v>1945</v>
      </c>
    </row>
    <row r="666" spans="1:7">
      <c r="A666" t="s">
        <v>1618</v>
      </c>
      <c r="B666">
        <v>4</v>
      </c>
      <c r="C666">
        <v>32</v>
      </c>
      <c r="D666" t="s">
        <v>1585</v>
      </c>
      <c r="E666">
        <v>809.6</v>
      </c>
      <c r="F666" t="s">
        <v>1921</v>
      </c>
      <c r="G666" t="s">
        <v>1945</v>
      </c>
    </row>
    <row r="667" spans="1:7">
      <c r="A667" t="s">
        <v>1618</v>
      </c>
      <c r="B667">
        <v>8</v>
      </c>
      <c r="C667">
        <v>64</v>
      </c>
      <c r="D667" t="s">
        <v>1588</v>
      </c>
      <c r="E667">
        <v>1619.2</v>
      </c>
      <c r="F667" t="s">
        <v>1923</v>
      </c>
      <c r="G667" t="s">
        <v>1946</v>
      </c>
    </row>
    <row r="668" spans="1:7">
      <c r="A668" t="s">
        <v>1618</v>
      </c>
      <c r="B668">
        <v>8</v>
      </c>
      <c r="C668">
        <v>64</v>
      </c>
      <c r="D668" t="s">
        <v>1628</v>
      </c>
      <c r="E668">
        <v>1457.28</v>
      </c>
      <c r="F668" t="s">
        <v>1923</v>
      </c>
      <c r="G668" t="s">
        <v>1946</v>
      </c>
    </row>
    <row r="669" spans="1:7">
      <c r="A669" t="s">
        <v>1618</v>
      </c>
      <c r="B669">
        <v>8</v>
      </c>
      <c r="C669">
        <v>64</v>
      </c>
      <c r="D669" t="s">
        <v>1623</v>
      </c>
      <c r="E669">
        <v>1619.2</v>
      </c>
      <c r="F669" t="s">
        <v>1923</v>
      </c>
      <c r="G669" t="s">
        <v>1946</v>
      </c>
    </row>
    <row r="670" spans="1:7">
      <c r="A670" t="s">
        <v>1618</v>
      </c>
      <c r="B670">
        <v>8</v>
      </c>
      <c r="C670">
        <v>64</v>
      </c>
      <c r="D670" t="s">
        <v>2229</v>
      </c>
      <c r="E670">
        <v>1619.2</v>
      </c>
      <c r="F670" t="s">
        <v>1923</v>
      </c>
      <c r="G670" t="s">
        <v>1946</v>
      </c>
    </row>
    <row r="671" spans="1:7">
      <c r="A671" t="s">
        <v>1618</v>
      </c>
      <c r="B671">
        <v>8</v>
      </c>
      <c r="C671">
        <v>64</v>
      </c>
      <c r="D671" t="s">
        <v>1631</v>
      </c>
      <c r="E671">
        <v>2428.8000000000002</v>
      </c>
      <c r="F671" t="s">
        <v>1923</v>
      </c>
      <c r="G671" t="s">
        <v>1946</v>
      </c>
    </row>
    <row r="672" spans="1:7">
      <c r="A672" t="s">
        <v>1618</v>
      </c>
      <c r="B672">
        <v>8</v>
      </c>
      <c r="C672">
        <v>64</v>
      </c>
      <c r="D672" t="s">
        <v>1648</v>
      </c>
      <c r="E672">
        <v>1900.8</v>
      </c>
      <c r="F672" t="s">
        <v>1923</v>
      </c>
      <c r="G672" t="s">
        <v>1946</v>
      </c>
    </row>
    <row r="673" spans="1:7">
      <c r="A673" t="s">
        <v>1618</v>
      </c>
      <c r="B673">
        <v>8</v>
      </c>
      <c r="C673">
        <v>64</v>
      </c>
      <c r="D673" t="s">
        <v>1657</v>
      </c>
      <c r="E673">
        <v>36948.480000000003</v>
      </c>
      <c r="F673" t="s">
        <v>1923</v>
      </c>
      <c r="G673" t="s">
        <v>1946</v>
      </c>
    </row>
    <row r="674" spans="1:7">
      <c r="A674" t="s">
        <v>1618</v>
      </c>
      <c r="B674">
        <v>8</v>
      </c>
      <c r="C674">
        <v>64</v>
      </c>
      <c r="D674" t="s">
        <v>1637</v>
      </c>
      <c r="E674">
        <v>2217.6</v>
      </c>
      <c r="F674" t="s">
        <v>1923</v>
      </c>
      <c r="G674" t="s">
        <v>1946</v>
      </c>
    </row>
    <row r="675" spans="1:7">
      <c r="A675" t="s">
        <v>1618</v>
      </c>
      <c r="B675">
        <v>8</v>
      </c>
      <c r="C675">
        <v>64</v>
      </c>
      <c r="D675" t="s">
        <v>1663</v>
      </c>
      <c r="E675">
        <v>2323.1999999999998</v>
      </c>
      <c r="F675" t="s">
        <v>1923</v>
      </c>
      <c r="G675" t="s">
        <v>1946</v>
      </c>
    </row>
    <row r="676" spans="1:7">
      <c r="A676" t="s">
        <v>1618</v>
      </c>
      <c r="B676">
        <v>8</v>
      </c>
      <c r="C676">
        <v>64</v>
      </c>
      <c r="D676" t="s">
        <v>1661</v>
      </c>
      <c r="E676">
        <v>2217.6</v>
      </c>
      <c r="F676" t="s">
        <v>1923</v>
      </c>
      <c r="G676" t="s">
        <v>1946</v>
      </c>
    </row>
    <row r="677" spans="1:7">
      <c r="A677" t="s">
        <v>1618</v>
      </c>
      <c r="B677">
        <v>8</v>
      </c>
      <c r="C677">
        <v>64</v>
      </c>
      <c r="D677" t="s">
        <v>1642</v>
      </c>
      <c r="E677">
        <v>2323.1999999999998</v>
      </c>
      <c r="F677" t="s">
        <v>1923</v>
      </c>
      <c r="G677" t="s">
        <v>1946</v>
      </c>
    </row>
    <row r="678" spans="1:7">
      <c r="A678" t="s">
        <v>1618</v>
      </c>
      <c r="B678">
        <v>8</v>
      </c>
      <c r="C678">
        <v>64</v>
      </c>
      <c r="D678" t="s">
        <v>1654</v>
      </c>
      <c r="E678">
        <v>2217.6</v>
      </c>
      <c r="F678" t="s">
        <v>1923</v>
      </c>
      <c r="G678" t="s">
        <v>1946</v>
      </c>
    </row>
    <row r="679" spans="1:7">
      <c r="A679" t="s">
        <v>1618</v>
      </c>
      <c r="B679">
        <v>8</v>
      </c>
      <c r="C679">
        <v>64</v>
      </c>
      <c r="D679" t="s">
        <v>1659</v>
      </c>
      <c r="E679">
        <v>1862.4</v>
      </c>
      <c r="F679" t="s">
        <v>1923</v>
      </c>
      <c r="G679" t="s">
        <v>1946</v>
      </c>
    </row>
    <row r="680" spans="1:7">
      <c r="A680" t="s">
        <v>1618</v>
      </c>
      <c r="B680">
        <v>8</v>
      </c>
      <c r="C680">
        <v>64</v>
      </c>
      <c r="D680" t="s">
        <v>1651</v>
      </c>
      <c r="E680">
        <v>2323.1999999999998</v>
      </c>
      <c r="F680" t="s">
        <v>1923</v>
      </c>
      <c r="G680" t="s">
        <v>1946</v>
      </c>
    </row>
    <row r="681" spans="1:7">
      <c r="A681" t="s">
        <v>1618</v>
      </c>
      <c r="B681">
        <v>8</v>
      </c>
      <c r="C681">
        <v>64</v>
      </c>
      <c r="D681" t="s">
        <v>1645</v>
      </c>
      <c r="E681">
        <v>2217.6</v>
      </c>
      <c r="F681" t="s">
        <v>1923</v>
      </c>
      <c r="G681" t="s">
        <v>1946</v>
      </c>
    </row>
    <row r="682" spans="1:7">
      <c r="A682" t="s">
        <v>1618</v>
      </c>
      <c r="B682">
        <v>8</v>
      </c>
      <c r="C682">
        <v>64</v>
      </c>
      <c r="D682" t="s">
        <v>2232</v>
      </c>
      <c r="E682">
        <v>6412.4</v>
      </c>
      <c r="F682" t="s">
        <v>1923</v>
      </c>
      <c r="G682" t="s">
        <v>1946</v>
      </c>
    </row>
    <row r="683" spans="1:7">
      <c r="A683" t="s">
        <v>1618</v>
      </c>
      <c r="B683">
        <v>8</v>
      </c>
      <c r="C683">
        <v>64</v>
      </c>
      <c r="D683" t="s">
        <v>65</v>
      </c>
      <c r="E683">
        <v>1619.2</v>
      </c>
      <c r="F683" t="s">
        <v>1923</v>
      </c>
      <c r="G683" t="s">
        <v>1946</v>
      </c>
    </row>
    <row r="684" spans="1:7">
      <c r="A684" t="s">
        <v>1618</v>
      </c>
      <c r="B684">
        <v>8</v>
      </c>
      <c r="C684">
        <v>64</v>
      </c>
      <c r="D684" t="s">
        <v>1585</v>
      </c>
      <c r="E684">
        <v>1619.2</v>
      </c>
      <c r="F684" t="s">
        <v>1923</v>
      </c>
      <c r="G684" t="s">
        <v>1946</v>
      </c>
    </row>
    <row r="685" spans="1:7">
      <c r="A685" t="s">
        <v>1618</v>
      </c>
      <c r="B685">
        <v>12</v>
      </c>
      <c r="C685">
        <v>96</v>
      </c>
      <c r="D685" t="s">
        <v>1588</v>
      </c>
      <c r="E685">
        <v>2428.8000000000002</v>
      </c>
      <c r="F685" t="s">
        <v>1947</v>
      </c>
      <c r="G685" t="s">
        <v>1948</v>
      </c>
    </row>
    <row r="686" spans="1:7">
      <c r="A686" t="s">
        <v>1618</v>
      </c>
      <c r="B686">
        <v>12</v>
      </c>
      <c r="C686">
        <v>96</v>
      </c>
      <c r="D686" t="s">
        <v>1628</v>
      </c>
      <c r="E686">
        <v>2185.92</v>
      </c>
      <c r="F686" t="s">
        <v>1947</v>
      </c>
      <c r="G686" t="s">
        <v>1948</v>
      </c>
    </row>
    <row r="687" spans="1:7">
      <c r="A687" t="s">
        <v>1618</v>
      </c>
      <c r="B687">
        <v>12</v>
      </c>
      <c r="C687">
        <v>96</v>
      </c>
      <c r="D687" t="s">
        <v>1623</v>
      </c>
      <c r="E687">
        <v>2428.8000000000002</v>
      </c>
      <c r="F687" t="s">
        <v>1947</v>
      </c>
      <c r="G687" t="s">
        <v>1948</v>
      </c>
    </row>
    <row r="688" spans="1:7">
      <c r="A688" t="s">
        <v>1618</v>
      </c>
      <c r="B688">
        <v>12</v>
      </c>
      <c r="C688">
        <v>96</v>
      </c>
      <c r="D688" t="s">
        <v>2229</v>
      </c>
      <c r="E688">
        <v>2428.8000000000002</v>
      </c>
      <c r="F688" t="s">
        <v>1947</v>
      </c>
      <c r="G688" t="s">
        <v>1948</v>
      </c>
    </row>
    <row r="689" spans="1:7">
      <c r="A689" t="s">
        <v>1618</v>
      </c>
      <c r="B689">
        <v>12</v>
      </c>
      <c r="C689">
        <v>96</v>
      </c>
      <c r="D689" t="s">
        <v>1631</v>
      </c>
      <c r="E689">
        <v>3643.2</v>
      </c>
      <c r="F689" t="s">
        <v>1947</v>
      </c>
      <c r="G689" t="s">
        <v>1948</v>
      </c>
    </row>
    <row r="690" spans="1:7">
      <c r="A690" t="s">
        <v>1618</v>
      </c>
      <c r="B690">
        <v>12</v>
      </c>
      <c r="C690">
        <v>96</v>
      </c>
      <c r="D690" t="s">
        <v>1648</v>
      </c>
      <c r="E690">
        <v>2851.2</v>
      </c>
      <c r="F690" t="s">
        <v>1947</v>
      </c>
      <c r="G690" t="s">
        <v>1948</v>
      </c>
    </row>
    <row r="691" spans="1:7">
      <c r="A691" t="s">
        <v>1618</v>
      </c>
      <c r="B691">
        <v>12</v>
      </c>
      <c r="C691">
        <v>96</v>
      </c>
      <c r="D691" t="s">
        <v>1657</v>
      </c>
      <c r="E691">
        <v>55422.720000000001</v>
      </c>
      <c r="F691" t="s">
        <v>1947</v>
      </c>
      <c r="G691" t="s">
        <v>1948</v>
      </c>
    </row>
    <row r="692" spans="1:7">
      <c r="A692" t="s">
        <v>1618</v>
      </c>
      <c r="B692">
        <v>12</v>
      </c>
      <c r="C692">
        <v>96</v>
      </c>
      <c r="D692" t="s">
        <v>1637</v>
      </c>
      <c r="E692">
        <v>3326.4</v>
      </c>
      <c r="F692" t="s">
        <v>1947</v>
      </c>
      <c r="G692" t="s">
        <v>1948</v>
      </c>
    </row>
    <row r="693" spans="1:7">
      <c r="A693" t="s">
        <v>1618</v>
      </c>
      <c r="B693">
        <v>12</v>
      </c>
      <c r="C693">
        <v>96</v>
      </c>
      <c r="D693" t="s">
        <v>1663</v>
      </c>
      <c r="E693">
        <v>3484.8</v>
      </c>
      <c r="F693" t="s">
        <v>1947</v>
      </c>
      <c r="G693" t="s">
        <v>1948</v>
      </c>
    </row>
    <row r="694" spans="1:7">
      <c r="A694" t="s">
        <v>1618</v>
      </c>
      <c r="B694">
        <v>12</v>
      </c>
      <c r="C694">
        <v>96</v>
      </c>
      <c r="D694" t="s">
        <v>1661</v>
      </c>
      <c r="E694">
        <v>3326.4</v>
      </c>
      <c r="F694" t="s">
        <v>1947</v>
      </c>
      <c r="G694" t="s">
        <v>1948</v>
      </c>
    </row>
    <row r="695" spans="1:7">
      <c r="A695" t="s">
        <v>1618</v>
      </c>
      <c r="B695">
        <v>12</v>
      </c>
      <c r="C695">
        <v>96</v>
      </c>
      <c r="D695" t="s">
        <v>1642</v>
      </c>
      <c r="E695">
        <v>3484.8</v>
      </c>
      <c r="F695" t="s">
        <v>1947</v>
      </c>
      <c r="G695" t="s">
        <v>1948</v>
      </c>
    </row>
    <row r="696" spans="1:7">
      <c r="A696" t="s">
        <v>1618</v>
      </c>
      <c r="B696">
        <v>12</v>
      </c>
      <c r="C696">
        <v>96</v>
      </c>
      <c r="D696" t="s">
        <v>1654</v>
      </c>
      <c r="E696">
        <v>3326.4</v>
      </c>
      <c r="F696" t="s">
        <v>1947</v>
      </c>
      <c r="G696" t="s">
        <v>1948</v>
      </c>
    </row>
    <row r="697" spans="1:7">
      <c r="A697" t="s">
        <v>1618</v>
      </c>
      <c r="B697">
        <v>12</v>
      </c>
      <c r="C697">
        <v>96</v>
      </c>
      <c r="D697" t="s">
        <v>1659</v>
      </c>
      <c r="E697">
        <v>2793.6</v>
      </c>
      <c r="F697" t="s">
        <v>1947</v>
      </c>
      <c r="G697" t="s">
        <v>1948</v>
      </c>
    </row>
    <row r="698" spans="1:7">
      <c r="A698" t="s">
        <v>1618</v>
      </c>
      <c r="B698">
        <v>12</v>
      </c>
      <c r="C698">
        <v>96</v>
      </c>
      <c r="D698" t="s">
        <v>1651</v>
      </c>
      <c r="E698">
        <v>3484.8</v>
      </c>
      <c r="F698" t="s">
        <v>1947</v>
      </c>
      <c r="G698" t="s">
        <v>1948</v>
      </c>
    </row>
    <row r="699" spans="1:7">
      <c r="A699" t="s">
        <v>1618</v>
      </c>
      <c r="B699">
        <v>12</v>
      </c>
      <c r="C699">
        <v>96</v>
      </c>
      <c r="D699" t="s">
        <v>1645</v>
      </c>
      <c r="E699">
        <v>3326.4</v>
      </c>
      <c r="F699" t="s">
        <v>1947</v>
      </c>
      <c r="G699" t="s">
        <v>1948</v>
      </c>
    </row>
    <row r="700" spans="1:7">
      <c r="A700" t="s">
        <v>1618</v>
      </c>
      <c r="B700">
        <v>12</v>
      </c>
      <c r="C700">
        <v>96</v>
      </c>
      <c r="D700" t="s">
        <v>2232</v>
      </c>
      <c r="E700">
        <v>9618.6</v>
      </c>
      <c r="F700" t="s">
        <v>1947</v>
      </c>
      <c r="G700" t="s">
        <v>1948</v>
      </c>
    </row>
    <row r="701" spans="1:7">
      <c r="A701" t="s">
        <v>1618</v>
      </c>
      <c r="B701">
        <v>12</v>
      </c>
      <c r="C701">
        <v>96</v>
      </c>
      <c r="D701" t="s">
        <v>65</v>
      </c>
      <c r="E701">
        <v>2428.8000000000002</v>
      </c>
      <c r="F701" t="s">
        <v>1947</v>
      </c>
      <c r="G701" t="s">
        <v>1948</v>
      </c>
    </row>
    <row r="702" spans="1:7">
      <c r="A702" t="s">
        <v>1618</v>
      </c>
      <c r="B702">
        <v>12</v>
      </c>
      <c r="C702">
        <v>96</v>
      </c>
      <c r="D702" t="s">
        <v>1585</v>
      </c>
      <c r="E702">
        <v>2428.8000000000002</v>
      </c>
      <c r="F702" t="s">
        <v>1947</v>
      </c>
      <c r="G702" t="s">
        <v>1948</v>
      </c>
    </row>
    <row r="703" spans="1:7">
      <c r="A703" t="s">
        <v>1618</v>
      </c>
      <c r="B703">
        <v>32</v>
      </c>
      <c r="C703">
        <v>256</v>
      </c>
      <c r="D703" t="s">
        <v>1588</v>
      </c>
      <c r="E703">
        <v>6476.8</v>
      </c>
      <c r="F703" t="s">
        <v>1927</v>
      </c>
      <c r="G703" t="s">
        <v>1950</v>
      </c>
    </row>
    <row r="704" spans="1:7">
      <c r="A704" t="s">
        <v>1618</v>
      </c>
      <c r="B704">
        <v>32</v>
      </c>
      <c r="C704">
        <v>256</v>
      </c>
      <c r="D704" t="s">
        <v>1628</v>
      </c>
      <c r="E704">
        <v>5829.12</v>
      </c>
      <c r="F704" t="s">
        <v>1927</v>
      </c>
      <c r="G704" t="s">
        <v>1950</v>
      </c>
    </row>
    <row r="705" spans="1:7">
      <c r="A705" t="s">
        <v>1618</v>
      </c>
      <c r="B705">
        <v>32</v>
      </c>
      <c r="C705">
        <v>256</v>
      </c>
      <c r="D705" t="s">
        <v>1623</v>
      </c>
      <c r="E705">
        <v>6476.8</v>
      </c>
      <c r="F705" t="s">
        <v>1927</v>
      </c>
      <c r="G705" t="s">
        <v>1950</v>
      </c>
    </row>
    <row r="706" spans="1:7">
      <c r="A706" t="s">
        <v>1618</v>
      </c>
      <c r="B706">
        <v>32</v>
      </c>
      <c r="C706">
        <v>256</v>
      </c>
      <c r="D706" t="s">
        <v>2229</v>
      </c>
      <c r="E706">
        <v>6476.8</v>
      </c>
      <c r="F706" t="s">
        <v>1927</v>
      </c>
      <c r="G706" t="s">
        <v>1950</v>
      </c>
    </row>
    <row r="707" spans="1:7">
      <c r="A707" t="s">
        <v>1618</v>
      </c>
      <c r="B707">
        <v>32</v>
      </c>
      <c r="C707">
        <v>256</v>
      </c>
      <c r="D707" t="s">
        <v>1631</v>
      </c>
      <c r="E707">
        <v>9715.2000000000007</v>
      </c>
      <c r="F707" t="s">
        <v>1927</v>
      </c>
      <c r="G707" t="s">
        <v>1950</v>
      </c>
    </row>
    <row r="708" spans="1:7">
      <c r="A708" t="s">
        <v>1618</v>
      </c>
      <c r="B708">
        <v>32</v>
      </c>
      <c r="C708">
        <v>256</v>
      </c>
      <c r="D708" t="s">
        <v>1648</v>
      </c>
      <c r="E708">
        <v>7603.2</v>
      </c>
      <c r="F708" t="s">
        <v>1927</v>
      </c>
      <c r="G708" t="s">
        <v>1950</v>
      </c>
    </row>
    <row r="709" spans="1:7">
      <c r="A709" t="s">
        <v>1618</v>
      </c>
      <c r="B709">
        <v>32</v>
      </c>
      <c r="C709">
        <v>256</v>
      </c>
      <c r="D709" t="s">
        <v>1657</v>
      </c>
      <c r="E709">
        <v>147793.9</v>
      </c>
      <c r="F709" t="s">
        <v>1927</v>
      </c>
      <c r="G709" t="s">
        <v>1950</v>
      </c>
    </row>
    <row r="710" spans="1:7">
      <c r="A710" t="s">
        <v>1618</v>
      </c>
      <c r="B710">
        <v>32</v>
      </c>
      <c r="C710">
        <v>256</v>
      </c>
      <c r="D710" t="s">
        <v>1637</v>
      </c>
      <c r="E710">
        <v>8870.4</v>
      </c>
      <c r="F710" t="s">
        <v>1927</v>
      </c>
      <c r="G710" t="s">
        <v>1950</v>
      </c>
    </row>
    <row r="711" spans="1:7">
      <c r="A711" t="s">
        <v>1618</v>
      </c>
      <c r="B711">
        <v>32</v>
      </c>
      <c r="C711">
        <v>256</v>
      </c>
      <c r="D711" t="s">
        <v>1663</v>
      </c>
      <c r="E711">
        <v>9292.7999999999993</v>
      </c>
      <c r="F711" t="s">
        <v>1927</v>
      </c>
      <c r="G711" t="s">
        <v>1950</v>
      </c>
    </row>
    <row r="712" spans="1:7">
      <c r="A712" t="s">
        <v>1618</v>
      </c>
      <c r="B712">
        <v>32</v>
      </c>
      <c r="C712">
        <v>256</v>
      </c>
      <c r="D712" t="s">
        <v>1661</v>
      </c>
      <c r="E712">
        <v>8870.4</v>
      </c>
      <c r="F712" t="s">
        <v>1927</v>
      </c>
      <c r="G712" t="s">
        <v>1950</v>
      </c>
    </row>
    <row r="713" spans="1:7">
      <c r="A713" t="s">
        <v>1618</v>
      </c>
      <c r="B713">
        <v>32</v>
      </c>
      <c r="C713">
        <v>256</v>
      </c>
      <c r="D713" t="s">
        <v>1642</v>
      </c>
      <c r="E713">
        <v>9292.7999999999993</v>
      </c>
      <c r="F713" t="s">
        <v>1927</v>
      </c>
      <c r="G713" t="s">
        <v>1950</v>
      </c>
    </row>
    <row r="714" spans="1:7">
      <c r="A714" t="s">
        <v>1618</v>
      </c>
      <c r="B714">
        <v>32</v>
      </c>
      <c r="C714">
        <v>256</v>
      </c>
      <c r="D714" t="s">
        <v>1654</v>
      </c>
      <c r="E714">
        <v>8870.4</v>
      </c>
      <c r="F714" t="s">
        <v>1927</v>
      </c>
      <c r="G714" t="s">
        <v>1950</v>
      </c>
    </row>
    <row r="715" spans="1:7">
      <c r="A715" t="s">
        <v>1618</v>
      </c>
      <c r="B715">
        <v>32</v>
      </c>
      <c r="C715">
        <v>256</v>
      </c>
      <c r="D715" t="s">
        <v>1659</v>
      </c>
      <c r="E715">
        <v>7449.6</v>
      </c>
      <c r="F715" t="s">
        <v>1927</v>
      </c>
      <c r="G715" t="s">
        <v>1950</v>
      </c>
    </row>
    <row r="716" spans="1:7">
      <c r="A716" t="s">
        <v>1618</v>
      </c>
      <c r="B716">
        <v>32</v>
      </c>
      <c r="C716">
        <v>256</v>
      </c>
      <c r="D716" t="s">
        <v>1651</v>
      </c>
      <c r="E716">
        <v>9292.7999999999993</v>
      </c>
      <c r="F716" t="s">
        <v>1927</v>
      </c>
      <c r="G716" t="s">
        <v>1950</v>
      </c>
    </row>
    <row r="717" spans="1:7">
      <c r="A717" t="s">
        <v>1618</v>
      </c>
      <c r="B717">
        <v>32</v>
      </c>
      <c r="C717">
        <v>256</v>
      </c>
      <c r="D717" t="s">
        <v>1645</v>
      </c>
      <c r="E717">
        <v>8870.4</v>
      </c>
      <c r="F717" t="s">
        <v>1927</v>
      </c>
      <c r="G717" t="s">
        <v>1950</v>
      </c>
    </row>
    <row r="718" spans="1:7">
      <c r="A718" t="s">
        <v>1618</v>
      </c>
      <c r="B718">
        <v>32</v>
      </c>
      <c r="C718">
        <v>256</v>
      </c>
      <c r="D718" t="s">
        <v>2232</v>
      </c>
      <c r="E718">
        <v>25649.599999999999</v>
      </c>
      <c r="F718" t="s">
        <v>1927</v>
      </c>
      <c r="G718" t="s">
        <v>1950</v>
      </c>
    </row>
    <row r="719" spans="1:7">
      <c r="A719" t="s">
        <v>1618</v>
      </c>
      <c r="B719">
        <v>32</v>
      </c>
      <c r="C719">
        <v>256</v>
      </c>
      <c r="D719" t="s">
        <v>65</v>
      </c>
      <c r="E719">
        <v>6476.8</v>
      </c>
      <c r="F719" t="s">
        <v>1927</v>
      </c>
      <c r="G719" t="s">
        <v>1950</v>
      </c>
    </row>
    <row r="720" spans="1:7">
      <c r="A720" t="s">
        <v>1618</v>
      </c>
      <c r="B720">
        <v>32</v>
      </c>
      <c r="C720">
        <v>256</v>
      </c>
      <c r="D720" t="s">
        <v>1585</v>
      </c>
      <c r="E720">
        <v>6476.8</v>
      </c>
      <c r="F720" t="s">
        <v>1927</v>
      </c>
      <c r="G720" t="s">
        <v>1950</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2290</v>
      </c>
      <c r="B1" t="s">
        <v>2291</v>
      </c>
      <c r="C1" t="s">
        <v>2292</v>
      </c>
      <c r="D1" t="s">
        <v>1648</v>
      </c>
      <c r="E1" t="s">
        <v>2293</v>
      </c>
      <c r="F1" t="s">
        <v>2294</v>
      </c>
      <c r="G1" t="s">
        <v>2295</v>
      </c>
      <c r="J1" s="18" t="s">
        <v>2296</v>
      </c>
    </row>
    <row r="2" spans="1:10">
      <c r="A2" t="s">
        <v>2297</v>
      </c>
      <c r="B2" t="s">
        <v>2298</v>
      </c>
      <c r="C2" t="s">
        <v>2299</v>
      </c>
      <c r="D2" t="s">
        <v>2300</v>
      </c>
      <c r="E2" t="s">
        <v>2301</v>
      </c>
      <c r="F2">
        <v>0.5</v>
      </c>
      <c r="G2">
        <v>365</v>
      </c>
      <c r="J2" t="str" cm="1">
        <f t="array" ref="J2:J4">nat[类型]</f>
        <v>小型（最大 100 万连接数）</v>
      </c>
    </row>
    <row r="3" spans="1:10">
      <c r="A3" t="s">
        <v>83</v>
      </c>
      <c r="B3" t="s">
        <v>2302</v>
      </c>
      <c r="C3" t="s">
        <v>2303</v>
      </c>
      <c r="D3" t="s">
        <v>2304</v>
      </c>
      <c r="E3" t="s">
        <v>2305</v>
      </c>
      <c r="F3">
        <v>1.5</v>
      </c>
      <c r="G3">
        <v>1095</v>
      </c>
      <c r="J3" t="str">
        <v>中型（最大 300 万连接数）</v>
      </c>
    </row>
    <row r="4" spans="1:10">
      <c r="A4" t="s">
        <v>2306</v>
      </c>
      <c r="B4" t="s">
        <v>2307</v>
      </c>
      <c r="C4" t="s">
        <v>2308</v>
      </c>
      <c r="D4" t="s">
        <v>2309</v>
      </c>
      <c r="E4" t="s">
        <v>2310</v>
      </c>
      <c r="F4">
        <v>5</v>
      </c>
      <c r="G4">
        <v>3650</v>
      </c>
      <c r="J4" t="str">
        <v>大型（最大 1000 万连接数）</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2281</v>
      </c>
      <c r="B1" t="s">
        <v>2282</v>
      </c>
    </row>
    <row r="2" spans="1:6">
      <c r="A2" t="s">
        <v>2283</v>
      </c>
      <c r="B2">
        <v>380</v>
      </c>
      <c r="F2" t="str" cm="1">
        <f t="array" ref="F2:F9">vpn[网关规格]</f>
        <v>5Mbps</v>
      </c>
    </row>
    <row r="3" spans="1:6">
      <c r="A3" t="s">
        <v>81</v>
      </c>
      <c r="B3">
        <v>880</v>
      </c>
      <c r="F3" t="str">
        <v>10Mbps</v>
      </c>
    </row>
    <row r="4" spans="1:6">
      <c r="A4" t="s">
        <v>2284</v>
      </c>
      <c r="B4">
        <v>1880</v>
      </c>
      <c r="F4" t="str">
        <v>20Mbps</v>
      </c>
    </row>
    <row r="5" spans="1:6">
      <c r="A5" t="s">
        <v>2285</v>
      </c>
      <c r="B5">
        <v>4880</v>
      </c>
      <c r="F5" t="str">
        <v>50Mbps</v>
      </c>
    </row>
    <row r="6" spans="1:6">
      <c r="A6" t="s">
        <v>2286</v>
      </c>
      <c r="B6">
        <v>9880</v>
      </c>
      <c r="F6" t="str">
        <v>100Mbps</v>
      </c>
    </row>
    <row r="7" spans="1:6">
      <c r="A7" t="s">
        <v>2287</v>
      </c>
      <c r="B7">
        <v>16880</v>
      </c>
      <c r="F7" t="str">
        <v>200Mbps</v>
      </c>
    </row>
    <row r="8" spans="1:6">
      <c r="A8" t="s">
        <v>2288</v>
      </c>
      <c r="B8">
        <v>41880</v>
      </c>
      <c r="F8" t="str">
        <v>500Mbps</v>
      </c>
    </row>
    <row r="9" spans="1:6">
      <c r="A9" t="s">
        <v>2289</v>
      </c>
      <c r="B9">
        <v>81880</v>
      </c>
      <c r="F9" t="str">
        <v>1000Mbps</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A4" sqref="A4"/>
    </sheetView>
  </sheetViews>
  <sheetFormatPr defaultRowHeight="13.9"/>
  <cols>
    <col min="1" max="1" width="19.73046875" customWidth="1"/>
    <col min="2" max="2" width="33.73046875" customWidth="1"/>
    <col min="3" max="3" width="51.59765625" customWidth="1"/>
  </cols>
  <sheetData>
    <row r="2" spans="1:3">
      <c r="A2" t="s">
        <v>2311</v>
      </c>
      <c r="B2" s="8" t="s">
        <v>2312</v>
      </c>
      <c r="C2" s="8" t="s">
        <v>2313</v>
      </c>
    </row>
    <row r="3" spans="1:3">
      <c r="A3" t="s">
        <v>2314</v>
      </c>
      <c r="B3" s="8" t="s">
        <v>2315</v>
      </c>
      <c r="C3" t="s">
        <v>2316</v>
      </c>
    </row>
    <row r="4" spans="1:3">
      <c r="A4" t="s">
        <v>2311</v>
      </c>
      <c r="B4" t="s">
        <v>2317</v>
      </c>
      <c r="C4" t="s">
        <v>2318</v>
      </c>
    </row>
    <row r="5" spans="1:3">
      <c r="A5" t="s">
        <v>2311</v>
      </c>
      <c r="B5" s="8" t="s">
        <v>2319</v>
      </c>
      <c r="C5" t="s">
        <v>2320</v>
      </c>
    </row>
    <row r="6" spans="1:3">
      <c r="B6" t="s">
        <v>2321</v>
      </c>
      <c r="C6" t="s">
        <v>2322</v>
      </c>
    </row>
    <row r="8" spans="1:3">
      <c r="A8" t="s">
        <v>2323</v>
      </c>
      <c r="B8" t="s">
        <v>2324</v>
      </c>
    </row>
    <row r="9" spans="1:3">
      <c r="A9" t="s">
        <v>1599</v>
      </c>
      <c r="B9" t="s">
        <v>2325</v>
      </c>
    </row>
    <row r="10" spans="1:3">
      <c r="A10" t="s">
        <v>1638</v>
      </c>
      <c r="B10" t="s">
        <v>2326</v>
      </c>
    </row>
    <row r="11" spans="1:3">
      <c r="A11" t="s">
        <v>2327</v>
      </c>
      <c r="B11" t="s">
        <v>2328</v>
      </c>
    </row>
    <row r="12" spans="1:3">
      <c r="A12" t="s">
        <v>2329</v>
      </c>
      <c r="B12" t="s">
        <v>2330</v>
      </c>
    </row>
    <row r="13" spans="1:3">
      <c r="A13" t="s">
        <v>2331</v>
      </c>
      <c r="B13" t="s">
        <v>2332</v>
      </c>
    </row>
    <row r="14" spans="1:3">
      <c r="A14" t="s">
        <v>2333</v>
      </c>
      <c r="B14" t="s">
        <v>2332</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price</vt:lpstr>
      <vt:lpstr>product</vt:lpstr>
      <vt:lpstr>region</vt:lpstr>
      <vt:lpstr>cdb</vt:lpstr>
      <vt:lpstr>clb</vt:lpstr>
      <vt:lpstr>dc_cas</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2021-10-30T15:18:51Z</dcterms:modified>
  <cp:category/>
  <cp:contentStatus/>
</cp:coreProperties>
</file>