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2.xml" ContentType="application/vnd.openxmlformats-officedocument.spreadsheetml.queryTable+xml"/>
  <Override PartName="/xl/tables/table8.xml" ContentType="application/vnd.openxmlformats-officedocument.spreadsheetml.table+xml"/>
  <Override PartName="/xl/tables/table9.xml" ContentType="application/vnd.openxmlformats-officedocument.spreadsheetml.table+xml"/>
  <Override PartName="/xl/queryTables/queryTable3.xml" ContentType="application/vnd.openxmlformats-officedocument.spreadsheetml.queryTab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drawings/drawing6.xml" ContentType="application/vnd.openxmlformats-officedocument.drawing+xml"/>
  <Override PartName="/xl/tables/table12.xml" ContentType="application/vnd.openxmlformats-officedocument.spreadsheetml.table+xml"/>
  <Override PartName="/xl/queryTables/queryTable4.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queryTables/queryTable5.xml" ContentType="application/vnd.openxmlformats-officedocument.spreadsheetml.queryTable+xml"/>
  <Override PartName="/xl/tables/table15.xml" ContentType="application/vnd.openxmlformats-officedocument.spreadsheetml.table+xml"/>
  <Override PartName="/xl/queryTables/queryTable6.xml" ContentType="application/vnd.openxmlformats-officedocument.spreadsheetml.queryTable+xml"/>
  <Override PartName="/xl/drawings/drawing9.xml" ContentType="application/vnd.openxmlformats-officedocument.drawing+xml"/>
  <Override PartName="/xl/tables/table16.xml" ContentType="application/vnd.openxmlformats-officedocument.spreadsheetml.table+xml"/>
  <Override PartName="/xl/queryTables/queryTable7.xml" ContentType="application/vnd.openxmlformats-officedocument.spreadsheetml.queryTable+xml"/>
  <Override PartName="/xl/tables/table17.xml" ContentType="application/vnd.openxmlformats-officedocument.spreadsheetml.table+xml"/>
  <Override PartName="/xl/queryTables/queryTable8.xml" ContentType="application/vnd.openxmlformats-officedocument.spreadsheetml.queryTable+xml"/>
  <Override PartName="/xl/tables/table18.xml" ContentType="application/vnd.openxmlformats-officedocument.spreadsheetml.table+xml"/>
  <Override PartName="/xl/tables/table19.xml" ContentType="application/vnd.openxmlformats-officedocument.spreadsheetml.table+xml"/>
  <Override PartName="/xl/queryTables/queryTable9.xml" ContentType="application/vnd.openxmlformats-officedocument.spreadsheetml.queryTable+xml"/>
  <Override PartName="/xl/drawings/drawing10.xml" ContentType="application/vnd.openxmlformats-officedocument.drawing+xml"/>
  <Override PartName="/xl/tables/table20.xml" ContentType="application/vnd.openxmlformats-officedocument.spreadsheetml.table+xml"/>
  <Override PartName="/xl/queryTables/queryTable10.xml" ContentType="application/vnd.openxmlformats-officedocument.spreadsheetml.queryTable+xml"/>
  <Override PartName="/xl/tables/table21.xml" ContentType="application/vnd.openxmlformats-officedocument.spreadsheetml.table+xml"/>
  <Override PartName="/xl/queryTables/queryTable11.xml" ContentType="application/vnd.openxmlformats-officedocument.spreadsheetml.queryTable+xml"/>
  <Override PartName="/xl/tables/table22.xml" ContentType="application/vnd.openxmlformats-officedocument.spreadsheetml.table+xml"/>
  <Override PartName="/xl/queryTables/queryTable12.xml" ContentType="application/vnd.openxmlformats-officedocument.spreadsheetml.queryTable+xml"/>
  <Override PartName="/xl/tables/table23.xml" ContentType="application/vnd.openxmlformats-officedocument.spreadsheetml.table+xml"/>
  <Override PartName="/xl/queryTables/queryTable13.xml" ContentType="application/vnd.openxmlformats-officedocument.spreadsheetml.queryTable+xml"/>
  <Override PartName="/xl/tables/table24.xml" ContentType="application/vnd.openxmlformats-officedocument.spreadsheetml.table+xml"/>
  <Override PartName="/xl/queryTables/queryTable1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EF6CC490-4AA7-405D-8FB4-AF9DCEA0B037}" xr6:coauthVersionLast="47" xr6:coauthVersionMax="47" xr10:uidLastSave="{00000000-0000-0000-0000-000000000000}"/>
  <bookViews>
    <workbookView xWindow="-98" yWindow="-98" windowWidth="20715" windowHeight="13276" tabRatio="778" firstSheet="8" activeTab="17" xr2:uid="{00000000-000D-0000-FFFF-FFFF00000000}"/>
  </bookViews>
  <sheets>
    <sheet name="汇总" sheetId="52" r:id="rId1"/>
    <sheet name="报价" sheetId="1" r:id="rId2"/>
    <sheet name="产品" sheetId="47" r:id="rId3"/>
    <sheet name="README" sheetId="50" r:id="rId4"/>
    <sheet name="报价器产品" sheetId="53" r:id="rId5"/>
    <sheet name="emr" sheetId="60" r:id="rId6"/>
    <sheet name="config" sheetId="59" r:id="rId7"/>
    <sheet name="region" sheetId="44" r:id="rId8"/>
    <sheet name="bwp" sheetId="49" r:id="rId9"/>
    <sheet name="cvm" sheetId="48" r:id="rId10"/>
    <sheet name="cbs" sheetId="36" r:id="rId11"/>
    <sheet name="cdb" sheetId="7" r:id="rId12"/>
    <sheet name="clb" sheetId="31" r:id="rId13"/>
    <sheet name="_crs配置表" sheetId="61" r:id="rId14"/>
    <sheet name="crs" sheetId="13" r:id="rId15"/>
    <sheet name="nat" sheetId="42" r:id="rId16"/>
    <sheet name="vpn" sheetId="41" r:id="rId17"/>
    <sheet name="all2" sheetId="62" r:id="rId18"/>
    <sheet name="选规格" sheetId="56" r:id="rId19"/>
    <sheet name="选CPU" sheetId="57" r:id="rId20"/>
    <sheet name="选内存" sheetId="58" r:id="rId21"/>
  </sheets>
  <definedNames>
    <definedName name="_xlcn.WorksheetConnection_price.xlsxprice1" hidden="1">price[]</definedName>
    <definedName name="_xlcn.WorksheetConnection_price.xlsx产品1" hidden="1">产品[]</definedName>
    <definedName name="cdb实例规格列表">cdb表[实例规格]</definedName>
    <definedName name="dc_cas带宽列表">#REF!</definedName>
    <definedName name="ExternalData_1" localSheetId="11" hidden="1">cdb!#REF!</definedName>
    <definedName name="ExternalData_1" localSheetId="14" hidden="1">'crs'!#REF!</definedName>
    <definedName name="ExternalData_1" localSheetId="5" hidden="1">emr!$A$1:$E$720</definedName>
    <definedName name="ExternalData_1" localSheetId="7" hidden="1">region!#REF!</definedName>
    <definedName name="ExternalData_10" localSheetId="9" hidden="1">cvm!#REF!</definedName>
    <definedName name="ExternalData_11" localSheetId="9" hidden="1">cvm!#REF!</definedName>
    <definedName name="ExternalData_12" localSheetId="9" hidden="1">cvm!#REF!</definedName>
    <definedName name="ExternalData_13" localSheetId="18" hidden="1">选规格!$A$1:$E$880</definedName>
    <definedName name="ExternalData_14" localSheetId="17" hidden="1">'all2'!$A$1:$D$34</definedName>
    <definedName name="ExternalData_14" localSheetId="9" hidden="1">cvm!#REF!</definedName>
    <definedName name="ExternalData_14" localSheetId="19" hidden="1">选CPU!$A$1:$E$289</definedName>
    <definedName name="ExternalData_15" localSheetId="20" hidden="1">选内存!$A$1:$E$1246</definedName>
    <definedName name="ExternalData_2" localSheetId="11" hidden="1">cdb!$A$1:$G$40</definedName>
    <definedName name="ExternalData_2" localSheetId="14" hidden="1">'crs'!$A$1:$C$7</definedName>
    <definedName name="ExternalData_2" localSheetId="7" hidden="1">region!$A$1:$B$4</definedName>
    <definedName name="ExternalData_2" localSheetId="16" hidden="1">vpn!$A$1:$B$9</definedName>
    <definedName name="ExternalData_3" localSheetId="11" hidden="1">cdb!$E$50:$G$53</definedName>
    <definedName name="ExternalData_3" localSheetId="14" hidden="1">'crs'!$K$1:$L$28</definedName>
    <definedName name="ExternalData_3" localSheetId="15" hidden="1">nat!$A$1:$D$52</definedName>
    <definedName name="ExternalData_3" localSheetId="2" hidden="1">产品!$B$1:$M$351</definedName>
    <definedName name="ExternalData_4" localSheetId="13" hidden="1">'_crs配置表'!$A$1:$C$85</definedName>
    <definedName name="ExternalData_4" localSheetId="9" hidden="1">cvm!$B$1:$J$1107</definedName>
    <definedName name="ExternalData_5" localSheetId="9" hidden="1">cvm!#REF!</definedName>
    <definedName name="ExternalData_6" localSheetId="9" hidden="1">cvm!#REF!</definedName>
    <definedName name="ExternalData_7" localSheetId="9" hidden="1">cvm!#REF!</definedName>
    <definedName name="ExternalData_8" localSheetId="9" hidden="1">cvm!#REF!</definedName>
    <definedName name="ExternalData_9" localSheetId="9" hidden="1">cvm!#REF!</definedName>
    <definedName name="nat类型列表">#REF!</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报价!#REF!</definedName>
    <definedName name="切片器_CPU">#N/A</definedName>
    <definedName name="切片器_报价器">#N/A</definedName>
    <definedName name="切片器_产品二级分类">#N/A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0" r:id="rId22"/>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57" l="1"/>
  <c r="F3" i="57"/>
  <c r="F4" i="57"/>
  <c r="F5" i="57"/>
  <c r="F6" i="57"/>
  <c r="F7" i="57"/>
  <c r="F8" i="57"/>
  <c r="F9" i="57"/>
  <c r="F10" i="57"/>
  <c r="F11" i="57"/>
  <c r="F12" i="57"/>
  <c r="F13" i="57"/>
  <c r="F14" i="57"/>
  <c r="F15" i="57"/>
  <c r="F16" i="57"/>
  <c r="F17" i="57"/>
  <c r="F18" i="57"/>
  <c r="F19" i="57"/>
  <c r="F20" i="57"/>
  <c r="F21" i="57"/>
  <c r="F22" i="57"/>
  <c r="F23" i="57"/>
  <c r="F24" i="57"/>
  <c r="F25" i="57"/>
  <c r="F26" i="57"/>
  <c r="F27" i="57"/>
  <c r="F28" i="57"/>
  <c r="F29" i="57"/>
  <c r="F30" i="57"/>
  <c r="F31" i="57"/>
  <c r="F32" i="57"/>
  <c r="F33" i="57"/>
  <c r="F34" i="57"/>
  <c r="F35" i="57"/>
  <c r="F36" i="57"/>
  <c r="F37" i="57"/>
  <c r="F38" i="57"/>
  <c r="F39" i="57"/>
  <c r="F40" i="57"/>
  <c r="F41" i="57"/>
  <c r="F42" i="57"/>
  <c r="F43" i="57"/>
  <c r="F44" i="57"/>
  <c r="F45" i="57"/>
  <c r="F46" i="57"/>
  <c r="F47" i="57"/>
  <c r="F48" i="57"/>
  <c r="F49" i="57"/>
  <c r="F50" i="57"/>
  <c r="F51" i="57"/>
  <c r="F52" i="57"/>
  <c r="F53" i="57"/>
  <c r="F54" i="57"/>
  <c r="F55" i="57"/>
  <c r="F56" i="57"/>
  <c r="F57" i="57"/>
  <c r="F58" i="57"/>
  <c r="F59" i="57"/>
  <c r="F60" i="57"/>
  <c r="F61" i="57"/>
  <c r="F62" i="57"/>
  <c r="F63" i="57"/>
  <c r="F64" i="57"/>
  <c r="F65" i="57"/>
  <c r="F66" i="57"/>
  <c r="F67" i="57"/>
  <c r="F68" i="57"/>
  <c r="F69" i="57"/>
  <c r="F70" i="57"/>
  <c r="F71" i="57"/>
  <c r="F72" i="57"/>
  <c r="F73" i="57"/>
  <c r="F74" i="57"/>
  <c r="F75" i="57"/>
  <c r="F76" i="57"/>
  <c r="F77" i="57"/>
  <c r="F78" i="57"/>
  <c r="F79" i="57"/>
  <c r="F80" i="57"/>
  <c r="F81" i="57"/>
  <c r="F82" i="57"/>
  <c r="F83" i="57"/>
  <c r="F84" i="57"/>
  <c r="F85" i="57"/>
  <c r="F86" i="57"/>
  <c r="F87" i="57"/>
  <c r="F88" i="57"/>
  <c r="F89" i="57"/>
  <c r="F90" i="57"/>
  <c r="F91" i="57"/>
  <c r="F92" i="57"/>
  <c r="F93" i="57"/>
  <c r="F94" i="57"/>
  <c r="F95" i="57"/>
  <c r="F96" i="57"/>
  <c r="F97" i="57"/>
  <c r="F98" i="57"/>
  <c r="F99" i="57"/>
  <c r="F100" i="57"/>
  <c r="F101" i="57"/>
  <c r="F102" i="57"/>
  <c r="F103" i="57"/>
  <c r="F104" i="57"/>
  <c r="F105" i="57"/>
  <c r="F106" i="57"/>
  <c r="F107" i="57"/>
  <c r="F108" i="57"/>
  <c r="F109" i="57"/>
  <c r="F110" i="57"/>
  <c r="F111" i="57"/>
  <c r="F112" i="57"/>
  <c r="F113" i="57"/>
  <c r="F114" i="57"/>
  <c r="F115" i="57"/>
  <c r="F116" i="57"/>
  <c r="F117" i="57"/>
  <c r="F118" i="57"/>
  <c r="F119" i="57"/>
  <c r="F120" i="57"/>
  <c r="F121" i="57"/>
  <c r="F122" i="57"/>
  <c r="F123" i="57"/>
  <c r="F124" i="57"/>
  <c r="F125" i="57"/>
  <c r="F126" i="57"/>
  <c r="F127" i="57"/>
  <c r="F128" i="57"/>
  <c r="F129" i="57"/>
  <c r="F130" i="57"/>
  <c r="F131" i="57"/>
  <c r="F132" i="57"/>
  <c r="F133" i="57"/>
  <c r="F134" i="57"/>
  <c r="F135" i="57"/>
  <c r="F136" i="57"/>
  <c r="F137" i="57"/>
  <c r="F138" i="57"/>
  <c r="F139" i="57"/>
  <c r="F140" i="57"/>
  <c r="F141" i="57"/>
  <c r="F142" i="57"/>
  <c r="F143" i="57"/>
  <c r="F144" i="57"/>
  <c r="F145" i="57"/>
  <c r="F146" i="57"/>
  <c r="F147" i="57"/>
  <c r="F148" i="57"/>
  <c r="F149" i="57"/>
  <c r="F150" i="57"/>
  <c r="F151" i="57"/>
  <c r="F152" i="57"/>
  <c r="F153" i="57"/>
  <c r="F154" i="57"/>
  <c r="F155" i="57"/>
  <c r="F156" i="57"/>
  <c r="F157" i="57"/>
  <c r="F158" i="57"/>
  <c r="F159" i="57"/>
  <c r="F160" i="57"/>
  <c r="F161" i="57"/>
  <c r="F162" i="57"/>
  <c r="F163" i="57"/>
  <c r="F164" i="57"/>
  <c r="F165" i="57"/>
  <c r="F166" i="57"/>
  <c r="F167" i="57"/>
  <c r="F168" i="57"/>
  <c r="F169" i="57"/>
  <c r="F170" i="57"/>
  <c r="F171" i="57"/>
  <c r="F172" i="57"/>
  <c r="F173" i="57"/>
  <c r="F174" i="57"/>
  <c r="F175" i="57"/>
  <c r="F176" i="57"/>
  <c r="F177" i="57"/>
  <c r="F178" i="57"/>
  <c r="F179" i="57"/>
  <c r="F180" i="57"/>
  <c r="F181" i="57"/>
  <c r="F182" i="57"/>
  <c r="F183" i="57"/>
  <c r="F184" i="57"/>
  <c r="F185" i="57"/>
  <c r="F186" i="57"/>
  <c r="F187" i="57"/>
  <c r="F188" i="57"/>
  <c r="F189" i="57"/>
  <c r="F190" i="57"/>
  <c r="F191" i="57"/>
  <c r="F192" i="57"/>
  <c r="F193" i="57"/>
  <c r="F194" i="57"/>
  <c r="F195" i="57"/>
  <c r="F196" i="57"/>
  <c r="F197" i="57"/>
  <c r="F198" i="57"/>
  <c r="F199" i="57"/>
  <c r="F200" i="57"/>
  <c r="F201" i="57"/>
  <c r="F202" i="57"/>
  <c r="F203" i="57"/>
  <c r="F204" i="57"/>
  <c r="F205" i="57"/>
  <c r="F206" i="57"/>
  <c r="F207" i="57"/>
  <c r="F208" i="57"/>
  <c r="F209" i="57"/>
  <c r="F210" i="57"/>
  <c r="F211" i="57"/>
  <c r="F212" i="57"/>
  <c r="F213" i="57"/>
  <c r="F214" i="57"/>
  <c r="F215" i="57"/>
  <c r="F216" i="57"/>
  <c r="F217" i="57"/>
  <c r="F218" i="57"/>
  <c r="F219" i="57"/>
  <c r="F220" i="57"/>
  <c r="F221" i="57"/>
  <c r="F222" i="57"/>
  <c r="F223" i="57"/>
  <c r="F224" i="57"/>
  <c r="F225" i="57"/>
  <c r="F226" i="57"/>
  <c r="F227" i="57"/>
  <c r="F228" i="57"/>
  <c r="F229" i="57"/>
  <c r="F230" i="57"/>
  <c r="F231" i="57"/>
  <c r="F232" i="57"/>
  <c r="F233" i="57"/>
  <c r="F234" i="57"/>
  <c r="F235" i="57"/>
  <c r="F236" i="57"/>
  <c r="F237" i="57"/>
  <c r="F238" i="57"/>
  <c r="F239" i="57"/>
  <c r="F240" i="57"/>
  <c r="F241" i="57"/>
  <c r="F242" i="57"/>
  <c r="F243" i="57"/>
  <c r="F244" i="57"/>
  <c r="F245" i="57"/>
  <c r="F246" i="57"/>
  <c r="F247" i="57"/>
  <c r="F248" i="57"/>
  <c r="F249" i="57"/>
  <c r="F250" i="57"/>
  <c r="F251" i="57"/>
  <c r="F252" i="57"/>
  <c r="F253" i="57"/>
  <c r="F254" i="57"/>
  <c r="F255" i="57"/>
  <c r="F256" i="57"/>
  <c r="F257" i="57"/>
  <c r="F258" i="57"/>
  <c r="F259" i="57"/>
  <c r="F260" i="57"/>
  <c r="F261" i="57"/>
  <c r="F262" i="57"/>
  <c r="F263" i="57"/>
  <c r="F264" i="57"/>
  <c r="F265" i="57"/>
  <c r="F266" i="57"/>
  <c r="F267" i="57"/>
  <c r="F268" i="57"/>
  <c r="F269" i="57"/>
  <c r="F270" i="57"/>
  <c r="F271" i="57"/>
  <c r="F272" i="57"/>
  <c r="F273" i="57"/>
  <c r="F274" i="57"/>
  <c r="F275" i="57"/>
  <c r="F276" i="57"/>
  <c r="F277" i="57"/>
  <c r="F278" i="57"/>
  <c r="F279" i="57"/>
  <c r="F280" i="57"/>
  <c r="F281" i="57"/>
  <c r="F282" i="57"/>
  <c r="F283" i="57"/>
  <c r="F284" i="57"/>
  <c r="F285" i="57"/>
  <c r="F286" i="57"/>
  <c r="F287" i="57"/>
  <c r="F288" i="57"/>
  <c r="F289" i="57"/>
  <c r="G2" i="57" a="1"/>
  <c r="G2" i="57" s="1"/>
  <c r="F2" i="56"/>
  <c r="F3" i="56"/>
  <c r="F4" i="56"/>
  <c r="F5" i="56"/>
  <c r="F6" i="56"/>
  <c r="F7" i="56"/>
  <c r="F8" i="56"/>
  <c r="F9" i="56"/>
  <c r="F10" i="56"/>
  <c r="F11" i="56"/>
  <c r="F12" i="56"/>
  <c r="F13" i="56"/>
  <c r="F14" i="56"/>
  <c r="F15" i="56"/>
  <c r="F16" i="56"/>
  <c r="F17" i="56"/>
  <c r="F18" i="56"/>
  <c r="F19" i="56"/>
  <c r="F20" i="56"/>
  <c r="F21" i="56"/>
  <c r="F22" i="56"/>
  <c r="F23" i="56"/>
  <c r="F24" i="56"/>
  <c r="F25" i="56"/>
  <c r="F26" i="56"/>
  <c r="F27" i="56"/>
  <c r="F28" i="56"/>
  <c r="F29" i="56"/>
  <c r="F30" i="56"/>
  <c r="F31" i="56"/>
  <c r="F32" i="56"/>
  <c r="F33" i="56"/>
  <c r="F34" i="56"/>
  <c r="F35" i="56"/>
  <c r="F36" i="56"/>
  <c r="F37" i="56"/>
  <c r="F38" i="56"/>
  <c r="F39" i="56"/>
  <c r="F40" i="56"/>
  <c r="F41" i="56"/>
  <c r="F42" i="56"/>
  <c r="F43" i="56"/>
  <c r="F44" i="56"/>
  <c r="F45" i="56"/>
  <c r="F46" i="56"/>
  <c r="F47" i="56"/>
  <c r="F48" i="56"/>
  <c r="F49" i="56"/>
  <c r="F50" i="56"/>
  <c r="F51" i="56"/>
  <c r="F52" i="56"/>
  <c r="F53" i="56"/>
  <c r="F54" i="56"/>
  <c r="F55" i="56"/>
  <c r="F56" i="56"/>
  <c r="F57" i="56"/>
  <c r="F58" i="56"/>
  <c r="F59" i="56"/>
  <c r="F60" i="56"/>
  <c r="F61" i="56"/>
  <c r="F62" i="56"/>
  <c r="F63" i="56"/>
  <c r="F64" i="56"/>
  <c r="F65" i="56"/>
  <c r="F66" i="56"/>
  <c r="F67" i="56"/>
  <c r="F68" i="56"/>
  <c r="F69" i="56"/>
  <c r="F70" i="56"/>
  <c r="F71" i="56"/>
  <c r="F72" i="56"/>
  <c r="F73" i="56"/>
  <c r="F74" i="56"/>
  <c r="F75" i="56"/>
  <c r="F76" i="56"/>
  <c r="F77" i="56"/>
  <c r="F78" i="56"/>
  <c r="F79" i="56"/>
  <c r="F80" i="56"/>
  <c r="F81" i="56"/>
  <c r="F82" i="56"/>
  <c r="F83" i="56"/>
  <c r="F84" i="56"/>
  <c r="F85" i="56"/>
  <c r="F86" i="56"/>
  <c r="F87" i="56"/>
  <c r="F88" i="56"/>
  <c r="F89" i="56"/>
  <c r="F90" i="56"/>
  <c r="F91" i="56"/>
  <c r="F92" i="56"/>
  <c r="F93" i="56"/>
  <c r="F94" i="56"/>
  <c r="F95" i="56"/>
  <c r="F96" i="56"/>
  <c r="F97" i="56"/>
  <c r="F98" i="56"/>
  <c r="F99" i="56"/>
  <c r="F100" i="56"/>
  <c r="F101" i="56"/>
  <c r="F102" i="56"/>
  <c r="F103" i="56"/>
  <c r="F104" i="56"/>
  <c r="F105" i="56"/>
  <c r="F106" i="56"/>
  <c r="F107" i="56"/>
  <c r="F108" i="56"/>
  <c r="F109" i="56"/>
  <c r="F110" i="56"/>
  <c r="F111" i="56"/>
  <c r="F112" i="56"/>
  <c r="F113" i="56"/>
  <c r="F114" i="56"/>
  <c r="F115" i="56"/>
  <c r="F116" i="56"/>
  <c r="F117" i="56"/>
  <c r="F118" i="56"/>
  <c r="F119" i="56"/>
  <c r="F120" i="56"/>
  <c r="F121" i="56"/>
  <c r="F122" i="56"/>
  <c r="F123" i="56"/>
  <c r="F124" i="56"/>
  <c r="F125" i="56"/>
  <c r="F126" i="56"/>
  <c r="F127" i="56"/>
  <c r="F128" i="56"/>
  <c r="F129" i="56"/>
  <c r="F130" i="56"/>
  <c r="F131" i="56"/>
  <c r="F132" i="56"/>
  <c r="F133" i="56"/>
  <c r="F134" i="56"/>
  <c r="F135" i="56"/>
  <c r="F136" i="56"/>
  <c r="F137" i="56"/>
  <c r="F138" i="56"/>
  <c r="F139" i="56"/>
  <c r="F140" i="56"/>
  <c r="F141" i="56"/>
  <c r="F142" i="56"/>
  <c r="F143" i="56"/>
  <c r="F144" i="56"/>
  <c r="F145" i="56"/>
  <c r="F146" i="56"/>
  <c r="F147" i="56"/>
  <c r="F148" i="56"/>
  <c r="F149" i="56"/>
  <c r="F150" i="56"/>
  <c r="F151" i="56"/>
  <c r="F152" i="56"/>
  <c r="F153" i="56"/>
  <c r="F154" i="56"/>
  <c r="F155" i="56"/>
  <c r="F156" i="56"/>
  <c r="F157" i="56"/>
  <c r="F158" i="56"/>
  <c r="F159" i="56"/>
  <c r="F160" i="56"/>
  <c r="F161" i="56"/>
  <c r="F162" i="56"/>
  <c r="F163" i="56"/>
  <c r="F164" i="56"/>
  <c r="F165" i="56"/>
  <c r="F166" i="56"/>
  <c r="F167" i="56"/>
  <c r="F168" i="56"/>
  <c r="F169" i="56"/>
  <c r="F170" i="56"/>
  <c r="F171" i="56"/>
  <c r="F172" i="56"/>
  <c r="F173" i="56"/>
  <c r="F174" i="56"/>
  <c r="F175" i="56"/>
  <c r="F176" i="56"/>
  <c r="F177" i="56"/>
  <c r="F178" i="56"/>
  <c r="F179" i="56"/>
  <c r="F180" i="56"/>
  <c r="F181" i="56"/>
  <c r="F182" i="56"/>
  <c r="F183" i="56"/>
  <c r="F184" i="56"/>
  <c r="F185" i="56"/>
  <c r="F186" i="56"/>
  <c r="F187" i="56"/>
  <c r="F188" i="56"/>
  <c r="F189" i="56"/>
  <c r="F190" i="56"/>
  <c r="F191" i="56"/>
  <c r="F192" i="56"/>
  <c r="F193" i="56"/>
  <c r="F194" i="56"/>
  <c r="F195" i="56"/>
  <c r="F196" i="56"/>
  <c r="F197" i="56"/>
  <c r="F198" i="56"/>
  <c r="F199" i="56"/>
  <c r="F200" i="56"/>
  <c r="F201" i="56"/>
  <c r="F202" i="56"/>
  <c r="F203" i="56"/>
  <c r="F204" i="56"/>
  <c r="F205" i="56"/>
  <c r="F206" i="56"/>
  <c r="F207" i="56"/>
  <c r="F208" i="56"/>
  <c r="F209" i="56"/>
  <c r="F210" i="56"/>
  <c r="F211" i="56"/>
  <c r="F212" i="56"/>
  <c r="F213" i="56"/>
  <c r="F214" i="56"/>
  <c r="F215" i="56"/>
  <c r="F216" i="56"/>
  <c r="F217" i="56"/>
  <c r="F218" i="56"/>
  <c r="F219" i="56"/>
  <c r="F220" i="56"/>
  <c r="F221" i="56"/>
  <c r="F222" i="56"/>
  <c r="F223" i="56"/>
  <c r="F224" i="56"/>
  <c r="F225" i="56"/>
  <c r="F226" i="56"/>
  <c r="F227" i="56"/>
  <c r="F228" i="56"/>
  <c r="F229" i="56"/>
  <c r="F230" i="56"/>
  <c r="F231" i="56"/>
  <c r="F232" i="56"/>
  <c r="F233" i="56"/>
  <c r="F234" i="56"/>
  <c r="F235" i="56"/>
  <c r="F236" i="56"/>
  <c r="F237" i="56"/>
  <c r="F238" i="56"/>
  <c r="F239" i="56"/>
  <c r="F240" i="56"/>
  <c r="F241" i="56"/>
  <c r="F242" i="56"/>
  <c r="F243" i="56"/>
  <c r="F244" i="56"/>
  <c r="F245" i="56"/>
  <c r="F246" i="56"/>
  <c r="F247" i="56"/>
  <c r="F248" i="56"/>
  <c r="F249" i="56"/>
  <c r="F250" i="56"/>
  <c r="F251" i="56"/>
  <c r="F252" i="56"/>
  <c r="F253" i="56"/>
  <c r="F254" i="56"/>
  <c r="F255" i="56"/>
  <c r="F256" i="56"/>
  <c r="F257" i="56"/>
  <c r="F258" i="56"/>
  <c r="F259" i="56"/>
  <c r="F260" i="56"/>
  <c r="F261" i="56"/>
  <c r="F262" i="56"/>
  <c r="F263" i="56"/>
  <c r="F264" i="56"/>
  <c r="F265" i="56"/>
  <c r="F266" i="56"/>
  <c r="F267" i="56"/>
  <c r="F268" i="56"/>
  <c r="F269" i="56"/>
  <c r="F270" i="56"/>
  <c r="F271" i="56"/>
  <c r="F272" i="56"/>
  <c r="F273" i="56"/>
  <c r="F274" i="56"/>
  <c r="F275" i="56"/>
  <c r="F276" i="56"/>
  <c r="F277" i="56"/>
  <c r="F278" i="56"/>
  <c r="F279" i="56"/>
  <c r="F280" i="56"/>
  <c r="F281" i="56"/>
  <c r="F282" i="56"/>
  <c r="F283" i="56"/>
  <c r="F284" i="56"/>
  <c r="F285" i="56"/>
  <c r="F286" i="56"/>
  <c r="F287" i="56"/>
  <c r="F288" i="56"/>
  <c r="F289" i="56"/>
  <c r="F290" i="56"/>
  <c r="F291" i="56"/>
  <c r="F292" i="56"/>
  <c r="F293" i="56"/>
  <c r="F294" i="56"/>
  <c r="F295" i="56"/>
  <c r="F296" i="56"/>
  <c r="F297" i="56"/>
  <c r="F298" i="56"/>
  <c r="F299" i="56"/>
  <c r="F300" i="56"/>
  <c r="F301" i="56"/>
  <c r="F302" i="56"/>
  <c r="F303" i="56"/>
  <c r="F304" i="56"/>
  <c r="F305" i="56"/>
  <c r="F306" i="56"/>
  <c r="F307" i="56"/>
  <c r="F308" i="56"/>
  <c r="F309" i="56"/>
  <c r="F310" i="56"/>
  <c r="F311" i="56"/>
  <c r="F312" i="56"/>
  <c r="F313" i="56"/>
  <c r="F314" i="56"/>
  <c r="F315" i="56"/>
  <c r="F316" i="56"/>
  <c r="F317" i="56"/>
  <c r="F318" i="56"/>
  <c r="F319" i="56"/>
  <c r="F320" i="56"/>
  <c r="F321" i="56"/>
  <c r="F322" i="56"/>
  <c r="F323" i="56"/>
  <c r="F324" i="56"/>
  <c r="F325" i="56"/>
  <c r="F326" i="56"/>
  <c r="F327" i="56"/>
  <c r="F328" i="56"/>
  <c r="F329" i="56"/>
  <c r="F330" i="56"/>
  <c r="F331" i="56"/>
  <c r="F332" i="56"/>
  <c r="F333" i="56"/>
  <c r="F334" i="56"/>
  <c r="F335" i="56"/>
  <c r="F336" i="56"/>
  <c r="F337" i="56"/>
  <c r="F338" i="56"/>
  <c r="F339" i="56"/>
  <c r="F340" i="56"/>
  <c r="F341" i="56"/>
  <c r="F342" i="56"/>
  <c r="F343" i="56"/>
  <c r="F344" i="56"/>
  <c r="F345" i="56"/>
  <c r="F346" i="56"/>
  <c r="F347" i="56"/>
  <c r="F348" i="56"/>
  <c r="F349" i="56"/>
  <c r="F350" i="56"/>
  <c r="F351" i="56"/>
  <c r="F352" i="56"/>
  <c r="F353" i="56"/>
  <c r="F354" i="56"/>
  <c r="F355" i="56"/>
  <c r="F356" i="56"/>
  <c r="F357" i="56"/>
  <c r="F358" i="56"/>
  <c r="F359" i="56"/>
  <c r="F360" i="56"/>
  <c r="F361" i="56"/>
  <c r="F362" i="56"/>
  <c r="F363" i="56"/>
  <c r="F364" i="56"/>
  <c r="F365" i="56"/>
  <c r="F366" i="56"/>
  <c r="F367" i="56"/>
  <c r="F368" i="56"/>
  <c r="F369" i="56"/>
  <c r="F370" i="56"/>
  <c r="F371" i="56"/>
  <c r="F372" i="56"/>
  <c r="F373" i="56"/>
  <c r="F374" i="56"/>
  <c r="F375" i="56"/>
  <c r="F376" i="56"/>
  <c r="F377" i="56"/>
  <c r="F378" i="56"/>
  <c r="F379" i="56"/>
  <c r="F380" i="56"/>
  <c r="F381" i="56"/>
  <c r="F382" i="56"/>
  <c r="F383" i="56"/>
  <c r="F384" i="56"/>
  <c r="F385" i="56"/>
  <c r="F386" i="56"/>
  <c r="F387" i="56"/>
  <c r="F388" i="56"/>
  <c r="F389" i="56"/>
  <c r="F390" i="56"/>
  <c r="F391" i="56"/>
  <c r="F392" i="56"/>
  <c r="F393" i="56"/>
  <c r="F394" i="56"/>
  <c r="F395" i="56"/>
  <c r="F396" i="56"/>
  <c r="F397" i="56"/>
  <c r="F398" i="56"/>
  <c r="F399" i="56"/>
  <c r="F400" i="56"/>
  <c r="F401" i="56"/>
  <c r="F402" i="56"/>
  <c r="F403" i="56"/>
  <c r="F404" i="56"/>
  <c r="F405" i="56"/>
  <c r="F406" i="56"/>
  <c r="F407" i="56"/>
  <c r="F408" i="56"/>
  <c r="F409" i="56"/>
  <c r="F410" i="56"/>
  <c r="F411" i="56"/>
  <c r="F412" i="56"/>
  <c r="F413" i="56"/>
  <c r="F414" i="56"/>
  <c r="F415" i="56"/>
  <c r="F416" i="56"/>
  <c r="F417" i="56"/>
  <c r="F418" i="56"/>
  <c r="F419" i="56"/>
  <c r="F420" i="56"/>
  <c r="F421" i="56"/>
  <c r="F422" i="56"/>
  <c r="F423" i="56"/>
  <c r="F424" i="56"/>
  <c r="F425" i="56"/>
  <c r="F426" i="56"/>
  <c r="F427" i="56"/>
  <c r="F428" i="56"/>
  <c r="F429" i="56"/>
  <c r="F430" i="56"/>
  <c r="F431" i="56"/>
  <c r="F432" i="56"/>
  <c r="F433" i="56"/>
  <c r="F434" i="56"/>
  <c r="F435" i="56"/>
  <c r="F436" i="56"/>
  <c r="F437" i="56"/>
  <c r="F438" i="56"/>
  <c r="F439" i="56"/>
  <c r="F440" i="56"/>
  <c r="F441" i="56"/>
  <c r="F442" i="56"/>
  <c r="F443" i="56"/>
  <c r="F444" i="56"/>
  <c r="F445" i="56"/>
  <c r="F446" i="56"/>
  <c r="F447" i="56"/>
  <c r="F448" i="56"/>
  <c r="F449" i="56"/>
  <c r="F450" i="56"/>
  <c r="F451" i="56"/>
  <c r="F452" i="56"/>
  <c r="F453" i="56"/>
  <c r="F454" i="56"/>
  <c r="F455" i="56"/>
  <c r="F456" i="56"/>
  <c r="F457" i="56"/>
  <c r="F458" i="56"/>
  <c r="F459" i="56"/>
  <c r="F460" i="56"/>
  <c r="F461" i="56"/>
  <c r="F462" i="56"/>
  <c r="F463" i="56"/>
  <c r="F464" i="56"/>
  <c r="F465" i="56"/>
  <c r="F466" i="56"/>
  <c r="F467" i="56"/>
  <c r="F468" i="56"/>
  <c r="F469" i="56"/>
  <c r="F470" i="56"/>
  <c r="F471" i="56"/>
  <c r="F472" i="56"/>
  <c r="F473" i="56"/>
  <c r="F474" i="56"/>
  <c r="F475" i="56"/>
  <c r="F476" i="56"/>
  <c r="F477" i="56"/>
  <c r="F478" i="56"/>
  <c r="F479" i="56"/>
  <c r="F480" i="56"/>
  <c r="F481" i="56"/>
  <c r="F482" i="56"/>
  <c r="F483" i="56"/>
  <c r="F484" i="56"/>
  <c r="F485" i="56"/>
  <c r="F486" i="56"/>
  <c r="F487" i="56"/>
  <c r="F488" i="56"/>
  <c r="F489" i="56"/>
  <c r="F490" i="56"/>
  <c r="F491" i="56"/>
  <c r="F492" i="56"/>
  <c r="F493" i="56"/>
  <c r="F494" i="56"/>
  <c r="F495" i="56"/>
  <c r="F496" i="56"/>
  <c r="F497" i="56"/>
  <c r="F498" i="56"/>
  <c r="F499" i="56"/>
  <c r="F500" i="56"/>
  <c r="F501" i="56"/>
  <c r="F502" i="56"/>
  <c r="F503" i="56"/>
  <c r="F504" i="56"/>
  <c r="F505" i="56"/>
  <c r="F506" i="56"/>
  <c r="F507" i="56"/>
  <c r="F508" i="56"/>
  <c r="F509" i="56"/>
  <c r="F510" i="56"/>
  <c r="F511" i="56"/>
  <c r="F512" i="56"/>
  <c r="F513" i="56"/>
  <c r="F514" i="56"/>
  <c r="F515" i="56"/>
  <c r="F516" i="56"/>
  <c r="F517" i="56"/>
  <c r="F518" i="56"/>
  <c r="F519" i="56"/>
  <c r="F520" i="56"/>
  <c r="F521" i="56"/>
  <c r="F522" i="56"/>
  <c r="F523" i="56"/>
  <c r="F524" i="56"/>
  <c r="F525" i="56"/>
  <c r="F526" i="56"/>
  <c r="F527" i="56"/>
  <c r="F528" i="56"/>
  <c r="F529" i="56"/>
  <c r="F530" i="56"/>
  <c r="F531" i="56"/>
  <c r="F532" i="56"/>
  <c r="F533" i="56"/>
  <c r="F534" i="56"/>
  <c r="F535" i="56"/>
  <c r="F536" i="56"/>
  <c r="F537" i="56"/>
  <c r="F538" i="56"/>
  <c r="F539" i="56"/>
  <c r="F540" i="56"/>
  <c r="F541" i="56"/>
  <c r="F542" i="56"/>
  <c r="F543" i="56"/>
  <c r="F544" i="56"/>
  <c r="F545" i="56"/>
  <c r="F546" i="56"/>
  <c r="F547" i="56"/>
  <c r="F548" i="56"/>
  <c r="F549" i="56"/>
  <c r="F550" i="56"/>
  <c r="F551" i="56"/>
  <c r="F552" i="56"/>
  <c r="F553" i="56"/>
  <c r="F554" i="56"/>
  <c r="F555" i="56"/>
  <c r="F556" i="56"/>
  <c r="F557" i="56"/>
  <c r="F558" i="56"/>
  <c r="F559" i="56"/>
  <c r="F560" i="56"/>
  <c r="F561" i="56"/>
  <c r="F562" i="56"/>
  <c r="F563" i="56"/>
  <c r="F564" i="56"/>
  <c r="F565" i="56"/>
  <c r="F566" i="56"/>
  <c r="F567" i="56"/>
  <c r="F568" i="56"/>
  <c r="F569" i="56"/>
  <c r="F570" i="56"/>
  <c r="F571" i="56"/>
  <c r="F572" i="56"/>
  <c r="F573" i="56"/>
  <c r="F574" i="56"/>
  <c r="F575" i="56"/>
  <c r="F576" i="56"/>
  <c r="F577" i="56"/>
  <c r="F578" i="56"/>
  <c r="F579" i="56"/>
  <c r="F580" i="56"/>
  <c r="F581" i="56"/>
  <c r="F582" i="56"/>
  <c r="F583" i="56"/>
  <c r="F584" i="56"/>
  <c r="F585" i="56"/>
  <c r="F586" i="56"/>
  <c r="F587" i="56"/>
  <c r="F588" i="56"/>
  <c r="F589" i="56"/>
  <c r="F590" i="56"/>
  <c r="F591" i="56"/>
  <c r="F592" i="56"/>
  <c r="F593" i="56"/>
  <c r="F594" i="56"/>
  <c r="F595" i="56"/>
  <c r="F596" i="56"/>
  <c r="F597" i="56"/>
  <c r="F598" i="56"/>
  <c r="F599" i="56"/>
  <c r="F600" i="56"/>
  <c r="F601" i="56"/>
  <c r="F602" i="56"/>
  <c r="F603" i="56"/>
  <c r="F604" i="56"/>
  <c r="F605" i="56"/>
  <c r="F606" i="56"/>
  <c r="F607" i="56"/>
  <c r="F608" i="56"/>
  <c r="F609" i="56"/>
  <c r="F610" i="56"/>
  <c r="F611" i="56"/>
  <c r="F612" i="56"/>
  <c r="F613" i="56"/>
  <c r="F614" i="56"/>
  <c r="F615" i="56"/>
  <c r="F616" i="56"/>
  <c r="F617" i="56"/>
  <c r="F618" i="56"/>
  <c r="F619" i="56"/>
  <c r="F620" i="56"/>
  <c r="F621" i="56"/>
  <c r="F622" i="56"/>
  <c r="F623" i="56"/>
  <c r="F624" i="56"/>
  <c r="F625" i="56"/>
  <c r="F626" i="56"/>
  <c r="F627" i="56"/>
  <c r="F628" i="56"/>
  <c r="F629" i="56"/>
  <c r="F630" i="56"/>
  <c r="F631" i="56"/>
  <c r="F632" i="56"/>
  <c r="F633" i="56"/>
  <c r="F634" i="56"/>
  <c r="F635" i="56"/>
  <c r="F636" i="56"/>
  <c r="F637" i="56"/>
  <c r="F638" i="56"/>
  <c r="F639" i="56"/>
  <c r="F640" i="56"/>
  <c r="F641" i="56"/>
  <c r="F642" i="56"/>
  <c r="F643" i="56"/>
  <c r="F644" i="56"/>
  <c r="F645" i="56"/>
  <c r="F646" i="56"/>
  <c r="F647" i="56"/>
  <c r="F648" i="56"/>
  <c r="F649" i="56"/>
  <c r="F650" i="56"/>
  <c r="F651" i="56"/>
  <c r="F652" i="56"/>
  <c r="F653" i="56"/>
  <c r="F654" i="56"/>
  <c r="F655" i="56"/>
  <c r="F656" i="56"/>
  <c r="F657" i="56"/>
  <c r="F658" i="56"/>
  <c r="F659" i="56"/>
  <c r="F660" i="56"/>
  <c r="F661" i="56"/>
  <c r="F662" i="56"/>
  <c r="F663" i="56"/>
  <c r="F664" i="56"/>
  <c r="F665" i="56"/>
  <c r="F666" i="56"/>
  <c r="F667" i="56"/>
  <c r="F668" i="56"/>
  <c r="F669" i="56"/>
  <c r="F670" i="56"/>
  <c r="F671" i="56"/>
  <c r="F672" i="56"/>
  <c r="F673" i="56"/>
  <c r="F674" i="56"/>
  <c r="F675" i="56"/>
  <c r="F676" i="56"/>
  <c r="F677" i="56"/>
  <c r="F678" i="56"/>
  <c r="F679" i="56"/>
  <c r="F680" i="56"/>
  <c r="F681" i="56"/>
  <c r="F682" i="56"/>
  <c r="F683" i="56"/>
  <c r="F684" i="56"/>
  <c r="F685" i="56"/>
  <c r="F686" i="56"/>
  <c r="F687" i="56"/>
  <c r="F688" i="56"/>
  <c r="F689" i="56"/>
  <c r="F690" i="56"/>
  <c r="F691" i="56"/>
  <c r="F692" i="56"/>
  <c r="F693" i="56"/>
  <c r="F694" i="56"/>
  <c r="F695" i="56"/>
  <c r="F696" i="56"/>
  <c r="F697" i="56"/>
  <c r="F698" i="56"/>
  <c r="F699" i="56"/>
  <c r="F700" i="56"/>
  <c r="F701" i="56"/>
  <c r="F702" i="56"/>
  <c r="F703" i="56"/>
  <c r="F704" i="56"/>
  <c r="F705" i="56"/>
  <c r="F706" i="56"/>
  <c r="F707" i="56"/>
  <c r="F708" i="56"/>
  <c r="F709" i="56"/>
  <c r="F710" i="56"/>
  <c r="F711" i="56"/>
  <c r="F712" i="56"/>
  <c r="F713" i="56"/>
  <c r="F714" i="56"/>
  <c r="F715" i="56"/>
  <c r="F716" i="56"/>
  <c r="F717" i="56"/>
  <c r="F718" i="56"/>
  <c r="F719" i="56"/>
  <c r="F720" i="56"/>
  <c r="F721" i="56"/>
  <c r="F722" i="56"/>
  <c r="F723" i="56"/>
  <c r="F724" i="56"/>
  <c r="F725" i="56"/>
  <c r="F726" i="56"/>
  <c r="F727" i="56"/>
  <c r="F728" i="56"/>
  <c r="F729" i="56"/>
  <c r="F730" i="56"/>
  <c r="F731" i="56"/>
  <c r="F732" i="56"/>
  <c r="F733" i="56"/>
  <c r="F734" i="56"/>
  <c r="F735" i="56"/>
  <c r="F736" i="56"/>
  <c r="F737" i="56"/>
  <c r="F738" i="56"/>
  <c r="F739" i="56"/>
  <c r="F740" i="56"/>
  <c r="F741" i="56"/>
  <c r="F742" i="56"/>
  <c r="F743" i="56"/>
  <c r="F744" i="56"/>
  <c r="F745" i="56"/>
  <c r="F746" i="56"/>
  <c r="F747" i="56"/>
  <c r="F748" i="56"/>
  <c r="F749" i="56"/>
  <c r="F750" i="56"/>
  <c r="F751" i="56"/>
  <c r="F752" i="56"/>
  <c r="F753" i="56"/>
  <c r="F754" i="56"/>
  <c r="F755" i="56"/>
  <c r="F756" i="56"/>
  <c r="F757" i="56"/>
  <c r="F758" i="56"/>
  <c r="F759" i="56"/>
  <c r="F760" i="56"/>
  <c r="F761" i="56"/>
  <c r="F762" i="56"/>
  <c r="F763" i="56"/>
  <c r="F764" i="56"/>
  <c r="F765" i="56"/>
  <c r="F766" i="56"/>
  <c r="F767" i="56"/>
  <c r="F768" i="56"/>
  <c r="F769" i="56"/>
  <c r="F770" i="56"/>
  <c r="F771" i="56"/>
  <c r="F772" i="56"/>
  <c r="F773" i="56"/>
  <c r="F774" i="56"/>
  <c r="F775" i="56"/>
  <c r="F776" i="56"/>
  <c r="F777" i="56"/>
  <c r="F778" i="56"/>
  <c r="F779" i="56"/>
  <c r="F780" i="56"/>
  <c r="F781" i="56"/>
  <c r="F782" i="56"/>
  <c r="F783" i="56"/>
  <c r="F784" i="56"/>
  <c r="F785" i="56"/>
  <c r="F786" i="56"/>
  <c r="F787" i="56"/>
  <c r="F788" i="56"/>
  <c r="F789" i="56"/>
  <c r="F790" i="56"/>
  <c r="F791" i="56"/>
  <c r="F792" i="56"/>
  <c r="F793" i="56"/>
  <c r="F794" i="56"/>
  <c r="F795" i="56"/>
  <c r="F796" i="56"/>
  <c r="F797" i="56"/>
  <c r="F798" i="56"/>
  <c r="F799" i="56"/>
  <c r="F800" i="56"/>
  <c r="F801" i="56"/>
  <c r="F802" i="56"/>
  <c r="F803" i="56"/>
  <c r="F804" i="56"/>
  <c r="F805" i="56"/>
  <c r="F806" i="56"/>
  <c r="F807" i="56"/>
  <c r="F808" i="56"/>
  <c r="F809" i="56"/>
  <c r="F810" i="56"/>
  <c r="F811" i="56"/>
  <c r="F812" i="56"/>
  <c r="F813" i="56"/>
  <c r="F814" i="56"/>
  <c r="F815" i="56"/>
  <c r="F816" i="56"/>
  <c r="F817" i="56"/>
  <c r="F818" i="56"/>
  <c r="F819" i="56"/>
  <c r="F820" i="56"/>
  <c r="F821" i="56"/>
  <c r="F822" i="56"/>
  <c r="F823" i="56"/>
  <c r="F824" i="56"/>
  <c r="F825" i="56"/>
  <c r="F826" i="56"/>
  <c r="F827" i="56"/>
  <c r="F828" i="56"/>
  <c r="F829" i="56"/>
  <c r="F830" i="56"/>
  <c r="F831" i="56"/>
  <c r="F832" i="56"/>
  <c r="F833" i="56"/>
  <c r="F834" i="56"/>
  <c r="F835" i="56"/>
  <c r="F836" i="56"/>
  <c r="F837" i="56"/>
  <c r="F838" i="56"/>
  <c r="F839" i="56"/>
  <c r="F840" i="56"/>
  <c r="F841" i="56"/>
  <c r="F842" i="56"/>
  <c r="F843" i="56"/>
  <c r="F844" i="56"/>
  <c r="F845" i="56"/>
  <c r="F846" i="56"/>
  <c r="F847" i="56"/>
  <c r="F848" i="56"/>
  <c r="F849" i="56"/>
  <c r="F850" i="56"/>
  <c r="F851" i="56"/>
  <c r="F852" i="56"/>
  <c r="F853" i="56"/>
  <c r="F854" i="56"/>
  <c r="F855" i="56"/>
  <c r="F856" i="56"/>
  <c r="F857" i="56"/>
  <c r="F858" i="56"/>
  <c r="F859" i="56"/>
  <c r="F860" i="56"/>
  <c r="F861" i="56"/>
  <c r="F862" i="56"/>
  <c r="F863" i="56"/>
  <c r="F864" i="56"/>
  <c r="F865" i="56"/>
  <c r="F866" i="56"/>
  <c r="F867" i="56"/>
  <c r="F868" i="56"/>
  <c r="F869" i="56"/>
  <c r="F870" i="56"/>
  <c r="F871" i="56"/>
  <c r="F872" i="56"/>
  <c r="F873" i="56"/>
  <c r="F874" i="56"/>
  <c r="F875" i="56"/>
  <c r="F876" i="56"/>
  <c r="F877" i="56"/>
  <c r="F878" i="56"/>
  <c r="F879" i="56"/>
  <c r="F880" i="56"/>
  <c r="G649" i="56" a="1"/>
  <c r="G649" i="56" s="1"/>
  <c r="G650" i="56" a="1"/>
  <c r="G650" i="56" s="1"/>
  <c r="G651" i="56" a="1"/>
  <c r="G651" i="56" s="1"/>
  <c r="G652" i="56" a="1"/>
  <c r="G652" i="56" s="1"/>
  <c r="G653" i="56" a="1"/>
  <c r="G653" i="56" s="1"/>
  <c r="G654" i="56" a="1"/>
  <c r="G654" i="56" s="1"/>
  <c r="G655" i="56" a="1"/>
  <c r="G655" i="56" s="1"/>
  <c r="G656" i="56" a="1"/>
  <c r="G656" i="56" s="1"/>
  <c r="G657" i="56" a="1"/>
  <c r="G657" i="56" s="1"/>
  <c r="G658" i="56" a="1"/>
  <c r="G658" i="56" s="1"/>
  <c r="G659" i="56" a="1"/>
  <c r="G659" i="56" s="1"/>
  <c r="G660" i="56" a="1"/>
  <c r="G660" i="56" s="1"/>
  <c r="G661" i="56" a="1"/>
  <c r="G661" i="56" s="1"/>
  <c r="G662" i="56" a="1"/>
  <c r="G662" i="56" s="1"/>
  <c r="G663" i="56" a="1"/>
  <c r="G663" i="56" s="1"/>
  <c r="G664" i="56" a="1"/>
  <c r="G664" i="56" s="1"/>
  <c r="G665" i="56" a="1"/>
  <c r="G665" i="56" s="1"/>
  <c r="G666" i="56" a="1"/>
  <c r="G666" i="56" s="1"/>
  <c r="G667" i="56" a="1"/>
  <c r="G667" i="56" s="1"/>
  <c r="G668" i="56" a="1"/>
  <c r="G668" i="56" s="1"/>
  <c r="G669" i="56" a="1"/>
  <c r="G669" i="56" s="1"/>
  <c r="G670" i="56" a="1"/>
  <c r="G670" i="56" s="1"/>
  <c r="G671" i="56" a="1"/>
  <c r="G671" i="56" s="1"/>
  <c r="G672" i="56" a="1"/>
  <c r="G672" i="56" s="1"/>
  <c r="G673" i="56" a="1"/>
  <c r="G673" i="56" s="1"/>
  <c r="G674" i="56" a="1"/>
  <c r="G674" i="56" s="1"/>
  <c r="G675" i="56" a="1"/>
  <c r="G675" i="56"/>
  <c r="G676" i="56" a="1"/>
  <c r="G676" i="56" s="1"/>
  <c r="G677" i="56" a="1"/>
  <c r="G677" i="56" s="1"/>
  <c r="G678" i="56" a="1"/>
  <c r="G678" i="56" s="1"/>
  <c r="G679" i="56" a="1"/>
  <c r="G679" i="56" s="1"/>
  <c r="G680" i="56" a="1"/>
  <c r="G680" i="56" s="1"/>
  <c r="G681" i="56" a="1"/>
  <c r="G681" i="56" s="1"/>
  <c r="G682" i="56" a="1"/>
  <c r="G682" i="56" s="1"/>
  <c r="G683" i="56" a="1"/>
  <c r="G683" i="56" s="1"/>
  <c r="G684" i="56" a="1"/>
  <c r="G684" i="56" s="1"/>
  <c r="G685" i="56" a="1"/>
  <c r="G685" i="56" s="1"/>
  <c r="G686" i="56" a="1"/>
  <c r="G686" i="56" s="1"/>
  <c r="G687" i="56" a="1"/>
  <c r="G687" i="56" s="1"/>
  <c r="G688" i="56" a="1"/>
  <c r="G688" i="56" s="1"/>
  <c r="G689" i="56" a="1"/>
  <c r="G689" i="56" s="1"/>
  <c r="G690" i="56" a="1"/>
  <c r="G690" i="56" s="1"/>
  <c r="G691" i="56" a="1"/>
  <c r="G691" i="56"/>
  <c r="G692" i="56" a="1"/>
  <c r="G692" i="56" s="1"/>
  <c r="G693" i="56" a="1"/>
  <c r="G693" i="56" s="1"/>
  <c r="G694" i="56" a="1"/>
  <c r="G694" i="56" s="1"/>
  <c r="G695" i="56" a="1"/>
  <c r="G695" i="56" s="1"/>
  <c r="G696" i="56" a="1"/>
  <c r="G696" i="56" s="1"/>
  <c r="G697" i="56" a="1"/>
  <c r="G697" i="56" s="1"/>
  <c r="G698" i="56" a="1"/>
  <c r="G698" i="56" s="1"/>
  <c r="G699" i="56" a="1"/>
  <c r="G699" i="56" s="1"/>
  <c r="G700" i="56" a="1"/>
  <c r="G700" i="56" s="1"/>
  <c r="G701" i="56" a="1"/>
  <c r="G701" i="56" s="1"/>
  <c r="G702" i="56" a="1"/>
  <c r="G702" i="56" s="1"/>
  <c r="G703" i="56" a="1"/>
  <c r="G703" i="56" s="1"/>
  <c r="G704" i="56" a="1"/>
  <c r="G704" i="56" s="1"/>
  <c r="G705" i="56" a="1"/>
  <c r="G705" i="56" s="1"/>
  <c r="G706" i="56" a="1"/>
  <c r="G706" i="56" s="1"/>
  <c r="G707" i="56" a="1"/>
  <c r="G707" i="56"/>
  <c r="G708" i="56" a="1"/>
  <c r="G708" i="56" s="1"/>
  <c r="G709" i="56" a="1"/>
  <c r="G709" i="56" s="1"/>
  <c r="G710" i="56" a="1"/>
  <c r="G710" i="56" s="1"/>
  <c r="G711" i="56" a="1"/>
  <c r="G711" i="56" s="1"/>
  <c r="G712" i="56" a="1"/>
  <c r="G712" i="56" s="1"/>
  <c r="G713" i="56" a="1"/>
  <c r="G713" i="56" s="1"/>
  <c r="G714" i="56" a="1"/>
  <c r="G714" i="56" s="1"/>
  <c r="G715" i="56" a="1"/>
  <c r="G715" i="56"/>
  <c r="G716" i="56" a="1"/>
  <c r="G716" i="56" s="1"/>
  <c r="G717" i="56" a="1"/>
  <c r="G717" i="56" s="1"/>
  <c r="G718" i="56" a="1"/>
  <c r="G718" i="56" s="1"/>
  <c r="G719" i="56" a="1"/>
  <c r="G719" i="56" s="1"/>
  <c r="G720" i="56" a="1"/>
  <c r="G720" i="56" s="1"/>
  <c r="G721" i="56" a="1"/>
  <c r="G721" i="56" s="1"/>
  <c r="G722" i="56" a="1"/>
  <c r="G722" i="56" s="1"/>
  <c r="G723" i="56" a="1"/>
  <c r="G723" i="56" s="1"/>
  <c r="G724" i="56" a="1"/>
  <c r="G724" i="56" s="1"/>
  <c r="G725" i="56" a="1"/>
  <c r="G725" i="56" s="1"/>
  <c r="G726" i="56" a="1"/>
  <c r="G726" i="56" s="1"/>
  <c r="G727" i="56" a="1"/>
  <c r="G727" i="56" s="1"/>
  <c r="G728" i="56" a="1"/>
  <c r="G728" i="56" s="1"/>
  <c r="G729" i="56" a="1"/>
  <c r="G729" i="56" s="1"/>
  <c r="G730" i="56" a="1"/>
  <c r="G730" i="56" s="1"/>
  <c r="G731" i="56" a="1"/>
  <c r="G731" i="56" s="1"/>
  <c r="G732" i="56" a="1"/>
  <c r="G732" i="56" s="1"/>
  <c r="G733" i="56" a="1"/>
  <c r="G733" i="56" s="1"/>
  <c r="G734" i="56" a="1"/>
  <c r="G734" i="56" s="1"/>
  <c r="G735" i="56" a="1"/>
  <c r="G735" i="56" s="1"/>
  <c r="G736" i="56" a="1"/>
  <c r="G736" i="56" s="1"/>
  <c r="G737" i="56" a="1"/>
  <c r="G737" i="56" s="1"/>
  <c r="G738" i="56" a="1"/>
  <c r="G738" i="56" s="1"/>
  <c r="G739" i="56" a="1"/>
  <c r="G739" i="56" s="1"/>
  <c r="G740" i="56" a="1"/>
  <c r="G740" i="56" s="1"/>
  <c r="G741" i="56" a="1"/>
  <c r="G741" i="56" s="1"/>
  <c r="G742" i="56" a="1"/>
  <c r="G742" i="56" s="1"/>
  <c r="G743" i="56" a="1"/>
  <c r="G743" i="56" s="1"/>
  <c r="G744" i="56" a="1"/>
  <c r="G744" i="56" s="1"/>
  <c r="G745" i="56" a="1"/>
  <c r="G745" i="56" s="1"/>
  <c r="G746" i="56" a="1"/>
  <c r="G746" i="56" s="1"/>
  <c r="G747" i="56" a="1"/>
  <c r="G747" i="56" s="1"/>
  <c r="G748" i="56" a="1"/>
  <c r="G748" i="56" s="1"/>
  <c r="G749" i="56" a="1"/>
  <c r="G749" i="56" s="1"/>
  <c r="G750" i="56" a="1"/>
  <c r="G750" i="56" s="1"/>
  <c r="G751" i="56" a="1"/>
  <c r="G751" i="56" s="1"/>
  <c r="G752" i="56" a="1"/>
  <c r="G752" i="56" s="1"/>
  <c r="G753" i="56" a="1"/>
  <c r="G753" i="56" s="1"/>
  <c r="G754" i="56" a="1"/>
  <c r="G754" i="56" s="1"/>
  <c r="G755" i="56" a="1"/>
  <c r="G755" i="56" s="1"/>
  <c r="G756" i="56" a="1"/>
  <c r="G756" i="56" s="1"/>
  <c r="G757" i="56" a="1"/>
  <c r="G757" i="56" s="1"/>
  <c r="G758" i="56" a="1"/>
  <c r="G758" i="56" s="1"/>
  <c r="G759" i="56" a="1"/>
  <c r="G759" i="56" s="1"/>
  <c r="G760" i="56" a="1"/>
  <c r="G760" i="56" s="1"/>
  <c r="G761" i="56" a="1"/>
  <c r="G761" i="56" s="1"/>
  <c r="G762" i="56" a="1"/>
  <c r="G762" i="56" s="1"/>
  <c r="G763" i="56" a="1"/>
  <c r="G763" i="56" s="1"/>
  <c r="G764" i="56" a="1"/>
  <c r="G764" i="56" s="1"/>
  <c r="G765" i="56" a="1"/>
  <c r="G765" i="56" s="1"/>
  <c r="G766" i="56" a="1"/>
  <c r="G766" i="56" s="1"/>
  <c r="G767" i="56" a="1"/>
  <c r="G767" i="56" s="1"/>
  <c r="G768" i="56" a="1"/>
  <c r="G768" i="56" s="1"/>
  <c r="G769" i="56" a="1"/>
  <c r="G769" i="56" s="1"/>
  <c r="G770" i="56" a="1"/>
  <c r="G770" i="56" s="1"/>
  <c r="G771" i="56" a="1"/>
  <c r="G771" i="56" s="1"/>
  <c r="G772" i="56" a="1"/>
  <c r="G772" i="56" s="1"/>
  <c r="G773" i="56" a="1"/>
  <c r="G773" i="56" s="1"/>
  <c r="G774" i="56" a="1"/>
  <c r="G774" i="56" s="1"/>
  <c r="G775" i="56" a="1"/>
  <c r="G775" i="56"/>
  <c r="G776" i="56" a="1"/>
  <c r="G776" i="56" s="1"/>
  <c r="G777" i="56" a="1"/>
  <c r="G777" i="56" s="1"/>
  <c r="G778" i="56" a="1"/>
  <c r="G778" i="56" s="1"/>
  <c r="G779" i="56" a="1"/>
  <c r="G779" i="56" s="1"/>
  <c r="G780" i="56" a="1"/>
  <c r="G780" i="56" s="1"/>
  <c r="G781" i="56" a="1"/>
  <c r="G781" i="56" s="1"/>
  <c r="G782" i="56" a="1"/>
  <c r="G782" i="56" s="1"/>
  <c r="G783" i="56" a="1"/>
  <c r="G783" i="56" s="1"/>
  <c r="G784" i="56" a="1"/>
  <c r="G784" i="56" s="1"/>
  <c r="G785" i="56" a="1"/>
  <c r="G785" i="56" s="1"/>
  <c r="G786" i="56" a="1"/>
  <c r="G786" i="56" s="1"/>
  <c r="G787" i="56" a="1"/>
  <c r="G787" i="56" s="1"/>
  <c r="G788" i="56" a="1"/>
  <c r="G788" i="56" s="1"/>
  <c r="G789" i="56" a="1"/>
  <c r="G789" i="56" s="1"/>
  <c r="G790" i="56" a="1"/>
  <c r="G790" i="56" s="1"/>
  <c r="G791" i="56" a="1"/>
  <c r="G791" i="56" s="1"/>
  <c r="G792" i="56" a="1"/>
  <c r="G792" i="56" s="1"/>
  <c r="G793" i="56" a="1"/>
  <c r="G793" i="56" s="1"/>
  <c r="G794" i="56" a="1"/>
  <c r="G794" i="56" s="1"/>
  <c r="G795" i="56" a="1"/>
  <c r="G795" i="56"/>
  <c r="G796" i="56" a="1"/>
  <c r="G796" i="56" s="1"/>
  <c r="G797" i="56" a="1"/>
  <c r="G797" i="56" s="1"/>
  <c r="G798" i="56" a="1"/>
  <c r="G798" i="56" s="1"/>
  <c r="G799" i="56" a="1"/>
  <c r="G799" i="56" s="1"/>
  <c r="G800" i="56" a="1"/>
  <c r="G800" i="56" s="1"/>
  <c r="G801" i="56" a="1"/>
  <c r="G801" i="56" s="1"/>
  <c r="G802" i="56" a="1"/>
  <c r="G802" i="56" s="1"/>
  <c r="G803" i="56" a="1"/>
  <c r="G803" i="56" s="1"/>
  <c r="G804" i="56" a="1"/>
  <c r="G804" i="56" s="1"/>
  <c r="G805" i="56" a="1"/>
  <c r="G805" i="56" s="1"/>
  <c r="G806" i="56" a="1"/>
  <c r="G806" i="56" s="1"/>
  <c r="G807" i="56" a="1"/>
  <c r="G807" i="56" s="1"/>
  <c r="G808" i="56" a="1"/>
  <c r="G808" i="56" s="1"/>
  <c r="G809" i="56" a="1"/>
  <c r="G809" i="56" s="1"/>
  <c r="G810" i="56" a="1"/>
  <c r="G810" i="56" s="1"/>
  <c r="G811" i="56" a="1"/>
  <c r="G811" i="56" s="1"/>
  <c r="G812" i="56" a="1"/>
  <c r="G812" i="56" s="1"/>
  <c r="G813" i="56" a="1"/>
  <c r="G813" i="56" s="1"/>
  <c r="G814" i="56" a="1"/>
  <c r="G814" i="56" s="1"/>
  <c r="G815" i="56" a="1"/>
  <c r="G815" i="56" s="1"/>
  <c r="G816" i="56" a="1"/>
  <c r="G816" i="56" s="1"/>
  <c r="G817" i="56" a="1"/>
  <c r="G817" i="56" s="1"/>
  <c r="G818" i="56" a="1"/>
  <c r="G818" i="56" s="1"/>
  <c r="G819" i="56" a="1"/>
  <c r="G819" i="56" s="1"/>
  <c r="G820" i="56" a="1"/>
  <c r="G820" i="56" s="1"/>
  <c r="G821" i="56" a="1"/>
  <c r="G821" i="56" s="1"/>
  <c r="G822" i="56" a="1"/>
  <c r="G822" i="56" s="1"/>
  <c r="G823" i="56" a="1"/>
  <c r="G823" i="56" s="1"/>
  <c r="G824" i="56" a="1"/>
  <c r="G824" i="56" s="1"/>
  <c r="G825" i="56" a="1"/>
  <c r="G825" i="56" s="1"/>
  <c r="G826" i="56" a="1"/>
  <c r="G826" i="56" s="1"/>
  <c r="G827" i="56" a="1"/>
  <c r="G827" i="56" s="1"/>
  <c r="G828" i="56" a="1"/>
  <c r="G828" i="56" s="1"/>
  <c r="G829" i="56" a="1"/>
  <c r="G829" i="56" s="1"/>
  <c r="G830" i="56" a="1"/>
  <c r="G830" i="56" s="1"/>
  <c r="G831" i="56" a="1"/>
  <c r="G831" i="56" s="1"/>
  <c r="G832" i="56" a="1"/>
  <c r="G832" i="56" s="1"/>
  <c r="G833" i="56" a="1"/>
  <c r="G833" i="56" s="1"/>
  <c r="G834" i="56" a="1"/>
  <c r="G834" i="56" s="1"/>
  <c r="G835" i="56" a="1"/>
  <c r="G835" i="56" s="1"/>
  <c r="G836" i="56" a="1"/>
  <c r="G836" i="56" s="1"/>
  <c r="G837" i="56" a="1"/>
  <c r="G837" i="56" s="1"/>
  <c r="G838" i="56" a="1"/>
  <c r="G838" i="56" s="1"/>
  <c r="G839" i="56" a="1"/>
  <c r="G839" i="56" s="1"/>
  <c r="G840" i="56" a="1"/>
  <c r="G840" i="56" s="1"/>
  <c r="G841" i="56" a="1"/>
  <c r="G841" i="56" s="1"/>
  <c r="G842" i="56" a="1"/>
  <c r="G842" i="56" s="1"/>
  <c r="G843" i="56" a="1"/>
  <c r="G843" i="56"/>
  <c r="G844" i="56" a="1"/>
  <c r="G844" i="56" s="1"/>
  <c r="G845" i="56" a="1"/>
  <c r="G845" i="56" s="1"/>
  <c r="G846" i="56" a="1"/>
  <c r="G846" i="56" s="1"/>
  <c r="G847" i="56" a="1"/>
  <c r="G847" i="56" s="1"/>
  <c r="G848" i="56" a="1"/>
  <c r="G848" i="56" s="1"/>
  <c r="G849" i="56" a="1"/>
  <c r="G849" i="56" s="1"/>
  <c r="G850" i="56" a="1"/>
  <c r="G850" i="56" s="1"/>
  <c r="G851" i="56" a="1"/>
  <c r="G851" i="56" s="1"/>
  <c r="G852" i="56" a="1"/>
  <c r="G852" i="56" s="1"/>
  <c r="G853" i="56" a="1"/>
  <c r="G853" i="56" s="1"/>
  <c r="G854" i="56" a="1"/>
  <c r="G854" i="56" s="1"/>
  <c r="G855" i="56" a="1"/>
  <c r="G855" i="56" s="1"/>
  <c r="G856" i="56" a="1"/>
  <c r="G856" i="56" s="1"/>
  <c r="G857" i="56" a="1"/>
  <c r="G857" i="56" s="1"/>
  <c r="G858" i="56" a="1"/>
  <c r="G858" i="56" s="1"/>
  <c r="G859" i="56" a="1"/>
  <c r="G859" i="56" s="1"/>
  <c r="G860" i="56" a="1"/>
  <c r="G860" i="56" s="1"/>
  <c r="G861" i="56" a="1"/>
  <c r="G861" i="56" s="1"/>
  <c r="G862" i="56" a="1"/>
  <c r="G862" i="56" s="1"/>
  <c r="G863" i="56" a="1"/>
  <c r="G863" i="56" s="1"/>
  <c r="G864" i="56" a="1"/>
  <c r="G864" i="56" s="1"/>
  <c r="G865" i="56" a="1"/>
  <c r="G865" i="56" s="1"/>
  <c r="G866" i="56" a="1"/>
  <c r="G866" i="56" s="1"/>
  <c r="G867" i="56" a="1"/>
  <c r="G867" i="56" s="1"/>
  <c r="G868" i="56" a="1"/>
  <c r="G868" i="56" s="1"/>
  <c r="G869" i="56" a="1"/>
  <c r="G869" i="56"/>
  <c r="G870" i="56" a="1"/>
  <c r="G870" i="56" s="1"/>
  <c r="G871" i="56" a="1"/>
  <c r="G871" i="56" s="1"/>
  <c r="G872" i="56" a="1"/>
  <c r="G872" i="56" s="1"/>
  <c r="G873" i="56" a="1"/>
  <c r="G873" i="56" s="1"/>
  <c r="G874" i="56" a="1"/>
  <c r="G874" i="56" s="1"/>
  <c r="G875" i="56" a="1"/>
  <c r="G875" i="56"/>
  <c r="G876" i="56" a="1"/>
  <c r="G876" i="56" s="1"/>
  <c r="G877" i="56" a="1"/>
  <c r="G877" i="56"/>
  <c r="G878" i="56" a="1"/>
  <c r="G878" i="56" s="1"/>
  <c r="G879" i="56" a="1"/>
  <c r="G879" i="56" s="1"/>
  <c r="G880" i="56" a="1"/>
  <c r="G880" i="56" s="1"/>
  <c r="M2" i="13"/>
  <c r="M3" i="13"/>
  <c r="M4" i="13"/>
  <c r="M5" i="13"/>
  <c r="M6" i="13"/>
  <c r="M7" i="13"/>
  <c r="M8" i="13"/>
  <c r="M9" i="13"/>
  <c r="M10" i="13"/>
  <c r="M11" i="13"/>
  <c r="M12" i="13"/>
  <c r="M13" i="13"/>
  <c r="M14" i="13"/>
  <c r="M15" i="13"/>
  <c r="M16" i="13"/>
  <c r="M17" i="13"/>
  <c r="M18" i="13"/>
  <c r="M19" i="13"/>
  <c r="M20" i="13"/>
  <c r="M21" i="13"/>
  <c r="M22" i="13"/>
  <c r="M23" i="13"/>
  <c r="M24" i="13"/>
  <c r="M25" i="13"/>
  <c r="M26" i="13"/>
  <c r="M27" i="13"/>
  <c r="M28" i="13"/>
  <c r="I2" i="42" l="1" a="1"/>
  <c r="I2" i="42" s="1"/>
  <c r="B6" i="59"/>
  <c r="F2" i="58"/>
  <c r="F3" i="58"/>
  <c r="F4" i="58"/>
  <c r="F5" i="58"/>
  <c r="F6" i="58"/>
  <c r="F7" i="58"/>
  <c r="F8" i="58"/>
  <c r="F9" i="58"/>
  <c r="F10" i="58"/>
  <c r="F11" i="58"/>
  <c r="F12" i="58"/>
  <c r="F13" i="58"/>
  <c r="F14" i="58"/>
  <c r="F15" i="58"/>
  <c r="F16" i="58"/>
  <c r="F17" i="58"/>
  <c r="F18" i="58"/>
  <c r="F19" i="58"/>
  <c r="F20" i="58"/>
  <c r="F21" i="58"/>
  <c r="F22" i="58"/>
  <c r="F23" i="58"/>
  <c r="F24" i="58"/>
  <c r="F25" i="58"/>
  <c r="F26" i="58"/>
  <c r="F27" i="58"/>
  <c r="F28" i="58"/>
  <c r="F29" i="58"/>
  <c r="F30" i="58"/>
  <c r="F31" i="58"/>
  <c r="F32" i="58"/>
  <c r="F33" i="58"/>
  <c r="F34" i="58"/>
  <c r="F35" i="58"/>
  <c r="F36" i="58"/>
  <c r="F37" i="58"/>
  <c r="F38" i="58"/>
  <c r="F39" i="58"/>
  <c r="F40" i="58"/>
  <c r="F41" i="58"/>
  <c r="F42" i="58"/>
  <c r="F43" i="58"/>
  <c r="F44" i="58"/>
  <c r="F45" i="58"/>
  <c r="F46" i="58"/>
  <c r="F47" i="58"/>
  <c r="F48" i="58"/>
  <c r="F49" i="58"/>
  <c r="F50" i="58"/>
  <c r="F51" i="58"/>
  <c r="F52" i="58"/>
  <c r="F53" i="58"/>
  <c r="F54" i="58"/>
  <c r="F55" i="58"/>
  <c r="F56" i="58"/>
  <c r="F57" i="58"/>
  <c r="F58" i="58"/>
  <c r="F59" i="58"/>
  <c r="F60" i="58"/>
  <c r="F61" i="58"/>
  <c r="F62" i="58"/>
  <c r="F63" i="58"/>
  <c r="F64" i="58"/>
  <c r="F65" i="58"/>
  <c r="F66" i="58"/>
  <c r="F67" i="58"/>
  <c r="F68" i="58"/>
  <c r="F69" i="58"/>
  <c r="F70" i="58"/>
  <c r="F71" i="58"/>
  <c r="F72" i="58"/>
  <c r="F73" i="58"/>
  <c r="F74" i="58"/>
  <c r="F75" i="58"/>
  <c r="F76" i="58"/>
  <c r="F77" i="58"/>
  <c r="F78" i="58"/>
  <c r="F79" i="58"/>
  <c r="F80" i="58"/>
  <c r="F81" i="58"/>
  <c r="F82" i="58"/>
  <c r="F83" i="58"/>
  <c r="F84" i="58"/>
  <c r="F85" i="58"/>
  <c r="F86" i="58"/>
  <c r="F87" i="58"/>
  <c r="F88" i="58"/>
  <c r="F89" i="58"/>
  <c r="F90" i="58"/>
  <c r="F91" i="58"/>
  <c r="F92" i="58"/>
  <c r="F93" i="58"/>
  <c r="F94" i="58"/>
  <c r="F95" i="58"/>
  <c r="F96" i="58"/>
  <c r="F97" i="58"/>
  <c r="F98" i="58"/>
  <c r="F99" i="58"/>
  <c r="F100" i="58"/>
  <c r="F101" i="58"/>
  <c r="F102" i="58"/>
  <c r="F103" i="58"/>
  <c r="F104" i="58"/>
  <c r="F105" i="58"/>
  <c r="F106" i="58"/>
  <c r="F107" i="58"/>
  <c r="F108" i="58"/>
  <c r="F109" i="58"/>
  <c r="F110" i="58"/>
  <c r="F111" i="58"/>
  <c r="F112" i="58"/>
  <c r="F113" i="58"/>
  <c r="F114" i="58"/>
  <c r="F115" i="58"/>
  <c r="F116" i="58"/>
  <c r="F117" i="58"/>
  <c r="F118" i="58"/>
  <c r="F119" i="58"/>
  <c r="F120" i="58"/>
  <c r="F121" i="58"/>
  <c r="F122" i="58"/>
  <c r="F123" i="58"/>
  <c r="F124" i="58"/>
  <c r="F125" i="58"/>
  <c r="F126" i="58"/>
  <c r="F127" i="58"/>
  <c r="F128" i="58"/>
  <c r="F129" i="58"/>
  <c r="F130" i="58"/>
  <c r="F131" i="58"/>
  <c r="F132" i="58"/>
  <c r="F133" i="58"/>
  <c r="F134" i="58"/>
  <c r="F135" i="58"/>
  <c r="F136" i="58"/>
  <c r="F137" i="58"/>
  <c r="F138" i="58"/>
  <c r="F139" i="58"/>
  <c r="F140" i="58"/>
  <c r="F141" i="58"/>
  <c r="F142" i="58"/>
  <c r="F143" i="58"/>
  <c r="F144" i="58"/>
  <c r="F145" i="58"/>
  <c r="F146" i="58"/>
  <c r="F147" i="58"/>
  <c r="F148" i="58"/>
  <c r="F149" i="58"/>
  <c r="F150" i="58"/>
  <c r="F151" i="58"/>
  <c r="F152" i="58"/>
  <c r="F153" i="58"/>
  <c r="F154" i="58"/>
  <c r="F155" i="58"/>
  <c r="F156" i="58"/>
  <c r="F157" i="58"/>
  <c r="F158" i="58"/>
  <c r="F159" i="58"/>
  <c r="F160" i="58"/>
  <c r="F161" i="58"/>
  <c r="F162" i="58"/>
  <c r="F163" i="58"/>
  <c r="F164" i="58"/>
  <c r="F165" i="58"/>
  <c r="F166" i="58"/>
  <c r="F167" i="58"/>
  <c r="F168" i="58"/>
  <c r="F169" i="58"/>
  <c r="F170" i="58"/>
  <c r="F171" i="58"/>
  <c r="F172" i="58"/>
  <c r="F173" i="58"/>
  <c r="F174" i="58"/>
  <c r="F175" i="58"/>
  <c r="F176" i="58"/>
  <c r="F177" i="58"/>
  <c r="F178" i="58"/>
  <c r="F179" i="58"/>
  <c r="F180" i="58"/>
  <c r="F181" i="58"/>
  <c r="F182" i="58"/>
  <c r="F183" i="58"/>
  <c r="F184" i="58"/>
  <c r="F185" i="58"/>
  <c r="F186" i="58"/>
  <c r="F187" i="58"/>
  <c r="F188" i="58"/>
  <c r="F189" i="58"/>
  <c r="F190" i="58"/>
  <c r="F191" i="58"/>
  <c r="F192" i="58"/>
  <c r="F193" i="58"/>
  <c r="F194" i="58"/>
  <c r="F195" i="58"/>
  <c r="F196" i="58"/>
  <c r="F197" i="58"/>
  <c r="F198" i="58"/>
  <c r="F199" i="58"/>
  <c r="F200" i="58"/>
  <c r="F201" i="58"/>
  <c r="F202" i="58"/>
  <c r="F203" i="58"/>
  <c r="F204" i="58"/>
  <c r="F205" i="58"/>
  <c r="F206" i="58"/>
  <c r="F207" i="58"/>
  <c r="F208" i="58"/>
  <c r="F209" i="58"/>
  <c r="F210" i="58"/>
  <c r="F211" i="58"/>
  <c r="F212" i="58"/>
  <c r="F213" i="58"/>
  <c r="F214" i="58"/>
  <c r="F215" i="58"/>
  <c r="F216" i="58"/>
  <c r="F217" i="58"/>
  <c r="F218" i="58"/>
  <c r="F219" i="58"/>
  <c r="F220" i="58"/>
  <c r="F221" i="58"/>
  <c r="F222" i="58"/>
  <c r="F223" i="58"/>
  <c r="F224" i="58"/>
  <c r="F225" i="58"/>
  <c r="F226" i="58"/>
  <c r="F227" i="58"/>
  <c r="F228" i="58"/>
  <c r="F229" i="58"/>
  <c r="F230" i="58"/>
  <c r="F231" i="58"/>
  <c r="F232" i="58"/>
  <c r="F233" i="58"/>
  <c r="F234" i="58"/>
  <c r="F235" i="58"/>
  <c r="F236" i="58"/>
  <c r="F237" i="58"/>
  <c r="F238" i="58"/>
  <c r="F239" i="58"/>
  <c r="F240" i="58"/>
  <c r="F241" i="58"/>
  <c r="F242" i="58"/>
  <c r="F243" i="58"/>
  <c r="F244" i="58"/>
  <c r="F245" i="58"/>
  <c r="F246" i="58"/>
  <c r="F247" i="58"/>
  <c r="F248" i="58"/>
  <c r="F249" i="58"/>
  <c r="F250" i="58"/>
  <c r="F251" i="58"/>
  <c r="F252" i="58"/>
  <c r="F253" i="58"/>
  <c r="F254" i="58"/>
  <c r="F255" i="58"/>
  <c r="F256" i="58"/>
  <c r="F257" i="58"/>
  <c r="F258" i="58"/>
  <c r="F259" i="58"/>
  <c r="F260" i="58"/>
  <c r="F261" i="58"/>
  <c r="F262" i="58"/>
  <c r="F263" i="58"/>
  <c r="F264" i="58"/>
  <c r="F265" i="58"/>
  <c r="F266" i="58"/>
  <c r="F267" i="58"/>
  <c r="F268" i="58"/>
  <c r="F269" i="58"/>
  <c r="F270" i="58"/>
  <c r="F271" i="58"/>
  <c r="F272" i="58"/>
  <c r="F273" i="58"/>
  <c r="F274" i="58"/>
  <c r="F275" i="58"/>
  <c r="F276" i="58"/>
  <c r="F277" i="58"/>
  <c r="F278" i="58"/>
  <c r="F279" i="58"/>
  <c r="F280" i="58"/>
  <c r="F281" i="58"/>
  <c r="F282" i="58"/>
  <c r="F283" i="58"/>
  <c r="F284" i="58"/>
  <c r="F285" i="58"/>
  <c r="F286" i="58"/>
  <c r="F287" i="58"/>
  <c r="F288" i="58"/>
  <c r="F289" i="58"/>
  <c r="F290" i="58"/>
  <c r="F291" i="58"/>
  <c r="F292" i="58"/>
  <c r="F293" i="58"/>
  <c r="F294" i="58"/>
  <c r="F295" i="58"/>
  <c r="F296" i="58"/>
  <c r="F297" i="58"/>
  <c r="F298" i="58"/>
  <c r="F299" i="58"/>
  <c r="F300" i="58"/>
  <c r="F301" i="58"/>
  <c r="F302" i="58"/>
  <c r="F303" i="58"/>
  <c r="F304" i="58"/>
  <c r="F305" i="58"/>
  <c r="F306" i="58"/>
  <c r="F307" i="58"/>
  <c r="F308" i="58"/>
  <c r="F309" i="58"/>
  <c r="F310" i="58"/>
  <c r="F311" i="58"/>
  <c r="F312" i="58"/>
  <c r="F313" i="58"/>
  <c r="F314" i="58"/>
  <c r="F315" i="58"/>
  <c r="F316" i="58"/>
  <c r="F317" i="58"/>
  <c r="F318" i="58"/>
  <c r="F319" i="58"/>
  <c r="F320" i="58"/>
  <c r="F321" i="58"/>
  <c r="F322" i="58"/>
  <c r="F323" i="58"/>
  <c r="F324" i="58"/>
  <c r="F325" i="58"/>
  <c r="F326" i="58"/>
  <c r="F327" i="58"/>
  <c r="F328" i="58"/>
  <c r="F329" i="58"/>
  <c r="F330" i="58"/>
  <c r="F331" i="58"/>
  <c r="F332" i="58"/>
  <c r="F333" i="58"/>
  <c r="F334" i="58"/>
  <c r="F335" i="58"/>
  <c r="F336" i="58"/>
  <c r="F337" i="58"/>
  <c r="F338" i="58"/>
  <c r="F339" i="58"/>
  <c r="F340" i="58"/>
  <c r="F341" i="58"/>
  <c r="F342" i="58"/>
  <c r="F343" i="58"/>
  <c r="F344" i="58"/>
  <c r="F345" i="58"/>
  <c r="F346" i="58"/>
  <c r="F347" i="58"/>
  <c r="F348" i="58"/>
  <c r="F349" i="58"/>
  <c r="F350" i="58"/>
  <c r="F351" i="58"/>
  <c r="F352" i="58"/>
  <c r="F353" i="58"/>
  <c r="F354" i="58"/>
  <c r="F355" i="58"/>
  <c r="F356" i="58"/>
  <c r="F357" i="58"/>
  <c r="F358" i="58"/>
  <c r="F359" i="58"/>
  <c r="F360" i="58"/>
  <c r="F361" i="58"/>
  <c r="F362" i="58"/>
  <c r="F363" i="58"/>
  <c r="F364" i="58"/>
  <c r="F365" i="58"/>
  <c r="F366" i="58"/>
  <c r="F367" i="58"/>
  <c r="F368" i="58"/>
  <c r="F369" i="58"/>
  <c r="F370" i="58"/>
  <c r="F371" i="58"/>
  <c r="F372" i="58"/>
  <c r="F373" i="58"/>
  <c r="F374" i="58"/>
  <c r="F375" i="58"/>
  <c r="F376" i="58"/>
  <c r="F377" i="58"/>
  <c r="F378" i="58"/>
  <c r="F379" i="58"/>
  <c r="F380" i="58"/>
  <c r="F381" i="58"/>
  <c r="F382" i="58"/>
  <c r="F383" i="58"/>
  <c r="F384" i="58"/>
  <c r="F385" i="58"/>
  <c r="F386" i="58"/>
  <c r="F387" i="58"/>
  <c r="F388" i="58"/>
  <c r="F389" i="58"/>
  <c r="F390" i="58"/>
  <c r="F391" i="58"/>
  <c r="F392" i="58"/>
  <c r="F393" i="58"/>
  <c r="F394" i="58"/>
  <c r="F395" i="58"/>
  <c r="F396" i="58"/>
  <c r="F397" i="58"/>
  <c r="F398" i="58"/>
  <c r="F399" i="58"/>
  <c r="F400" i="58"/>
  <c r="F401" i="58"/>
  <c r="F402" i="58"/>
  <c r="F403" i="58"/>
  <c r="F404" i="58"/>
  <c r="F405" i="58"/>
  <c r="F406" i="58"/>
  <c r="F407" i="58"/>
  <c r="F408" i="58"/>
  <c r="F409" i="58"/>
  <c r="F410" i="58"/>
  <c r="F411" i="58"/>
  <c r="F412" i="58"/>
  <c r="F413" i="58"/>
  <c r="F414" i="58"/>
  <c r="F415" i="58"/>
  <c r="F416" i="58"/>
  <c r="F417" i="58"/>
  <c r="F418" i="58"/>
  <c r="F419" i="58"/>
  <c r="F420" i="58"/>
  <c r="F421" i="58"/>
  <c r="F422" i="58"/>
  <c r="F423" i="58"/>
  <c r="F424" i="58"/>
  <c r="F425" i="58"/>
  <c r="F426" i="58"/>
  <c r="F427" i="58"/>
  <c r="F428" i="58"/>
  <c r="F429" i="58"/>
  <c r="F430" i="58"/>
  <c r="F431" i="58"/>
  <c r="F432" i="58"/>
  <c r="F433" i="58"/>
  <c r="F434" i="58"/>
  <c r="F435" i="58"/>
  <c r="F436" i="58"/>
  <c r="F437" i="58"/>
  <c r="F438" i="58"/>
  <c r="F439" i="58"/>
  <c r="F440" i="58"/>
  <c r="F441" i="58"/>
  <c r="F442" i="58"/>
  <c r="F443" i="58"/>
  <c r="F444" i="58"/>
  <c r="F445" i="58"/>
  <c r="F446" i="58"/>
  <c r="F447" i="58"/>
  <c r="F448" i="58"/>
  <c r="F449" i="58"/>
  <c r="F450" i="58"/>
  <c r="F451" i="58"/>
  <c r="F452" i="58"/>
  <c r="F453" i="58"/>
  <c r="F454" i="58"/>
  <c r="F455" i="58"/>
  <c r="F456" i="58"/>
  <c r="F457" i="58"/>
  <c r="F458" i="58"/>
  <c r="F459" i="58"/>
  <c r="F460" i="58"/>
  <c r="F461" i="58"/>
  <c r="F462" i="58"/>
  <c r="F463" i="58"/>
  <c r="F464" i="58"/>
  <c r="F465" i="58"/>
  <c r="F466" i="58"/>
  <c r="F467" i="58"/>
  <c r="F468" i="58"/>
  <c r="F469" i="58"/>
  <c r="F470" i="58"/>
  <c r="F471" i="58"/>
  <c r="F472" i="58"/>
  <c r="F473" i="58"/>
  <c r="F474" i="58"/>
  <c r="F475" i="58"/>
  <c r="F476" i="58"/>
  <c r="F477" i="58"/>
  <c r="F478" i="58"/>
  <c r="F479" i="58"/>
  <c r="F480" i="58"/>
  <c r="F481" i="58"/>
  <c r="F482" i="58"/>
  <c r="F483" i="58"/>
  <c r="F484" i="58"/>
  <c r="F485" i="58"/>
  <c r="F486" i="58"/>
  <c r="F487" i="58"/>
  <c r="F488" i="58"/>
  <c r="F489" i="58"/>
  <c r="F490" i="58"/>
  <c r="F491" i="58"/>
  <c r="F492" i="58"/>
  <c r="F493" i="58"/>
  <c r="F494" i="58"/>
  <c r="F495" i="58"/>
  <c r="F496" i="58"/>
  <c r="F497" i="58"/>
  <c r="F498" i="58"/>
  <c r="F499" i="58"/>
  <c r="F500" i="58"/>
  <c r="F501" i="58"/>
  <c r="F502" i="58"/>
  <c r="F503" i="58"/>
  <c r="F504" i="58"/>
  <c r="F505" i="58"/>
  <c r="F506" i="58"/>
  <c r="F507" i="58"/>
  <c r="F508" i="58"/>
  <c r="F509" i="58"/>
  <c r="F510" i="58"/>
  <c r="F511" i="58"/>
  <c r="F512" i="58"/>
  <c r="F513" i="58"/>
  <c r="F514" i="58"/>
  <c r="F515" i="58"/>
  <c r="F516" i="58"/>
  <c r="F517" i="58"/>
  <c r="F518" i="58"/>
  <c r="F519" i="58"/>
  <c r="F520" i="58"/>
  <c r="F521" i="58"/>
  <c r="F522" i="58"/>
  <c r="F523" i="58"/>
  <c r="F524" i="58"/>
  <c r="F525" i="58"/>
  <c r="F526" i="58"/>
  <c r="F527" i="58"/>
  <c r="F528" i="58"/>
  <c r="F529" i="58"/>
  <c r="F530" i="58"/>
  <c r="F531" i="58"/>
  <c r="F532" i="58"/>
  <c r="F533" i="58"/>
  <c r="F534" i="58"/>
  <c r="F535" i="58"/>
  <c r="F536" i="58"/>
  <c r="F537" i="58"/>
  <c r="F538" i="58"/>
  <c r="F539" i="58"/>
  <c r="F540" i="58"/>
  <c r="F541" i="58"/>
  <c r="F542" i="58"/>
  <c r="F543" i="58"/>
  <c r="F544" i="58"/>
  <c r="F545" i="58"/>
  <c r="F546" i="58"/>
  <c r="F547" i="58"/>
  <c r="F548" i="58"/>
  <c r="F549" i="58"/>
  <c r="F550" i="58"/>
  <c r="F551" i="58"/>
  <c r="F552" i="58"/>
  <c r="F553" i="58"/>
  <c r="F554" i="58"/>
  <c r="F555" i="58"/>
  <c r="F556" i="58"/>
  <c r="F557" i="58"/>
  <c r="F558" i="58"/>
  <c r="F559" i="58"/>
  <c r="F560" i="58"/>
  <c r="F561" i="58"/>
  <c r="F562" i="58"/>
  <c r="F563" i="58"/>
  <c r="F564" i="58"/>
  <c r="F565" i="58"/>
  <c r="F566" i="58"/>
  <c r="F567" i="58"/>
  <c r="F568" i="58"/>
  <c r="F569" i="58"/>
  <c r="F570" i="58"/>
  <c r="F571" i="58"/>
  <c r="F572" i="58"/>
  <c r="F573" i="58"/>
  <c r="F574" i="58"/>
  <c r="F575" i="58"/>
  <c r="F576" i="58"/>
  <c r="F577" i="58"/>
  <c r="F578" i="58"/>
  <c r="F579" i="58"/>
  <c r="F580" i="58"/>
  <c r="F581" i="58"/>
  <c r="F582" i="58"/>
  <c r="F583" i="58"/>
  <c r="F584" i="58"/>
  <c r="F585" i="58"/>
  <c r="F586" i="58"/>
  <c r="F587" i="58"/>
  <c r="F588" i="58"/>
  <c r="F589" i="58"/>
  <c r="F590" i="58"/>
  <c r="F591" i="58"/>
  <c r="F592" i="58"/>
  <c r="F593" i="58"/>
  <c r="F594" i="58"/>
  <c r="F595" i="58"/>
  <c r="F596" i="58"/>
  <c r="F597" i="58"/>
  <c r="F598" i="58"/>
  <c r="F599" i="58"/>
  <c r="F600" i="58"/>
  <c r="F601" i="58"/>
  <c r="F602" i="58"/>
  <c r="F603" i="58"/>
  <c r="F604" i="58"/>
  <c r="F605" i="58"/>
  <c r="F606" i="58"/>
  <c r="F607" i="58"/>
  <c r="F608" i="58"/>
  <c r="F609" i="58"/>
  <c r="F610" i="58"/>
  <c r="F611" i="58"/>
  <c r="F612" i="58"/>
  <c r="F613" i="58"/>
  <c r="F614" i="58"/>
  <c r="F615" i="58"/>
  <c r="F616" i="58"/>
  <c r="F617" i="58"/>
  <c r="F618" i="58"/>
  <c r="F619" i="58"/>
  <c r="F620" i="58"/>
  <c r="F621" i="58"/>
  <c r="F622" i="58"/>
  <c r="F623" i="58"/>
  <c r="F624" i="58"/>
  <c r="F625" i="58"/>
  <c r="F626" i="58"/>
  <c r="F627" i="58"/>
  <c r="F628" i="58"/>
  <c r="F629" i="58"/>
  <c r="F630" i="58"/>
  <c r="F631" i="58"/>
  <c r="F632" i="58"/>
  <c r="F633" i="58"/>
  <c r="F634" i="58"/>
  <c r="F635" i="58"/>
  <c r="F636" i="58"/>
  <c r="F637" i="58"/>
  <c r="F638" i="58"/>
  <c r="F639" i="58"/>
  <c r="F640" i="58"/>
  <c r="F641" i="58"/>
  <c r="F642" i="58"/>
  <c r="F643" i="58"/>
  <c r="F644" i="58"/>
  <c r="F645" i="58"/>
  <c r="F646" i="58"/>
  <c r="F647" i="58"/>
  <c r="F648" i="58"/>
  <c r="F649" i="58"/>
  <c r="F650" i="58"/>
  <c r="F651" i="58"/>
  <c r="F652" i="58"/>
  <c r="F653" i="58"/>
  <c r="F654" i="58"/>
  <c r="F655" i="58"/>
  <c r="F656" i="58"/>
  <c r="F657" i="58"/>
  <c r="F658" i="58"/>
  <c r="F659" i="58"/>
  <c r="F660" i="58"/>
  <c r="F661" i="58"/>
  <c r="F662" i="58"/>
  <c r="F663" i="58"/>
  <c r="F664" i="58"/>
  <c r="F665" i="58"/>
  <c r="F666" i="58"/>
  <c r="F667" i="58"/>
  <c r="F668" i="58"/>
  <c r="F669" i="58"/>
  <c r="F670" i="58"/>
  <c r="F671" i="58"/>
  <c r="F672" i="58"/>
  <c r="F673" i="58"/>
  <c r="F674" i="58"/>
  <c r="F675" i="58"/>
  <c r="F676" i="58"/>
  <c r="F677" i="58"/>
  <c r="F678" i="58"/>
  <c r="F679" i="58"/>
  <c r="F680" i="58"/>
  <c r="F681" i="58"/>
  <c r="F682" i="58"/>
  <c r="F683" i="58"/>
  <c r="F684" i="58"/>
  <c r="F685" i="58"/>
  <c r="F686" i="58"/>
  <c r="F687" i="58"/>
  <c r="F688" i="58"/>
  <c r="F689" i="58"/>
  <c r="F690" i="58"/>
  <c r="F691" i="58"/>
  <c r="F692" i="58"/>
  <c r="F693" i="58"/>
  <c r="F694" i="58"/>
  <c r="F695" i="58"/>
  <c r="F696" i="58"/>
  <c r="F697" i="58"/>
  <c r="F698" i="58"/>
  <c r="F699" i="58"/>
  <c r="F700" i="58"/>
  <c r="F701" i="58"/>
  <c r="F702" i="58"/>
  <c r="F703" i="58"/>
  <c r="F704" i="58"/>
  <c r="F705" i="58"/>
  <c r="F706" i="58"/>
  <c r="F707" i="58"/>
  <c r="F708" i="58"/>
  <c r="F709" i="58"/>
  <c r="F710" i="58"/>
  <c r="F711" i="58"/>
  <c r="F712" i="58"/>
  <c r="F713" i="58"/>
  <c r="F714" i="58"/>
  <c r="F715" i="58"/>
  <c r="F716" i="58"/>
  <c r="F717" i="58"/>
  <c r="F718" i="58"/>
  <c r="F719" i="58"/>
  <c r="F720" i="58"/>
  <c r="F721" i="58"/>
  <c r="F722" i="58"/>
  <c r="F723" i="58"/>
  <c r="F724" i="58"/>
  <c r="F725" i="58"/>
  <c r="F726" i="58"/>
  <c r="F727" i="58"/>
  <c r="F728" i="58"/>
  <c r="F729" i="58"/>
  <c r="F730" i="58"/>
  <c r="F731" i="58"/>
  <c r="F732" i="58"/>
  <c r="F733" i="58"/>
  <c r="F734" i="58"/>
  <c r="F735" i="58"/>
  <c r="F736" i="58"/>
  <c r="F737" i="58"/>
  <c r="F738" i="58"/>
  <c r="F739" i="58"/>
  <c r="F740" i="58"/>
  <c r="F741" i="58"/>
  <c r="F742" i="58"/>
  <c r="F743" i="58"/>
  <c r="F744" i="58"/>
  <c r="F745" i="58"/>
  <c r="F746" i="58"/>
  <c r="F747" i="58"/>
  <c r="F748" i="58"/>
  <c r="F749" i="58"/>
  <c r="F750" i="58"/>
  <c r="F751" i="58"/>
  <c r="F752" i="58"/>
  <c r="F753" i="58"/>
  <c r="F754" i="58"/>
  <c r="F755" i="58"/>
  <c r="F756" i="58"/>
  <c r="F757" i="58"/>
  <c r="F758" i="58"/>
  <c r="F759" i="58"/>
  <c r="F760" i="58"/>
  <c r="F761" i="58"/>
  <c r="F762" i="58"/>
  <c r="F763" i="58"/>
  <c r="F764" i="58"/>
  <c r="F765" i="58"/>
  <c r="F766" i="58"/>
  <c r="F767" i="58"/>
  <c r="F768" i="58"/>
  <c r="F769" i="58"/>
  <c r="F770" i="58"/>
  <c r="F771" i="58"/>
  <c r="F772" i="58"/>
  <c r="F773" i="58"/>
  <c r="F774" i="58"/>
  <c r="F775" i="58"/>
  <c r="F776" i="58"/>
  <c r="F777" i="58"/>
  <c r="F778" i="58"/>
  <c r="F779" i="58"/>
  <c r="F780" i="58"/>
  <c r="F781" i="58"/>
  <c r="F782" i="58"/>
  <c r="F783" i="58"/>
  <c r="F784" i="58"/>
  <c r="F785" i="58"/>
  <c r="F786" i="58"/>
  <c r="F787" i="58"/>
  <c r="F788" i="58"/>
  <c r="F789" i="58"/>
  <c r="F790" i="58"/>
  <c r="F791" i="58"/>
  <c r="F792" i="58"/>
  <c r="F793" i="58"/>
  <c r="F794" i="58"/>
  <c r="F795" i="58"/>
  <c r="F796" i="58"/>
  <c r="F797" i="58"/>
  <c r="F798" i="58"/>
  <c r="F799" i="58"/>
  <c r="F800" i="58"/>
  <c r="F801" i="58"/>
  <c r="F802" i="58"/>
  <c r="F803" i="58"/>
  <c r="F804" i="58"/>
  <c r="F805" i="58"/>
  <c r="F806" i="58"/>
  <c r="F807" i="58"/>
  <c r="F808" i="58"/>
  <c r="F809" i="58"/>
  <c r="F810" i="58"/>
  <c r="F811" i="58"/>
  <c r="F812" i="58"/>
  <c r="F813" i="58"/>
  <c r="F814" i="58"/>
  <c r="F815" i="58"/>
  <c r="F816" i="58"/>
  <c r="F817" i="58"/>
  <c r="F818" i="58"/>
  <c r="F819" i="58"/>
  <c r="F820" i="58"/>
  <c r="F821" i="58"/>
  <c r="F822" i="58"/>
  <c r="F823" i="58"/>
  <c r="F824" i="58"/>
  <c r="F825" i="58"/>
  <c r="F826" i="58"/>
  <c r="F827" i="58"/>
  <c r="F828" i="58"/>
  <c r="F829" i="58"/>
  <c r="F830" i="58"/>
  <c r="F831" i="58"/>
  <c r="F832" i="58"/>
  <c r="F833" i="58"/>
  <c r="F834" i="58"/>
  <c r="F835" i="58"/>
  <c r="F836" i="58"/>
  <c r="F837" i="58"/>
  <c r="F838" i="58"/>
  <c r="F839" i="58"/>
  <c r="F840" i="58"/>
  <c r="F841" i="58"/>
  <c r="F842" i="58"/>
  <c r="F843" i="58"/>
  <c r="F844" i="58"/>
  <c r="F845" i="58"/>
  <c r="F846" i="58"/>
  <c r="F847" i="58"/>
  <c r="F848" i="58"/>
  <c r="F849" i="58"/>
  <c r="F850" i="58"/>
  <c r="F851" i="58"/>
  <c r="F852" i="58"/>
  <c r="F853" i="58"/>
  <c r="F854" i="58"/>
  <c r="F855" i="58"/>
  <c r="F856" i="58"/>
  <c r="F857" i="58"/>
  <c r="F858" i="58"/>
  <c r="F859" i="58"/>
  <c r="F860" i="58"/>
  <c r="F861" i="58"/>
  <c r="F862" i="58"/>
  <c r="F863" i="58"/>
  <c r="F864" i="58"/>
  <c r="F865" i="58"/>
  <c r="F866" i="58"/>
  <c r="F867" i="58"/>
  <c r="F868" i="58"/>
  <c r="F869" i="58"/>
  <c r="F870" i="58"/>
  <c r="F871" i="58"/>
  <c r="F872" i="58"/>
  <c r="F873" i="58"/>
  <c r="F874" i="58"/>
  <c r="F875" i="58"/>
  <c r="F876" i="58"/>
  <c r="F877" i="58"/>
  <c r="F878" i="58"/>
  <c r="F879" i="58"/>
  <c r="F880" i="58"/>
  <c r="F881" i="58"/>
  <c r="F882" i="58"/>
  <c r="F883" i="58"/>
  <c r="F884" i="58"/>
  <c r="F885" i="58"/>
  <c r="F886" i="58"/>
  <c r="F887" i="58"/>
  <c r="F888" i="58"/>
  <c r="F889" i="58"/>
  <c r="F890" i="58"/>
  <c r="F891" i="58"/>
  <c r="F892" i="58"/>
  <c r="F893" i="58"/>
  <c r="F894" i="58"/>
  <c r="F895" i="58"/>
  <c r="F896" i="58"/>
  <c r="F897" i="58"/>
  <c r="F898" i="58"/>
  <c r="F899" i="58"/>
  <c r="F900" i="58"/>
  <c r="F901" i="58"/>
  <c r="F902" i="58"/>
  <c r="F903" i="58"/>
  <c r="F904" i="58"/>
  <c r="F905" i="58"/>
  <c r="F906" i="58"/>
  <c r="F907" i="58"/>
  <c r="F908" i="58"/>
  <c r="F909" i="58"/>
  <c r="F910" i="58"/>
  <c r="F911" i="58"/>
  <c r="F912" i="58"/>
  <c r="F913" i="58"/>
  <c r="F914" i="58"/>
  <c r="F915" i="58"/>
  <c r="F916" i="58"/>
  <c r="F917" i="58"/>
  <c r="F918" i="58"/>
  <c r="F919" i="58"/>
  <c r="F920" i="58"/>
  <c r="F921" i="58"/>
  <c r="F922" i="58"/>
  <c r="F923" i="58"/>
  <c r="F924" i="58"/>
  <c r="F925" i="58"/>
  <c r="F926" i="58"/>
  <c r="F927" i="58"/>
  <c r="F928" i="58"/>
  <c r="F929" i="58"/>
  <c r="F930" i="58"/>
  <c r="F931" i="58"/>
  <c r="F932" i="58"/>
  <c r="F933" i="58"/>
  <c r="F934" i="58"/>
  <c r="F935" i="58"/>
  <c r="F936" i="58"/>
  <c r="F937" i="58"/>
  <c r="F938" i="58"/>
  <c r="F939" i="58"/>
  <c r="F940" i="58"/>
  <c r="F941" i="58"/>
  <c r="F942" i="58"/>
  <c r="F943" i="58"/>
  <c r="F944" i="58"/>
  <c r="F945" i="58"/>
  <c r="F946" i="58"/>
  <c r="F947" i="58"/>
  <c r="F948" i="58"/>
  <c r="F949" i="58"/>
  <c r="F950" i="58"/>
  <c r="F951" i="58"/>
  <c r="F952" i="58"/>
  <c r="F953" i="58"/>
  <c r="F954" i="58"/>
  <c r="F955" i="58"/>
  <c r="F956" i="58"/>
  <c r="F957" i="58"/>
  <c r="F958" i="58"/>
  <c r="F959" i="58"/>
  <c r="F960" i="58"/>
  <c r="F961" i="58"/>
  <c r="F962" i="58"/>
  <c r="F963" i="58"/>
  <c r="F964" i="58"/>
  <c r="F965" i="58"/>
  <c r="F966" i="58"/>
  <c r="F967" i="58"/>
  <c r="F968" i="58"/>
  <c r="F969" i="58"/>
  <c r="F970" i="58"/>
  <c r="F971" i="58"/>
  <c r="F972" i="58"/>
  <c r="F973" i="58"/>
  <c r="F974" i="58"/>
  <c r="F975" i="58"/>
  <c r="F976" i="58"/>
  <c r="F977" i="58"/>
  <c r="F978" i="58"/>
  <c r="F979" i="58"/>
  <c r="F980" i="58"/>
  <c r="F981" i="58"/>
  <c r="F982" i="58"/>
  <c r="F983" i="58"/>
  <c r="F984" i="58"/>
  <c r="F985" i="58"/>
  <c r="F986" i="58"/>
  <c r="F987" i="58"/>
  <c r="F988" i="58"/>
  <c r="F989" i="58"/>
  <c r="F990" i="58"/>
  <c r="F991" i="58"/>
  <c r="F992" i="58"/>
  <c r="F993" i="58"/>
  <c r="F994" i="58"/>
  <c r="F995" i="58"/>
  <c r="F996" i="58"/>
  <c r="F997" i="58"/>
  <c r="F998" i="58"/>
  <c r="F999" i="58"/>
  <c r="F1000" i="58"/>
  <c r="F1001" i="58"/>
  <c r="F1002" i="58"/>
  <c r="F1003" i="58"/>
  <c r="F1004" i="58"/>
  <c r="F1005" i="58"/>
  <c r="F1006" i="58"/>
  <c r="F1007" i="58"/>
  <c r="F1008" i="58"/>
  <c r="F1009" i="58"/>
  <c r="F1010" i="58"/>
  <c r="F1011" i="58"/>
  <c r="F1012" i="58"/>
  <c r="F1013" i="58"/>
  <c r="F1014" i="58"/>
  <c r="F1015" i="58"/>
  <c r="F1016" i="58"/>
  <c r="F1017" i="58"/>
  <c r="F1018" i="58"/>
  <c r="F1019" i="58"/>
  <c r="F1020" i="58"/>
  <c r="F1021" i="58"/>
  <c r="F1022" i="58"/>
  <c r="F1023" i="58"/>
  <c r="F1024" i="58"/>
  <c r="F1025" i="58"/>
  <c r="F1026" i="58"/>
  <c r="F1027" i="58"/>
  <c r="F1028" i="58"/>
  <c r="F1029" i="58"/>
  <c r="F1030" i="58"/>
  <c r="F1031" i="58"/>
  <c r="F1032" i="58"/>
  <c r="F1033" i="58"/>
  <c r="F1034" i="58"/>
  <c r="F1035" i="58"/>
  <c r="F1036" i="58"/>
  <c r="F1037" i="58"/>
  <c r="F1038" i="58"/>
  <c r="F1039" i="58"/>
  <c r="F1040" i="58"/>
  <c r="F1041" i="58"/>
  <c r="F1042" i="58"/>
  <c r="F1043" i="58"/>
  <c r="F1044" i="58"/>
  <c r="F1045" i="58"/>
  <c r="F1046" i="58"/>
  <c r="F1047" i="58"/>
  <c r="F1048" i="58"/>
  <c r="F1049" i="58"/>
  <c r="F1050" i="58"/>
  <c r="F1051" i="58"/>
  <c r="F1052" i="58"/>
  <c r="F1053" i="58"/>
  <c r="F1054" i="58"/>
  <c r="F1055" i="58"/>
  <c r="F1056" i="58"/>
  <c r="F1057" i="58"/>
  <c r="F1058" i="58"/>
  <c r="F1059" i="58"/>
  <c r="F1060" i="58"/>
  <c r="F1061" i="58"/>
  <c r="F1062" i="58"/>
  <c r="F1063" i="58"/>
  <c r="F1064" i="58"/>
  <c r="F1065" i="58"/>
  <c r="F1066" i="58"/>
  <c r="F1067" i="58"/>
  <c r="F1068" i="58"/>
  <c r="F1069" i="58"/>
  <c r="F1070" i="58"/>
  <c r="F1071" i="58"/>
  <c r="F1072" i="58"/>
  <c r="F1073" i="58"/>
  <c r="F1074" i="58"/>
  <c r="F1075" i="58"/>
  <c r="F1076" i="58"/>
  <c r="F1077" i="58"/>
  <c r="F1078" i="58"/>
  <c r="F1079" i="58"/>
  <c r="F1080" i="58"/>
  <c r="F1081" i="58"/>
  <c r="F1082" i="58"/>
  <c r="F1083" i="58"/>
  <c r="F1084" i="58"/>
  <c r="F1085" i="58"/>
  <c r="F1086" i="58"/>
  <c r="F1087" i="58"/>
  <c r="F1088" i="58"/>
  <c r="F1089" i="58"/>
  <c r="F1090" i="58"/>
  <c r="F1091" i="58"/>
  <c r="F1092" i="58"/>
  <c r="F1093" i="58"/>
  <c r="F1094" i="58"/>
  <c r="F1095" i="58"/>
  <c r="F1096" i="58"/>
  <c r="F1097" i="58"/>
  <c r="F1098" i="58"/>
  <c r="F1099" i="58"/>
  <c r="F1100" i="58"/>
  <c r="F1101" i="58"/>
  <c r="F1102" i="58"/>
  <c r="F1103" i="58"/>
  <c r="F1104" i="58"/>
  <c r="F1105" i="58"/>
  <c r="F1106" i="58"/>
  <c r="F1107" i="58"/>
  <c r="F1108" i="58"/>
  <c r="F1109" i="58"/>
  <c r="F1110" i="58"/>
  <c r="F1111" i="58"/>
  <c r="F1112" i="58"/>
  <c r="F1113" i="58"/>
  <c r="F1114" i="58"/>
  <c r="F1115" i="58"/>
  <c r="F1116" i="58"/>
  <c r="F1117" i="58"/>
  <c r="F1118" i="58"/>
  <c r="F1119" i="58"/>
  <c r="F1120" i="58"/>
  <c r="F1121" i="58"/>
  <c r="F1122" i="58"/>
  <c r="F1123" i="58"/>
  <c r="F1124" i="58"/>
  <c r="F1125" i="58"/>
  <c r="F1126" i="58"/>
  <c r="F1127" i="58"/>
  <c r="F1128" i="58"/>
  <c r="F1129" i="58"/>
  <c r="F1130" i="58"/>
  <c r="F1131" i="58"/>
  <c r="F1132" i="58"/>
  <c r="F1133" i="58"/>
  <c r="F1134" i="58"/>
  <c r="F1135" i="58"/>
  <c r="F1136" i="58"/>
  <c r="F1137" i="58"/>
  <c r="F1138" i="58"/>
  <c r="F1139" i="58"/>
  <c r="F1140" i="58"/>
  <c r="F1141" i="58"/>
  <c r="F1142" i="58"/>
  <c r="F1143" i="58"/>
  <c r="F1144" i="58"/>
  <c r="F1145" i="58"/>
  <c r="F1146" i="58"/>
  <c r="F1147" i="58"/>
  <c r="F1148" i="58"/>
  <c r="F1149" i="58"/>
  <c r="F1150" i="58"/>
  <c r="F1151" i="58"/>
  <c r="F1152" i="58"/>
  <c r="F1153" i="58"/>
  <c r="F1154" i="58"/>
  <c r="F1155" i="58"/>
  <c r="F1156" i="58"/>
  <c r="F1157" i="58"/>
  <c r="F1158" i="58"/>
  <c r="F1159" i="58"/>
  <c r="F1160" i="58"/>
  <c r="F1161" i="58"/>
  <c r="F1162" i="58"/>
  <c r="F1163" i="58"/>
  <c r="F1164" i="58"/>
  <c r="F1165" i="58"/>
  <c r="F1166" i="58"/>
  <c r="F1167" i="58"/>
  <c r="F1168" i="58"/>
  <c r="F1169" i="58"/>
  <c r="F1170" i="58"/>
  <c r="F1171" i="58"/>
  <c r="F1172" i="58"/>
  <c r="F1173" i="58"/>
  <c r="F1174" i="58"/>
  <c r="F1175" i="58"/>
  <c r="F1176" i="58"/>
  <c r="F1177" i="58"/>
  <c r="F1178" i="58"/>
  <c r="F1179" i="58"/>
  <c r="F1180" i="58"/>
  <c r="F1181" i="58"/>
  <c r="F1182" i="58"/>
  <c r="F1183" i="58"/>
  <c r="F1184" i="58"/>
  <c r="F1185" i="58"/>
  <c r="F1186" i="58"/>
  <c r="F1187" i="58"/>
  <c r="F1188" i="58"/>
  <c r="F1189" i="58"/>
  <c r="F1190" i="58"/>
  <c r="F1191" i="58"/>
  <c r="F1192" i="58"/>
  <c r="F1193" i="58"/>
  <c r="F1194" i="58"/>
  <c r="F1195" i="58"/>
  <c r="F1196" i="58"/>
  <c r="F1197" i="58"/>
  <c r="F1198" i="58"/>
  <c r="F1199" i="58"/>
  <c r="F1200" i="58"/>
  <c r="F1201" i="58"/>
  <c r="F1202" i="58"/>
  <c r="F1203" i="58"/>
  <c r="F1204" i="58"/>
  <c r="F1205" i="58"/>
  <c r="F1206" i="58"/>
  <c r="F1207" i="58"/>
  <c r="F1208" i="58"/>
  <c r="F1209" i="58"/>
  <c r="F1210" i="58"/>
  <c r="F1211" i="58"/>
  <c r="F1212" i="58"/>
  <c r="F1213" i="58"/>
  <c r="F1214" i="58"/>
  <c r="F1215" i="58"/>
  <c r="F1216" i="58"/>
  <c r="F1217" i="58"/>
  <c r="F1218" i="58"/>
  <c r="F1219" i="58"/>
  <c r="F1220" i="58"/>
  <c r="F1221" i="58"/>
  <c r="F1222" i="58"/>
  <c r="F1223" i="58"/>
  <c r="F1224" i="58"/>
  <c r="F1225" i="58"/>
  <c r="F1226" i="58"/>
  <c r="F1227" i="58"/>
  <c r="F1228" i="58"/>
  <c r="F1229" i="58"/>
  <c r="F1230" i="58"/>
  <c r="F1231" i="58"/>
  <c r="F1232" i="58"/>
  <c r="F1233" i="58"/>
  <c r="F1234" i="58"/>
  <c r="F1235" i="58"/>
  <c r="F1236" i="58"/>
  <c r="F1237" i="58"/>
  <c r="F1238" i="58"/>
  <c r="F1239" i="58"/>
  <c r="F1240" i="58"/>
  <c r="F1241" i="58"/>
  <c r="F1242" i="58"/>
  <c r="F1243" i="58"/>
  <c r="F1244" i="58"/>
  <c r="F1245" i="58"/>
  <c r="F1246" i="58"/>
  <c r="G1046" i="58" a="1"/>
  <c r="G1046" i="58" s="1"/>
  <c r="G1047" i="58" a="1"/>
  <c r="G1047" i="58" s="1"/>
  <c r="G1048" i="58" a="1"/>
  <c r="G1048" i="58" s="1"/>
  <c r="G1049" i="58" a="1"/>
  <c r="G1049" i="58" s="1"/>
  <c r="G1050" i="58" a="1"/>
  <c r="G1050" i="58" s="1"/>
  <c r="G1051" i="58" a="1"/>
  <c r="G1051" i="58" s="1"/>
  <c r="G1052" i="58" a="1"/>
  <c r="G1052" i="58" s="1"/>
  <c r="G1053" i="58" a="1"/>
  <c r="G1053" i="58" s="1"/>
  <c r="G1054" i="58" a="1"/>
  <c r="G1054" i="58" s="1"/>
  <c r="G1055" i="58" a="1"/>
  <c r="G1055" i="58" s="1"/>
  <c r="G1056" i="58" a="1"/>
  <c r="G1056" i="58" s="1"/>
  <c r="G1057" i="58" a="1"/>
  <c r="G1057" i="58" s="1"/>
  <c r="G1058" i="58" a="1"/>
  <c r="G1058" i="58" s="1"/>
  <c r="G1059" i="58" a="1"/>
  <c r="G1059" i="58" s="1"/>
  <c r="G1060" i="58" a="1"/>
  <c r="G1060" i="58" s="1"/>
  <c r="G1061" i="58" a="1"/>
  <c r="G1061" i="58" s="1"/>
  <c r="G1062" i="58" a="1"/>
  <c r="G1062" i="58" s="1"/>
  <c r="G1063" i="58" a="1"/>
  <c r="G1063" i="58" s="1"/>
  <c r="G1064" i="58" a="1"/>
  <c r="G1064" i="58" s="1"/>
  <c r="G1065" i="58" a="1"/>
  <c r="G1065" i="58" s="1"/>
  <c r="G1066" i="58" a="1"/>
  <c r="G1066" i="58" s="1"/>
  <c r="G1067" i="58" a="1"/>
  <c r="G1067" i="58" s="1"/>
  <c r="G1068" i="58" a="1"/>
  <c r="G1068" i="58" s="1"/>
  <c r="G1069" i="58" a="1"/>
  <c r="G1069" i="58" s="1"/>
  <c r="G1070" i="58" a="1"/>
  <c r="G1070" i="58" s="1"/>
  <c r="G1071" i="58" a="1"/>
  <c r="G1071" i="58" s="1"/>
  <c r="G1072" i="58" a="1"/>
  <c r="G1072" i="58" s="1"/>
  <c r="G1073" i="58" a="1"/>
  <c r="G1073" i="58" s="1"/>
  <c r="G1074" i="58" a="1"/>
  <c r="G1074" i="58" s="1"/>
  <c r="G1075" i="58" a="1"/>
  <c r="G1075" i="58" s="1"/>
  <c r="G1076" i="58" a="1"/>
  <c r="G1076" i="58" s="1"/>
  <c r="G1077" i="58" a="1"/>
  <c r="G1077" i="58" s="1"/>
  <c r="G1078" i="58" a="1"/>
  <c r="G1078" i="58" s="1"/>
  <c r="G1079" i="58" a="1"/>
  <c r="G1079" i="58" s="1"/>
  <c r="G1080" i="58" a="1"/>
  <c r="G1080" i="58" s="1"/>
  <c r="G1081" i="58" a="1"/>
  <c r="G1081" i="58" s="1"/>
  <c r="G1082" i="58" a="1"/>
  <c r="G1082" i="58" s="1"/>
  <c r="G1083" i="58" a="1"/>
  <c r="G1083" i="58" s="1"/>
  <c r="G1084" i="58" a="1"/>
  <c r="G1084" i="58" s="1"/>
  <c r="G1085" i="58" a="1"/>
  <c r="G1085" i="58" s="1"/>
  <c r="G1086" i="58" a="1"/>
  <c r="G1086" i="58" s="1"/>
  <c r="G1087" i="58" a="1"/>
  <c r="G1087" i="58" s="1"/>
  <c r="G1088" i="58" a="1"/>
  <c r="G1088" i="58" s="1"/>
  <c r="G1089" i="58" a="1"/>
  <c r="G1089" i="58" s="1"/>
  <c r="G1090" i="58" a="1"/>
  <c r="G1090" i="58" s="1"/>
  <c r="G1091" i="58" a="1"/>
  <c r="G1091" i="58" s="1"/>
  <c r="G1092" i="58" a="1"/>
  <c r="G1092" i="58" s="1"/>
  <c r="G1093" i="58" a="1"/>
  <c r="G1093" i="58" s="1"/>
  <c r="G1094" i="58" a="1"/>
  <c r="G1094" i="58" s="1"/>
  <c r="G1095" i="58" a="1"/>
  <c r="G1095" i="58" s="1"/>
  <c r="G1096" i="58" a="1"/>
  <c r="G1096" i="58" s="1"/>
  <c r="G1097" i="58" a="1"/>
  <c r="G1097" i="58" s="1"/>
  <c r="G1098" i="58" a="1"/>
  <c r="G1098" i="58" s="1"/>
  <c r="G1099" i="58" a="1"/>
  <c r="G1099" i="58" s="1"/>
  <c r="G1100" i="58" a="1"/>
  <c r="G1100" i="58" s="1"/>
  <c r="G1101" i="58" a="1"/>
  <c r="G1101" i="58" s="1"/>
  <c r="G1102" i="58" a="1"/>
  <c r="G1102" i="58" s="1"/>
  <c r="G1103" i="58" a="1"/>
  <c r="G1103" i="58" s="1"/>
  <c r="G1104" i="58" a="1"/>
  <c r="G1104" i="58" s="1"/>
  <c r="G1105" i="58" a="1"/>
  <c r="G1105" i="58" s="1"/>
  <c r="G1106" i="58" a="1"/>
  <c r="G1106" i="58" s="1"/>
  <c r="G1107" i="58" a="1"/>
  <c r="G1107" i="58" s="1"/>
  <c r="G1108" i="58" a="1"/>
  <c r="G1108" i="58" s="1"/>
  <c r="G1109" i="58" a="1"/>
  <c r="G1109" i="58" s="1"/>
  <c r="G1110" i="58" a="1"/>
  <c r="G1110" i="58"/>
  <c r="G1111" i="58" a="1"/>
  <c r="G1111" i="58" s="1"/>
  <c r="G1112" i="58" a="1"/>
  <c r="G1112" i="58" s="1"/>
  <c r="G1113" i="58" a="1"/>
  <c r="G1113" i="58" s="1"/>
  <c r="G1114" i="58" a="1"/>
  <c r="G1114" i="58" s="1"/>
  <c r="G1115" i="58" a="1"/>
  <c r="G1115" i="58" s="1"/>
  <c r="G1116" i="58" a="1"/>
  <c r="G1116" i="58" s="1"/>
  <c r="G1117" i="58" a="1"/>
  <c r="G1117" i="58" s="1"/>
  <c r="G1118" i="58" a="1"/>
  <c r="G1118" i="58" s="1"/>
  <c r="G1119" i="58" a="1"/>
  <c r="G1119" i="58" s="1"/>
  <c r="G1120" i="58" a="1"/>
  <c r="G1120" i="58" s="1"/>
  <c r="G1121" i="58" a="1"/>
  <c r="G1121" i="58" s="1"/>
  <c r="G1122" i="58" a="1"/>
  <c r="G1122" i="58" s="1"/>
  <c r="G1123" i="58" a="1"/>
  <c r="G1123" i="58" s="1"/>
  <c r="G1124" i="58" a="1"/>
  <c r="G1124" i="58" s="1"/>
  <c r="G1125" i="58" a="1"/>
  <c r="G1125" i="58" s="1"/>
  <c r="G1126" i="58" a="1"/>
  <c r="G1126" i="58" s="1"/>
  <c r="G1127" i="58" a="1"/>
  <c r="G1127" i="58" s="1"/>
  <c r="G1128" i="58" a="1"/>
  <c r="G1128" i="58" s="1"/>
  <c r="G1129" i="58" a="1"/>
  <c r="G1129" i="58" s="1"/>
  <c r="G1130" i="58" a="1"/>
  <c r="G1130" i="58" s="1"/>
  <c r="G1131" i="58" a="1"/>
  <c r="G1131" i="58" s="1"/>
  <c r="G1132" i="58" a="1"/>
  <c r="G1132" i="58" s="1"/>
  <c r="G1133" i="58" a="1"/>
  <c r="G1133" i="58" s="1"/>
  <c r="G1134" i="58" a="1"/>
  <c r="G1134" i="58" s="1"/>
  <c r="G1135" i="58" a="1"/>
  <c r="G1135" i="58" s="1"/>
  <c r="G1136" i="58" a="1"/>
  <c r="G1136" i="58" s="1"/>
  <c r="G1137" i="58" a="1"/>
  <c r="G1137" i="58" s="1"/>
  <c r="G1138" i="58" a="1"/>
  <c r="G1138" i="58" s="1"/>
  <c r="G1139" i="58" a="1"/>
  <c r="G1139" i="58" s="1"/>
  <c r="G1140" i="58" a="1"/>
  <c r="G1140" i="58" s="1"/>
  <c r="G1141" i="58" a="1"/>
  <c r="G1141" i="58" s="1"/>
  <c r="G1142" i="58" a="1"/>
  <c r="G1142" i="58" s="1"/>
  <c r="G1143" i="58" a="1"/>
  <c r="G1143" i="58" s="1"/>
  <c r="G1144" i="58" a="1"/>
  <c r="G1144" i="58" s="1"/>
  <c r="G1145" i="58" a="1"/>
  <c r="G1145" i="58" s="1"/>
  <c r="G1146" i="58" a="1"/>
  <c r="G1146" i="58" s="1"/>
  <c r="G1147" i="58" a="1"/>
  <c r="G1147" i="58" s="1"/>
  <c r="G1148" i="58" a="1"/>
  <c r="G1148" i="58" s="1"/>
  <c r="G1149" i="58" a="1"/>
  <c r="G1149" i="58" s="1"/>
  <c r="G1150" i="58" a="1"/>
  <c r="G1150" i="58" s="1"/>
  <c r="G1151" i="58" a="1"/>
  <c r="G1151" i="58" s="1"/>
  <c r="G1152" i="58" a="1"/>
  <c r="G1152" i="58" s="1"/>
  <c r="G1153" i="58" a="1"/>
  <c r="G1153" i="58" s="1"/>
  <c r="G1154" i="58" a="1"/>
  <c r="G1154" i="58" s="1"/>
  <c r="G1155" i="58" a="1"/>
  <c r="G1155" i="58" s="1"/>
  <c r="G1156" i="58" a="1"/>
  <c r="G1156" i="58" s="1"/>
  <c r="G1157" i="58" a="1"/>
  <c r="G1157" i="58" s="1"/>
  <c r="G1158" i="58" a="1"/>
  <c r="G1158" i="58" s="1"/>
  <c r="G1159" i="58" a="1"/>
  <c r="G1159" i="58" s="1"/>
  <c r="G1160" i="58" a="1"/>
  <c r="G1160" i="58" s="1"/>
  <c r="G1161" i="58" a="1"/>
  <c r="G1161" i="58" s="1"/>
  <c r="G1162" i="58" a="1"/>
  <c r="G1162" i="58" s="1"/>
  <c r="G1163" i="58" a="1"/>
  <c r="G1163" i="58" s="1"/>
  <c r="G1164" i="58" a="1"/>
  <c r="G1164" i="58" s="1"/>
  <c r="G1165" i="58" a="1"/>
  <c r="G1165" i="58" s="1"/>
  <c r="G1166" i="58" a="1"/>
  <c r="G1166" i="58" s="1"/>
  <c r="G1167" i="58" a="1"/>
  <c r="G1167" i="58" s="1"/>
  <c r="G1168" i="58" a="1"/>
  <c r="G1168" i="58" s="1"/>
  <c r="G1169" i="58" a="1"/>
  <c r="G1169" i="58" s="1"/>
  <c r="G1170" i="58" a="1"/>
  <c r="G1170" i="58" s="1"/>
  <c r="G1171" i="58" a="1"/>
  <c r="G1171" i="58"/>
  <c r="G1172" i="58" a="1"/>
  <c r="G1172" i="58" s="1"/>
  <c r="G1173" i="58" a="1"/>
  <c r="G1173" i="58" s="1"/>
  <c r="G1174" i="58" a="1"/>
  <c r="G1174" i="58" s="1"/>
  <c r="G1175" i="58" a="1"/>
  <c r="G1175" i="58" s="1"/>
  <c r="G1176" i="58" a="1"/>
  <c r="G1176" i="58" s="1"/>
  <c r="G1177" i="58" a="1"/>
  <c r="G1177" i="58" s="1"/>
  <c r="G1178" i="58" a="1"/>
  <c r="G1178" i="58" s="1"/>
  <c r="G1179" i="58" a="1"/>
  <c r="G1179" i="58" s="1"/>
  <c r="G1180" i="58" a="1"/>
  <c r="G1180" i="58" s="1"/>
  <c r="G1181" i="58" a="1"/>
  <c r="G1181" i="58" s="1"/>
  <c r="G1182" i="58" a="1"/>
  <c r="G1182" i="58" s="1"/>
  <c r="G1183" i="58" a="1"/>
  <c r="G1183" i="58" s="1"/>
  <c r="G1184" i="58" a="1"/>
  <c r="G1184" i="58" s="1"/>
  <c r="G1185" i="58" a="1"/>
  <c r="G1185" i="58" s="1"/>
  <c r="G1186" i="58" a="1"/>
  <c r="G1186" i="58" s="1"/>
  <c r="G1187" i="58" a="1"/>
  <c r="G1187" i="58" s="1"/>
  <c r="G1188" i="58" a="1"/>
  <c r="G1188" i="58" s="1"/>
  <c r="G1189" i="58" a="1"/>
  <c r="G1189" i="58" s="1"/>
  <c r="G1190" i="58" a="1"/>
  <c r="G1190" i="58" s="1"/>
  <c r="G1191" i="58" a="1"/>
  <c r="G1191" i="58" s="1"/>
  <c r="G1192" i="58" a="1"/>
  <c r="G1192" i="58" s="1"/>
  <c r="G1193" i="58" a="1"/>
  <c r="G1193" i="58" s="1"/>
  <c r="G1194" i="58" a="1"/>
  <c r="G1194" i="58" s="1"/>
  <c r="G1195" i="58" a="1"/>
  <c r="G1195" i="58" s="1"/>
  <c r="G1196" i="58" a="1"/>
  <c r="G1196" i="58" s="1"/>
  <c r="G1197" i="58" a="1"/>
  <c r="G1197" i="58" s="1"/>
  <c r="G1198" i="58" a="1"/>
  <c r="G1198" i="58" s="1"/>
  <c r="G1199" i="58" a="1"/>
  <c r="G1199" i="58" s="1"/>
  <c r="G1200" i="58" a="1"/>
  <c r="G1200" i="58" s="1"/>
  <c r="G1201" i="58" a="1"/>
  <c r="G1201" i="58" s="1"/>
  <c r="G1202" i="58" a="1"/>
  <c r="G1202" i="58" s="1"/>
  <c r="G1203" i="58" a="1"/>
  <c r="G1203" i="58" s="1"/>
  <c r="G1204" i="58" a="1"/>
  <c r="G1204" i="58" s="1"/>
  <c r="G1205" i="58" a="1"/>
  <c r="G1205" i="58" s="1"/>
  <c r="G1206" i="58" a="1"/>
  <c r="G1206" i="58" s="1"/>
  <c r="G1207" i="58" a="1"/>
  <c r="G1207" i="58" s="1"/>
  <c r="G1208" i="58" a="1"/>
  <c r="G1208" i="58" s="1"/>
  <c r="G1209" i="58" a="1"/>
  <c r="G1209" i="58" s="1"/>
  <c r="G1210" i="58" a="1"/>
  <c r="G1210" i="58" s="1"/>
  <c r="G1211" i="58" a="1"/>
  <c r="G1211" i="58" s="1"/>
  <c r="G1212" i="58" a="1"/>
  <c r="G1212" i="58" s="1"/>
  <c r="G1213" i="58" a="1"/>
  <c r="G1213" i="58" s="1"/>
  <c r="G1214" i="58" a="1"/>
  <c r="G1214" i="58" s="1"/>
  <c r="G1215" i="58" a="1"/>
  <c r="G1215" i="58" s="1"/>
  <c r="G1216" i="58" a="1"/>
  <c r="G1216" i="58" s="1"/>
  <c r="G1217" i="58" a="1"/>
  <c r="G1217" i="58" s="1"/>
  <c r="G1218" i="58" a="1"/>
  <c r="G1218" i="58" s="1"/>
  <c r="G1219" i="58" a="1"/>
  <c r="G1219" i="58" s="1"/>
  <c r="G1220" i="58" a="1"/>
  <c r="G1220" i="58" s="1"/>
  <c r="G1221" i="58" a="1"/>
  <c r="G1221" i="58" s="1"/>
  <c r="G1222" i="58" a="1"/>
  <c r="G1222" i="58" s="1"/>
  <c r="G1223" i="58" a="1"/>
  <c r="G1223" i="58" s="1"/>
  <c r="G1224" i="58" a="1"/>
  <c r="G1224" i="58" s="1"/>
  <c r="G1225" i="58" a="1"/>
  <c r="G1225" i="58" s="1"/>
  <c r="G1226" i="58" a="1"/>
  <c r="G1226" i="58" s="1"/>
  <c r="G1227" i="58" a="1"/>
  <c r="G1227" i="58" s="1"/>
  <c r="G1228" i="58" a="1"/>
  <c r="G1228" i="58" s="1"/>
  <c r="G1229" i="58" a="1"/>
  <c r="G1229" i="58" s="1"/>
  <c r="G1230" i="58" a="1"/>
  <c r="G1230" i="58" s="1"/>
  <c r="G1231" i="58" a="1"/>
  <c r="G1231" i="58" s="1"/>
  <c r="G1232" i="58" a="1"/>
  <c r="G1232" i="58" s="1"/>
  <c r="G1233" i="58" a="1"/>
  <c r="G1233" i="58" s="1"/>
  <c r="G1234" i="58" a="1"/>
  <c r="G1234" i="58" s="1"/>
  <c r="G1235" i="58" a="1"/>
  <c r="G1235" i="58" s="1"/>
  <c r="G1236" i="58" a="1"/>
  <c r="G1236" i="58" s="1"/>
  <c r="G1237" i="58" a="1"/>
  <c r="G1237" i="58" s="1"/>
  <c r="G1238" i="58" a="1"/>
  <c r="G1238" i="58" s="1"/>
  <c r="G1239" i="58" a="1"/>
  <c r="G1239" i="58" s="1"/>
  <c r="G1240" i="58" a="1"/>
  <c r="G1240" i="58" s="1"/>
  <c r="G1241" i="58" a="1"/>
  <c r="G1241" i="58" s="1"/>
  <c r="G1242" i="58" a="1"/>
  <c r="G1242" i="58" s="1"/>
  <c r="G1243" i="58" a="1"/>
  <c r="G1243" i="58" s="1"/>
  <c r="G1244" i="58" a="1"/>
  <c r="G1244" i="58" s="1"/>
  <c r="G1245" i="58" a="1"/>
  <c r="G1245" i="58" s="1"/>
  <c r="G1246" i="58" a="1"/>
  <c r="G1246" i="58" s="1"/>
  <c r="Q40" i="1"/>
  <c r="Q41" i="1"/>
  <c r="U40" i="1" a="1"/>
  <c r="U40" i="1" s="1"/>
  <c r="U41" i="1" a="1"/>
  <c r="U41" i="1" s="1"/>
  <c r="V40" i="1" a="1"/>
  <c r="V40" i="1" s="1"/>
  <c r="V41" i="1" a="1"/>
  <c r="V41" i="1" s="1"/>
  <c r="X40" i="1"/>
  <c r="X41" i="1"/>
  <c r="AC40" i="1"/>
  <c r="AC41" i="1"/>
  <c r="AD40" i="1"/>
  <c r="AD41" i="1"/>
  <c r="AE40" i="1"/>
  <c r="AE41" i="1"/>
  <c r="AF40" i="1"/>
  <c r="AF41" i="1"/>
  <c r="U7" i="1" a="1"/>
  <c r="U7" i="1" s="1"/>
  <c r="U8" i="1" a="1"/>
  <c r="U8" i="1" s="1"/>
  <c r="U9" i="1" a="1"/>
  <c r="U9" i="1" s="1"/>
  <c r="U10" i="1" a="1"/>
  <c r="U10" i="1" s="1"/>
  <c r="U11" i="1" a="1"/>
  <c r="U11" i="1" s="1"/>
  <c r="U12" i="1" a="1"/>
  <c r="U12" i="1" s="1"/>
  <c r="W12" i="1" s="1" a="1"/>
  <c r="W12" i="1" s="1"/>
  <c r="U13" i="1" a="1"/>
  <c r="U13" i="1" s="1"/>
  <c r="U14" i="1" a="1"/>
  <c r="U14" i="1" s="1"/>
  <c r="U15" i="1" a="1"/>
  <c r="U15" i="1" s="1"/>
  <c r="S15" i="1" s="1" a="1"/>
  <c r="S15" i="1" s="1"/>
  <c r="U16" i="1" a="1"/>
  <c r="U16" i="1" s="1"/>
  <c r="U17" i="1" a="1"/>
  <c r="U17" i="1" s="1"/>
  <c r="U18" i="1" a="1"/>
  <c r="U18" i="1" s="1"/>
  <c r="W18" i="1" s="1" a="1"/>
  <c r="W18" i="1" s="1"/>
  <c r="U19" i="1" a="1"/>
  <c r="U19" i="1" s="1"/>
  <c r="W19" i="1" s="1" a="1"/>
  <c r="W19" i="1" s="1"/>
  <c r="U20" i="1" a="1"/>
  <c r="U20" i="1" s="1"/>
  <c r="W20" i="1" s="1" a="1"/>
  <c r="W20" i="1" s="1"/>
  <c r="U21" i="1" a="1"/>
  <c r="U21" i="1" s="1"/>
  <c r="U22" i="1" a="1"/>
  <c r="U22" i="1" s="1"/>
  <c r="U23" i="1" a="1"/>
  <c r="U23" i="1" s="1"/>
  <c r="S23" i="1" s="1" a="1"/>
  <c r="S23" i="1" s="1"/>
  <c r="U24" i="1" a="1"/>
  <c r="U24" i="1" s="1"/>
  <c r="S24" i="1" s="1" a="1"/>
  <c r="S24" i="1" s="1"/>
  <c r="U25" i="1" a="1"/>
  <c r="U25" i="1" s="1"/>
  <c r="S25" i="1" s="1" a="1"/>
  <c r="S25" i="1" s="1"/>
  <c r="U26" i="1" a="1"/>
  <c r="U26" i="1" s="1"/>
  <c r="W26" i="1" s="1" a="1"/>
  <c r="W26" i="1" s="1"/>
  <c r="U27" i="1" a="1"/>
  <c r="U27" i="1" s="1"/>
  <c r="W27" i="1" s="1" a="1"/>
  <c r="W27" i="1" s="1"/>
  <c r="U28" i="1" a="1"/>
  <c r="U28" i="1" s="1"/>
  <c r="W28" i="1" s="1" a="1"/>
  <c r="W28" i="1" s="1"/>
  <c r="U29" i="1" a="1"/>
  <c r="U29" i="1" s="1"/>
  <c r="U30" i="1" a="1"/>
  <c r="U30" i="1" s="1"/>
  <c r="U31" i="1" a="1"/>
  <c r="U31" i="1" s="1"/>
  <c r="U32" i="1" a="1"/>
  <c r="U32" i="1" s="1"/>
  <c r="U33" i="1" a="1"/>
  <c r="U33" i="1" s="1"/>
  <c r="U34" i="1" a="1"/>
  <c r="U34" i="1" s="1"/>
  <c r="Y34" i="1" s="1" a="1"/>
  <c r="Y34" i="1" s="1"/>
  <c r="U35" i="1" a="1"/>
  <c r="U35" i="1" s="1"/>
  <c r="S35" i="1" s="1" a="1"/>
  <c r="S35" i="1" s="1"/>
  <c r="U36" i="1" a="1"/>
  <c r="U36" i="1" s="1"/>
  <c r="U37" i="1" a="1"/>
  <c r="U37" i="1" s="1"/>
  <c r="U38" i="1" a="1"/>
  <c r="U38" i="1" s="1"/>
  <c r="W38" i="1" s="1" a="1"/>
  <c r="W38" i="1" s="1"/>
  <c r="U39" i="1" a="1"/>
  <c r="U39" i="1" s="1"/>
  <c r="V7" i="1" a="1"/>
  <c r="V7" i="1" s="1"/>
  <c r="V8" i="1" a="1"/>
  <c r="V8" i="1" s="1"/>
  <c r="V9" i="1" a="1"/>
  <c r="V9" i="1" s="1"/>
  <c r="V10" i="1" a="1"/>
  <c r="V10" i="1" s="1"/>
  <c r="V11" i="1" a="1"/>
  <c r="V11" i="1" s="1"/>
  <c r="V12" i="1" a="1"/>
  <c r="V12"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24" i="1" a="1"/>
  <c r="V24" i="1" s="1"/>
  <c r="V25" i="1" a="1"/>
  <c r="V25" i="1" s="1"/>
  <c r="V26" i="1" a="1"/>
  <c r="V26" i="1" s="1"/>
  <c r="V27" i="1" a="1"/>
  <c r="V27" i="1" s="1"/>
  <c r="V28" i="1" a="1"/>
  <c r="V28" i="1" s="1"/>
  <c r="V29" i="1" a="1"/>
  <c r="V29" i="1" s="1"/>
  <c r="V30" i="1" a="1"/>
  <c r="V30" i="1" s="1"/>
  <c r="V31" i="1" a="1"/>
  <c r="V31" i="1" s="1"/>
  <c r="V32" i="1" a="1"/>
  <c r="V32" i="1" s="1"/>
  <c r="V33" i="1" a="1"/>
  <c r="V33" i="1" s="1"/>
  <c r="V34" i="1" a="1"/>
  <c r="V34" i="1" s="1"/>
  <c r="V35" i="1" a="1"/>
  <c r="V35" i="1" s="1"/>
  <c r="V36" i="1" a="1"/>
  <c r="V36" i="1" s="1"/>
  <c r="V37" i="1" a="1"/>
  <c r="V37" i="1" s="1"/>
  <c r="V38" i="1" a="1"/>
  <c r="V38" i="1" s="1"/>
  <c r="V39" i="1" a="1"/>
  <c r="V39" i="1" s="1"/>
  <c r="H2" i="53"/>
  <c r="H3" i="53"/>
  <c r="H4" i="53"/>
  <c r="H5" i="53"/>
  <c r="H6" i="53"/>
  <c r="H7" i="53"/>
  <c r="H8" i="53"/>
  <c r="H9" i="53"/>
  <c r="W23" i="1" a="1"/>
  <c r="W23" i="1" s="1"/>
  <c r="W24" i="1" a="1"/>
  <c r="W24" i="1" s="1"/>
  <c r="W25" i="1" a="1"/>
  <c r="W25" i="1" s="1"/>
  <c r="W36" i="1" a="1"/>
  <c r="W36" i="1" s="1"/>
  <c r="J1" i="53"/>
  <c r="Q23" i="1"/>
  <c r="X23" i="1"/>
  <c r="Y23" i="1" a="1"/>
  <c r="Y23" i="1" s="1"/>
  <c r="AC23" i="1"/>
  <c r="AD23" i="1"/>
  <c r="AE23" i="1"/>
  <c r="AF23" i="1"/>
  <c r="Q24" i="1"/>
  <c r="X24" i="1"/>
  <c r="Y24" i="1" a="1"/>
  <c r="Y24" i="1" s="1"/>
  <c r="AC24" i="1"/>
  <c r="AD24" i="1"/>
  <c r="AE24" i="1"/>
  <c r="AF24" i="1"/>
  <c r="Q17" i="1"/>
  <c r="X17" i="1"/>
  <c r="AC17" i="1"/>
  <c r="AD17" i="1"/>
  <c r="AE17" i="1"/>
  <c r="AF17" i="1"/>
  <c r="Q18" i="1"/>
  <c r="X18" i="1"/>
  <c r="AC18" i="1"/>
  <c r="AD18" i="1"/>
  <c r="AE18" i="1"/>
  <c r="AF18" i="1"/>
  <c r="Q19" i="1"/>
  <c r="X19" i="1"/>
  <c r="AC19" i="1"/>
  <c r="AD19" i="1"/>
  <c r="AE19" i="1"/>
  <c r="AF19" i="1"/>
  <c r="Q20" i="1"/>
  <c r="X20" i="1"/>
  <c r="AC20" i="1"/>
  <c r="AD20" i="1"/>
  <c r="AE20" i="1"/>
  <c r="AF20" i="1"/>
  <c r="Q21" i="1"/>
  <c r="X21" i="1"/>
  <c r="AC21" i="1"/>
  <c r="AD21" i="1"/>
  <c r="AE21" i="1"/>
  <c r="AF21" i="1"/>
  <c r="Q22" i="1"/>
  <c r="X22" i="1"/>
  <c r="AC22" i="1"/>
  <c r="AD22" i="1"/>
  <c r="AE22" i="1"/>
  <c r="AF22" i="1"/>
  <c r="Q25" i="1"/>
  <c r="X25" i="1"/>
  <c r="Y25" i="1" a="1"/>
  <c r="Y25" i="1" s="1"/>
  <c r="AC25" i="1"/>
  <c r="AD25" i="1"/>
  <c r="AE25" i="1"/>
  <c r="AF25" i="1"/>
  <c r="Q26" i="1"/>
  <c r="X26" i="1"/>
  <c r="AC26" i="1"/>
  <c r="AD26" i="1"/>
  <c r="AE26" i="1"/>
  <c r="AF26" i="1"/>
  <c r="Q27" i="1"/>
  <c r="X27" i="1"/>
  <c r="AC27" i="1"/>
  <c r="AD27" i="1"/>
  <c r="AE27" i="1"/>
  <c r="AF27" i="1"/>
  <c r="J2" i="53" a="1"/>
  <c r="J2" i="53" s="1"/>
  <c r="P15" i="1" a="1"/>
  <c r="P15" i="1" s="1"/>
  <c r="R15" i="1" s="1"/>
  <c r="C8" i="49" a="1"/>
  <c r="C8" i="49" s="1"/>
  <c r="C9" i="49" a="1"/>
  <c r="C9" i="49" s="1"/>
  <c r="C10" i="49" a="1"/>
  <c r="C10" i="49" s="1"/>
  <c r="C11" i="49" a="1"/>
  <c r="C11" i="49" s="1"/>
  <c r="C12" i="49" a="1"/>
  <c r="C12" i="49" s="1"/>
  <c r="C13" i="49" a="1"/>
  <c r="C13" i="49" s="1"/>
  <c r="C14" i="49" a="1"/>
  <c r="C14" i="49" s="1"/>
  <c r="C15" i="49" a="1"/>
  <c r="C15" i="49" s="1"/>
  <c r="C16" i="49" a="1"/>
  <c r="C16" i="49" s="1"/>
  <c r="C17" i="49" a="1"/>
  <c r="C17" i="49" s="1"/>
  <c r="C18" i="49" a="1"/>
  <c r="C18" i="49" s="1"/>
  <c r="C19" i="49" a="1"/>
  <c r="C19" i="49" s="1"/>
  <c r="C20" i="49" a="1"/>
  <c r="C20" i="49" s="1"/>
  <c r="C21" i="49" a="1"/>
  <c r="C21" i="49"/>
  <c r="C22" i="49" a="1"/>
  <c r="C22" i="49" s="1"/>
  <c r="C23" i="49" a="1"/>
  <c r="C23" i="49" s="1"/>
  <c r="C24" i="49" a="1"/>
  <c r="C24" i="49" s="1"/>
  <c r="C25" i="49" a="1"/>
  <c r="C25" i="49" s="1"/>
  <c r="C26" i="49" a="1"/>
  <c r="C26" i="49" s="1"/>
  <c r="C27" i="49" a="1"/>
  <c r="C27" i="49" s="1"/>
  <c r="C28" i="49" a="1"/>
  <c r="C28" i="49" s="1"/>
  <c r="C29" i="49" a="1"/>
  <c r="C29" i="49" s="1"/>
  <c r="C30" i="49" a="1"/>
  <c r="C30" i="49" s="1"/>
  <c r="C31" i="49" a="1"/>
  <c r="C31" i="49" s="1"/>
  <c r="C32" i="49" a="1"/>
  <c r="C32" i="49" s="1"/>
  <c r="C33" i="49" a="1"/>
  <c r="C33" i="49" s="1"/>
  <c r="C34" i="49" a="1"/>
  <c r="C34" i="49" s="1"/>
  <c r="C35" i="49" a="1"/>
  <c r="C35" i="49" s="1"/>
  <c r="B8" i="49"/>
  <c r="B9" i="49"/>
  <c r="B10" i="49"/>
  <c r="B11" i="49"/>
  <c r="B12" i="49"/>
  <c r="B13" i="49"/>
  <c r="B14" i="49"/>
  <c r="B15" i="49"/>
  <c r="B16" i="49"/>
  <c r="B17" i="49"/>
  <c r="B18" i="49"/>
  <c r="B19" i="49"/>
  <c r="B20" i="49"/>
  <c r="B21" i="49"/>
  <c r="B22" i="49"/>
  <c r="B23" i="49"/>
  <c r="B24" i="49"/>
  <c r="B25" i="49"/>
  <c r="B26" i="49"/>
  <c r="B27" i="49"/>
  <c r="B28" i="49"/>
  <c r="B29" i="49"/>
  <c r="B30" i="49"/>
  <c r="B31" i="49"/>
  <c r="B32" i="49"/>
  <c r="B33" i="49"/>
  <c r="B34" i="49"/>
  <c r="B35" i="49"/>
  <c r="I2" i="13" a="1"/>
  <c r="I2" i="13" s="1"/>
  <c r="I1" i="13"/>
  <c r="P3" i="13" a="1"/>
  <c r="P3" i="13" s="1"/>
  <c r="P2" i="13" a="1"/>
  <c r="P2" i="13" s="1"/>
  <c r="B5" i="59"/>
  <c r="K3" i="57" a="1"/>
  <c r="K3" i="57" s="1"/>
  <c r="G4" i="57" s="1" a="1"/>
  <c r="G4" i="57" s="1"/>
  <c r="K4" i="57" a="1"/>
  <c r="K4" i="57" s="1"/>
  <c r="G5" i="57" s="1" a="1"/>
  <c r="G5" i="57" s="1"/>
  <c r="K5" i="57" a="1"/>
  <c r="K5" i="57" s="1"/>
  <c r="G6" i="57" s="1" a="1"/>
  <c r="G6" i="57" s="1"/>
  <c r="K6" i="57" a="1"/>
  <c r="K6" i="57" s="1"/>
  <c r="G7" i="57" s="1" a="1"/>
  <c r="G7" i="57" s="1"/>
  <c r="K7" i="57" a="1"/>
  <c r="K7" i="57" s="1"/>
  <c r="G8" i="57" s="1" a="1"/>
  <c r="G8" i="57" s="1"/>
  <c r="K8" i="57" a="1"/>
  <c r="K8" i="57" s="1"/>
  <c r="G9" i="57" s="1" a="1"/>
  <c r="G9" i="57" s="1"/>
  <c r="B2" i="59"/>
  <c r="B3" i="59"/>
  <c r="B4" i="59"/>
  <c r="I4" i="56" a="1"/>
  <c r="I4" i="56" s="1"/>
  <c r="L3" i="56" a="1"/>
  <c r="L3" i="56" s="1"/>
  <c r="G2" i="56" s="1" a="1"/>
  <c r="G2" i="56" s="1"/>
  <c r="L4" i="56" a="1"/>
  <c r="L4" i="56" s="1"/>
  <c r="G3" i="56" s="1" a="1"/>
  <c r="G3" i="56" s="1"/>
  <c r="L5" i="56" a="1"/>
  <c r="L5" i="56" s="1"/>
  <c r="G4" i="56" s="1" a="1"/>
  <c r="G4" i="56" s="1"/>
  <c r="L6" i="56" a="1"/>
  <c r="L6" i="56" s="1"/>
  <c r="G5" i="56" s="1" a="1"/>
  <c r="G5" i="56" s="1"/>
  <c r="L7" i="56" a="1"/>
  <c r="L7" i="56" s="1"/>
  <c r="G6" i="56" s="1" a="1"/>
  <c r="G6" i="56" s="1"/>
  <c r="L8" i="56" a="1"/>
  <c r="L8" i="56" s="1"/>
  <c r="G7" i="56" s="1" a="1"/>
  <c r="G7" i="56" s="1"/>
  <c r="L9" i="56" a="1"/>
  <c r="L9" i="56" s="1"/>
  <c r="G8" i="56" s="1" a="1"/>
  <c r="G8" i="56" s="1"/>
  <c r="L10" i="56" a="1"/>
  <c r="L10" i="56" s="1"/>
  <c r="G9" i="56" s="1" a="1"/>
  <c r="G9" i="56" s="1"/>
  <c r="L11" i="56" a="1"/>
  <c r="L11" i="56" s="1"/>
  <c r="G10" i="56" s="1" a="1"/>
  <c r="G10" i="56" s="1"/>
  <c r="L12" i="56" a="1"/>
  <c r="L12" i="56" s="1"/>
  <c r="G11" i="56" s="1" a="1"/>
  <c r="G11" i="56" s="1"/>
  <c r="L13" i="56" a="1"/>
  <c r="L13" i="56" s="1"/>
  <c r="G12" i="56" s="1" a="1"/>
  <c r="G12" i="56" s="1"/>
  <c r="L14" i="56" a="1"/>
  <c r="L14" i="56" s="1"/>
  <c r="G13" i="56" s="1" a="1"/>
  <c r="G13" i="56" s="1"/>
  <c r="L15" i="56" a="1"/>
  <c r="L15" i="56" s="1"/>
  <c r="G14" i="56" s="1" a="1"/>
  <c r="G14" i="56" s="1"/>
  <c r="L16" i="56" a="1"/>
  <c r="L16" i="56" s="1"/>
  <c r="G15" i="56" s="1" a="1"/>
  <c r="G15" i="56" s="1"/>
  <c r="L17" i="56" a="1"/>
  <c r="L17" i="56" s="1"/>
  <c r="G16" i="56" s="1" a="1"/>
  <c r="G16" i="56" s="1"/>
  <c r="L18" i="56" a="1"/>
  <c r="L18" i="56" s="1"/>
  <c r="G17" i="56" s="1" a="1"/>
  <c r="G17" i="56" s="1"/>
  <c r="L19" i="56" a="1"/>
  <c r="L19" i="56" s="1"/>
  <c r="G18" i="56" s="1" a="1"/>
  <c r="G18" i="56" s="1"/>
  <c r="L20" i="56" a="1"/>
  <c r="L20" i="56" s="1"/>
  <c r="G19" i="56" s="1" a="1"/>
  <c r="G19" i="56" s="1"/>
  <c r="L21" i="56" a="1"/>
  <c r="L21" i="56" s="1"/>
  <c r="G20" i="56" s="1" a="1"/>
  <c r="G20" i="56" s="1"/>
  <c r="L22" i="56" a="1"/>
  <c r="L22" i="56" s="1"/>
  <c r="G21" i="56" s="1" a="1"/>
  <c r="G21" i="56" s="1"/>
  <c r="L23" i="56" a="1"/>
  <c r="L23" i="56" s="1"/>
  <c r="G22" i="56" s="1" a="1"/>
  <c r="G22" i="56" s="1"/>
  <c r="L24" i="56" a="1"/>
  <c r="L24" i="56" s="1"/>
  <c r="G23" i="56" s="1" a="1"/>
  <c r="G23" i="56" s="1"/>
  <c r="L25" i="56" a="1"/>
  <c r="L25" i="56" s="1"/>
  <c r="G24" i="56" s="1" a="1"/>
  <c r="G24" i="56" s="1"/>
  <c r="L26" i="56" a="1"/>
  <c r="L26" i="56" s="1"/>
  <c r="G25" i="56" s="1" a="1"/>
  <c r="G25" i="56" s="1"/>
  <c r="L27" i="56" a="1"/>
  <c r="L27" i="56" s="1"/>
  <c r="G26" i="56" s="1" a="1"/>
  <c r="G26" i="56" s="1"/>
  <c r="L28" i="56" a="1"/>
  <c r="L28" i="56" s="1"/>
  <c r="G27" i="56" s="1" a="1"/>
  <c r="G27" i="56" s="1"/>
  <c r="L29" i="56" a="1"/>
  <c r="L29" i="56" s="1"/>
  <c r="G28" i="56" s="1" a="1"/>
  <c r="G28" i="56" s="1"/>
  <c r="L30" i="56" a="1"/>
  <c r="L30" i="56" s="1"/>
  <c r="G29" i="56" s="1" a="1"/>
  <c r="G29" i="56" s="1"/>
  <c r="L31" i="56" a="1"/>
  <c r="L31" i="56" s="1"/>
  <c r="G30" i="56" s="1" a="1"/>
  <c r="G30" i="56" s="1"/>
  <c r="L32" i="56" a="1"/>
  <c r="L32" i="56" s="1"/>
  <c r="G31" i="56" s="1" a="1"/>
  <c r="G31" i="56" s="1"/>
  <c r="L33" i="56" a="1"/>
  <c r="L33" i="56" s="1"/>
  <c r="G32" i="56" s="1" a="1"/>
  <c r="G32" i="56" s="1"/>
  <c r="L34" i="56" a="1"/>
  <c r="L34" i="56" s="1"/>
  <c r="G33" i="56" s="1" a="1"/>
  <c r="G33" i="56" s="1"/>
  <c r="L35" i="56" a="1"/>
  <c r="L35" i="56" s="1"/>
  <c r="G34" i="56" s="1" a="1"/>
  <c r="G34" i="56" s="1"/>
  <c r="L36" i="56" a="1"/>
  <c r="L36" i="56" s="1"/>
  <c r="G35" i="56" s="1" a="1"/>
  <c r="G35" i="56" s="1"/>
  <c r="L37" i="56" a="1"/>
  <c r="L37" i="56" s="1"/>
  <c r="G36" i="56" s="1" a="1"/>
  <c r="G36" i="56" s="1"/>
  <c r="L38" i="56" a="1"/>
  <c r="L38" i="56" s="1"/>
  <c r="G37" i="56" s="1" a="1"/>
  <c r="G37" i="56" s="1"/>
  <c r="L39" i="56" a="1"/>
  <c r="L39" i="56" s="1"/>
  <c r="G38" i="56" s="1" a="1"/>
  <c r="G38" i="56" s="1"/>
  <c r="L40" i="56" a="1"/>
  <c r="L40" i="56" s="1"/>
  <c r="G39" i="56" s="1" a="1"/>
  <c r="G39" i="56" s="1"/>
  <c r="L41" i="56" a="1"/>
  <c r="L41" i="56" s="1"/>
  <c r="G40" i="56" s="1" a="1"/>
  <c r="G40" i="56" s="1"/>
  <c r="L42" i="56" a="1"/>
  <c r="L42" i="56" s="1"/>
  <c r="G41" i="56" s="1" a="1"/>
  <c r="G41" i="56" s="1"/>
  <c r="L43" i="56" a="1"/>
  <c r="L43" i="56" s="1"/>
  <c r="G42" i="56" s="1" a="1"/>
  <c r="G42" i="56" s="1"/>
  <c r="L44" i="56" a="1"/>
  <c r="L44" i="56" s="1"/>
  <c r="G43" i="56" s="1" a="1"/>
  <c r="G43" i="56" s="1"/>
  <c r="L45" i="56" a="1"/>
  <c r="L45" i="56" s="1"/>
  <c r="G44" i="56" s="1" a="1"/>
  <c r="G44" i="56" s="1"/>
  <c r="L46" i="56" a="1"/>
  <c r="L46" i="56" s="1"/>
  <c r="G45" i="56" s="1" a="1"/>
  <c r="G45" i="56" s="1"/>
  <c r="L47" i="56" a="1"/>
  <c r="L47" i="56" s="1"/>
  <c r="G46" i="56" s="1" a="1"/>
  <c r="G46" i="56" s="1"/>
  <c r="L48" i="56" a="1"/>
  <c r="L48" i="56" s="1"/>
  <c r="G47" i="56" s="1" a="1"/>
  <c r="G47" i="56" s="1"/>
  <c r="L49" i="56" a="1"/>
  <c r="L49" i="56" s="1"/>
  <c r="G48" i="56" s="1" a="1"/>
  <c r="G48" i="56" s="1"/>
  <c r="L50" i="56" a="1"/>
  <c r="L50" i="56" s="1"/>
  <c r="G49" i="56" s="1" a="1"/>
  <c r="G49" i="56" s="1"/>
  <c r="L51" i="56" a="1"/>
  <c r="L51" i="56" s="1"/>
  <c r="G50" i="56" s="1" a="1"/>
  <c r="G50" i="56" s="1"/>
  <c r="L52" i="56" a="1"/>
  <c r="L52" i="56" s="1"/>
  <c r="G51" i="56" s="1" a="1"/>
  <c r="G51" i="56" s="1"/>
  <c r="L53" i="56" a="1"/>
  <c r="L53" i="56" s="1"/>
  <c r="G52" i="56" s="1" a="1"/>
  <c r="G52" i="56" s="1"/>
  <c r="L54" i="56" a="1"/>
  <c r="L54" i="56" s="1"/>
  <c r="G53" i="56" s="1" a="1"/>
  <c r="G53" i="56" s="1"/>
  <c r="L55" i="56" a="1"/>
  <c r="L55" i="56" s="1"/>
  <c r="G54" i="56" s="1" a="1"/>
  <c r="G54" i="56" s="1"/>
  <c r="L56" i="56" a="1"/>
  <c r="L56" i="56" s="1"/>
  <c r="G55" i="56" s="1" a="1"/>
  <c r="G55" i="56" s="1"/>
  <c r="L57" i="56" a="1"/>
  <c r="L57" i="56" s="1"/>
  <c r="G56" i="56" s="1" a="1"/>
  <c r="G56" i="56" s="1"/>
  <c r="L58" i="56" a="1"/>
  <c r="L58" i="56" s="1"/>
  <c r="G57" i="56" s="1" a="1"/>
  <c r="G57" i="56" s="1"/>
  <c r="L59" i="56" a="1"/>
  <c r="L59" i="56" s="1"/>
  <c r="G58" i="56" s="1" a="1"/>
  <c r="G58" i="56" s="1"/>
  <c r="L60" i="56" a="1"/>
  <c r="L60" i="56" s="1"/>
  <c r="G59" i="56" s="1" a="1"/>
  <c r="G59" i="56" s="1"/>
  <c r="L61" i="56" a="1"/>
  <c r="L61" i="56" s="1"/>
  <c r="G60" i="56" s="1" a="1"/>
  <c r="G60" i="56" s="1"/>
  <c r="L62" i="56" a="1"/>
  <c r="L62" i="56" s="1"/>
  <c r="G61" i="56" s="1" a="1"/>
  <c r="G61" i="56" s="1"/>
  <c r="L63" i="56" a="1"/>
  <c r="L63" i="56" s="1"/>
  <c r="G62" i="56" s="1" a="1"/>
  <c r="G62" i="56" s="1"/>
  <c r="L64" i="56" a="1"/>
  <c r="L64" i="56" s="1"/>
  <c r="G63" i="56" s="1" a="1"/>
  <c r="G63" i="56" s="1"/>
  <c r="L65" i="56" a="1"/>
  <c r="L65" i="56" s="1"/>
  <c r="G64" i="56" s="1" a="1"/>
  <c r="G64" i="56" s="1"/>
  <c r="L66" i="56" a="1"/>
  <c r="L66" i="56" s="1"/>
  <c r="G65" i="56" s="1" a="1"/>
  <c r="G65" i="56" s="1"/>
  <c r="L67" i="56" a="1"/>
  <c r="L67" i="56" s="1"/>
  <c r="G66" i="56" s="1" a="1"/>
  <c r="G66" i="56" s="1"/>
  <c r="L68" i="56" a="1"/>
  <c r="L68" i="56" s="1"/>
  <c r="G67" i="56" s="1" a="1"/>
  <c r="G67" i="56" s="1"/>
  <c r="L69" i="56" a="1"/>
  <c r="L69" i="56" s="1"/>
  <c r="G68" i="56" s="1" a="1"/>
  <c r="G68" i="56" s="1"/>
  <c r="L70" i="56" a="1"/>
  <c r="L70" i="56" s="1"/>
  <c r="G69" i="56" s="1" a="1"/>
  <c r="G69" i="56" s="1"/>
  <c r="L71" i="56" a="1"/>
  <c r="L71" i="56" s="1"/>
  <c r="G70" i="56" s="1" a="1"/>
  <c r="G70" i="56" s="1"/>
  <c r="L72" i="56" a="1"/>
  <c r="L72" i="56" s="1"/>
  <c r="G71" i="56" s="1" a="1"/>
  <c r="G71" i="56" s="1"/>
  <c r="L73" i="56" a="1"/>
  <c r="L73" i="56" s="1"/>
  <c r="G72" i="56" s="1" a="1"/>
  <c r="G72" i="56" s="1"/>
  <c r="L74" i="56" a="1"/>
  <c r="L74" i="56" s="1"/>
  <c r="G73" i="56" s="1" a="1"/>
  <c r="G73" i="56" s="1"/>
  <c r="L75" i="56" a="1"/>
  <c r="L75" i="56" s="1"/>
  <c r="G74" i="56" s="1" a="1"/>
  <c r="G74" i="56" s="1"/>
  <c r="L76" i="56" a="1"/>
  <c r="L76" i="56" s="1"/>
  <c r="G75" i="56" s="1" a="1"/>
  <c r="G75" i="56" s="1"/>
  <c r="L77" i="56" a="1"/>
  <c r="L77" i="56" s="1"/>
  <c r="G76" i="56" s="1" a="1"/>
  <c r="G76" i="56" s="1"/>
  <c r="L78" i="56" a="1"/>
  <c r="L78" i="56" s="1"/>
  <c r="G77" i="56" s="1" a="1"/>
  <c r="G77" i="56" s="1"/>
  <c r="L79" i="56" a="1"/>
  <c r="L79" i="56" s="1"/>
  <c r="G78" i="56" s="1" a="1"/>
  <c r="G78" i="56" s="1"/>
  <c r="L80" i="56" a="1"/>
  <c r="L80" i="56" s="1"/>
  <c r="G79" i="56" s="1" a="1"/>
  <c r="G79" i="56" s="1"/>
  <c r="L81" i="56" a="1"/>
  <c r="L81" i="56" s="1"/>
  <c r="G80" i="56" s="1" a="1"/>
  <c r="G80" i="56" s="1"/>
  <c r="L82" i="56" a="1"/>
  <c r="L82" i="56" s="1"/>
  <c r="G81" i="56" s="1" a="1"/>
  <c r="G81" i="56" s="1"/>
  <c r="L83" i="56" a="1"/>
  <c r="L83" i="56" s="1"/>
  <c r="G82" i="56" s="1" a="1"/>
  <c r="G82" i="56" s="1"/>
  <c r="L84" i="56" a="1"/>
  <c r="L84" i="56" s="1"/>
  <c r="G83" i="56" s="1" a="1"/>
  <c r="G83" i="56" s="1"/>
  <c r="L85" i="56" a="1"/>
  <c r="L85" i="56" s="1"/>
  <c r="G84" i="56" s="1" a="1"/>
  <c r="G84" i="56" s="1"/>
  <c r="L86" i="56" a="1"/>
  <c r="L86" i="56" s="1"/>
  <c r="G85" i="56" s="1" a="1"/>
  <c r="G85" i="56" s="1"/>
  <c r="L87" i="56" a="1"/>
  <c r="L87" i="56" s="1"/>
  <c r="G86" i="56" s="1" a="1"/>
  <c r="G86" i="56" s="1"/>
  <c r="L88" i="56" a="1"/>
  <c r="L88" i="56" s="1"/>
  <c r="G87" i="56" s="1" a="1"/>
  <c r="G87" i="56" s="1"/>
  <c r="L89" i="56" a="1"/>
  <c r="L89" i="56" s="1"/>
  <c r="G88" i="56" s="1" a="1"/>
  <c r="G88" i="56" s="1"/>
  <c r="L90" i="56" a="1"/>
  <c r="L90" i="56" s="1"/>
  <c r="G89" i="56" s="1" a="1"/>
  <c r="G89" i="56" s="1"/>
  <c r="L91" i="56" a="1"/>
  <c r="L91" i="56" s="1"/>
  <c r="G90" i="56" s="1" a="1"/>
  <c r="G90" i="56" s="1"/>
  <c r="L92" i="56" a="1"/>
  <c r="L92" i="56" s="1"/>
  <c r="G91" i="56" s="1" a="1"/>
  <c r="G91" i="56" s="1"/>
  <c r="L93" i="56" a="1"/>
  <c r="L93" i="56" s="1"/>
  <c r="G92" i="56" s="1" a="1"/>
  <c r="G92" i="56" s="1"/>
  <c r="L94" i="56" a="1"/>
  <c r="L94" i="56" s="1"/>
  <c r="G93" i="56" s="1" a="1"/>
  <c r="G93" i="56" s="1"/>
  <c r="L95" i="56" a="1"/>
  <c r="L95" i="56" s="1"/>
  <c r="G94" i="56" s="1" a="1"/>
  <c r="G94" i="56" s="1"/>
  <c r="L96" i="56" a="1"/>
  <c r="L96" i="56" s="1"/>
  <c r="G95" i="56" s="1" a="1"/>
  <c r="G95" i="56" s="1"/>
  <c r="L97" i="56" a="1"/>
  <c r="L97" i="56" s="1"/>
  <c r="G96" i="56" s="1" a="1"/>
  <c r="G96" i="56" s="1"/>
  <c r="L98" i="56" a="1"/>
  <c r="L98" i="56" s="1"/>
  <c r="G97" i="56" s="1" a="1"/>
  <c r="G97" i="56" s="1"/>
  <c r="L99" i="56" a="1"/>
  <c r="L99" i="56" s="1"/>
  <c r="G98" i="56" s="1" a="1"/>
  <c r="G98" i="56" s="1"/>
  <c r="L100" i="56" a="1"/>
  <c r="L100" i="56" s="1"/>
  <c r="G99" i="56" s="1" a="1"/>
  <c r="G99" i="56" s="1"/>
  <c r="L101" i="56" a="1"/>
  <c r="L101" i="56" s="1"/>
  <c r="G100" i="56" s="1" a="1"/>
  <c r="G100" i="56" s="1"/>
  <c r="L102" i="56" a="1"/>
  <c r="L102" i="56" s="1"/>
  <c r="G101" i="56" s="1" a="1"/>
  <c r="G101" i="56" s="1"/>
  <c r="L103" i="56" a="1"/>
  <c r="L103" i="56" s="1"/>
  <c r="G102" i="56" s="1" a="1"/>
  <c r="G102" i="56" s="1"/>
  <c r="L104" i="56" a="1"/>
  <c r="L104" i="56" s="1"/>
  <c r="G103" i="56" s="1" a="1"/>
  <c r="G103" i="56" s="1"/>
  <c r="L105" i="56" a="1"/>
  <c r="L105" i="56" s="1"/>
  <c r="G104" i="56" s="1" a="1"/>
  <c r="G104" i="56" s="1"/>
  <c r="L106" i="56" a="1"/>
  <c r="L106" i="56" s="1"/>
  <c r="G105" i="56" s="1" a="1"/>
  <c r="G105" i="56" s="1"/>
  <c r="L107" i="56" a="1"/>
  <c r="L107" i="56" s="1"/>
  <c r="G106" i="56" s="1" a="1"/>
  <c r="G106" i="56" s="1"/>
  <c r="L108" i="56" a="1"/>
  <c r="L108" i="56" s="1"/>
  <c r="G107" i="56" s="1" a="1"/>
  <c r="G107" i="56" s="1"/>
  <c r="L109" i="56" a="1"/>
  <c r="L109" i="56" s="1"/>
  <c r="G108" i="56" s="1" a="1"/>
  <c r="G108" i="56" s="1"/>
  <c r="L110" i="56" a="1"/>
  <c r="L110" i="56" s="1"/>
  <c r="G109" i="56" s="1" a="1"/>
  <c r="G109" i="56" s="1"/>
  <c r="L111" i="56" a="1"/>
  <c r="L111" i="56" s="1"/>
  <c r="G110" i="56" s="1" a="1"/>
  <c r="G110" i="56" s="1"/>
  <c r="L112" i="56" a="1"/>
  <c r="L112" i="56" s="1"/>
  <c r="G111" i="56" s="1" a="1"/>
  <c r="G111" i="56" s="1"/>
  <c r="L113" i="56" a="1"/>
  <c r="L113" i="56" s="1"/>
  <c r="G112" i="56" s="1" a="1"/>
  <c r="G112" i="56" s="1"/>
  <c r="L114" i="56" a="1"/>
  <c r="L114" i="56" s="1"/>
  <c r="G113" i="56" s="1" a="1"/>
  <c r="G113" i="56" s="1"/>
  <c r="L115" i="56" a="1"/>
  <c r="L115" i="56" s="1"/>
  <c r="G114" i="56" s="1" a="1"/>
  <c r="G114" i="56" s="1"/>
  <c r="L116" i="56" a="1"/>
  <c r="L116" i="56" s="1"/>
  <c r="G115" i="56" s="1" a="1"/>
  <c r="G115" i="56" s="1"/>
  <c r="L117" i="56" a="1"/>
  <c r="L117" i="56" s="1"/>
  <c r="G116" i="56" s="1" a="1"/>
  <c r="G116" i="56" s="1"/>
  <c r="L118" i="56" a="1"/>
  <c r="L118" i="56" s="1"/>
  <c r="G117" i="56" s="1" a="1"/>
  <c r="G117" i="56" s="1"/>
  <c r="L119" i="56" a="1"/>
  <c r="L119" i="56" s="1"/>
  <c r="G118" i="56" s="1" a="1"/>
  <c r="G118" i="56" s="1"/>
  <c r="L120" i="56" a="1"/>
  <c r="L120" i="56" s="1"/>
  <c r="G119" i="56" s="1" a="1"/>
  <c r="G119" i="56" s="1"/>
  <c r="L121" i="56" a="1"/>
  <c r="L121" i="56" s="1"/>
  <c r="G120" i="56" s="1" a="1"/>
  <c r="G120" i="56" s="1"/>
  <c r="L122" i="56" a="1"/>
  <c r="L122" i="56" s="1"/>
  <c r="G121" i="56" s="1" a="1"/>
  <c r="G121" i="56" s="1"/>
  <c r="L123" i="56" a="1"/>
  <c r="L123" i="56" s="1"/>
  <c r="G122" i="56" s="1" a="1"/>
  <c r="G122" i="56" s="1"/>
  <c r="L124" i="56" a="1"/>
  <c r="L124" i="56" s="1"/>
  <c r="G123" i="56" s="1" a="1"/>
  <c r="G123" i="56" s="1"/>
  <c r="L125" i="56" a="1"/>
  <c r="L125" i="56" s="1"/>
  <c r="G124" i="56" s="1" a="1"/>
  <c r="G124" i="56" s="1"/>
  <c r="L126" i="56" a="1"/>
  <c r="L126" i="56" s="1"/>
  <c r="G125" i="56" s="1" a="1"/>
  <c r="G125" i="56" s="1"/>
  <c r="L127" i="56" a="1"/>
  <c r="L127" i="56" s="1"/>
  <c r="G126" i="56" s="1" a="1"/>
  <c r="G126" i="56" s="1"/>
  <c r="L128" i="56" a="1"/>
  <c r="L128" i="56" s="1"/>
  <c r="G127" i="56" s="1" a="1"/>
  <c r="G127" i="56" s="1"/>
  <c r="L129" i="56" a="1"/>
  <c r="L129" i="56" s="1"/>
  <c r="G128" i="56" s="1" a="1"/>
  <c r="G128" i="56" s="1"/>
  <c r="L130" i="56" a="1"/>
  <c r="L130" i="56" s="1"/>
  <c r="G129" i="56" s="1" a="1"/>
  <c r="G129" i="56" s="1"/>
  <c r="L131" i="56" a="1"/>
  <c r="L131" i="56" s="1"/>
  <c r="G130" i="56" s="1" a="1"/>
  <c r="G130" i="56" s="1"/>
  <c r="L132" i="56" a="1"/>
  <c r="L132" i="56" s="1"/>
  <c r="G131" i="56" s="1" a="1"/>
  <c r="G131" i="56" s="1"/>
  <c r="L133" i="56" a="1"/>
  <c r="L133" i="56" s="1"/>
  <c r="G132" i="56" s="1" a="1"/>
  <c r="G132" i="56" s="1"/>
  <c r="L134" i="56" a="1"/>
  <c r="L134" i="56" s="1"/>
  <c r="G133" i="56" s="1" a="1"/>
  <c r="G133" i="56" s="1"/>
  <c r="L135" i="56" a="1"/>
  <c r="L135" i="56" s="1"/>
  <c r="G134" i="56" s="1" a="1"/>
  <c r="G134" i="56" s="1"/>
  <c r="L136" i="56" a="1"/>
  <c r="L136" i="56" s="1"/>
  <c r="G135" i="56" s="1" a="1"/>
  <c r="G135" i="56" s="1"/>
  <c r="L137" i="56" a="1"/>
  <c r="L137" i="56" s="1"/>
  <c r="G136" i="56" s="1" a="1"/>
  <c r="G136" i="56" s="1"/>
  <c r="L138" i="56" a="1"/>
  <c r="L138" i="56" s="1"/>
  <c r="G137" i="56" s="1" a="1"/>
  <c r="G137" i="56" s="1"/>
  <c r="L139" i="56" a="1"/>
  <c r="L139" i="56" s="1"/>
  <c r="G138" i="56" s="1" a="1"/>
  <c r="G138" i="56" s="1"/>
  <c r="L140" i="56" a="1"/>
  <c r="L140" i="56" s="1"/>
  <c r="G139" i="56" s="1" a="1"/>
  <c r="G139" i="56" s="1"/>
  <c r="L141" i="56" a="1"/>
  <c r="L141" i="56" s="1"/>
  <c r="G140" i="56" s="1" a="1"/>
  <c r="G140" i="56" s="1"/>
  <c r="L142" i="56" a="1"/>
  <c r="L142" i="56" s="1"/>
  <c r="G141" i="56" s="1" a="1"/>
  <c r="G141" i="56" s="1"/>
  <c r="L143" i="56" a="1"/>
  <c r="L143" i="56" s="1"/>
  <c r="G142" i="56" s="1" a="1"/>
  <c r="G142" i="56" s="1"/>
  <c r="L144" i="56" a="1"/>
  <c r="L144" i="56" s="1"/>
  <c r="G143" i="56" s="1" a="1"/>
  <c r="G143" i="56" s="1"/>
  <c r="L145" i="56" a="1"/>
  <c r="L145" i="56" s="1"/>
  <c r="G144" i="56" s="1" a="1"/>
  <c r="G144" i="56" s="1"/>
  <c r="L146" i="56" a="1"/>
  <c r="L146" i="56" s="1"/>
  <c r="G145" i="56" s="1" a="1"/>
  <c r="G145" i="56" s="1"/>
  <c r="L147" i="56" a="1"/>
  <c r="L147" i="56" s="1"/>
  <c r="G146" i="56" s="1" a="1"/>
  <c r="G146" i="56" s="1"/>
  <c r="L148" i="56" a="1"/>
  <c r="L148" i="56" s="1"/>
  <c r="G147" i="56" s="1" a="1"/>
  <c r="G147" i="56" s="1"/>
  <c r="L149" i="56" a="1"/>
  <c r="L149" i="56" s="1"/>
  <c r="G148" i="56" s="1" a="1"/>
  <c r="G148" i="56" s="1"/>
  <c r="L150" i="56" a="1"/>
  <c r="L150" i="56" s="1"/>
  <c r="G149" i="56" s="1" a="1"/>
  <c r="G149" i="56" s="1"/>
  <c r="L151" i="56" a="1"/>
  <c r="L151" i="56" s="1"/>
  <c r="G150" i="56" s="1" a="1"/>
  <c r="G150" i="56" s="1"/>
  <c r="L152" i="56" a="1"/>
  <c r="L152" i="56" s="1"/>
  <c r="G151" i="56" s="1" a="1"/>
  <c r="G151" i="56" s="1"/>
  <c r="L153" i="56" a="1"/>
  <c r="L153" i="56" s="1"/>
  <c r="G152" i="56" s="1" a="1"/>
  <c r="G152" i="56" s="1"/>
  <c r="L154" i="56" a="1"/>
  <c r="L154" i="56" s="1"/>
  <c r="G153" i="56" s="1" a="1"/>
  <c r="G153" i="56" s="1"/>
  <c r="L155" i="56" a="1"/>
  <c r="L155" i="56" s="1"/>
  <c r="G154" i="56" s="1" a="1"/>
  <c r="G154" i="56" s="1"/>
  <c r="L156" i="56" a="1"/>
  <c r="L156" i="56" s="1"/>
  <c r="G155" i="56" s="1" a="1"/>
  <c r="G155" i="56" s="1"/>
  <c r="L157" i="56" a="1"/>
  <c r="L157" i="56" s="1"/>
  <c r="G156" i="56" s="1" a="1"/>
  <c r="G156" i="56" s="1"/>
  <c r="L158" i="56" a="1"/>
  <c r="L158" i="56" s="1"/>
  <c r="G157" i="56" s="1" a="1"/>
  <c r="G157" i="56" s="1"/>
  <c r="L159" i="56" a="1"/>
  <c r="L159" i="56" s="1"/>
  <c r="G158" i="56" s="1" a="1"/>
  <c r="G158" i="56" s="1"/>
  <c r="L160" i="56" a="1"/>
  <c r="L160" i="56" s="1"/>
  <c r="G159" i="56" s="1" a="1"/>
  <c r="G159" i="56" s="1"/>
  <c r="L161" i="56" a="1"/>
  <c r="L161" i="56" s="1"/>
  <c r="G160" i="56" s="1" a="1"/>
  <c r="G160" i="56" s="1"/>
  <c r="L162" i="56" a="1"/>
  <c r="L162" i="56" s="1"/>
  <c r="G161" i="56" s="1" a="1"/>
  <c r="G161" i="56" s="1"/>
  <c r="L163" i="56" a="1"/>
  <c r="L163" i="56" s="1"/>
  <c r="G162" i="56" s="1" a="1"/>
  <c r="G162" i="56" s="1"/>
  <c r="L164" i="56" a="1"/>
  <c r="L164" i="56" s="1"/>
  <c r="G163" i="56" s="1" a="1"/>
  <c r="G163" i="56" s="1"/>
  <c r="L165" i="56" a="1"/>
  <c r="L165" i="56" s="1"/>
  <c r="G164" i="56" s="1" a="1"/>
  <c r="G164" i="56" s="1"/>
  <c r="L166" i="56" a="1"/>
  <c r="L166" i="56" s="1"/>
  <c r="G165" i="56" s="1" a="1"/>
  <c r="G165" i="56" s="1"/>
  <c r="L167" i="56" a="1"/>
  <c r="L167" i="56" s="1"/>
  <c r="G166" i="56" s="1" a="1"/>
  <c r="G166" i="56" s="1"/>
  <c r="L168" i="56" a="1"/>
  <c r="L168" i="56" s="1"/>
  <c r="G167" i="56" s="1" a="1"/>
  <c r="G167" i="56" s="1"/>
  <c r="L169" i="56" a="1"/>
  <c r="L169" i="56" s="1"/>
  <c r="G168" i="56" s="1" a="1"/>
  <c r="G168" i="56" s="1"/>
  <c r="L170" i="56" a="1"/>
  <c r="L170" i="56" s="1"/>
  <c r="G169" i="56" s="1" a="1"/>
  <c r="G169" i="56" s="1"/>
  <c r="L171" i="56" a="1"/>
  <c r="L171" i="56" s="1"/>
  <c r="G170" i="56" s="1" a="1"/>
  <c r="G170" i="56" s="1"/>
  <c r="L172" i="56" a="1"/>
  <c r="L172" i="56" s="1"/>
  <c r="G171" i="56" s="1" a="1"/>
  <c r="G171" i="56" s="1"/>
  <c r="L173" i="56" a="1"/>
  <c r="L173" i="56" s="1"/>
  <c r="G172" i="56" s="1" a="1"/>
  <c r="G172" i="56" s="1"/>
  <c r="L174" i="56" a="1"/>
  <c r="L174" i="56" s="1"/>
  <c r="G173" i="56" s="1" a="1"/>
  <c r="G173" i="56" s="1"/>
  <c r="L175" i="56" a="1"/>
  <c r="L175" i="56" s="1"/>
  <c r="G174" i="56" s="1" a="1"/>
  <c r="G174" i="56" s="1"/>
  <c r="L176" i="56" a="1"/>
  <c r="L176" i="56" s="1"/>
  <c r="G175" i="56" s="1" a="1"/>
  <c r="G175" i="56" s="1"/>
  <c r="L177" i="56" a="1"/>
  <c r="L177" i="56" s="1"/>
  <c r="G176" i="56" s="1" a="1"/>
  <c r="G176" i="56" s="1"/>
  <c r="L178" i="56" a="1"/>
  <c r="L178" i="56" s="1"/>
  <c r="G177" i="56" s="1" a="1"/>
  <c r="G177" i="56" s="1"/>
  <c r="L179" i="56" a="1"/>
  <c r="L179" i="56" s="1"/>
  <c r="G178" i="56" s="1" a="1"/>
  <c r="G178" i="56" s="1"/>
  <c r="L180" i="56" a="1"/>
  <c r="L180" i="56" s="1"/>
  <c r="G179" i="56" s="1" a="1"/>
  <c r="G179" i="56" s="1"/>
  <c r="L181" i="56" a="1"/>
  <c r="L181" i="56" s="1"/>
  <c r="G180" i="56" s="1" a="1"/>
  <c r="G180" i="56" s="1"/>
  <c r="L182" i="56" a="1"/>
  <c r="L182" i="56" s="1"/>
  <c r="G181" i="56" s="1" a="1"/>
  <c r="G181" i="56" s="1"/>
  <c r="L183" i="56" a="1"/>
  <c r="L183" i="56" s="1"/>
  <c r="G182" i="56" s="1" a="1"/>
  <c r="G182" i="56" s="1"/>
  <c r="L184" i="56" a="1"/>
  <c r="L184" i="56" s="1"/>
  <c r="G183" i="56" s="1" a="1"/>
  <c r="G183" i="56" s="1"/>
  <c r="L185" i="56" a="1"/>
  <c r="L185" i="56" s="1"/>
  <c r="G184" i="56" s="1" a="1"/>
  <c r="G184" i="56" s="1"/>
  <c r="L186" i="56" a="1"/>
  <c r="L186" i="56" s="1"/>
  <c r="G185" i="56" s="1" a="1"/>
  <c r="G185" i="56" s="1"/>
  <c r="L187" i="56" a="1"/>
  <c r="L187" i="56" s="1"/>
  <c r="G186" i="56" s="1" a="1"/>
  <c r="G186" i="56" s="1"/>
  <c r="L188" i="56" a="1"/>
  <c r="L188" i="56" s="1"/>
  <c r="G187" i="56" s="1" a="1"/>
  <c r="G187" i="56" s="1"/>
  <c r="L189" i="56" a="1"/>
  <c r="L189" i="56" s="1"/>
  <c r="G188" i="56" s="1" a="1"/>
  <c r="G188" i="56" s="1"/>
  <c r="L190" i="56" a="1"/>
  <c r="L190" i="56" s="1"/>
  <c r="G189" i="56" s="1" a="1"/>
  <c r="G189" i="56" s="1"/>
  <c r="L191" i="56" a="1"/>
  <c r="L191" i="56" s="1"/>
  <c r="G190" i="56" s="1" a="1"/>
  <c r="G190" i="56" s="1"/>
  <c r="L192" i="56" a="1"/>
  <c r="L192" i="56" s="1"/>
  <c r="G191" i="56" s="1" a="1"/>
  <c r="G191" i="56" s="1"/>
  <c r="L193" i="56" a="1"/>
  <c r="L193" i="56" s="1"/>
  <c r="G192" i="56" s="1" a="1"/>
  <c r="G192" i="56" s="1"/>
  <c r="L194" i="56" a="1"/>
  <c r="L194" i="56" s="1"/>
  <c r="G193" i="56" s="1" a="1"/>
  <c r="G193" i="56" s="1"/>
  <c r="L195" i="56" a="1"/>
  <c r="L195" i="56" s="1"/>
  <c r="G194" i="56" s="1" a="1"/>
  <c r="G194" i="56" s="1"/>
  <c r="L196" i="56" a="1"/>
  <c r="L196" i="56" s="1"/>
  <c r="G195" i="56" s="1" a="1"/>
  <c r="G195" i="56" s="1"/>
  <c r="L197" i="56" a="1"/>
  <c r="L197" i="56" s="1"/>
  <c r="G196" i="56" s="1" a="1"/>
  <c r="G196" i="56" s="1"/>
  <c r="L198" i="56" a="1"/>
  <c r="L198" i="56" s="1"/>
  <c r="G197" i="56" s="1" a="1"/>
  <c r="G197" i="56" s="1"/>
  <c r="L199" i="56" a="1"/>
  <c r="L199" i="56" s="1"/>
  <c r="G198" i="56" s="1" a="1"/>
  <c r="G198" i="56" s="1"/>
  <c r="L200" i="56" a="1"/>
  <c r="L200" i="56" s="1"/>
  <c r="G199" i="56" s="1" a="1"/>
  <c r="G199" i="56" s="1"/>
  <c r="L201" i="56" a="1"/>
  <c r="L201" i="56" s="1"/>
  <c r="G200" i="56" s="1" a="1"/>
  <c r="G200" i="56" s="1"/>
  <c r="L202" i="56" a="1"/>
  <c r="L202" i="56" s="1"/>
  <c r="G201" i="56" s="1" a="1"/>
  <c r="G201" i="56" s="1"/>
  <c r="L203" i="56" a="1"/>
  <c r="L203" i="56" s="1"/>
  <c r="G202" i="56" s="1" a="1"/>
  <c r="G202" i="56" s="1"/>
  <c r="L204" i="56" a="1"/>
  <c r="L204" i="56" s="1"/>
  <c r="G203" i="56" s="1" a="1"/>
  <c r="G203" i="56" s="1"/>
  <c r="L205" i="56" a="1"/>
  <c r="L205" i="56" s="1"/>
  <c r="G204" i="56" s="1" a="1"/>
  <c r="G204" i="56" s="1"/>
  <c r="L206" i="56" a="1"/>
  <c r="L206" i="56" s="1"/>
  <c r="G205" i="56" s="1" a="1"/>
  <c r="G205" i="56" s="1"/>
  <c r="L207" i="56" a="1"/>
  <c r="L207" i="56" s="1"/>
  <c r="G206" i="56" s="1" a="1"/>
  <c r="G206" i="56" s="1"/>
  <c r="L208" i="56" a="1"/>
  <c r="L208" i="56" s="1"/>
  <c r="G207" i="56" s="1" a="1"/>
  <c r="G207" i="56" s="1"/>
  <c r="L209" i="56" a="1"/>
  <c r="L209" i="56" s="1"/>
  <c r="G208" i="56" s="1" a="1"/>
  <c r="G208" i="56" s="1"/>
  <c r="L210" i="56" a="1"/>
  <c r="L210" i="56" s="1"/>
  <c r="G209" i="56" s="1" a="1"/>
  <c r="G209" i="56" s="1"/>
  <c r="L211" i="56" a="1"/>
  <c r="L211" i="56" s="1"/>
  <c r="G210" i="56" s="1" a="1"/>
  <c r="G210" i="56" s="1"/>
  <c r="L212" i="56" a="1"/>
  <c r="L212" i="56" s="1"/>
  <c r="G211" i="56" s="1" a="1"/>
  <c r="G211" i="56" s="1"/>
  <c r="L213" i="56" a="1"/>
  <c r="L213" i="56" s="1"/>
  <c r="G212" i="56" s="1" a="1"/>
  <c r="G212" i="56" s="1"/>
  <c r="L214" i="56" a="1"/>
  <c r="L214" i="56" s="1"/>
  <c r="G213" i="56" s="1" a="1"/>
  <c r="G213" i="56" s="1"/>
  <c r="L215" i="56" a="1"/>
  <c r="L215" i="56" s="1"/>
  <c r="G214" i="56" s="1" a="1"/>
  <c r="G214" i="56" s="1"/>
  <c r="L216" i="56" a="1"/>
  <c r="L216" i="56" s="1"/>
  <c r="G215" i="56" s="1" a="1"/>
  <c r="G215" i="56" s="1"/>
  <c r="L217" i="56" a="1"/>
  <c r="L217" i="56" s="1"/>
  <c r="G216" i="56" s="1" a="1"/>
  <c r="G216" i="56" s="1"/>
  <c r="L218" i="56" a="1"/>
  <c r="L218" i="56" s="1"/>
  <c r="G217" i="56" s="1" a="1"/>
  <c r="G217" i="56" s="1"/>
  <c r="L219" i="56" a="1"/>
  <c r="L219" i="56" s="1"/>
  <c r="G218" i="56" s="1" a="1"/>
  <c r="G218" i="56" s="1"/>
  <c r="L220" i="56" a="1"/>
  <c r="L220" i="56" s="1"/>
  <c r="G219" i="56" s="1" a="1"/>
  <c r="G219" i="56" s="1"/>
  <c r="L221" i="56" a="1"/>
  <c r="L221" i="56" s="1"/>
  <c r="G220" i="56" s="1" a="1"/>
  <c r="G220" i="56" s="1"/>
  <c r="L222" i="56" a="1"/>
  <c r="L222" i="56" s="1"/>
  <c r="G221" i="56" s="1" a="1"/>
  <c r="G221" i="56" s="1"/>
  <c r="L223" i="56" a="1"/>
  <c r="L223" i="56" s="1"/>
  <c r="G222" i="56" s="1" a="1"/>
  <c r="G222" i="56" s="1"/>
  <c r="L224" i="56" a="1"/>
  <c r="L224" i="56" s="1"/>
  <c r="G223" i="56" s="1" a="1"/>
  <c r="G223" i="56" s="1"/>
  <c r="L225" i="56" a="1"/>
  <c r="L225" i="56" s="1"/>
  <c r="G224" i="56" s="1" a="1"/>
  <c r="G224" i="56" s="1"/>
  <c r="L226" i="56" a="1"/>
  <c r="L226" i="56" s="1"/>
  <c r="G225" i="56" s="1" a="1"/>
  <c r="G225" i="56" s="1"/>
  <c r="L227" i="56" a="1"/>
  <c r="L227" i="56" s="1"/>
  <c r="G226" i="56" s="1" a="1"/>
  <c r="G226" i="56" s="1"/>
  <c r="L228" i="56" a="1"/>
  <c r="L228" i="56" s="1"/>
  <c r="G227" i="56" s="1" a="1"/>
  <c r="G227" i="56" s="1"/>
  <c r="L229" i="56" a="1"/>
  <c r="L229" i="56" s="1"/>
  <c r="G228" i="56" s="1" a="1"/>
  <c r="G228" i="56" s="1"/>
  <c r="L230" i="56" a="1"/>
  <c r="L230" i="56" s="1"/>
  <c r="G229" i="56" s="1" a="1"/>
  <c r="G229" i="56" s="1"/>
  <c r="L231" i="56" a="1"/>
  <c r="L231" i="56" s="1"/>
  <c r="G230" i="56" s="1" a="1"/>
  <c r="G230" i="56" s="1"/>
  <c r="L232" i="56" a="1"/>
  <c r="L232" i="56" s="1"/>
  <c r="G231" i="56" s="1" a="1"/>
  <c r="G231" i="56" s="1"/>
  <c r="L233" i="56" a="1"/>
  <c r="L233" i="56" s="1"/>
  <c r="G232" i="56" s="1" a="1"/>
  <c r="G232" i="56" s="1"/>
  <c r="L234" i="56" a="1"/>
  <c r="L234" i="56" s="1"/>
  <c r="G233" i="56" s="1" a="1"/>
  <c r="G233" i="56" s="1"/>
  <c r="L235" i="56" a="1"/>
  <c r="L235" i="56" s="1"/>
  <c r="G234" i="56" s="1" a="1"/>
  <c r="G234" i="56" s="1"/>
  <c r="L236" i="56" a="1"/>
  <c r="L236" i="56" s="1"/>
  <c r="G235" i="56" s="1" a="1"/>
  <c r="G235" i="56" s="1"/>
  <c r="L237" i="56" a="1"/>
  <c r="L237" i="56" s="1"/>
  <c r="G236" i="56" s="1" a="1"/>
  <c r="G236" i="56" s="1"/>
  <c r="L238" i="56" a="1"/>
  <c r="L238" i="56" s="1"/>
  <c r="G237" i="56" s="1" a="1"/>
  <c r="G237" i="56" s="1"/>
  <c r="L239" i="56" a="1"/>
  <c r="L239" i="56" s="1"/>
  <c r="G238" i="56" s="1" a="1"/>
  <c r="G238" i="56" s="1"/>
  <c r="L240" i="56" a="1"/>
  <c r="L240" i="56" s="1"/>
  <c r="G239" i="56" s="1" a="1"/>
  <c r="G239" i="56" s="1"/>
  <c r="L241" i="56" a="1"/>
  <c r="L241" i="56" s="1"/>
  <c r="G240" i="56" s="1" a="1"/>
  <c r="G240" i="56" s="1"/>
  <c r="L242" i="56" a="1"/>
  <c r="L242" i="56" s="1"/>
  <c r="G241" i="56" s="1" a="1"/>
  <c r="G241" i="56" s="1"/>
  <c r="L243" i="56" a="1"/>
  <c r="L243" i="56" s="1"/>
  <c r="G242" i="56" s="1" a="1"/>
  <c r="G242" i="56" s="1"/>
  <c r="L244" i="56" a="1"/>
  <c r="L244" i="56" s="1"/>
  <c r="G243" i="56" s="1" a="1"/>
  <c r="G243" i="56" s="1"/>
  <c r="L245" i="56" a="1"/>
  <c r="L245" i="56" s="1"/>
  <c r="G244" i="56" s="1" a="1"/>
  <c r="G244" i="56" s="1"/>
  <c r="L246" i="56" a="1"/>
  <c r="L246" i="56" s="1"/>
  <c r="G245" i="56" s="1" a="1"/>
  <c r="G245" i="56" s="1"/>
  <c r="L247" i="56" a="1"/>
  <c r="L247" i="56" s="1"/>
  <c r="G246" i="56" s="1" a="1"/>
  <c r="G246" i="56" s="1"/>
  <c r="L248" i="56" a="1"/>
  <c r="L248" i="56" s="1"/>
  <c r="G247" i="56" s="1" a="1"/>
  <c r="G247" i="56" s="1"/>
  <c r="L249" i="56" a="1"/>
  <c r="L249" i="56" s="1"/>
  <c r="G248" i="56" s="1" a="1"/>
  <c r="G248" i="56" s="1"/>
  <c r="L250" i="56" a="1"/>
  <c r="L250" i="56" s="1"/>
  <c r="G249" i="56" s="1" a="1"/>
  <c r="G249" i="56" s="1"/>
  <c r="L251" i="56" a="1"/>
  <c r="L251" i="56" s="1"/>
  <c r="G250" i="56" s="1" a="1"/>
  <c r="G250" i="56" s="1"/>
  <c r="L252" i="56" a="1"/>
  <c r="L252" i="56" s="1"/>
  <c r="G251" i="56" s="1" a="1"/>
  <c r="G251" i="56" s="1"/>
  <c r="L253" i="56" a="1"/>
  <c r="L253" i="56" s="1"/>
  <c r="G252" i="56" s="1" a="1"/>
  <c r="G252" i="56" s="1"/>
  <c r="L254" i="56" a="1"/>
  <c r="L254" i="56" s="1"/>
  <c r="G253" i="56" s="1" a="1"/>
  <c r="G253" i="56" s="1"/>
  <c r="L255" i="56" a="1"/>
  <c r="L255" i="56" s="1"/>
  <c r="G254" i="56" s="1" a="1"/>
  <c r="G254" i="56" s="1"/>
  <c r="L256" i="56" a="1"/>
  <c r="L256" i="56" s="1"/>
  <c r="G255" i="56" s="1" a="1"/>
  <c r="G255" i="56" s="1"/>
  <c r="L257" i="56" a="1"/>
  <c r="L257" i="56" s="1"/>
  <c r="G256" i="56" s="1" a="1"/>
  <c r="G256" i="56" s="1"/>
  <c r="L258" i="56" a="1"/>
  <c r="L258" i="56" s="1"/>
  <c r="G257" i="56" s="1" a="1"/>
  <c r="G257" i="56" s="1"/>
  <c r="L259" i="56" a="1"/>
  <c r="L259" i="56" s="1"/>
  <c r="G258" i="56" s="1" a="1"/>
  <c r="G258" i="56" s="1"/>
  <c r="L260" i="56" a="1"/>
  <c r="L260" i="56" s="1"/>
  <c r="G259" i="56" s="1" a="1"/>
  <c r="G259" i="56" s="1"/>
  <c r="L261" i="56" a="1"/>
  <c r="L261" i="56" s="1"/>
  <c r="G260" i="56" s="1" a="1"/>
  <c r="G260" i="56" s="1"/>
  <c r="L262" i="56" a="1"/>
  <c r="L262" i="56" s="1"/>
  <c r="G261" i="56" s="1" a="1"/>
  <c r="G261" i="56" s="1"/>
  <c r="L263" i="56" a="1"/>
  <c r="L263" i="56" s="1"/>
  <c r="G262" i="56" s="1" a="1"/>
  <c r="G262" i="56" s="1"/>
  <c r="L264" i="56" a="1"/>
  <c r="L264" i="56" s="1"/>
  <c r="G263" i="56" s="1" a="1"/>
  <c r="G263" i="56" s="1"/>
  <c r="L265" i="56" a="1"/>
  <c r="L265" i="56" s="1"/>
  <c r="G264" i="56" s="1" a="1"/>
  <c r="G264" i="56" s="1"/>
  <c r="L266" i="56" a="1"/>
  <c r="L266" i="56" s="1"/>
  <c r="G265" i="56" s="1" a="1"/>
  <c r="G265" i="56" s="1"/>
  <c r="L267" i="56" a="1"/>
  <c r="L267" i="56" s="1"/>
  <c r="G266" i="56" s="1" a="1"/>
  <c r="G266" i="56" s="1"/>
  <c r="L268" i="56" a="1"/>
  <c r="L268" i="56" s="1"/>
  <c r="G267" i="56" s="1" a="1"/>
  <c r="G267" i="56" s="1"/>
  <c r="L269" i="56" a="1"/>
  <c r="L269" i="56" s="1"/>
  <c r="G268" i="56" s="1" a="1"/>
  <c r="G268" i="56" s="1"/>
  <c r="L270" i="56" a="1"/>
  <c r="L270" i="56" s="1"/>
  <c r="G269" i="56" s="1" a="1"/>
  <c r="G269" i="56" s="1"/>
  <c r="L271" i="56" a="1"/>
  <c r="L271" i="56" s="1"/>
  <c r="G270" i="56" s="1" a="1"/>
  <c r="G270" i="56" s="1"/>
  <c r="L272" i="56" a="1"/>
  <c r="L272" i="56" s="1"/>
  <c r="G271" i="56" s="1" a="1"/>
  <c r="G271" i="56" s="1"/>
  <c r="L273" i="56" a="1"/>
  <c r="L273" i="56" s="1"/>
  <c r="G272" i="56" s="1" a="1"/>
  <c r="G272" i="56" s="1"/>
  <c r="L274" i="56" a="1"/>
  <c r="L274" i="56" s="1"/>
  <c r="G273" i="56" s="1" a="1"/>
  <c r="G273" i="56" s="1"/>
  <c r="L275" i="56" a="1"/>
  <c r="L275" i="56" s="1"/>
  <c r="G274" i="56" s="1" a="1"/>
  <c r="G274" i="56" s="1"/>
  <c r="L276" i="56" a="1"/>
  <c r="L276" i="56" s="1"/>
  <c r="G275" i="56" s="1" a="1"/>
  <c r="G275" i="56" s="1"/>
  <c r="L277" i="56" a="1"/>
  <c r="L277" i="56" s="1"/>
  <c r="G276" i="56" s="1" a="1"/>
  <c r="G276" i="56" s="1"/>
  <c r="L278" i="56" a="1"/>
  <c r="L278" i="56" s="1"/>
  <c r="G277" i="56" s="1" a="1"/>
  <c r="G277" i="56" s="1"/>
  <c r="L279" i="56" a="1"/>
  <c r="L279" i="56" s="1"/>
  <c r="G278" i="56" s="1" a="1"/>
  <c r="G278" i="56" s="1"/>
  <c r="L280" i="56" a="1"/>
  <c r="L280" i="56" s="1"/>
  <c r="G279" i="56" s="1" a="1"/>
  <c r="G279" i="56" s="1"/>
  <c r="L281" i="56" a="1"/>
  <c r="L281" i="56" s="1"/>
  <c r="G280" i="56" s="1" a="1"/>
  <c r="G280" i="56" s="1"/>
  <c r="L282" i="56" a="1"/>
  <c r="L282" i="56" s="1"/>
  <c r="G281" i="56" s="1" a="1"/>
  <c r="G281" i="56" s="1"/>
  <c r="L283" i="56" a="1"/>
  <c r="L283" i="56" s="1"/>
  <c r="G282" i="56" s="1" a="1"/>
  <c r="G282" i="56" s="1"/>
  <c r="L284" i="56" a="1"/>
  <c r="L284" i="56" s="1"/>
  <c r="G283" i="56" s="1" a="1"/>
  <c r="G283" i="56" s="1"/>
  <c r="L285" i="56" a="1"/>
  <c r="L285" i="56" s="1"/>
  <c r="G284" i="56" s="1" a="1"/>
  <c r="G284" i="56" s="1"/>
  <c r="L286" i="56" a="1"/>
  <c r="L286" i="56" s="1"/>
  <c r="G285" i="56" s="1" a="1"/>
  <c r="G285" i="56" s="1"/>
  <c r="L287" i="56" a="1"/>
  <c r="L287" i="56" s="1"/>
  <c r="G286" i="56" s="1" a="1"/>
  <c r="G286" i="56" s="1"/>
  <c r="L288" i="56" a="1"/>
  <c r="L288" i="56" s="1"/>
  <c r="G287" i="56" s="1" a="1"/>
  <c r="G287" i="56" s="1"/>
  <c r="L289" i="56" a="1"/>
  <c r="L289" i="56" s="1"/>
  <c r="G288" i="56" s="1" a="1"/>
  <c r="G288" i="56" s="1"/>
  <c r="L290" i="56" a="1"/>
  <c r="L290" i="56" s="1"/>
  <c r="G289" i="56" s="1" a="1"/>
  <c r="G289" i="56" s="1"/>
  <c r="L291" i="56" a="1"/>
  <c r="L291" i="56" s="1"/>
  <c r="G290" i="56" s="1" a="1"/>
  <c r="G290" i="56" s="1"/>
  <c r="L292" i="56" a="1"/>
  <c r="L292" i="56" s="1"/>
  <c r="G291" i="56" s="1" a="1"/>
  <c r="G291" i="56" s="1"/>
  <c r="L293" i="56" a="1"/>
  <c r="L293" i="56" s="1"/>
  <c r="G292" i="56" s="1" a="1"/>
  <c r="G292" i="56" s="1"/>
  <c r="L294" i="56" a="1"/>
  <c r="L294" i="56" s="1"/>
  <c r="G293" i="56" s="1" a="1"/>
  <c r="G293" i="56" s="1"/>
  <c r="L295" i="56" a="1"/>
  <c r="L295" i="56" s="1"/>
  <c r="G294" i="56" s="1" a="1"/>
  <c r="G294" i="56" s="1"/>
  <c r="L296" i="56" a="1"/>
  <c r="L296" i="56" s="1"/>
  <c r="G295" i="56" s="1" a="1"/>
  <c r="G295" i="56" s="1"/>
  <c r="L297" i="56" a="1"/>
  <c r="L297" i="56" s="1"/>
  <c r="G296" i="56" s="1" a="1"/>
  <c r="G296" i="56" s="1"/>
  <c r="L298" i="56" a="1"/>
  <c r="L298" i="56" s="1"/>
  <c r="G297" i="56" s="1" a="1"/>
  <c r="G297" i="56" s="1"/>
  <c r="L299" i="56" a="1"/>
  <c r="L299" i="56" s="1"/>
  <c r="G298" i="56" s="1" a="1"/>
  <c r="G298" i="56" s="1"/>
  <c r="L300" i="56" a="1"/>
  <c r="L300" i="56" s="1"/>
  <c r="G299" i="56" s="1" a="1"/>
  <c r="G299" i="56" s="1"/>
  <c r="L301" i="56" a="1"/>
  <c r="L301" i="56" s="1"/>
  <c r="G300" i="56" s="1" a="1"/>
  <c r="G300" i="56" s="1"/>
  <c r="L302" i="56" a="1"/>
  <c r="L302" i="56" s="1"/>
  <c r="G301" i="56" s="1" a="1"/>
  <c r="G301" i="56" s="1"/>
  <c r="L303" i="56" a="1"/>
  <c r="L303" i="56" s="1"/>
  <c r="G302" i="56" s="1" a="1"/>
  <c r="G302" i="56" s="1"/>
  <c r="L304" i="56" a="1"/>
  <c r="L304" i="56" s="1"/>
  <c r="G303" i="56" s="1" a="1"/>
  <c r="G303" i="56" s="1"/>
  <c r="L305" i="56" a="1"/>
  <c r="L305" i="56" s="1"/>
  <c r="G304" i="56" s="1" a="1"/>
  <c r="G304" i="56" s="1"/>
  <c r="L306" i="56" a="1"/>
  <c r="L306" i="56" s="1"/>
  <c r="G305" i="56" s="1" a="1"/>
  <c r="G305" i="56" s="1"/>
  <c r="L307" i="56" a="1"/>
  <c r="L307" i="56" s="1"/>
  <c r="G306" i="56" s="1" a="1"/>
  <c r="G306" i="56" s="1"/>
  <c r="L308" i="56" a="1"/>
  <c r="L308" i="56" s="1"/>
  <c r="G307" i="56" s="1" a="1"/>
  <c r="G307" i="56" s="1"/>
  <c r="L309" i="56" a="1"/>
  <c r="L309" i="56" s="1"/>
  <c r="G308" i="56" s="1" a="1"/>
  <c r="G308" i="56" s="1"/>
  <c r="L310" i="56" a="1"/>
  <c r="L310" i="56" s="1"/>
  <c r="G309" i="56" s="1" a="1"/>
  <c r="G309" i="56" s="1"/>
  <c r="L311" i="56" a="1"/>
  <c r="L311" i="56" s="1"/>
  <c r="G310" i="56" s="1" a="1"/>
  <c r="G310" i="56" s="1"/>
  <c r="L312" i="56" a="1"/>
  <c r="L312" i="56" s="1"/>
  <c r="G311" i="56" s="1" a="1"/>
  <c r="G311" i="56" s="1"/>
  <c r="L313" i="56" a="1"/>
  <c r="L313" i="56" s="1"/>
  <c r="G312" i="56" s="1" a="1"/>
  <c r="G312" i="56" s="1"/>
  <c r="L314" i="56" a="1"/>
  <c r="L314" i="56" s="1"/>
  <c r="G313" i="56" s="1" a="1"/>
  <c r="G313" i="56" s="1"/>
  <c r="L315" i="56" a="1"/>
  <c r="L315" i="56" s="1"/>
  <c r="G314" i="56" s="1" a="1"/>
  <c r="G314" i="56" s="1"/>
  <c r="L316" i="56" a="1"/>
  <c r="L316" i="56" s="1"/>
  <c r="G315" i="56" s="1" a="1"/>
  <c r="G315" i="56" s="1"/>
  <c r="L317" i="56" a="1"/>
  <c r="L317" i="56" s="1"/>
  <c r="G316" i="56" s="1" a="1"/>
  <c r="G316" i="56" s="1"/>
  <c r="L318" i="56" a="1"/>
  <c r="L318" i="56" s="1"/>
  <c r="G317" i="56" s="1" a="1"/>
  <c r="G317" i="56" s="1"/>
  <c r="L319" i="56" a="1"/>
  <c r="L319" i="56" s="1"/>
  <c r="G318" i="56" s="1" a="1"/>
  <c r="G318" i="56" s="1"/>
  <c r="L320" i="56" a="1"/>
  <c r="L320" i="56" s="1"/>
  <c r="G319" i="56" s="1" a="1"/>
  <c r="G319" i="56" s="1"/>
  <c r="L321" i="56" a="1"/>
  <c r="L321" i="56" s="1"/>
  <c r="G320" i="56" s="1" a="1"/>
  <c r="G320" i="56" s="1"/>
  <c r="L322" i="56" a="1"/>
  <c r="L322" i="56" s="1"/>
  <c r="G321" i="56" s="1" a="1"/>
  <c r="G321" i="56" s="1"/>
  <c r="L323" i="56" a="1"/>
  <c r="L323" i="56" s="1"/>
  <c r="G322" i="56" s="1" a="1"/>
  <c r="G322" i="56" s="1"/>
  <c r="L324" i="56" a="1"/>
  <c r="L324" i="56" s="1"/>
  <c r="G323" i="56" s="1" a="1"/>
  <c r="G323" i="56" s="1"/>
  <c r="L325" i="56" a="1"/>
  <c r="L325" i="56" s="1"/>
  <c r="G324" i="56" s="1" a="1"/>
  <c r="G324" i="56" s="1"/>
  <c r="L326" i="56" a="1"/>
  <c r="L326" i="56" s="1"/>
  <c r="G325" i="56" s="1" a="1"/>
  <c r="G325" i="56" s="1"/>
  <c r="L327" i="56" a="1"/>
  <c r="L327" i="56" s="1"/>
  <c r="G326" i="56" s="1" a="1"/>
  <c r="G326" i="56" s="1"/>
  <c r="L328" i="56" a="1"/>
  <c r="L328" i="56" s="1"/>
  <c r="G327" i="56" s="1" a="1"/>
  <c r="G327" i="56" s="1"/>
  <c r="L329" i="56" a="1"/>
  <c r="L329" i="56" s="1"/>
  <c r="G328" i="56" s="1" a="1"/>
  <c r="G328" i="56" s="1"/>
  <c r="L330" i="56" a="1"/>
  <c r="L330" i="56" s="1"/>
  <c r="G329" i="56" s="1" a="1"/>
  <c r="G329" i="56" s="1"/>
  <c r="L331" i="56" a="1"/>
  <c r="L331" i="56" s="1"/>
  <c r="G330" i="56" s="1" a="1"/>
  <c r="G330" i="56" s="1"/>
  <c r="L332" i="56" a="1"/>
  <c r="L332" i="56" s="1"/>
  <c r="G331" i="56" s="1" a="1"/>
  <c r="G331" i="56" s="1"/>
  <c r="L333" i="56" a="1"/>
  <c r="L333" i="56" s="1"/>
  <c r="G332" i="56" s="1" a="1"/>
  <c r="G332" i="56" s="1"/>
  <c r="L334" i="56" a="1"/>
  <c r="L334" i="56" s="1"/>
  <c r="G333" i="56" s="1" a="1"/>
  <c r="G333" i="56" s="1"/>
  <c r="L335" i="56" a="1"/>
  <c r="L335" i="56" s="1"/>
  <c r="G334" i="56" s="1" a="1"/>
  <c r="G334" i="56" s="1"/>
  <c r="L336" i="56" a="1"/>
  <c r="L336" i="56" s="1"/>
  <c r="G335" i="56" s="1" a="1"/>
  <c r="G335" i="56" s="1"/>
  <c r="L337" i="56" a="1"/>
  <c r="L337" i="56" s="1"/>
  <c r="G336" i="56" s="1" a="1"/>
  <c r="G336" i="56" s="1"/>
  <c r="L338" i="56" a="1"/>
  <c r="L338" i="56" s="1"/>
  <c r="G337" i="56" s="1" a="1"/>
  <c r="G337" i="56" s="1"/>
  <c r="L339" i="56" a="1"/>
  <c r="L339" i="56" s="1"/>
  <c r="G338" i="56" s="1" a="1"/>
  <c r="G338" i="56" s="1"/>
  <c r="L340" i="56" a="1"/>
  <c r="L340" i="56" s="1"/>
  <c r="G339" i="56" s="1" a="1"/>
  <c r="G339" i="56" s="1"/>
  <c r="L341" i="56" a="1"/>
  <c r="L341" i="56" s="1"/>
  <c r="G340" i="56" s="1" a="1"/>
  <c r="G340" i="56" s="1"/>
  <c r="L342" i="56" a="1"/>
  <c r="L342" i="56" s="1"/>
  <c r="G341" i="56" s="1" a="1"/>
  <c r="G341" i="56" s="1"/>
  <c r="L343" i="56" a="1"/>
  <c r="L343" i="56" s="1"/>
  <c r="G342" i="56" s="1" a="1"/>
  <c r="G342" i="56" s="1"/>
  <c r="L344" i="56" a="1"/>
  <c r="L344" i="56" s="1"/>
  <c r="G343" i="56" s="1" a="1"/>
  <c r="G343" i="56" s="1"/>
  <c r="L345" i="56" a="1"/>
  <c r="L345" i="56" s="1"/>
  <c r="G344" i="56" s="1" a="1"/>
  <c r="G344" i="56" s="1"/>
  <c r="L346" i="56" a="1"/>
  <c r="L346" i="56" s="1"/>
  <c r="G345" i="56" s="1" a="1"/>
  <c r="G345" i="56" s="1"/>
  <c r="L347" i="56" a="1"/>
  <c r="L347" i="56" s="1"/>
  <c r="G346" i="56" s="1" a="1"/>
  <c r="G346" i="56" s="1"/>
  <c r="L348" i="56" a="1"/>
  <c r="L348" i="56" s="1"/>
  <c r="G347" i="56" s="1" a="1"/>
  <c r="G347" i="56" s="1"/>
  <c r="L349" i="56" a="1"/>
  <c r="L349" i="56" s="1"/>
  <c r="G348" i="56" s="1" a="1"/>
  <c r="G348" i="56" s="1"/>
  <c r="L350" i="56" a="1"/>
  <c r="L350" i="56" s="1"/>
  <c r="G349" i="56" s="1" a="1"/>
  <c r="G349" i="56" s="1"/>
  <c r="L351" i="56" a="1"/>
  <c r="L351" i="56" s="1"/>
  <c r="G350" i="56" s="1" a="1"/>
  <c r="G350" i="56" s="1"/>
  <c r="L352" i="56" a="1"/>
  <c r="L352" i="56" s="1"/>
  <c r="G351" i="56" s="1" a="1"/>
  <c r="G351" i="56" s="1"/>
  <c r="L353" i="56" a="1"/>
  <c r="L353" i="56" s="1"/>
  <c r="G352" i="56" s="1" a="1"/>
  <c r="G352" i="56" s="1"/>
  <c r="L354" i="56" a="1"/>
  <c r="L354" i="56" s="1"/>
  <c r="G353" i="56" s="1" a="1"/>
  <c r="G353" i="56" s="1"/>
  <c r="L355" i="56" a="1"/>
  <c r="L355" i="56" s="1"/>
  <c r="G354" i="56" s="1" a="1"/>
  <c r="G354" i="56" s="1"/>
  <c r="L356" i="56" a="1"/>
  <c r="L356" i="56" s="1"/>
  <c r="G355" i="56" s="1" a="1"/>
  <c r="G355" i="56" s="1"/>
  <c r="L357" i="56" a="1"/>
  <c r="L357" i="56" s="1"/>
  <c r="G356" i="56" s="1" a="1"/>
  <c r="G356" i="56" s="1"/>
  <c r="L358" i="56" a="1"/>
  <c r="L358" i="56" s="1"/>
  <c r="G357" i="56" s="1" a="1"/>
  <c r="G357" i="56" s="1"/>
  <c r="L359" i="56" a="1"/>
  <c r="L359" i="56" s="1"/>
  <c r="G358" i="56" s="1" a="1"/>
  <c r="G358" i="56" s="1"/>
  <c r="L360" i="56" a="1"/>
  <c r="L360" i="56" s="1"/>
  <c r="G359" i="56" s="1" a="1"/>
  <c r="G359" i="56" s="1"/>
  <c r="L361" i="56" a="1"/>
  <c r="L361" i="56" s="1"/>
  <c r="G360" i="56" s="1" a="1"/>
  <c r="G360" i="56" s="1"/>
  <c r="L362" i="56" a="1"/>
  <c r="L362" i="56" s="1"/>
  <c r="G361" i="56" s="1" a="1"/>
  <c r="G361" i="56" s="1"/>
  <c r="L363" i="56" a="1"/>
  <c r="L363" i="56" s="1"/>
  <c r="G362" i="56" s="1" a="1"/>
  <c r="G362" i="56" s="1"/>
  <c r="L364" i="56" a="1"/>
  <c r="L364" i="56" s="1"/>
  <c r="G363" i="56" s="1" a="1"/>
  <c r="G363" i="56" s="1"/>
  <c r="L365" i="56" a="1"/>
  <c r="L365" i="56" s="1"/>
  <c r="G364" i="56" s="1" a="1"/>
  <c r="G364" i="56" s="1"/>
  <c r="L366" i="56" a="1"/>
  <c r="L366" i="56" s="1"/>
  <c r="G365" i="56" s="1" a="1"/>
  <c r="G365" i="56" s="1"/>
  <c r="L367" i="56" a="1"/>
  <c r="L367" i="56" s="1"/>
  <c r="G366" i="56" s="1" a="1"/>
  <c r="G366" i="56" s="1"/>
  <c r="L368" i="56" a="1"/>
  <c r="L368" i="56" s="1"/>
  <c r="G367" i="56" s="1" a="1"/>
  <c r="G367" i="56" s="1"/>
  <c r="L369" i="56" a="1"/>
  <c r="L369" i="56" s="1"/>
  <c r="G368" i="56" s="1" a="1"/>
  <c r="G368" i="56" s="1"/>
  <c r="L370" i="56" a="1"/>
  <c r="L370" i="56" s="1"/>
  <c r="G369" i="56" s="1" a="1"/>
  <c r="G369" i="56" s="1"/>
  <c r="L371" i="56" a="1"/>
  <c r="L371" i="56" s="1"/>
  <c r="G370" i="56" s="1" a="1"/>
  <c r="G370" i="56" s="1"/>
  <c r="L372" i="56" a="1"/>
  <c r="L372" i="56" s="1"/>
  <c r="G371" i="56" s="1" a="1"/>
  <c r="G371" i="56" s="1"/>
  <c r="L373" i="56" a="1"/>
  <c r="L373" i="56" s="1"/>
  <c r="G372" i="56" s="1" a="1"/>
  <c r="G372" i="56" s="1"/>
  <c r="L374" i="56" a="1"/>
  <c r="L374" i="56" s="1"/>
  <c r="G373" i="56" s="1" a="1"/>
  <c r="G373" i="56" s="1"/>
  <c r="L375" i="56" a="1"/>
  <c r="L375" i="56" s="1"/>
  <c r="G374" i="56" s="1" a="1"/>
  <c r="G374" i="56" s="1"/>
  <c r="L376" i="56" a="1"/>
  <c r="L376" i="56" s="1"/>
  <c r="G375" i="56" s="1" a="1"/>
  <c r="G375" i="56" s="1"/>
  <c r="L377" i="56" a="1"/>
  <c r="L377" i="56" s="1"/>
  <c r="G376" i="56" s="1" a="1"/>
  <c r="G376" i="56" s="1"/>
  <c r="L378" i="56" a="1"/>
  <c r="L378" i="56" s="1"/>
  <c r="G377" i="56" s="1" a="1"/>
  <c r="G377" i="56" s="1"/>
  <c r="L379" i="56" a="1"/>
  <c r="L379" i="56" s="1"/>
  <c r="G378" i="56" s="1" a="1"/>
  <c r="G378" i="56" s="1"/>
  <c r="L380" i="56" a="1"/>
  <c r="L380" i="56" s="1"/>
  <c r="G379" i="56" s="1" a="1"/>
  <c r="G379" i="56" s="1"/>
  <c r="L381" i="56" a="1"/>
  <c r="L381" i="56" s="1"/>
  <c r="G380" i="56" s="1" a="1"/>
  <c r="G380" i="56" s="1"/>
  <c r="L382" i="56" a="1"/>
  <c r="L382" i="56" s="1"/>
  <c r="G381" i="56" s="1" a="1"/>
  <c r="G381" i="56" s="1"/>
  <c r="L383" i="56" a="1"/>
  <c r="L383" i="56" s="1"/>
  <c r="G382" i="56" s="1" a="1"/>
  <c r="G382" i="56" s="1"/>
  <c r="L384" i="56" a="1"/>
  <c r="L384" i="56" s="1"/>
  <c r="G383" i="56" s="1" a="1"/>
  <c r="G383" i="56" s="1"/>
  <c r="L385" i="56" a="1"/>
  <c r="L385" i="56" s="1"/>
  <c r="G384" i="56" s="1" a="1"/>
  <c r="G384" i="56" s="1"/>
  <c r="L386" i="56" a="1"/>
  <c r="L386" i="56" s="1"/>
  <c r="G385" i="56" s="1" a="1"/>
  <c r="G385" i="56" s="1"/>
  <c r="L387" i="56" a="1"/>
  <c r="L387" i="56" s="1"/>
  <c r="G386" i="56" s="1" a="1"/>
  <c r="G386" i="56" s="1"/>
  <c r="L388" i="56" a="1"/>
  <c r="L388" i="56" s="1"/>
  <c r="G387" i="56" s="1" a="1"/>
  <c r="G387" i="56" s="1"/>
  <c r="L389" i="56" a="1"/>
  <c r="L389" i="56" s="1"/>
  <c r="G388" i="56" s="1" a="1"/>
  <c r="G388" i="56" s="1"/>
  <c r="L390" i="56" a="1"/>
  <c r="L390" i="56" s="1"/>
  <c r="G389" i="56" s="1" a="1"/>
  <c r="G389" i="56" s="1"/>
  <c r="L391" i="56" a="1"/>
  <c r="L391" i="56" s="1"/>
  <c r="G390" i="56" s="1" a="1"/>
  <c r="G390" i="56" s="1"/>
  <c r="L392" i="56" a="1"/>
  <c r="L392" i="56" s="1"/>
  <c r="G391" i="56" s="1" a="1"/>
  <c r="G391" i="56" s="1"/>
  <c r="L393" i="56" a="1"/>
  <c r="L393" i="56" s="1"/>
  <c r="G392" i="56" s="1" a="1"/>
  <c r="G392" i="56" s="1"/>
  <c r="L394" i="56" a="1"/>
  <c r="L394" i="56" s="1"/>
  <c r="G393" i="56" s="1" a="1"/>
  <c r="G393" i="56" s="1"/>
  <c r="L395" i="56" a="1"/>
  <c r="L395" i="56" s="1"/>
  <c r="G394" i="56" s="1" a="1"/>
  <c r="G394" i="56" s="1"/>
  <c r="L396" i="56" a="1"/>
  <c r="L396" i="56" s="1"/>
  <c r="G395" i="56" s="1" a="1"/>
  <c r="G395" i="56" s="1"/>
  <c r="L397" i="56" a="1"/>
  <c r="L397" i="56" s="1"/>
  <c r="G396" i="56" s="1" a="1"/>
  <c r="G396" i="56" s="1"/>
  <c r="L398" i="56" a="1"/>
  <c r="L398" i="56" s="1"/>
  <c r="G397" i="56" s="1" a="1"/>
  <c r="G397" i="56" s="1"/>
  <c r="L399" i="56" a="1"/>
  <c r="L399" i="56" s="1"/>
  <c r="G398" i="56" s="1" a="1"/>
  <c r="G398" i="56" s="1"/>
  <c r="L400" i="56" a="1"/>
  <c r="L400" i="56" s="1"/>
  <c r="G399" i="56" s="1" a="1"/>
  <c r="G399" i="56" s="1"/>
  <c r="L401" i="56" a="1"/>
  <c r="L401" i="56" s="1"/>
  <c r="G400" i="56" s="1" a="1"/>
  <c r="G400" i="56" s="1"/>
  <c r="L402" i="56" a="1"/>
  <c r="L402" i="56" s="1"/>
  <c r="G401" i="56" s="1" a="1"/>
  <c r="G401" i="56" s="1"/>
  <c r="L403" i="56" a="1"/>
  <c r="L403" i="56" s="1"/>
  <c r="G402" i="56" s="1" a="1"/>
  <c r="G402" i="56" s="1"/>
  <c r="L404" i="56" a="1"/>
  <c r="L404" i="56" s="1"/>
  <c r="G403" i="56" s="1" a="1"/>
  <c r="G403" i="56" s="1"/>
  <c r="L405" i="56" a="1"/>
  <c r="L405" i="56" s="1"/>
  <c r="G404" i="56" s="1" a="1"/>
  <c r="G404" i="56" s="1"/>
  <c r="L406" i="56" a="1"/>
  <c r="L406" i="56" s="1"/>
  <c r="G405" i="56" s="1" a="1"/>
  <c r="G405" i="56" s="1"/>
  <c r="L407" i="56" a="1"/>
  <c r="L407" i="56" s="1"/>
  <c r="G406" i="56" s="1" a="1"/>
  <c r="G406" i="56" s="1"/>
  <c r="L408" i="56" a="1"/>
  <c r="L408" i="56" s="1"/>
  <c r="G407" i="56" s="1" a="1"/>
  <c r="G407" i="56" s="1"/>
  <c r="L409" i="56" a="1"/>
  <c r="L409" i="56" s="1"/>
  <c r="G408" i="56" s="1" a="1"/>
  <c r="G408" i="56" s="1"/>
  <c r="L410" i="56" a="1"/>
  <c r="L410" i="56" s="1"/>
  <c r="G409" i="56" s="1" a="1"/>
  <c r="G409" i="56" s="1"/>
  <c r="L411" i="56" a="1"/>
  <c r="L411" i="56" s="1"/>
  <c r="G410" i="56" s="1" a="1"/>
  <c r="G410" i="56" s="1"/>
  <c r="L412" i="56" a="1"/>
  <c r="L412" i="56" s="1"/>
  <c r="G411" i="56" s="1" a="1"/>
  <c r="G411" i="56" s="1"/>
  <c r="L413" i="56" a="1"/>
  <c r="L413" i="56" s="1"/>
  <c r="G412" i="56" s="1" a="1"/>
  <c r="G412" i="56" s="1"/>
  <c r="L414" i="56" a="1"/>
  <c r="L414" i="56" s="1"/>
  <c r="G413" i="56" s="1" a="1"/>
  <c r="G413" i="56" s="1"/>
  <c r="L415" i="56" a="1"/>
  <c r="L415" i="56" s="1"/>
  <c r="G414" i="56" s="1" a="1"/>
  <c r="G414" i="56" s="1"/>
  <c r="L416" i="56" a="1"/>
  <c r="L416" i="56" s="1"/>
  <c r="G415" i="56" s="1" a="1"/>
  <c r="G415" i="56" s="1"/>
  <c r="L417" i="56" a="1"/>
  <c r="L417" i="56" s="1"/>
  <c r="G416" i="56" s="1" a="1"/>
  <c r="G416" i="56" s="1"/>
  <c r="L418" i="56" a="1"/>
  <c r="L418" i="56" s="1"/>
  <c r="G417" i="56" s="1" a="1"/>
  <c r="G417" i="56" s="1"/>
  <c r="L419" i="56" a="1"/>
  <c r="L419" i="56" s="1"/>
  <c r="G418" i="56" s="1" a="1"/>
  <c r="G418" i="56" s="1"/>
  <c r="L420" i="56" a="1"/>
  <c r="L420" i="56" s="1"/>
  <c r="G419" i="56" s="1" a="1"/>
  <c r="G419" i="56" s="1"/>
  <c r="L421" i="56" a="1"/>
  <c r="L421" i="56" s="1"/>
  <c r="G420" i="56" s="1" a="1"/>
  <c r="G420" i="56" s="1"/>
  <c r="L422" i="56" a="1"/>
  <c r="L422" i="56" s="1"/>
  <c r="G421" i="56" s="1" a="1"/>
  <c r="G421" i="56" s="1"/>
  <c r="L423" i="56" a="1"/>
  <c r="L423" i="56" s="1"/>
  <c r="G422" i="56" s="1" a="1"/>
  <c r="G422" i="56" s="1"/>
  <c r="L424" i="56" a="1"/>
  <c r="L424" i="56" s="1"/>
  <c r="G423" i="56" s="1" a="1"/>
  <c r="G423" i="56" s="1"/>
  <c r="L425" i="56" a="1"/>
  <c r="L425" i="56" s="1"/>
  <c r="G424" i="56" s="1" a="1"/>
  <c r="G424" i="56" s="1"/>
  <c r="L426" i="56" a="1"/>
  <c r="L426" i="56" s="1"/>
  <c r="G425" i="56" s="1" a="1"/>
  <c r="G425" i="56" s="1"/>
  <c r="L427" i="56" a="1"/>
  <c r="L427" i="56" s="1"/>
  <c r="G426" i="56" s="1" a="1"/>
  <c r="G426" i="56" s="1"/>
  <c r="L428" i="56" a="1"/>
  <c r="L428" i="56" s="1"/>
  <c r="G427" i="56" s="1" a="1"/>
  <c r="G427" i="56" s="1"/>
  <c r="L429" i="56" a="1"/>
  <c r="L429" i="56" s="1"/>
  <c r="G428" i="56" s="1" a="1"/>
  <c r="G428" i="56" s="1"/>
  <c r="L430" i="56" a="1"/>
  <c r="L430" i="56" s="1"/>
  <c r="G429" i="56" s="1" a="1"/>
  <c r="G429" i="56" s="1"/>
  <c r="L431" i="56" a="1"/>
  <c r="L431" i="56" s="1"/>
  <c r="G430" i="56" s="1" a="1"/>
  <c r="G430" i="56" s="1"/>
  <c r="L432" i="56" a="1"/>
  <c r="L432" i="56" s="1"/>
  <c r="G431" i="56" s="1" a="1"/>
  <c r="G431" i="56" s="1"/>
  <c r="L433" i="56" a="1"/>
  <c r="L433" i="56" s="1"/>
  <c r="G432" i="56" s="1" a="1"/>
  <c r="G432" i="56" s="1"/>
  <c r="L434" i="56" a="1"/>
  <c r="L434" i="56" s="1"/>
  <c r="G433" i="56" s="1" a="1"/>
  <c r="G433" i="56" s="1"/>
  <c r="L435" i="56" a="1"/>
  <c r="L435" i="56" s="1"/>
  <c r="G434" i="56" s="1" a="1"/>
  <c r="G434" i="56" s="1"/>
  <c r="L436" i="56" a="1"/>
  <c r="L436" i="56" s="1"/>
  <c r="G435" i="56" s="1" a="1"/>
  <c r="G435" i="56" s="1"/>
  <c r="L437" i="56" a="1"/>
  <c r="L437" i="56" s="1"/>
  <c r="G436" i="56" s="1" a="1"/>
  <c r="G436" i="56" s="1"/>
  <c r="L438" i="56" a="1"/>
  <c r="L438" i="56" s="1"/>
  <c r="G437" i="56" s="1" a="1"/>
  <c r="G437" i="56" s="1"/>
  <c r="L439" i="56" a="1"/>
  <c r="L439" i="56" s="1"/>
  <c r="G438" i="56" s="1" a="1"/>
  <c r="G438" i="56" s="1"/>
  <c r="L440" i="56" a="1"/>
  <c r="L440" i="56" s="1"/>
  <c r="G439" i="56" s="1" a="1"/>
  <c r="G439" i="56" s="1"/>
  <c r="L441" i="56" a="1"/>
  <c r="L441" i="56" s="1"/>
  <c r="G440" i="56" s="1" a="1"/>
  <c r="G440" i="56" s="1"/>
  <c r="L442" i="56" a="1"/>
  <c r="L442" i="56" s="1"/>
  <c r="G441" i="56" s="1" a="1"/>
  <c r="G441" i="56" s="1"/>
  <c r="L443" i="56" a="1"/>
  <c r="L443" i="56" s="1"/>
  <c r="G442" i="56" s="1" a="1"/>
  <c r="G442" i="56" s="1"/>
  <c r="L444" i="56" a="1"/>
  <c r="L444" i="56" s="1"/>
  <c r="G443" i="56" s="1" a="1"/>
  <c r="G443" i="56" s="1"/>
  <c r="L445" i="56" a="1"/>
  <c r="L445" i="56" s="1"/>
  <c r="G444" i="56" s="1" a="1"/>
  <c r="G444" i="56" s="1"/>
  <c r="L446" i="56" a="1"/>
  <c r="L446" i="56" s="1"/>
  <c r="G445" i="56" s="1" a="1"/>
  <c r="G445" i="56" s="1"/>
  <c r="L447" i="56" a="1"/>
  <c r="L447" i="56" s="1"/>
  <c r="G446" i="56" s="1" a="1"/>
  <c r="G446" i="56" s="1"/>
  <c r="L448" i="56" a="1"/>
  <c r="L448" i="56" s="1"/>
  <c r="G447" i="56" s="1" a="1"/>
  <c r="G447" i="56" s="1"/>
  <c r="L449" i="56" a="1"/>
  <c r="L449" i="56" s="1"/>
  <c r="G448" i="56" s="1" a="1"/>
  <c r="G448" i="56" s="1"/>
  <c r="L450" i="56" a="1"/>
  <c r="L450" i="56" s="1"/>
  <c r="G449" i="56" s="1" a="1"/>
  <c r="G449" i="56" s="1"/>
  <c r="L451" i="56" a="1"/>
  <c r="L451" i="56" s="1"/>
  <c r="G450" i="56" s="1" a="1"/>
  <c r="G450" i="56" s="1"/>
  <c r="L452" i="56" a="1"/>
  <c r="L452" i="56" s="1"/>
  <c r="G451" i="56" s="1" a="1"/>
  <c r="G451" i="56" s="1"/>
  <c r="L453" i="56" a="1"/>
  <c r="L453" i="56" s="1"/>
  <c r="G452" i="56" s="1" a="1"/>
  <c r="G452" i="56" s="1"/>
  <c r="L454" i="56" a="1"/>
  <c r="L454" i="56" s="1"/>
  <c r="G453" i="56" s="1" a="1"/>
  <c r="G453" i="56" s="1"/>
  <c r="L455" i="56" a="1"/>
  <c r="L455" i="56" s="1"/>
  <c r="G454" i="56" s="1" a="1"/>
  <c r="G454" i="56" s="1"/>
  <c r="L456" i="56" a="1"/>
  <c r="L456" i="56" s="1"/>
  <c r="G455" i="56" s="1" a="1"/>
  <c r="G455" i="56" s="1"/>
  <c r="L457" i="56" a="1"/>
  <c r="L457" i="56" s="1"/>
  <c r="G456" i="56" s="1" a="1"/>
  <c r="G456" i="56" s="1"/>
  <c r="L458" i="56" a="1"/>
  <c r="L458" i="56" s="1"/>
  <c r="G457" i="56" s="1" a="1"/>
  <c r="G457" i="56" s="1"/>
  <c r="L459" i="56" a="1"/>
  <c r="L459" i="56" s="1"/>
  <c r="G458" i="56" s="1" a="1"/>
  <c r="G458" i="56" s="1"/>
  <c r="L460" i="56" a="1"/>
  <c r="L460" i="56" s="1"/>
  <c r="G459" i="56" s="1" a="1"/>
  <c r="G459" i="56" s="1"/>
  <c r="L461" i="56" a="1"/>
  <c r="L461" i="56" s="1"/>
  <c r="G460" i="56" s="1" a="1"/>
  <c r="G460" i="56" s="1"/>
  <c r="L462" i="56" a="1"/>
  <c r="L462" i="56" s="1"/>
  <c r="G461" i="56" s="1" a="1"/>
  <c r="G461" i="56" s="1"/>
  <c r="L463" i="56" a="1"/>
  <c r="L463" i="56" s="1"/>
  <c r="G462" i="56" s="1" a="1"/>
  <c r="G462" i="56" s="1"/>
  <c r="L464" i="56" a="1"/>
  <c r="L464" i="56" s="1"/>
  <c r="G463" i="56" s="1" a="1"/>
  <c r="G463" i="56" s="1"/>
  <c r="L465" i="56" a="1"/>
  <c r="L465" i="56" s="1"/>
  <c r="G464" i="56" s="1" a="1"/>
  <c r="G464" i="56" s="1"/>
  <c r="L466" i="56" a="1"/>
  <c r="L466" i="56" s="1"/>
  <c r="G465" i="56" s="1" a="1"/>
  <c r="G465" i="56" s="1"/>
  <c r="L467" i="56" a="1"/>
  <c r="L467" i="56" s="1"/>
  <c r="G466" i="56" s="1" a="1"/>
  <c r="G466" i="56" s="1"/>
  <c r="L468" i="56" a="1"/>
  <c r="L468" i="56" s="1"/>
  <c r="G467" i="56" s="1" a="1"/>
  <c r="G467" i="56" s="1"/>
  <c r="L469" i="56" a="1"/>
  <c r="L469" i="56" s="1"/>
  <c r="G468" i="56" s="1" a="1"/>
  <c r="G468" i="56" s="1"/>
  <c r="L470" i="56" a="1"/>
  <c r="L470" i="56" s="1"/>
  <c r="G469" i="56" s="1" a="1"/>
  <c r="G469" i="56" s="1"/>
  <c r="L471" i="56" a="1"/>
  <c r="L471" i="56" s="1"/>
  <c r="G470" i="56" s="1" a="1"/>
  <c r="G470" i="56" s="1"/>
  <c r="L472" i="56" a="1"/>
  <c r="L472" i="56" s="1"/>
  <c r="G471" i="56" s="1" a="1"/>
  <c r="G471" i="56" s="1"/>
  <c r="L473" i="56" a="1"/>
  <c r="L473" i="56" s="1"/>
  <c r="G472" i="56" s="1" a="1"/>
  <c r="G472" i="56" s="1"/>
  <c r="L474" i="56" a="1"/>
  <c r="L474" i="56" s="1"/>
  <c r="G473" i="56" s="1" a="1"/>
  <c r="G473" i="56" s="1"/>
  <c r="L475" i="56" a="1"/>
  <c r="L475" i="56" s="1"/>
  <c r="G474" i="56" s="1" a="1"/>
  <c r="G474" i="56" s="1"/>
  <c r="L476" i="56" a="1"/>
  <c r="L476" i="56" s="1"/>
  <c r="G475" i="56" s="1" a="1"/>
  <c r="G475" i="56" s="1"/>
  <c r="L477" i="56" a="1"/>
  <c r="L477" i="56" s="1"/>
  <c r="G476" i="56" s="1" a="1"/>
  <c r="G476" i="56" s="1"/>
  <c r="L478" i="56" a="1"/>
  <c r="L478" i="56" s="1"/>
  <c r="G477" i="56" s="1" a="1"/>
  <c r="G477" i="56" s="1"/>
  <c r="L479" i="56" a="1"/>
  <c r="L479" i="56" s="1"/>
  <c r="G478" i="56" s="1" a="1"/>
  <c r="G478" i="56" s="1"/>
  <c r="L480" i="56" a="1"/>
  <c r="L480" i="56" s="1"/>
  <c r="G479" i="56" s="1" a="1"/>
  <c r="G479" i="56" s="1"/>
  <c r="L481" i="56" a="1"/>
  <c r="L481" i="56" s="1"/>
  <c r="G480" i="56" s="1" a="1"/>
  <c r="G480" i="56" s="1"/>
  <c r="L482" i="56" a="1"/>
  <c r="L482" i="56" s="1"/>
  <c r="G481" i="56" s="1" a="1"/>
  <c r="G481" i="56" s="1"/>
  <c r="L483" i="56" a="1"/>
  <c r="L483" i="56" s="1"/>
  <c r="G482" i="56" s="1" a="1"/>
  <c r="G482" i="56" s="1"/>
  <c r="L484" i="56" a="1"/>
  <c r="L484" i="56" s="1"/>
  <c r="G483" i="56" s="1" a="1"/>
  <c r="G483" i="56" s="1"/>
  <c r="L485" i="56" a="1"/>
  <c r="L485" i="56" s="1"/>
  <c r="G484" i="56" s="1" a="1"/>
  <c r="G484" i="56" s="1"/>
  <c r="L486" i="56" a="1"/>
  <c r="L486" i="56" s="1"/>
  <c r="G485" i="56" s="1" a="1"/>
  <c r="G485" i="56" s="1"/>
  <c r="L487" i="56" a="1"/>
  <c r="L487" i="56" s="1"/>
  <c r="G486" i="56" s="1" a="1"/>
  <c r="G486" i="56" s="1"/>
  <c r="L488" i="56" a="1"/>
  <c r="L488" i="56" s="1"/>
  <c r="G487" i="56" s="1" a="1"/>
  <c r="G487" i="56" s="1"/>
  <c r="L489" i="56" a="1"/>
  <c r="L489" i="56" s="1"/>
  <c r="G488" i="56" s="1" a="1"/>
  <c r="G488" i="56" s="1"/>
  <c r="L490" i="56" a="1"/>
  <c r="L490" i="56" s="1"/>
  <c r="G489" i="56" s="1" a="1"/>
  <c r="G489" i="56" s="1"/>
  <c r="L491" i="56" a="1"/>
  <c r="L491" i="56" s="1"/>
  <c r="G490" i="56" s="1" a="1"/>
  <c r="G490" i="56" s="1"/>
  <c r="L492" i="56" a="1"/>
  <c r="L492" i="56" s="1"/>
  <c r="G491" i="56" s="1" a="1"/>
  <c r="G491" i="56" s="1"/>
  <c r="L493" i="56" a="1"/>
  <c r="L493" i="56" s="1"/>
  <c r="G492" i="56" s="1" a="1"/>
  <c r="G492" i="56" s="1"/>
  <c r="L494" i="56" a="1"/>
  <c r="L494" i="56" s="1"/>
  <c r="G493" i="56" s="1" a="1"/>
  <c r="G493" i="56" s="1"/>
  <c r="L495" i="56" a="1"/>
  <c r="L495" i="56" s="1"/>
  <c r="G494" i="56" s="1" a="1"/>
  <c r="G494" i="56" s="1"/>
  <c r="L496" i="56" a="1"/>
  <c r="L496" i="56" s="1"/>
  <c r="G495" i="56" s="1" a="1"/>
  <c r="G495" i="56" s="1"/>
  <c r="L497" i="56" a="1"/>
  <c r="L497" i="56" s="1"/>
  <c r="G496" i="56" s="1" a="1"/>
  <c r="G496" i="56" s="1"/>
  <c r="L498" i="56" a="1"/>
  <c r="L498" i="56" s="1"/>
  <c r="G497" i="56" s="1" a="1"/>
  <c r="G497" i="56" s="1"/>
  <c r="L499" i="56" a="1"/>
  <c r="L499" i="56" s="1"/>
  <c r="G498" i="56" s="1" a="1"/>
  <c r="G498" i="56" s="1"/>
  <c r="L500" i="56" a="1"/>
  <c r="L500" i="56" s="1"/>
  <c r="G499" i="56" s="1" a="1"/>
  <c r="G499" i="56" s="1"/>
  <c r="L501" i="56" a="1"/>
  <c r="L501" i="56" s="1"/>
  <c r="G500" i="56" s="1" a="1"/>
  <c r="G500" i="56" s="1"/>
  <c r="L502" i="56" a="1"/>
  <c r="L502" i="56" s="1"/>
  <c r="G501" i="56" s="1" a="1"/>
  <c r="G501" i="56" s="1"/>
  <c r="L503" i="56" a="1"/>
  <c r="L503" i="56" s="1"/>
  <c r="G502" i="56" s="1" a="1"/>
  <c r="G502" i="56" s="1"/>
  <c r="L504" i="56" a="1"/>
  <c r="L504" i="56" s="1"/>
  <c r="G503" i="56" s="1" a="1"/>
  <c r="G503" i="56" s="1"/>
  <c r="L505" i="56" a="1"/>
  <c r="L505" i="56" s="1"/>
  <c r="G504" i="56" s="1" a="1"/>
  <c r="G504" i="56" s="1"/>
  <c r="L506" i="56" a="1"/>
  <c r="L506" i="56" s="1"/>
  <c r="G505" i="56" s="1" a="1"/>
  <c r="G505" i="56" s="1"/>
  <c r="L507" i="56" a="1"/>
  <c r="L507" i="56" s="1"/>
  <c r="G506" i="56" s="1" a="1"/>
  <c r="G506" i="56" s="1"/>
  <c r="L508" i="56" a="1"/>
  <c r="L508" i="56" s="1"/>
  <c r="G507" i="56" s="1" a="1"/>
  <c r="G507" i="56" s="1"/>
  <c r="L509" i="56" a="1"/>
  <c r="L509" i="56" s="1"/>
  <c r="G508" i="56" s="1" a="1"/>
  <c r="G508" i="56" s="1"/>
  <c r="L510" i="56" a="1"/>
  <c r="L510" i="56" s="1"/>
  <c r="G509" i="56" s="1" a="1"/>
  <c r="G509" i="56" s="1"/>
  <c r="L511" i="56" a="1"/>
  <c r="L511" i="56" s="1"/>
  <c r="G510" i="56" s="1" a="1"/>
  <c r="G510" i="56" s="1"/>
  <c r="L512" i="56" a="1"/>
  <c r="L512" i="56" s="1"/>
  <c r="G511" i="56" s="1" a="1"/>
  <c r="G511" i="56" s="1"/>
  <c r="L513" i="56" a="1"/>
  <c r="L513" i="56" s="1"/>
  <c r="G512" i="56" s="1" a="1"/>
  <c r="G512" i="56" s="1"/>
  <c r="L514" i="56" a="1"/>
  <c r="L514" i="56" s="1"/>
  <c r="G513" i="56" s="1" a="1"/>
  <c r="G513" i="56" s="1"/>
  <c r="L515" i="56" a="1"/>
  <c r="L515" i="56" s="1"/>
  <c r="G514" i="56" s="1" a="1"/>
  <c r="G514" i="56" s="1"/>
  <c r="L516" i="56" a="1"/>
  <c r="L516" i="56" s="1"/>
  <c r="G515" i="56" s="1" a="1"/>
  <c r="G515" i="56" s="1"/>
  <c r="L517" i="56" a="1"/>
  <c r="L517" i="56" s="1"/>
  <c r="G516" i="56" s="1" a="1"/>
  <c r="G516" i="56" s="1"/>
  <c r="L518" i="56" a="1"/>
  <c r="L518" i="56" s="1"/>
  <c r="G517" i="56" s="1" a="1"/>
  <c r="G517" i="56" s="1"/>
  <c r="L519" i="56" a="1"/>
  <c r="L519" i="56" s="1"/>
  <c r="G518" i="56" s="1" a="1"/>
  <c r="G518" i="56" s="1"/>
  <c r="L520" i="56" a="1"/>
  <c r="L520" i="56" s="1"/>
  <c r="G519" i="56" s="1" a="1"/>
  <c r="G519" i="56" s="1"/>
  <c r="L521" i="56" a="1"/>
  <c r="L521" i="56" s="1"/>
  <c r="G520" i="56" s="1" a="1"/>
  <c r="G520" i="56" s="1"/>
  <c r="L522" i="56" a="1"/>
  <c r="L522" i="56" s="1"/>
  <c r="G521" i="56" s="1" a="1"/>
  <c r="G521" i="56" s="1"/>
  <c r="L523" i="56" a="1"/>
  <c r="L523" i="56" s="1"/>
  <c r="G522" i="56" s="1" a="1"/>
  <c r="G522" i="56" s="1"/>
  <c r="L524" i="56" a="1"/>
  <c r="L524" i="56" s="1"/>
  <c r="G523" i="56" s="1" a="1"/>
  <c r="G523" i="56" s="1"/>
  <c r="L525" i="56" a="1"/>
  <c r="L525" i="56" s="1"/>
  <c r="G524" i="56" s="1" a="1"/>
  <c r="G524" i="56" s="1"/>
  <c r="L526" i="56" a="1"/>
  <c r="L526" i="56" s="1"/>
  <c r="G525" i="56" s="1" a="1"/>
  <c r="G525" i="56" s="1"/>
  <c r="L527" i="56" a="1"/>
  <c r="L527" i="56" s="1"/>
  <c r="G526" i="56" s="1" a="1"/>
  <c r="G526" i="56" s="1"/>
  <c r="L528" i="56" a="1"/>
  <c r="L528" i="56" s="1"/>
  <c r="G527" i="56" s="1" a="1"/>
  <c r="G527" i="56" s="1"/>
  <c r="L529" i="56" a="1"/>
  <c r="L529" i="56" s="1"/>
  <c r="G528" i="56" s="1" a="1"/>
  <c r="G528" i="56" s="1"/>
  <c r="L530" i="56" a="1"/>
  <c r="L530" i="56" s="1"/>
  <c r="G529" i="56" s="1" a="1"/>
  <c r="G529" i="56" s="1"/>
  <c r="L531" i="56" a="1"/>
  <c r="L531" i="56" s="1"/>
  <c r="G530" i="56" s="1" a="1"/>
  <c r="G530" i="56" s="1"/>
  <c r="L532" i="56" a="1"/>
  <c r="L532" i="56" s="1"/>
  <c r="G531" i="56" s="1" a="1"/>
  <c r="G531" i="56" s="1"/>
  <c r="L533" i="56" a="1"/>
  <c r="L533" i="56" s="1"/>
  <c r="G532" i="56" s="1" a="1"/>
  <c r="G532" i="56" s="1"/>
  <c r="L534" i="56" a="1"/>
  <c r="L534" i="56" s="1"/>
  <c r="G533" i="56" s="1" a="1"/>
  <c r="G533" i="56" s="1"/>
  <c r="L535" i="56" a="1"/>
  <c r="L535" i="56" s="1"/>
  <c r="G534" i="56" s="1" a="1"/>
  <c r="G534" i="56" s="1"/>
  <c r="L536" i="56" a="1"/>
  <c r="L536" i="56" s="1"/>
  <c r="G535" i="56" s="1" a="1"/>
  <c r="G535" i="56" s="1"/>
  <c r="L537" i="56" a="1"/>
  <c r="L537" i="56" s="1"/>
  <c r="G536" i="56" s="1" a="1"/>
  <c r="G536" i="56" s="1"/>
  <c r="L538" i="56" a="1"/>
  <c r="L538" i="56" s="1"/>
  <c r="G537" i="56" s="1" a="1"/>
  <c r="G537" i="56" s="1"/>
  <c r="L539" i="56" a="1"/>
  <c r="L539" i="56" s="1"/>
  <c r="G538" i="56" s="1" a="1"/>
  <c r="G538" i="56" s="1"/>
  <c r="L540" i="56" a="1"/>
  <c r="L540" i="56" s="1"/>
  <c r="G539" i="56" s="1" a="1"/>
  <c r="G539" i="56" s="1"/>
  <c r="L541" i="56" a="1"/>
  <c r="L541" i="56" s="1"/>
  <c r="G540" i="56" s="1" a="1"/>
  <c r="G540" i="56" s="1"/>
  <c r="L542" i="56" a="1"/>
  <c r="L542" i="56" s="1"/>
  <c r="G541" i="56" s="1" a="1"/>
  <c r="G541" i="56" s="1"/>
  <c r="L543" i="56" a="1"/>
  <c r="L543" i="56" s="1"/>
  <c r="G542" i="56" s="1" a="1"/>
  <c r="G542" i="56" s="1"/>
  <c r="L544" i="56" a="1"/>
  <c r="L544" i="56" s="1"/>
  <c r="G543" i="56" s="1" a="1"/>
  <c r="G543" i="56" s="1"/>
  <c r="L545" i="56" a="1"/>
  <c r="L545" i="56" s="1"/>
  <c r="G544" i="56" s="1" a="1"/>
  <c r="G544" i="56" s="1"/>
  <c r="L546" i="56" a="1"/>
  <c r="L546" i="56" s="1"/>
  <c r="G545" i="56" s="1" a="1"/>
  <c r="G545" i="56" s="1"/>
  <c r="L547" i="56" a="1"/>
  <c r="L547" i="56" s="1"/>
  <c r="G546" i="56" s="1" a="1"/>
  <c r="G546" i="56" s="1"/>
  <c r="L548" i="56" a="1"/>
  <c r="L548" i="56" s="1"/>
  <c r="G547" i="56" s="1" a="1"/>
  <c r="G547" i="56" s="1"/>
  <c r="L549" i="56" a="1"/>
  <c r="L549" i="56" s="1"/>
  <c r="G548" i="56" s="1" a="1"/>
  <c r="G548" i="56" s="1"/>
  <c r="L550" i="56" a="1"/>
  <c r="L550" i="56" s="1"/>
  <c r="G549" i="56" s="1" a="1"/>
  <c r="G549" i="56" s="1"/>
  <c r="L551" i="56" a="1"/>
  <c r="L551" i="56" s="1"/>
  <c r="G550" i="56" s="1" a="1"/>
  <c r="G550" i="56" s="1"/>
  <c r="L552" i="56" a="1"/>
  <c r="L552" i="56" s="1"/>
  <c r="G551" i="56" s="1" a="1"/>
  <c r="G551" i="56" s="1"/>
  <c r="L553" i="56" a="1"/>
  <c r="L553" i="56" s="1"/>
  <c r="G552" i="56" s="1" a="1"/>
  <c r="G552" i="56" s="1"/>
  <c r="L554" i="56" a="1"/>
  <c r="L554" i="56" s="1"/>
  <c r="G553" i="56" s="1" a="1"/>
  <c r="G553" i="56" s="1"/>
  <c r="L555" i="56" a="1"/>
  <c r="L555" i="56" s="1"/>
  <c r="G554" i="56" s="1" a="1"/>
  <c r="G554" i="56" s="1"/>
  <c r="L556" i="56" a="1"/>
  <c r="L556" i="56" s="1"/>
  <c r="G555" i="56" s="1" a="1"/>
  <c r="G555" i="56" s="1"/>
  <c r="L557" i="56" a="1"/>
  <c r="L557" i="56" s="1"/>
  <c r="G556" i="56" s="1" a="1"/>
  <c r="G556" i="56" s="1"/>
  <c r="L558" i="56" a="1"/>
  <c r="L558" i="56" s="1"/>
  <c r="G557" i="56" s="1" a="1"/>
  <c r="G557" i="56" s="1"/>
  <c r="L559" i="56" a="1"/>
  <c r="L559" i="56" s="1"/>
  <c r="G558" i="56" s="1" a="1"/>
  <c r="G558" i="56" s="1"/>
  <c r="L560" i="56" a="1"/>
  <c r="L560" i="56" s="1"/>
  <c r="G559" i="56" s="1" a="1"/>
  <c r="G559" i="56" s="1"/>
  <c r="L561" i="56" a="1"/>
  <c r="L561" i="56" s="1"/>
  <c r="G560" i="56" s="1" a="1"/>
  <c r="G560" i="56" s="1"/>
  <c r="L562" i="56" a="1"/>
  <c r="L562" i="56" s="1"/>
  <c r="G561" i="56" s="1" a="1"/>
  <c r="G561" i="56" s="1"/>
  <c r="L563" i="56" a="1"/>
  <c r="L563" i="56" s="1"/>
  <c r="G562" i="56" s="1" a="1"/>
  <c r="G562" i="56" s="1"/>
  <c r="L564" i="56" a="1"/>
  <c r="L564" i="56" s="1"/>
  <c r="G563" i="56" s="1" a="1"/>
  <c r="G563" i="56" s="1"/>
  <c r="L565" i="56" a="1"/>
  <c r="L565" i="56" s="1"/>
  <c r="G564" i="56" s="1" a="1"/>
  <c r="G564" i="56" s="1"/>
  <c r="L566" i="56" a="1"/>
  <c r="L566" i="56" s="1"/>
  <c r="G565" i="56" s="1" a="1"/>
  <c r="G565" i="56" s="1"/>
  <c r="L567" i="56" a="1"/>
  <c r="L567" i="56" s="1"/>
  <c r="G566" i="56" s="1" a="1"/>
  <c r="G566" i="56" s="1"/>
  <c r="L568" i="56" a="1"/>
  <c r="L568" i="56" s="1"/>
  <c r="G567" i="56" s="1" a="1"/>
  <c r="G567" i="56" s="1"/>
  <c r="L569" i="56" a="1"/>
  <c r="L569" i="56" s="1"/>
  <c r="G568" i="56" s="1" a="1"/>
  <c r="G568" i="56" s="1"/>
  <c r="L570" i="56" a="1"/>
  <c r="L570" i="56" s="1"/>
  <c r="G569" i="56" s="1" a="1"/>
  <c r="G569" i="56" s="1"/>
  <c r="L571" i="56" a="1"/>
  <c r="L571" i="56" s="1"/>
  <c r="G570" i="56" s="1" a="1"/>
  <c r="G570" i="56" s="1"/>
  <c r="L572" i="56" a="1"/>
  <c r="L572" i="56" s="1"/>
  <c r="G571" i="56" s="1" a="1"/>
  <c r="G571" i="56" s="1"/>
  <c r="L573" i="56" a="1"/>
  <c r="L573" i="56" s="1"/>
  <c r="G572" i="56" s="1" a="1"/>
  <c r="G572" i="56" s="1"/>
  <c r="L574" i="56" a="1"/>
  <c r="L574" i="56" s="1"/>
  <c r="G573" i="56" s="1" a="1"/>
  <c r="G573" i="56" s="1"/>
  <c r="L575" i="56" a="1"/>
  <c r="L575" i="56" s="1"/>
  <c r="G574" i="56" s="1" a="1"/>
  <c r="G574" i="56" s="1"/>
  <c r="L576" i="56" a="1"/>
  <c r="L576" i="56" s="1"/>
  <c r="G575" i="56" s="1" a="1"/>
  <c r="G575" i="56" s="1"/>
  <c r="L577" i="56" a="1"/>
  <c r="L577" i="56" s="1"/>
  <c r="G576" i="56" s="1" a="1"/>
  <c r="G576" i="56" s="1"/>
  <c r="L578" i="56" a="1"/>
  <c r="L578" i="56" s="1"/>
  <c r="G577" i="56" s="1" a="1"/>
  <c r="G577" i="56" s="1"/>
  <c r="L579" i="56" a="1"/>
  <c r="L579" i="56" s="1"/>
  <c r="G578" i="56" s="1" a="1"/>
  <c r="G578" i="56" s="1"/>
  <c r="L580" i="56" a="1"/>
  <c r="L580" i="56" s="1"/>
  <c r="G579" i="56" s="1" a="1"/>
  <c r="G579" i="56" s="1"/>
  <c r="L581" i="56" a="1"/>
  <c r="L581" i="56" s="1"/>
  <c r="G580" i="56" s="1" a="1"/>
  <c r="G580" i="56" s="1"/>
  <c r="L582" i="56" a="1"/>
  <c r="L582" i="56" s="1"/>
  <c r="G581" i="56" s="1" a="1"/>
  <c r="G581" i="56" s="1"/>
  <c r="L583" i="56" a="1"/>
  <c r="L583" i="56" s="1"/>
  <c r="G582" i="56" s="1" a="1"/>
  <c r="G582" i="56" s="1"/>
  <c r="L584" i="56" a="1"/>
  <c r="L584" i="56" s="1"/>
  <c r="G583" i="56" s="1" a="1"/>
  <c r="G583" i="56" s="1"/>
  <c r="L585" i="56" a="1"/>
  <c r="L585" i="56" s="1"/>
  <c r="G584" i="56" s="1" a="1"/>
  <c r="G584" i="56" s="1"/>
  <c r="L586" i="56" a="1"/>
  <c r="L586" i="56" s="1"/>
  <c r="G585" i="56" s="1" a="1"/>
  <c r="G585" i="56" s="1"/>
  <c r="L587" i="56" a="1"/>
  <c r="L587" i="56" s="1"/>
  <c r="G586" i="56" s="1" a="1"/>
  <c r="G586" i="56" s="1"/>
  <c r="L588" i="56" a="1"/>
  <c r="L588" i="56" s="1"/>
  <c r="G587" i="56" s="1" a="1"/>
  <c r="G587" i="56" s="1"/>
  <c r="L589" i="56" a="1"/>
  <c r="L589" i="56" s="1"/>
  <c r="G588" i="56" s="1" a="1"/>
  <c r="G588" i="56" s="1"/>
  <c r="L590" i="56" a="1"/>
  <c r="L590" i="56" s="1"/>
  <c r="G589" i="56" s="1" a="1"/>
  <c r="G589" i="56" s="1"/>
  <c r="L591" i="56" a="1"/>
  <c r="L591" i="56" s="1"/>
  <c r="G590" i="56" s="1" a="1"/>
  <c r="G590" i="56" s="1"/>
  <c r="L592" i="56" a="1"/>
  <c r="L592" i="56" s="1"/>
  <c r="G591" i="56" s="1" a="1"/>
  <c r="G591" i="56" s="1"/>
  <c r="L593" i="56" a="1"/>
  <c r="L593" i="56" s="1"/>
  <c r="G592" i="56" s="1" a="1"/>
  <c r="G592" i="56" s="1"/>
  <c r="L594" i="56" a="1"/>
  <c r="L594" i="56" s="1"/>
  <c r="G593" i="56" s="1" a="1"/>
  <c r="G593" i="56" s="1"/>
  <c r="L595" i="56" a="1"/>
  <c r="L595" i="56" s="1"/>
  <c r="G594" i="56" s="1" a="1"/>
  <c r="G594" i="56" s="1"/>
  <c r="L596" i="56" a="1"/>
  <c r="L596" i="56" s="1"/>
  <c r="G595" i="56" s="1" a="1"/>
  <c r="G595" i="56" s="1"/>
  <c r="L597" i="56" a="1"/>
  <c r="L597" i="56" s="1"/>
  <c r="G596" i="56" s="1" a="1"/>
  <c r="G596" i="56" s="1"/>
  <c r="L598" i="56" a="1"/>
  <c r="L598" i="56" s="1"/>
  <c r="G597" i="56" s="1" a="1"/>
  <c r="G597" i="56" s="1"/>
  <c r="L599" i="56" a="1"/>
  <c r="L599" i="56" s="1"/>
  <c r="G598" i="56" s="1" a="1"/>
  <c r="G598" i="56" s="1"/>
  <c r="L600" i="56" a="1"/>
  <c r="L600" i="56" s="1"/>
  <c r="G599" i="56" s="1" a="1"/>
  <c r="G599" i="56" s="1"/>
  <c r="L601" i="56" a="1"/>
  <c r="L601" i="56" s="1"/>
  <c r="G600" i="56" s="1" a="1"/>
  <c r="G600" i="56" s="1"/>
  <c r="L602" i="56" a="1"/>
  <c r="L602" i="56" s="1"/>
  <c r="G601" i="56" s="1" a="1"/>
  <c r="G601" i="56" s="1"/>
  <c r="L603" i="56" a="1"/>
  <c r="L603" i="56" s="1"/>
  <c r="G602" i="56" s="1" a="1"/>
  <c r="G602" i="56" s="1"/>
  <c r="L604" i="56" a="1"/>
  <c r="L604" i="56" s="1"/>
  <c r="G603" i="56" s="1" a="1"/>
  <c r="G603" i="56" s="1"/>
  <c r="L605" i="56" a="1"/>
  <c r="L605" i="56" s="1"/>
  <c r="G604" i="56" s="1" a="1"/>
  <c r="G604" i="56" s="1"/>
  <c r="L606" i="56" a="1"/>
  <c r="L606" i="56" s="1"/>
  <c r="G605" i="56" s="1" a="1"/>
  <c r="G605" i="56" s="1"/>
  <c r="L607" i="56" a="1"/>
  <c r="L607" i="56" s="1"/>
  <c r="G606" i="56" s="1" a="1"/>
  <c r="G606" i="56" s="1"/>
  <c r="L608" i="56" a="1"/>
  <c r="L608" i="56" s="1"/>
  <c r="G607" i="56" s="1" a="1"/>
  <c r="G607" i="56" s="1"/>
  <c r="L609" i="56" a="1"/>
  <c r="L609" i="56" s="1"/>
  <c r="G608" i="56" s="1" a="1"/>
  <c r="G608" i="56" s="1"/>
  <c r="L610" i="56" a="1"/>
  <c r="L610" i="56" s="1"/>
  <c r="G609" i="56" s="1" a="1"/>
  <c r="G609" i="56" s="1"/>
  <c r="L611" i="56" a="1"/>
  <c r="L611" i="56" s="1"/>
  <c r="G610" i="56" s="1" a="1"/>
  <c r="G610" i="56" s="1"/>
  <c r="L612" i="56" a="1"/>
  <c r="L612" i="56" s="1"/>
  <c r="G611" i="56" s="1" a="1"/>
  <c r="G611" i="56" s="1"/>
  <c r="L613" i="56" a="1"/>
  <c r="L613" i="56" s="1"/>
  <c r="G612" i="56" s="1" a="1"/>
  <c r="G612" i="56" s="1"/>
  <c r="L614" i="56" a="1"/>
  <c r="L614" i="56" s="1"/>
  <c r="G613" i="56" s="1" a="1"/>
  <c r="G613" i="56" s="1"/>
  <c r="L615" i="56" a="1"/>
  <c r="L615" i="56" s="1"/>
  <c r="G614" i="56" s="1" a="1"/>
  <c r="G614" i="56" s="1"/>
  <c r="L616" i="56" a="1"/>
  <c r="L616" i="56" s="1"/>
  <c r="G615" i="56" s="1" a="1"/>
  <c r="G615" i="56" s="1"/>
  <c r="L617" i="56" a="1"/>
  <c r="L617" i="56" s="1"/>
  <c r="G616" i="56" s="1" a="1"/>
  <c r="G616" i="56" s="1"/>
  <c r="L618" i="56" a="1"/>
  <c r="L618" i="56" s="1"/>
  <c r="G617" i="56" s="1" a="1"/>
  <c r="G617" i="56" s="1"/>
  <c r="L619" i="56" a="1"/>
  <c r="L619" i="56" s="1"/>
  <c r="G618" i="56" s="1" a="1"/>
  <c r="G618" i="56" s="1"/>
  <c r="L620" i="56" a="1"/>
  <c r="L620" i="56" s="1"/>
  <c r="G619" i="56" s="1" a="1"/>
  <c r="G619" i="56" s="1"/>
  <c r="L621" i="56" a="1"/>
  <c r="L621" i="56" s="1"/>
  <c r="G620" i="56" s="1" a="1"/>
  <c r="G620" i="56" s="1"/>
  <c r="L622" i="56" a="1"/>
  <c r="L622" i="56" s="1"/>
  <c r="G621" i="56" s="1" a="1"/>
  <c r="G621" i="56" s="1"/>
  <c r="L623" i="56" a="1"/>
  <c r="L623" i="56" s="1"/>
  <c r="G622" i="56" s="1" a="1"/>
  <c r="G622" i="56" s="1"/>
  <c r="L624" i="56" a="1"/>
  <c r="L624" i="56" s="1"/>
  <c r="G623" i="56" s="1" a="1"/>
  <c r="G623" i="56" s="1"/>
  <c r="L625" i="56" a="1"/>
  <c r="L625" i="56" s="1"/>
  <c r="G624" i="56" s="1" a="1"/>
  <c r="G624" i="56" s="1"/>
  <c r="L626" i="56" a="1"/>
  <c r="L626" i="56" s="1"/>
  <c r="G625" i="56" s="1" a="1"/>
  <c r="G625" i="56" s="1"/>
  <c r="L627" i="56" a="1"/>
  <c r="L627" i="56" s="1"/>
  <c r="G626" i="56" s="1" a="1"/>
  <c r="G626" i="56" s="1"/>
  <c r="L628" i="56" a="1"/>
  <c r="L628" i="56" s="1"/>
  <c r="G627" i="56" s="1" a="1"/>
  <c r="G627" i="56" s="1"/>
  <c r="L629" i="56" a="1"/>
  <c r="L629" i="56" s="1"/>
  <c r="G628" i="56" s="1" a="1"/>
  <c r="G628" i="56" s="1"/>
  <c r="L630" i="56" a="1"/>
  <c r="L630" i="56" s="1"/>
  <c r="G629" i="56" s="1" a="1"/>
  <c r="G629" i="56" s="1"/>
  <c r="L631" i="56" a="1"/>
  <c r="L631" i="56" s="1"/>
  <c r="G630" i="56" s="1" a="1"/>
  <c r="G630" i="56" s="1"/>
  <c r="L632" i="56" a="1"/>
  <c r="L632" i="56" s="1"/>
  <c r="G631" i="56" s="1" a="1"/>
  <c r="G631" i="56" s="1"/>
  <c r="L633" i="56" a="1"/>
  <c r="L633" i="56" s="1"/>
  <c r="G632" i="56" s="1" a="1"/>
  <c r="G632" i="56" s="1"/>
  <c r="L634" i="56" a="1"/>
  <c r="L634" i="56" s="1"/>
  <c r="G633" i="56" s="1" a="1"/>
  <c r="G633" i="56" s="1"/>
  <c r="L635" i="56" a="1"/>
  <c r="L635" i="56" s="1"/>
  <c r="G634" i="56" s="1" a="1"/>
  <c r="G634" i="56" s="1"/>
  <c r="L636" i="56" a="1"/>
  <c r="L636" i="56" s="1"/>
  <c r="G635" i="56" s="1" a="1"/>
  <c r="G635" i="56" s="1"/>
  <c r="L637" i="56" a="1"/>
  <c r="L637" i="56" s="1"/>
  <c r="G636" i="56" s="1" a="1"/>
  <c r="G636" i="56" s="1"/>
  <c r="L638" i="56" a="1"/>
  <c r="L638" i="56" s="1"/>
  <c r="G637" i="56" s="1" a="1"/>
  <c r="G637" i="56" s="1"/>
  <c r="L639" i="56" a="1"/>
  <c r="L639" i="56" s="1"/>
  <c r="G638" i="56" s="1" a="1"/>
  <c r="G638" i="56" s="1"/>
  <c r="L640" i="56" a="1"/>
  <c r="L640" i="56" s="1"/>
  <c r="G639" i="56" s="1" a="1"/>
  <c r="G639" i="56" s="1"/>
  <c r="L641" i="56" a="1"/>
  <c r="L641" i="56" s="1"/>
  <c r="G640" i="56" s="1" a="1"/>
  <c r="G640" i="56" s="1"/>
  <c r="L642" i="56" a="1"/>
  <c r="L642" i="56" s="1"/>
  <c r="G641" i="56" s="1" a="1"/>
  <c r="G641" i="56" s="1"/>
  <c r="L643" i="56" a="1"/>
  <c r="L643" i="56" s="1"/>
  <c r="G642" i="56" s="1" a="1"/>
  <c r="G642" i="56" s="1"/>
  <c r="L644" i="56" a="1"/>
  <c r="L644" i="56" s="1"/>
  <c r="G643" i="56" s="1" a="1"/>
  <c r="G643" i="56" s="1"/>
  <c r="L645" i="56" a="1"/>
  <c r="L645" i="56" s="1"/>
  <c r="G644" i="56" s="1" a="1"/>
  <c r="G644" i="56" s="1"/>
  <c r="L646" i="56" a="1"/>
  <c r="L646" i="56" s="1"/>
  <c r="G645" i="56" s="1" a="1"/>
  <c r="G645" i="56" s="1"/>
  <c r="L647" i="56" a="1"/>
  <c r="L647" i="56" s="1"/>
  <c r="G646" i="56" s="1" a="1"/>
  <c r="G646" i="56" s="1"/>
  <c r="L648" i="56" a="1"/>
  <c r="L648" i="56" s="1"/>
  <c r="G647" i="56" s="1" a="1"/>
  <c r="G647" i="56" s="1"/>
  <c r="L649" i="56" a="1"/>
  <c r="L649" i="56" s="1"/>
  <c r="G648" i="56" s="1" a="1"/>
  <c r="G648" i="56" s="1"/>
  <c r="L2" i="56" a="1"/>
  <c r="L2" i="56" s="1"/>
  <c r="J3" i="58" a="1"/>
  <c r="J3" i="58" s="1"/>
  <c r="G3" i="58" s="1" a="1"/>
  <c r="G3" i="58" s="1"/>
  <c r="J4" i="58" a="1"/>
  <c r="J4" i="58" s="1"/>
  <c r="G4" i="58" s="1" a="1"/>
  <c r="G4" i="58" s="1"/>
  <c r="J5" i="58" a="1"/>
  <c r="J5" i="58" s="1"/>
  <c r="G5" i="58" s="1" a="1"/>
  <c r="G5" i="58" s="1"/>
  <c r="J6" i="58" a="1"/>
  <c r="J6" i="58" s="1"/>
  <c r="G6" i="58" s="1" a="1"/>
  <c r="G6" i="58" s="1"/>
  <c r="J7" i="58" a="1"/>
  <c r="J7" i="58" s="1"/>
  <c r="G7" i="58" s="1" a="1"/>
  <c r="G7" i="58" s="1"/>
  <c r="J8" i="58" a="1"/>
  <c r="J8" i="58" s="1"/>
  <c r="G8" i="58" s="1" a="1"/>
  <c r="G8" i="58" s="1"/>
  <c r="J9" i="58" a="1"/>
  <c r="J9" i="58" s="1"/>
  <c r="G9" i="58" s="1" a="1"/>
  <c r="G9" i="58" s="1"/>
  <c r="J10" i="58" a="1"/>
  <c r="J10" i="58" s="1"/>
  <c r="G10" i="58" s="1" a="1"/>
  <c r="G10" i="58" s="1"/>
  <c r="J11" i="58" a="1"/>
  <c r="J11" i="58" s="1"/>
  <c r="G11" i="58" s="1" a="1"/>
  <c r="G11" i="58" s="1"/>
  <c r="J12" i="58" a="1"/>
  <c r="J12" i="58" s="1"/>
  <c r="G12" i="58" s="1" a="1"/>
  <c r="G12" i="58" s="1"/>
  <c r="J13" i="58" a="1"/>
  <c r="J13" i="58" s="1"/>
  <c r="G13" i="58" s="1" a="1"/>
  <c r="G13" i="58" s="1"/>
  <c r="J14" i="58" a="1"/>
  <c r="J14" i="58" s="1"/>
  <c r="G14" i="58" s="1" a="1"/>
  <c r="G14" i="58" s="1"/>
  <c r="J15" i="58" a="1"/>
  <c r="J15" i="58" s="1"/>
  <c r="G15" i="58" s="1" a="1"/>
  <c r="G15" i="58" s="1"/>
  <c r="J16" i="58" a="1"/>
  <c r="J16" i="58" s="1"/>
  <c r="G16" i="58" s="1" a="1"/>
  <c r="G16" i="58" s="1"/>
  <c r="J17" i="58" a="1"/>
  <c r="J17" i="58" s="1"/>
  <c r="G17" i="58" s="1" a="1"/>
  <c r="G17" i="58" s="1"/>
  <c r="J18" i="58" a="1"/>
  <c r="J18" i="58" s="1"/>
  <c r="G18" i="58" s="1" a="1"/>
  <c r="G18" i="58" s="1"/>
  <c r="J19" i="58" a="1"/>
  <c r="J19" i="58" s="1"/>
  <c r="G19" i="58" s="1" a="1"/>
  <c r="G19" i="58" s="1"/>
  <c r="J20" i="58" a="1"/>
  <c r="J20" i="58" s="1"/>
  <c r="G20" i="58" s="1" a="1"/>
  <c r="G20" i="58" s="1"/>
  <c r="J21" i="58" a="1"/>
  <c r="J21" i="58" s="1"/>
  <c r="G21" i="58" s="1" a="1"/>
  <c r="G21" i="58" s="1"/>
  <c r="J22" i="58" a="1"/>
  <c r="J22" i="58" s="1"/>
  <c r="G22" i="58" s="1" a="1"/>
  <c r="G22" i="58" s="1"/>
  <c r="J23" i="58" a="1"/>
  <c r="J23" i="58" s="1"/>
  <c r="G23" i="58" s="1" a="1"/>
  <c r="G23" i="58" s="1"/>
  <c r="J24" i="58" a="1"/>
  <c r="J24" i="58" s="1"/>
  <c r="G24" i="58" s="1" a="1"/>
  <c r="G24" i="58" s="1"/>
  <c r="J25" i="58" a="1"/>
  <c r="J25" i="58" s="1"/>
  <c r="G25" i="58" s="1" a="1"/>
  <c r="G25" i="58" s="1"/>
  <c r="J26" i="58" a="1"/>
  <c r="J26" i="58" s="1"/>
  <c r="G26" i="58" s="1" a="1"/>
  <c r="G26" i="58" s="1"/>
  <c r="J27" i="58" a="1"/>
  <c r="J27" i="58" s="1"/>
  <c r="G27" i="58" s="1" a="1"/>
  <c r="G27" i="58" s="1"/>
  <c r="J28" i="58" a="1"/>
  <c r="J28" i="58" s="1"/>
  <c r="G28" i="58" s="1" a="1"/>
  <c r="G28" i="58" s="1"/>
  <c r="J29" i="58" a="1"/>
  <c r="J29" i="58" s="1"/>
  <c r="G29" i="58" s="1" a="1"/>
  <c r="G29" i="58" s="1"/>
  <c r="J30" i="58" a="1"/>
  <c r="J30" i="58" s="1"/>
  <c r="G30" i="58" s="1" a="1"/>
  <c r="G30" i="58" s="1"/>
  <c r="J31" i="58" a="1"/>
  <c r="J31" i="58" s="1"/>
  <c r="G31" i="58" s="1" a="1"/>
  <c r="G31" i="58" s="1"/>
  <c r="J32" i="58" a="1"/>
  <c r="J32" i="58" s="1"/>
  <c r="G32" i="58" s="1" a="1"/>
  <c r="G32" i="58" s="1"/>
  <c r="J33" i="58" a="1"/>
  <c r="J33" i="58" s="1"/>
  <c r="G33" i="58" s="1" a="1"/>
  <c r="G33" i="58" s="1"/>
  <c r="J34" i="58" a="1"/>
  <c r="J34" i="58" s="1"/>
  <c r="G34" i="58" s="1" a="1"/>
  <c r="G34" i="58" s="1"/>
  <c r="J35" i="58" a="1"/>
  <c r="J35" i="58" s="1"/>
  <c r="G35" i="58" s="1" a="1"/>
  <c r="G35" i="58" s="1"/>
  <c r="J36" i="58" a="1"/>
  <c r="J36" i="58" s="1"/>
  <c r="G36" i="58" s="1" a="1"/>
  <c r="G36" i="58" s="1"/>
  <c r="J37" i="58" a="1"/>
  <c r="J37" i="58" s="1"/>
  <c r="G37" i="58" s="1" a="1"/>
  <c r="G37" i="58" s="1"/>
  <c r="J38" i="58" a="1"/>
  <c r="J38" i="58" s="1"/>
  <c r="G38" i="58" s="1" a="1"/>
  <c r="G38" i="58" s="1"/>
  <c r="J39" i="58" a="1"/>
  <c r="J39" i="58" s="1"/>
  <c r="G39" i="58" s="1" a="1"/>
  <c r="G39" i="58" s="1"/>
  <c r="J40" i="58" a="1"/>
  <c r="J40" i="58" s="1"/>
  <c r="G40" i="58" s="1" a="1"/>
  <c r="G40" i="58" s="1"/>
  <c r="J41" i="58" a="1"/>
  <c r="J41" i="58" s="1"/>
  <c r="G41" i="58" s="1" a="1"/>
  <c r="G41" i="58" s="1"/>
  <c r="J42" i="58" a="1"/>
  <c r="J42" i="58" s="1"/>
  <c r="G42" i="58" s="1" a="1"/>
  <c r="G42" i="58" s="1"/>
  <c r="J43" i="58" a="1"/>
  <c r="J43" i="58" s="1"/>
  <c r="G43" i="58" s="1" a="1"/>
  <c r="G43" i="58" s="1"/>
  <c r="J44" i="58" a="1"/>
  <c r="J44" i="58" s="1"/>
  <c r="G44" i="58" s="1" a="1"/>
  <c r="G44" i="58" s="1"/>
  <c r="J45" i="58" a="1"/>
  <c r="J45" i="58" s="1"/>
  <c r="G45" i="58" s="1" a="1"/>
  <c r="G45" i="58" s="1"/>
  <c r="J46" i="58" a="1"/>
  <c r="J46" i="58" s="1"/>
  <c r="G46" i="58" s="1" a="1"/>
  <c r="G46" i="58" s="1"/>
  <c r="J47" i="58" a="1"/>
  <c r="J47" i="58" s="1"/>
  <c r="G47" i="58" s="1" a="1"/>
  <c r="G47" i="58" s="1"/>
  <c r="J48" i="58" a="1"/>
  <c r="J48" i="58" s="1"/>
  <c r="G48" i="58" s="1" a="1"/>
  <c r="G48" i="58" s="1"/>
  <c r="J49" i="58" a="1"/>
  <c r="J49" i="58" s="1"/>
  <c r="G49" i="58" s="1" a="1"/>
  <c r="G49" i="58" s="1"/>
  <c r="J50" i="58" a="1"/>
  <c r="J50" i="58" s="1"/>
  <c r="G50" i="58" s="1" a="1"/>
  <c r="G50" i="58" s="1"/>
  <c r="J51" i="58" a="1"/>
  <c r="J51" i="58" s="1"/>
  <c r="G51" i="58" s="1" a="1"/>
  <c r="G51" i="58" s="1"/>
  <c r="J52" i="58" a="1"/>
  <c r="J52" i="58" s="1"/>
  <c r="G52" i="58" s="1" a="1"/>
  <c r="G52" i="58" s="1"/>
  <c r="J53" i="58" a="1"/>
  <c r="J53" i="58" s="1"/>
  <c r="G53" i="58" s="1" a="1"/>
  <c r="G53" i="58" s="1"/>
  <c r="J54" i="58" a="1"/>
  <c r="J54" i="58" s="1"/>
  <c r="G54" i="58" s="1" a="1"/>
  <c r="G54" i="58" s="1"/>
  <c r="J55" i="58" a="1"/>
  <c r="J55" i="58" s="1"/>
  <c r="G55" i="58" s="1" a="1"/>
  <c r="G55" i="58" s="1"/>
  <c r="J56" i="58" a="1"/>
  <c r="J56" i="58" s="1"/>
  <c r="G56" i="58" s="1" a="1"/>
  <c r="G56" i="58" s="1"/>
  <c r="J57" i="58" a="1"/>
  <c r="J57" i="58" s="1"/>
  <c r="G57" i="58" s="1" a="1"/>
  <c r="G57" i="58" s="1"/>
  <c r="J58" i="58" a="1"/>
  <c r="J58" i="58" s="1"/>
  <c r="G58" i="58" s="1" a="1"/>
  <c r="G58" i="58" s="1"/>
  <c r="J59" i="58" a="1"/>
  <c r="J59" i="58" s="1"/>
  <c r="G59" i="58" s="1" a="1"/>
  <c r="G59" i="58" s="1"/>
  <c r="J60" i="58" a="1"/>
  <c r="J60" i="58" s="1"/>
  <c r="G60" i="58" s="1" a="1"/>
  <c r="G60" i="58" s="1"/>
  <c r="J61" i="58" a="1"/>
  <c r="J61" i="58" s="1"/>
  <c r="G61" i="58" s="1" a="1"/>
  <c r="G61" i="58" s="1"/>
  <c r="J62" i="58" a="1"/>
  <c r="J62" i="58" s="1"/>
  <c r="G62" i="58" s="1" a="1"/>
  <c r="G62" i="58" s="1"/>
  <c r="J63" i="58" a="1"/>
  <c r="J63" i="58" s="1"/>
  <c r="G63" i="58" s="1" a="1"/>
  <c r="G63" i="58" s="1"/>
  <c r="J64" i="58" a="1"/>
  <c r="J64" i="58" s="1"/>
  <c r="G64" i="58" s="1" a="1"/>
  <c r="G64" i="58" s="1"/>
  <c r="J65" i="58" a="1"/>
  <c r="J65" i="58" s="1"/>
  <c r="G65" i="58" s="1" a="1"/>
  <c r="G65" i="58" s="1"/>
  <c r="J66" i="58" a="1"/>
  <c r="J66" i="58" s="1"/>
  <c r="G66" i="58" s="1" a="1"/>
  <c r="G66" i="58" s="1"/>
  <c r="J67" i="58" a="1"/>
  <c r="J67" i="58" s="1"/>
  <c r="G67" i="58" s="1" a="1"/>
  <c r="G67" i="58" s="1"/>
  <c r="J68" i="58" a="1"/>
  <c r="J68" i="58" s="1"/>
  <c r="G68" i="58" s="1" a="1"/>
  <c r="G68" i="58" s="1"/>
  <c r="J69" i="58" a="1"/>
  <c r="J69" i="58" s="1"/>
  <c r="G69" i="58" s="1" a="1"/>
  <c r="G69" i="58" s="1"/>
  <c r="J70" i="58" a="1"/>
  <c r="J70" i="58" s="1"/>
  <c r="G70" i="58" s="1" a="1"/>
  <c r="G70" i="58" s="1"/>
  <c r="J71" i="58" a="1"/>
  <c r="J71" i="58" s="1"/>
  <c r="G71" i="58" s="1" a="1"/>
  <c r="G71" i="58" s="1"/>
  <c r="J72" i="58" a="1"/>
  <c r="J72" i="58" s="1"/>
  <c r="G72" i="58" s="1" a="1"/>
  <c r="G72" i="58" s="1"/>
  <c r="J73" i="58" a="1"/>
  <c r="J73" i="58" s="1"/>
  <c r="G73" i="58" s="1" a="1"/>
  <c r="G73" i="58" s="1"/>
  <c r="J74" i="58" a="1"/>
  <c r="J74" i="58" s="1"/>
  <c r="G74" i="58" s="1" a="1"/>
  <c r="G74" i="58" s="1"/>
  <c r="J75" i="58" a="1"/>
  <c r="J75" i="58" s="1"/>
  <c r="G75" i="58" s="1" a="1"/>
  <c r="G75" i="58" s="1"/>
  <c r="J76" i="58" a="1"/>
  <c r="J76" i="58" s="1"/>
  <c r="G76" i="58" s="1" a="1"/>
  <c r="G76" i="58" s="1"/>
  <c r="J77" i="58" a="1"/>
  <c r="J77" i="58" s="1"/>
  <c r="G77" i="58" s="1" a="1"/>
  <c r="G77" i="58" s="1"/>
  <c r="J78" i="58" a="1"/>
  <c r="J78" i="58" s="1"/>
  <c r="G78" i="58" s="1" a="1"/>
  <c r="G78" i="58" s="1"/>
  <c r="J79" i="58" a="1"/>
  <c r="J79" i="58" s="1"/>
  <c r="G79" i="58" s="1" a="1"/>
  <c r="G79" i="58" s="1"/>
  <c r="J80" i="58" a="1"/>
  <c r="J80" i="58" s="1"/>
  <c r="G80" i="58" s="1" a="1"/>
  <c r="G80" i="58" s="1"/>
  <c r="J81" i="58" a="1"/>
  <c r="J81" i="58" s="1"/>
  <c r="G81" i="58" s="1" a="1"/>
  <c r="G81" i="58" s="1"/>
  <c r="J82" i="58" a="1"/>
  <c r="J82" i="58" s="1"/>
  <c r="G82" i="58" s="1" a="1"/>
  <c r="G82" i="58" s="1"/>
  <c r="J83" i="58" a="1"/>
  <c r="J83" i="58" s="1"/>
  <c r="G83" i="58" s="1" a="1"/>
  <c r="G83" i="58" s="1"/>
  <c r="J84" i="58" a="1"/>
  <c r="J84" i="58" s="1"/>
  <c r="G84" i="58" s="1" a="1"/>
  <c r="G84" i="58" s="1"/>
  <c r="J85" i="58" a="1"/>
  <c r="J85" i="58" s="1"/>
  <c r="G85" i="58" s="1" a="1"/>
  <c r="G85" i="58" s="1"/>
  <c r="J86" i="58" a="1"/>
  <c r="J86" i="58" s="1"/>
  <c r="G86" i="58" s="1" a="1"/>
  <c r="G86" i="58" s="1"/>
  <c r="J87" i="58" a="1"/>
  <c r="J87" i="58" s="1"/>
  <c r="G87" i="58" s="1" a="1"/>
  <c r="G87" i="58" s="1"/>
  <c r="J88" i="58" a="1"/>
  <c r="J88" i="58" s="1"/>
  <c r="G88" i="58" s="1" a="1"/>
  <c r="G88" i="58" s="1"/>
  <c r="J89" i="58" a="1"/>
  <c r="J89" i="58" s="1"/>
  <c r="G89" i="58" s="1" a="1"/>
  <c r="G89" i="58" s="1"/>
  <c r="J90" i="58" a="1"/>
  <c r="J90" i="58" s="1"/>
  <c r="G90" i="58" s="1" a="1"/>
  <c r="G90" i="58" s="1"/>
  <c r="J91" i="58" a="1"/>
  <c r="J91" i="58" s="1"/>
  <c r="G91" i="58" s="1" a="1"/>
  <c r="G91" i="58" s="1"/>
  <c r="J92" i="58" a="1"/>
  <c r="J92" i="58" s="1"/>
  <c r="G92" i="58" s="1" a="1"/>
  <c r="G92" i="58" s="1"/>
  <c r="J93" i="58" a="1"/>
  <c r="J93" i="58" s="1"/>
  <c r="G93" i="58" s="1" a="1"/>
  <c r="G93" i="58" s="1"/>
  <c r="J94" i="58" a="1"/>
  <c r="J94" i="58" s="1"/>
  <c r="G94" i="58" s="1" a="1"/>
  <c r="G94" i="58" s="1"/>
  <c r="J95" i="58" a="1"/>
  <c r="J95" i="58" s="1"/>
  <c r="G95" i="58" s="1" a="1"/>
  <c r="G95" i="58" s="1"/>
  <c r="J96" i="58" a="1"/>
  <c r="J96" i="58" s="1"/>
  <c r="G96" i="58" s="1" a="1"/>
  <c r="G96" i="58" s="1"/>
  <c r="J97" i="58" a="1"/>
  <c r="J97" i="58" s="1"/>
  <c r="G97" i="58" s="1" a="1"/>
  <c r="G97" i="58" s="1"/>
  <c r="J98" i="58" a="1"/>
  <c r="J98" i="58" s="1"/>
  <c r="G98" i="58" s="1" a="1"/>
  <c r="G98" i="58" s="1"/>
  <c r="J99" i="58" a="1"/>
  <c r="J99" i="58" s="1"/>
  <c r="G99" i="58" s="1" a="1"/>
  <c r="G99" i="58" s="1"/>
  <c r="J100" i="58" a="1"/>
  <c r="J100" i="58" s="1"/>
  <c r="G100" i="58" s="1" a="1"/>
  <c r="G100" i="58" s="1"/>
  <c r="J101" i="58" a="1"/>
  <c r="J101" i="58" s="1"/>
  <c r="G101" i="58" s="1" a="1"/>
  <c r="G101" i="58" s="1"/>
  <c r="J102" i="58" a="1"/>
  <c r="J102" i="58" s="1"/>
  <c r="G102" i="58" s="1" a="1"/>
  <c r="G102" i="58" s="1"/>
  <c r="J103" i="58" a="1"/>
  <c r="J103" i="58" s="1"/>
  <c r="G103" i="58" s="1" a="1"/>
  <c r="G103" i="58" s="1"/>
  <c r="J104" i="58" a="1"/>
  <c r="J104" i="58" s="1"/>
  <c r="G104" i="58" s="1" a="1"/>
  <c r="G104" i="58" s="1"/>
  <c r="J105" i="58" a="1"/>
  <c r="J105" i="58" s="1"/>
  <c r="G105" i="58" s="1" a="1"/>
  <c r="G105" i="58" s="1"/>
  <c r="J106" i="58" a="1"/>
  <c r="J106" i="58" s="1"/>
  <c r="G106" i="58" s="1" a="1"/>
  <c r="G106" i="58" s="1"/>
  <c r="J107" i="58" a="1"/>
  <c r="J107" i="58" s="1"/>
  <c r="G107" i="58" s="1" a="1"/>
  <c r="G107" i="58" s="1"/>
  <c r="J108" i="58" a="1"/>
  <c r="J108" i="58" s="1"/>
  <c r="G108" i="58" s="1" a="1"/>
  <c r="G108" i="58" s="1"/>
  <c r="J109" i="58" a="1"/>
  <c r="J109" i="58" s="1"/>
  <c r="G109" i="58" s="1" a="1"/>
  <c r="G109" i="58" s="1"/>
  <c r="J110" i="58" a="1"/>
  <c r="J110" i="58" s="1"/>
  <c r="G110" i="58" s="1" a="1"/>
  <c r="G110" i="58" s="1"/>
  <c r="J111" i="58" a="1"/>
  <c r="J111" i="58" s="1"/>
  <c r="G111" i="58" s="1" a="1"/>
  <c r="G111" i="58" s="1"/>
  <c r="J112" i="58" a="1"/>
  <c r="J112" i="58" s="1"/>
  <c r="G112" i="58" s="1" a="1"/>
  <c r="G112" i="58" s="1"/>
  <c r="J113" i="58" a="1"/>
  <c r="J113" i="58" s="1"/>
  <c r="G113" i="58" s="1" a="1"/>
  <c r="G113" i="58" s="1"/>
  <c r="J114" i="58" a="1"/>
  <c r="J114" i="58" s="1"/>
  <c r="G114" i="58" s="1" a="1"/>
  <c r="G114" i="58" s="1"/>
  <c r="J115" i="58" a="1"/>
  <c r="J115" i="58" s="1"/>
  <c r="G115" i="58" s="1" a="1"/>
  <c r="G115" i="58" s="1"/>
  <c r="J116" i="58" a="1"/>
  <c r="J116" i="58" s="1"/>
  <c r="G116" i="58" s="1" a="1"/>
  <c r="G116" i="58" s="1"/>
  <c r="J117" i="58" a="1"/>
  <c r="J117" i="58" s="1"/>
  <c r="G117" i="58" s="1" a="1"/>
  <c r="G117" i="58" s="1"/>
  <c r="J118" i="58" a="1"/>
  <c r="J118" i="58" s="1"/>
  <c r="G118" i="58" s="1" a="1"/>
  <c r="G118" i="58" s="1"/>
  <c r="J119" i="58" a="1"/>
  <c r="J119" i="58" s="1"/>
  <c r="G119" i="58" s="1" a="1"/>
  <c r="G119" i="58" s="1"/>
  <c r="J120" i="58" a="1"/>
  <c r="J120" i="58" s="1"/>
  <c r="G120" i="58" s="1" a="1"/>
  <c r="G120" i="58" s="1"/>
  <c r="J121" i="58" a="1"/>
  <c r="J121" i="58" s="1"/>
  <c r="G121" i="58" s="1" a="1"/>
  <c r="G121" i="58" s="1"/>
  <c r="J122" i="58" a="1"/>
  <c r="J122" i="58" s="1"/>
  <c r="G122" i="58" s="1" a="1"/>
  <c r="G122" i="58" s="1"/>
  <c r="J123" i="58" a="1"/>
  <c r="J123" i="58" s="1"/>
  <c r="G123" i="58" s="1" a="1"/>
  <c r="G123" i="58" s="1"/>
  <c r="J124" i="58" a="1"/>
  <c r="J124" i="58" s="1"/>
  <c r="G124" i="58" s="1" a="1"/>
  <c r="G124" i="58" s="1"/>
  <c r="J125" i="58" a="1"/>
  <c r="J125" i="58" s="1"/>
  <c r="G125" i="58" s="1" a="1"/>
  <c r="G125" i="58" s="1"/>
  <c r="J126" i="58" a="1"/>
  <c r="J126" i="58" s="1"/>
  <c r="G126" i="58" s="1" a="1"/>
  <c r="G126" i="58" s="1"/>
  <c r="J127" i="58" a="1"/>
  <c r="J127" i="58" s="1"/>
  <c r="G127" i="58" s="1" a="1"/>
  <c r="G127" i="58" s="1"/>
  <c r="J128" i="58" a="1"/>
  <c r="J128" i="58" s="1"/>
  <c r="G128" i="58" s="1" a="1"/>
  <c r="G128" i="58" s="1"/>
  <c r="J129" i="58" a="1"/>
  <c r="J129" i="58" s="1"/>
  <c r="G129" i="58" s="1" a="1"/>
  <c r="G129" i="58" s="1"/>
  <c r="J130" i="58" a="1"/>
  <c r="J130" i="58" s="1"/>
  <c r="G130" i="58" s="1" a="1"/>
  <c r="G130" i="58" s="1"/>
  <c r="J131" i="58" a="1"/>
  <c r="J131" i="58" s="1"/>
  <c r="G131" i="58" s="1" a="1"/>
  <c r="G131" i="58" s="1"/>
  <c r="J132" i="58" a="1"/>
  <c r="J132" i="58" s="1"/>
  <c r="G132" i="58" s="1" a="1"/>
  <c r="G132" i="58" s="1"/>
  <c r="J133" i="58" a="1"/>
  <c r="J133" i="58" s="1"/>
  <c r="G133" i="58" s="1" a="1"/>
  <c r="G133" i="58" s="1"/>
  <c r="J134" i="58" a="1"/>
  <c r="J134" i="58" s="1"/>
  <c r="G134" i="58" s="1" a="1"/>
  <c r="G134" i="58" s="1"/>
  <c r="J135" i="58" a="1"/>
  <c r="J135" i="58" s="1"/>
  <c r="G135" i="58" s="1" a="1"/>
  <c r="G135" i="58" s="1"/>
  <c r="J136" i="58" a="1"/>
  <c r="J136" i="58" s="1"/>
  <c r="G136" i="58" s="1" a="1"/>
  <c r="G136" i="58" s="1"/>
  <c r="J137" i="58" a="1"/>
  <c r="J137" i="58" s="1"/>
  <c r="G137" i="58" s="1" a="1"/>
  <c r="G137" i="58" s="1"/>
  <c r="J138" i="58" a="1"/>
  <c r="J138" i="58" s="1"/>
  <c r="G138" i="58" s="1" a="1"/>
  <c r="G138" i="58" s="1"/>
  <c r="J139" i="58" a="1"/>
  <c r="J139" i="58" s="1"/>
  <c r="G139" i="58" s="1" a="1"/>
  <c r="G139" i="58" s="1"/>
  <c r="J140" i="58" a="1"/>
  <c r="J140" i="58" s="1"/>
  <c r="G140" i="58" s="1" a="1"/>
  <c r="G140" i="58" s="1"/>
  <c r="J141" i="58" a="1"/>
  <c r="J141" i="58" s="1"/>
  <c r="G141" i="58" s="1" a="1"/>
  <c r="G141" i="58" s="1"/>
  <c r="J142" i="58" a="1"/>
  <c r="J142" i="58" s="1"/>
  <c r="G142" i="58" s="1" a="1"/>
  <c r="G142" i="58" s="1"/>
  <c r="J143" i="58" a="1"/>
  <c r="J143" i="58" s="1"/>
  <c r="G143" i="58" s="1" a="1"/>
  <c r="G143" i="58" s="1"/>
  <c r="J144" i="58" a="1"/>
  <c r="J144" i="58" s="1"/>
  <c r="G144" i="58" s="1" a="1"/>
  <c r="G144" i="58" s="1"/>
  <c r="J145" i="58" a="1"/>
  <c r="J145" i="58" s="1"/>
  <c r="G145" i="58" s="1" a="1"/>
  <c r="G145" i="58" s="1"/>
  <c r="J146" i="58" a="1"/>
  <c r="J146" i="58" s="1"/>
  <c r="G146" i="58" s="1" a="1"/>
  <c r="G146" i="58" s="1"/>
  <c r="J147" i="58" a="1"/>
  <c r="J147" i="58" s="1"/>
  <c r="G147" i="58" s="1" a="1"/>
  <c r="G147" i="58" s="1"/>
  <c r="J148" i="58" a="1"/>
  <c r="J148" i="58" s="1"/>
  <c r="G148" i="58" s="1" a="1"/>
  <c r="G148" i="58" s="1"/>
  <c r="J149" i="58" a="1"/>
  <c r="J149" i="58" s="1"/>
  <c r="G149" i="58" s="1" a="1"/>
  <c r="G149" i="58" s="1"/>
  <c r="J150" i="58" a="1"/>
  <c r="J150" i="58" s="1"/>
  <c r="G150" i="58" s="1" a="1"/>
  <c r="G150" i="58" s="1"/>
  <c r="J151" i="58" a="1"/>
  <c r="J151" i="58" s="1"/>
  <c r="G151" i="58" s="1" a="1"/>
  <c r="G151" i="58" s="1"/>
  <c r="J152" i="58" a="1"/>
  <c r="J152" i="58" s="1"/>
  <c r="G152" i="58" s="1" a="1"/>
  <c r="G152" i="58" s="1"/>
  <c r="J153" i="58" a="1"/>
  <c r="J153" i="58" s="1"/>
  <c r="G153" i="58" s="1" a="1"/>
  <c r="G153" i="58" s="1"/>
  <c r="J154" i="58" a="1"/>
  <c r="J154" i="58" s="1"/>
  <c r="G154" i="58" s="1" a="1"/>
  <c r="G154" i="58" s="1"/>
  <c r="J155" i="58" a="1"/>
  <c r="J155" i="58" s="1"/>
  <c r="G155" i="58" s="1" a="1"/>
  <c r="G155" i="58" s="1"/>
  <c r="J156" i="58" a="1"/>
  <c r="J156" i="58" s="1"/>
  <c r="G156" i="58" s="1" a="1"/>
  <c r="G156" i="58" s="1"/>
  <c r="J157" i="58" a="1"/>
  <c r="J157" i="58" s="1"/>
  <c r="G157" i="58" s="1" a="1"/>
  <c r="G157" i="58" s="1"/>
  <c r="J158" i="58" a="1"/>
  <c r="J158" i="58" s="1"/>
  <c r="G158" i="58" s="1" a="1"/>
  <c r="G158" i="58" s="1"/>
  <c r="J159" i="58" a="1"/>
  <c r="J159" i="58" s="1"/>
  <c r="G159" i="58" s="1" a="1"/>
  <c r="G159" i="58" s="1"/>
  <c r="J160" i="58" a="1"/>
  <c r="J160" i="58" s="1"/>
  <c r="G160" i="58" s="1" a="1"/>
  <c r="G160" i="58" s="1"/>
  <c r="J161" i="58" a="1"/>
  <c r="J161" i="58" s="1"/>
  <c r="G161" i="58" s="1" a="1"/>
  <c r="G161" i="58" s="1"/>
  <c r="J162" i="58" a="1"/>
  <c r="J162" i="58" s="1"/>
  <c r="G162" i="58" s="1" a="1"/>
  <c r="G162" i="58" s="1"/>
  <c r="J163" i="58" a="1"/>
  <c r="J163" i="58" s="1"/>
  <c r="G163" i="58" s="1" a="1"/>
  <c r="G163" i="58" s="1"/>
  <c r="J164" i="58" a="1"/>
  <c r="J164" i="58" s="1"/>
  <c r="G164" i="58" s="1" a="1"/>
  <c r="G164" i="58" s="1"/>
  <c r="J165" i="58" a="1"/>
  <c r="J165" i="58" s="1"/>
  <c r="G165" i="58" s="1" a="1"/>
  <c r="G165" i="58" s="1"/>
  <c r="J166" i="58" a="1"/>
  <c r="J166" i="58" s="1"/>
  <c r="G166" i="58" s="1" a="1"/>
  <c r="G166" i="58" s="1"/>
  <c r="J167" i="58" a="1"/>
  <c r="J167" i="58" s="1"/>
  <c r="G167" i="58" s="1" a="1"/>
  <c r="G167" i="58" s="1"/>
  <c r="J168" i="58" a="1"/>
  <c r="J168" i="58" s="1"/>
  <c r="G168" i="58" s="1" a="1"/>
  <c r="G168" i="58" s="1"/>
  <c r="J169" i="58" a="1"/>
  <c r="J169" i="58" s="1"/>
  <c r="G169" i="58" s="1" a="1"/>
  <c r="G169" i="58" s="1"/>
  <c r="J170" i="58" a="1"/>
  <c r="J170" i="58" s="1"/>
  <c r="G170" i="58" s="1" a="1"/>
  <c r="G170" i="58" s="1"/>
  <c r="J171" i="58" a="1"/>
  <c r="J171" i="58" s="1"/>
  <c r="G171" i="58" s="1" a="1"/>
  <c r="G171" i="58" s="1"/>
  <c r="J172" i="58" a="1"/>
  <c r="J172" i="58" s="1"/>
  <c r="G172" i="58" s="1" a="1"/>
  <c r="G172" i="58" s="1"/>
  <c r="J173" i="58" a="1"/>
  <c r="J173" i="58" s="1"/>
  <c r="G173" i="58" s="1" a="1"/>
  <c r="G173" i="58" s="1"/>
  <c r="J174" i="58" a="1"/>
  <c r="J174" i="58" s="1"/>
  <c r="G174" i="58" s="1" a="1"/>
  <c r="G174" i="58" s="1"/>
  <c r="J175" i="58" a="1"/>
  <c r="J175" i="58" s="1"/>
  <c r="G175" i="58" s="1" a="1"/>
  <c r="G175" i="58" s="1"/>
  <c r="J176" i="58" a="1"/>
  <c r="J176" i="58" s="1"/>
  <c r="G176" i="58" s="1" a="1"/>
  <c r="G176" i="58" s="1"/>
  <c r="J177" i="58" a="1"/>
  <c r="J177" i="58" s="1"/>
  <c r="G177" i="58" s="1" a="1"/>
  <c r="G177" i="58" s="1"/>
  <c r="J178" i="58" a="1"/>
  <c r="J178" i="58" s="1"/>
  <c r="G178" i="58" s="1" a="1"/>
  <c r="G178" i="58" s="1"/>
  <c r="J179" i="58" a="1"/>
  <c r="J179" i="58" s="1"/>
  <c r="G179" i="58" s="1" a="1"/>
  <c r="G179" i="58" s="1"/>
  <c r="J180" i="58" a="1"/>
  <c r="J180" i="58" s="1"/>
  <c r="G180" i="58" s="1" a="1"/>
  <c r="G180" i="58" s="1"/>
  <c r="J181" i="58" a="1"/>
  <c r="J181" i="58" s="1"/>
  <c r="G181" i="58" s="1" a="1"/>
  <c r="G181" i="58" s="1"/>
  <c r="J182" i="58" a="1"/>
  <c r="J182" i="58" s="1"/>
  <c r="G182" i="58" s="1" a="1"/>
  <c r="G182" i="58" s="1"/>
  <c r="J183" i="58" a="1"/>
  <c r="J183" i="58" s="1"/>
  <c r="G183" i="58" s="1" a="1"/>
  <c r="G183" i="58" s="1"/>
  <c r="J184" i="58" a="1"/>
  <c r="J184" i="58" s="1"/>
  <c r="G184" i="58" s="1" a="1"/>
  <c r="G184" i="58" s="1"/>
  <c r="J185" i="58" a="1"/>
  <c r="J185" i="58" s="1"/>
  <c r="G185" i="58" s="1" a="1"/>
  <c r="G185" i="58" s="1"/>
  <c r="J186" i="58" a="1"/>
  <c r="J186" i="58" s="1"/>
  <c r="G186" i="58" s="1" a="1"/>
  <c r="G186" i="58" s="1"/>
  <c r="J187" i="58" a="1"/>
  <c r="J187" i="58" s="1"/>
  <c r="G187" i="58" s="1" a="1"/>
  <c r="G187" i="58" s="1"/>
  <c r="J188" i="58" a="1"/>
  <c r="J188" i="58" s="1"/>
  <c r="G188" i="58" s="1" a="1"/>
  <c r="G188" i="58" s="1"/>
  <c r="J189" i="58" a="1"/>
  <c r="J189" i="58" s="1"/>
  <c r="G189" i="58" s="1" a="1"/>
  <c r="G189" i="58" s="1"/>
  <c r="J190" i="58" a="1"/>
  <c r="J190" i="58" s="1"/>
  <c r="G190" i="58" s="1" a="1"/>
  <c r="G190" i="58" s="1"/>
  <c r="J191" i="58" a="1"/>
  <c r="J191" i="58" s="1"/>
  <c r="G191" i="58" s="1" a="1"/>
  <c r="G191" i="58" s="1"/>
  <c r="J192" i="58" a="1"/>
  <c r="J192" i="58" s="1"/>
  <c r="G192" i="58" s="1" a="1"/>
  <c r="G192" i="58" s="1"/>
  <c r="J193" i="58" a="1"/>
  <c r="J193" i="58" s="1"/>
  <c r="G193" i="58" s="1" a="1"/>
  <c r="G193" i="58" s="1"/>
  <c r="J194" i="58" a="1"/>
  <c r="J194" i="58" s="1"/>
  <c r="G194" i="58" s="1" a="1"/>
  <c r="G194" i="58" s="1"/>
  <c r="J195" i="58" a="1"/>
  <c r="J195" i="58" s="1"/>
  <c r="G195" i="58" s="1" a="1"/>
  <c r="G195" i="58" s="1"/>
  <c r="J196" i="58" a="1"/>
  <c r="J196" i="58" s="1"/>
  <c r="G196" i="58" s="1" a="1"/>
  <c r="G196" i="58" s="1"/>
  <c r="J197" i="58" a="1"/>
  <c r="J197" i="58" s="1"/>
  <c r="G197" i="58" s="1" a="1"/>
  <c r="G197" i="58" s="1"/>
  <c r="J198" i="58" a="1"/>
  <c r="J198" i="58" s="1"/>
  <c r="G198" i="58" s="1" a="1"/>
  <c r="G198" i="58" s="1"/>
  <c r="J199" i="58" a="1"/>
  <c r="J199" i="58" s="1"/>
  <c r="G199" i="58" s="1" a="1"/>
  <c r="G199" i="58" s="1"/>
  <c r="J200" i="58" a="1"/>
  <c r="J200" i="58" s="1"/>
  <c r="G200" i="58" s="1" a="1"/>
  <c r="G200" i="58" s="1"/>
  <c r="J201" i="58" a="1"/>
  <c r="J201" i="58" s="1"/>
  <c r="G201" i="58" s="1" a="1"/>
  <c r="G201" i="58" s="1"/>
  <c r="J202" i="58" a="1"/>
  <c r="J202" i="58" s="1"/>
  <c r="G202" i="58" s="1" a="1"/>
  <c r="G202" i="58" s="1"/>
  <c r="J203" i="58" a="1"/>
  <c r="J203" i="58" s="1"/>
  <c r="G203" i="58" s="1" a="1"/>
  <c r="G203" i="58" s="1"/>
  <c r="J204" i="58" a="1"/>
  <c r="J204" i="58" s="1"/>
  <c r="G204" i="58" s="1" a="1"/>
  <c r="G204" i="58" s="1"/>
  <c r="J205" i="58" a="1"/>
  <c r="J205" i="58" s="1"/>
  <c r="G205" i="58" s="1" a="1"/>
  <c r="G205" i="58" s="1"/>
  <c r="J206" i="58" a="1"/>
  <c r="J206" i="58" s="1"/>
  <c r="G206" i="58" s="1" a="1"/>
  <c r="G206" i="58" s="1"/>
  <c r="J207" i="58" a="1"/>
  <c r="J207" i="58" s="1"/>
  <c r="G207" i="58" s="1" a="1"/>
  <c r="G207" i="58" s="1"/>
  <c r="J208" i="58" a="1"/>
  <c r="J208" i="58" s="1"/>
  <c r="G208" i="58" s="1" a="1"/>
  <c r="G208" i="58" s="1"/>
  <c r="J209" i="58" a="1"/>
  <c r="J209" i="58" s="1"/>
  <c r="G209" i="58" s="1" a="1"/>
  <c r="G209" i="58" s="1"/>
  <c r="J210" i="58" a="1"/>
  <c r="J210" i="58" s="1"/>
  <c r="G210" i="58" s="1" a="1"/>
  <c r="G210" i="58" s="1"/>
  <c r="J211" i="58" a="1"/>
  <c r="J211" i="58" s="1"/>
  <c r="G211" i="58" s="1" a="1"/>
  <c r="G211" i="58" s="1"/>
  <c r="J212" i="58" a="1"/>
  <c r="J212" i="58" s="1"/>
  <c r="G212" i="58" s="1" a="1"/>
  <c r="G212" i="58" s="1"/>
  <c r="J213" i="58" a="1"/>
  <c r="J213" i="58" s="1"/>
  <c r="G213" i="58" s="1" a="1"/>
  <c r="G213" i="58" s="1"/>
  <c r="J214" i="58" a="1"/>
  <c r="J214" i="58" s="1"/>
  <c r="G214" i="58" s="1" a="1"/>
  <c r="G214" i="58" s="1"/>
  <c r="J215" i="58" a="1"/>
  <c r="J215" i="58" s="1"/>
  <c r="G215" i="58" s="1" a="1"/>
  <c r="G215" i="58" s="1"/>
  <c r="J216" i="58" a="1"/>
  <c r="J216" i="58" s="1"/>
  <c r="G216" i="58" s="1" a="1"/>
  <c r="G216" i="58" s="1"/>
  <c r="J217" i="58" a="1"/>
  <c r="J217" i="58" s="1"/>
  <c r="G217" i="58" s="1" a="1"/>
  <c r="G217" i="58" s="1"/>
  <c r="J218" i="58" a="1"/>
  <c r="J218" i="58" s="1"/>
  <c r="G218" i="58" s="1" a="1"/>
  <c r="G218" i="58" s="1"/>
  <c r="J219" i="58" a="1"/>
  <c r="J219" i="58" s="1"/>
  <c r="G219" i="58" s="1" a="1"/>
  <c r="G219" i="58" s="1"/>
  <c r="J220" i="58" a="1"/>
  <c r="J220" i="58" s="1"/>
  <c r="G220" i="58" s="1" a="1"/>
  <c r="G220" i="58" s="1"/>
  <c r="J221" i="58" a="1"/>
  <c r="J221" i="58" s="1"/>
  <c r="G221" i="58" s="1" a="1"/>
  <c r="G221" i="58" s="1"/>
  <c r="J222" i="58" a="1"/>
  <c r="J222" i="58" s="1"/>
  <c r="G222" i="58" s="1" a="1"/>
  <c r="G222" i="58" s="1"/>
  <c r="J223" i="58" a="1"/>
  <c r="J223" i="58" s="1"/>
  <c r="G223" i="58" s="1" a="1"/>
  <c r="G223" i="58" s="1"/>
  <c r="J224" i="58" a="1"/>
  <c r="J224" i="58" s="1"/>
  <c r="G224" i="58" s="1" a="1"/>
  <c r="G224" i="58" s="1"/>
  <c r="J225" i="58" a="1"/>
  <c r="J225" i="58" s="1"/>
  <c r="G225" i="58" s="1" a="1"/>
  <c r="G225" i="58" s="1"/>
  <c r="J226" i="58" a="1"/>
  <c r="J226" i="58" s="1"/>
  <c r="G226" i="58" s="1" a="1"/>
  <c r="G226" i="58" s="1"/>
  <c r="J227" i="58" a="1"/>
  <c r="J227" i="58" s="1"/>
  <c r="G227" i="58" s="1" a="1"/>
  <c r="G227" i="58" s="1"/>
  <c r="J228" i="58" a="1"/>
  <c r="J228" i="58" s="1"/>
  <c r="G228" i="58" s="1" a="1"/>
  <c r="G228" i="58" s="1"/>
  <c r="J229" i="58" a="1"/>
  <c r="J229" i="58" s="1"/>
  <c r="G229" i="58" s="1" a="1"/>
  <c r="G229" i="58" s="1"/>
  <c r="J230" i="58" a="1"/>
  <c r="J230" i="58" s="1"/>
  <c r="G230" i="58" s="1" a="1"/>
  <c r="G230" i="58" s="1"/>
  <c r="J231" i="58" a="1"/>
  <c r="J231" i="58" s="1"/>
  <c r="G231" i="58" s="1" a="1"/>
  <c r="G231" i="58" s="1"/>
  <c r="J232" i="58" a="1"/>
  <c r="J232" i="58" s="1"/>
  <c r="G232" i="58" s="1" a="1"/>
  <c r="G232" i="58" s="1"/>
  <c r="J233" i="58" a="1"/>
  <c r="J233" i="58" s="1"/>
  <c r="G233" i="58" s="1" a="1"/>
  <c r="G233" i="58" s="1"/>
  <c r="J234" i="58" a="1"/>
  <c r="J234" i="58" s="1"/>
  <c r="G234" i="58" s="1" a="1"/>
  <c r="G234" i="58" s="1"/>
  <c r="J235" i="58" a="1"/>
  <c r="J235" i="58" s="1"/>
  <c r="G235" i="58" s="1" a="1"/>
  <c r="G235" i="58" s="1"/>
  <c r="J236" i="58" a="1"/>
  <c r="J236" i="58" s="1"/>
  <c r="G236" i="58" s="1" a="1"/>
  <c r="G236" i="58" s="1"/>
  <c r="J237" i="58" a="1"/>
  <c r="J237" i="58" s="1"/>
  <c r="G237" i="58" s="1" a="1"/>
  <c r="G237" i="58" s="1"/>
  <c r="J238" i="58" a="1"/>
  <c r="J238" i="58" s="1"/>
  <c r="G238" i="58" s="1" a="1"/>
  <c r="G238" i="58" s="1"/>
  <c r="J239" i="58" a="1"/>
  <c r="J239" i="58" s="1"/>
  <c r="G239" i="58" s="1" a="1"/>
  <c r="G239" i="58" s="1"/>
  <c r="J240" i="58" a="1"/>
  <c r="J240" i="58" s="1"/>
  <c r="G240" i="58" s="1" a="1"/>
  <c r="G240" i="58" s="1"/>
  <c r="J241" i="58" a="1"/>
  <c r="J241" i="58" s="1"/>
  <c r="G241" i="58" s="1" a="1"/>
  <c r="G241" i="58" s="1"/>
  <c r="J242" i="58" a="1"/>
  <c r="J242" i="58" s="1"/>
  <c r="G242" i="58" s="1" a="1"/>
  <c r="G242" i="58" s="1"/>
  <c r="J243" i="58" a="1"/>
  <c r="J243" i="58" s="1"/>
  <c r="G243" i="58" s="1" a="1"/>
  <c r="G243" i="58" s="1"/>
  <c r="J244" i="58" a="1"/>
  <c r="J244" i="58" s="1"/>
  <c r="G244" i="58" s="1" a="1"/>
  <c r="G244" i="58" s="1"/>
  <c r="J245" i="58" a="1"/>
  <c r="J245" i="58" s="1"/>
  <c r="G245" i="58" s="1" a="1"/>
  <c r="G245" i="58" s="1"/>
  <c r="J246" i="58" a="1"/>
  <c r="J246" i="58" s="1"/>
  <c r="G246" i="58" s="1" a="1"/>
  <c r="G246" i="58" s="1"/>
  <c r="J247" i="58" a="1"/>
  <c r="J247" i="58" s="1"/>
  <c r="G247" i="58" s="1" a="1"/>
  <c r="G247" i="58" s="1"/>
  <c r="J248" i="58" a="1"/>
  <c r="J248" i="58" s="1"/>
  <c r="G248" i="58" s="1" a="1"/>
  <c r="G248" i="58" s="1"/>
  <c r="J249" i="58" a="1"/>
  <c r="J249" i="58" s="1"/>
  <c r="G249" i="58" s="1" a="1"/>
  <c r="G249" i="58" s="1"/>
  <c r="J250" i="58" a="1"/>
  <c r="J250" i="58" s="1"/>
  <c r="G250" i="58" s="1" a="1"/>
  <c r="G250" i="58" s="1"/>
  <c r="J251" i="58" a="1"/>
  <c r="J251" i="58" s="1"/>
  <c r="G251" i="58" s="1" a="1"/>
  <c r="G251" i="58" s="1"/>
  <c r="J252" i="58" a="1"/>
  <c r="J252" i="58" s="1"/>
  <c r="G252" i="58" s="1" a="1"/>
  <c r="G252" i="58" s="1"/>
  <c r="J253" i="58" a="1"/>
  <c r="J253" i="58" s="1"/>
  <c r="G253" i="58" s="1" a="1"/>
  <c r="G253" i="58" s="1"/>
  <c r="J254" i="58" a="1"/>
  <c r="J254" i="58" s="1"/>
  <c r="G254" i="58" s="1" a="1"/>
  <c r="G254" i="58" s="1"/>
  <c r="J255" i="58" a="1"/>
  <c r="J255" i="58" s="1"/>
  <c r="G255" i="58" s="1" a="1"/>
  <c r="G255" i="58" s="1"/>
  <c r="J256" i="58" a="1"/>
  <c r="J256" i="58" s="1"/>
  <c r="G256" i="58" s="1" a="1"/>
  <c r="G256" i="58" s="1"/>
  <c r="J257" i="58" a="1"/>
  <c r="J257" i="58" s="1"/>
  <c r="G257" i="58" s="1" a="1"/>
  <c r="G257" i="58" s="1"/>
  <c r="J258" i="58" a="1"/>
  <c r="J258" i="58" s="1"/>
  <c r="G258" i="58" s="1" a="1"/>
  <c r="G258" i="58" s="1"/>
  <c r="J259" i="58" a="1"/>
  <c r="J259" i="58" s="1"/>
  <c r="G259" i="58" s="1" a="1"/>
  <c r="G259" i="58" s="1"/>
  <c r="J260" i="58" a="1"/>
  <c r="J260" i="58" s="1"/>
  <c r="G260" i="58" s="1" a="1"/>
  <c r="G260" i="58" s="1"/>
  <c r="J261" i="58" a="1"/>
  <c r="J261" i="58" s="1"/>
  <c r="G261" i="58" s="1" a="1"/>
  <c r="G261" i="58" s="1"/>
  <c r="J262" i="58" a="1"/>
  <c r="J262" i="58" s="1"/>
  <c r="G262" i="58" s="1" a="1"/>
  <c r="G262" i="58" s="1"/>
  <c r="J263" i="58" a="1"/>
  <c r="J263" i="58" s="1"/>
  <c r="G263" i="58" s="1" a="1"/>
  <c r="G263" i="58" s="1"/>
  <c r="J264" i="58" a="1"/>
  <c r="J264" i="58" s="1"/>
  <c r="G264" i="58" s="1" a="1"/>
  <c r="G264" i="58" s="1"/>
  <c r="J265" i="58" a="1"/>
  <c r="J265" i="58" s="1"/>
  <c r="G265" i="58" s="1" a="1"/>
  <c r="G265" i="58" s="1"/>
  <c r="J266" i="58" a="1"/>
  <c r="J266" i="58" s="1"/>
  <c r="G266" i="58" s="1" a="1"/>
  <c r="G266" i="58" s="1"/>
  <c r="J267" i="58" a="1"/>
  <c r="J267" i="58" s="1"/>
  <c r="G267" i="58" s="1" a="1"/>
  <c r="G267" i="58" s="1"/>
  <c r="J268" i="58" a="1"/>
  <c r="J268" i="58" s="1"/>
  <c r="G268" i="58" s="1" a="1"/>
  <c r="G268" i="58" s="1"/>
  <c r="J269" i="58" a="1"/>
  <c r="J269" i="58" s="1"/>
  <c r="G269" i="58" s="1" a="1"/>
  <c r="G269" i="58" s="1"/>
  <c r="J270" i="58" a="1"/>
  <c r="J270" i="58" s="1"/>
  <c r="G270" i="58" s="1" a="1"/>
  <c r="G270" i="58" s="1"/>
  <c r="J271" i="58" a="1"/>
  <c r="J271" i="58" s="1"/>
  <c r="G271" i="58" s="1" a="1"/>
  <c r="G271" i="58" s="1"/>
  <c r="J272" i="58" a="1"/>
  <c r="J272" i="58" s="1"/>
  <c r="G272" i="58" s="1" a="1"/>
  <c r="G272" i="58" s="1"/>
  <c r="J273" i="58" a="1"/>
  <c r="J273" i="58" s="1"/>
  <c r="G273" i="58" s="1" a="1"/>
  <c r="G273" i="58" s="1"/>
  <c r="J274" i="58" a="1"/>
  <c r="J274" i="58" s="1"/>
  <c r="G274" i="58" s="1" a="1"/>
  <c r="G274" i="58" s="1"/>
  <c r="J275" i="58" a="1"/>
  <c r="J275" i="58" s="1"/>
  <c r="G275" i="58" s="1" a="1"/>
  <c r="G275" i="58" s="1"/>
  <c r="J276" i="58" a="1"/>
  <c r="J276" i="58" s="1"/>
  <c r="G276" i="58" s="1" a="1"/>
  <c r="G276" i="58" s="1"/>
  <c r="J277" i="58" a="1"/>
  <c r="J277" i="58" s="1"/>
  <c r="G277" i="58" s="1" a="1"/>
  <c r="G277" i="58" s="1"/>
  <c r="J278" i="58" a="1"/>
  <c r="J278" i="58" s="1"/>
  <c r="G278" i="58" s="1" a="1"/>
  <c r="G278" i="58" s="1"/>
  <c r="J279" i="58" a="1"/>
  <c r="J279" i="58" s="1"/>
  <c r="G279" i="58" s="1" a="1"/>
  <c r="G279" i="58" s="1"/>
  <c r="J280" i="58" a="1"/>
  <c r="J280" i="58" s="1"/>
  <c r="G280" i="58" s="1" a="1"/>
  <c r="G280" i="58" s="1"/>
  <c r="J281" i="58" a="1"/>
  <c r="J281" i="58" s="1"/>
  <c r="G281" i="58" s="1" a="1"/>
  <c r="G281" i="58" s="1"/>
  <c r="J282" i="58" a="1"/>
  <c r="J282" i="58" s="1"/>
  <c r="G282" i="58" s="1" a="1"/>
  <c r="G282" i="58" s="1"/>
  <c r="J283" i="58" a="1"/>
  <c r="J283" i="58" s="1"/>
  <c r="G283" i="58" s="1" a="1"/>
  <c r="G283" i="58" s="1"/>
  <c r="J284" i="58" a="1"/>
  <c r="J284" i="58" s="1"/>
  <c r="G284" i="58" s="1" a="1"/>
  <c r="G284" i="58" s="1"/>
  <c r="J285" i="58" a="1"/>
  <c r="J285" i="58" s="1"/>
  <c r="G285" i="58" s="1" a="1"/>
  <c r="G285" i="58" s="1"/>
  <c r="J286" i="58" a="1"/>
  <c r="J286" i="58" s="1"/>
  <c r="G286" i="58" s="1" a="1"/>
  <c r="G286" i="58" s="1"/>
  <c r="J287" i="58" a="1"/>
  <c r="J287" i="58" s="1"/>
  <c r="G287" i="58" s="1" a="1"/>
  <c r="G287" i="58" s="1"/>
  <c r="J288" i="58" a="1"/>
  <c r="J288" i="58" s="1"/>
  <c r="G288" i="58" s="1" a="1"/>
  <c r="G288" i="58" s="1"/>
  <c r="J289" i="58" a="1"/>
  <c r="J289" i="58" s="1"/>
  <c r="G289" i="58" s="1" a="1"/>
  <c r="G289" i="58" s="1"/>
  <c r="J290" i="58" a="1"/>
  <c r="J290" i="58" s="1"/>
  <c r="G290" i="58" s="1" a="1"/>
  <c r="G290" i="58" s="1"/>
  <c r="J291" i="58" a="1"/>
  <c r="J291" i="58" s="1"/>
  <c r="G291" i="58" s="1" a="1"/>
  <c r="G291" i="58" s="1"/>
  <c r="J292" i="58" a="1"/>
  <c r="J292" i="58" s="1"/>
  <c r="G292" i="58" s="1" a="1"/>
  <c r="G292" i="58" s="1"/>
  <c r="J293" i="58" a="1"/>
  <c r="J293" i="58" s="1"/>
  <c r="G293" i="58" s="1" a="1"/>
  <c r="G293" i="58" s="1"/>
  <c r="J294" i="58" a="1"/>
  <c r="J294" i="58" s="1"/>
  <c r="G294" i="58" s="1" a="1"/>
  <c r="G294" i="58" s="1"/>
  <c r="J295" i="58" a="1"/>
  <c r="J295" i="58" s="1"/>
  <c r="G295" i="58" s="1" a="1"/>
  <c r="G295" i="58" s="1"/>
  <c r="J296" i="58" a="1"/>
  <c r="J296" i="58" s="1"/>
  <c r="G296" i="58" s="1" a="1"/>
  <c r="G296" i="58" s="1"/>
  <c r="J297" i="58" a="1"/>
  <c r="J297" i="58" s="1"/>
  <c r="G297" i="58" s="1" a="1"/>
  <c r="G297" i="58" s="1"/>
  <c r="J298" i="58" a="1"/>
  <c r="J298" i="58" s="1"/>
  <c r="G298" i="58" s="1" a="1"/>
  <c r="G298" i="58" s="1"/>
  <c r="J299" i="58" a="1"/>
  <c r="J299" i="58" s="1"/>
  <c r="G299" i="58" s="1" a="1"/>
  <c r="G299" i="58" s="1"/>
  <c r="J300" i="58" a="1"/>
  <c r="J300" i="58" s="1"/>
  <c r="G300" i="58" s="1" a="1"/>
  <c r="G300" i="58" s="1"/>
  <c r="J301" i="58" a="1"/>
  <c r="J301" i="58" s="1"/>
  <c r="G301" i="58" s="1" a="1"/>
  <c r="G301" i="58" s="1"/>
  <c r="J302" i="58" a="1"/>
  <c r="J302" i="58" s="1"/>
  <c r="G302" i="58" s="1" a="1"/>
  <c r="G302" i="58" s="1"/>
  <c r="J303" i="58" a="1"/>
  <c r="J303" i="58" s="1"/>
  <c r="G303" i="58" s="1" a="1"/>
  <c r="G303" i="58" s="1"/>
  <c r="J304" i="58" a="1"/>
  <c r="J304" i="58" s="1"/>
  <c r="G304" i="58" s="1" a="1"/>
  <c r="G304" i="58" s="1"/>
  <c r="J305" i="58" a="1"/>
  <c r="J305" i="58" s="1"/>
  <c r="G305" i="58" s="1" a="1"/>
  <c r="G305" i="58" s="1"/>
  <c r="J306" i="58" a="1"/>
  <c r="J306" i="58" s="1"/>
  <c r="G306" i="58" s="1" a="1"/>
  <c r="G306" i="58" s="1"/>
  <c r="J307" i="58" a="1"/>
  <c r="J307" i="58" s="1"/>
  <c r="G307" i="58" s="1" a="1"/>
  <c r="G307" i="58" s="1"/>
  <c r="J308" i="58" a="1"/>
  <c r="J308" i="58" s="1"/>
  <c r="G308" i="58" s="1" a="1"/>
  <c r="G308" i="58" s="1"/>
  <c r="J309" i="58" a="1"/>
  <c r="J309" i="58" s="1"/>
  <c r="G309" i="58" s="1" a="1"/>
  <c r="G309" i="58" s="1"/>
  <c r="J310" i="58" a="1"/>
  <c r="J310" i="58" s="1"/>
  <c r="G310" i="58" s="1" a="1"/>
  <c r="G310" i="58" s="1"/>
  <c r="J311" i="58" a="1"/>
  <c r="J311" i="58" s="1"/>
  <c r="G311" i="58" s="1" a="1"/>
  <c r="G311" i="58" s="1"/>
  <c r="J312" i="58" a="1"/>
  <c r="J312" i="58" s="1"/>
  <c r="G312" i="58" s="1" a="1"/>
  <c r="G312" i="58" s="1"/>
  <c r="J313" i="58" a="1"/>
  <c r="J313" i="58" s="1"/>
  <c r="G313" i="58" s="1" a="1"/>
  <c r="G313" i="58" s="1"/>
  <c r="J314" i="58" a="1"/>
  <c r="J314" i="58" s="1"/>
  <c r="G314" i="58" s="1" a="1"/>
  <c r="G314" i="58" s="1"/>
  <c r="J315" i="58" a="1"/>
  <c r="J315" i="58" s="1"/>
  <c r="G315" i="58" s="1" a="1"/>
  <c r="G315" i="58" s="1"/>
  <c r="J316" i="58" a="1"/>
  <c r="J316" i="58" s="1"/>
  <c r="G316" i="58" s="1" a="1"/>
  <c r="G316" i="58" s="1"/>
  <c r="J317" i="58" a="1"/>
  <c r="J317" i="58" s="1"/>
  <c r="G317" i="58" s="1" a="1"/>
  <c r="G317" i="58" s="1"/>
  <c r="J318" i="58" a="1"/>
  <c r="J318" i="58" s="1"/>
  <c r="G318" i="58" s="1" a="1"/>
  <c r="G318" i="58" s="1"/>
  <c r="J319" i="58" a="1"/>
  <c r="J319" i="58" s="1"/>
  <c r="G319" i="58" s="1" a="1"/>
  <c r="G319" i="58" s="1"/>
  <c r="J320" i="58" a="1"/>
  <c r="J320" i="58" s="1"/>
  <c r="G320" i="58" s="1" a="1"/>
  <c r="G320" i="58" s="1"/>
  <c r="J321" i="58" a="1"/>
  <c r="J321" i="58" s="1"/>
  <c r="G321" i="58" s="1" a="1"/>
  <c r="G321" i="58" s="1"/>
  <c r="J322" i="58" a="1"/>
  <c r="J322" i="58" s="1"/>
  <c r="G322" i="58" s="1" a="1"/>
  <c r="G322" i="58" s="1"/>
  <c r="J323" i="58" a="1"/>
  <c r="J323" i="58" s="1"/>
  <c r="G323" i="58" s="1" a="1"/>
  <c r="G323" i="58" s="1"/>
  <c r="J324" i="58" a="1"/>
  <c r="J324" i="58" s="1"/>
  <c r="G324" i="58" s="1" a="1"/>
  <c r="G324" i="58" s="1"/>
  <c r="J325" i="58" a="1"/>
  <c r="J325" i="58" s="1"/>
  <c r="G325" i="58" s="1" a="1"/>
  <c r="G325" i="58" s="1"/>
  <c r="J326" i="58" a="1"/>
  <c r="J326" i="58" s="1"/>
  <c r="G326" i="58" s="1" a="1"/>
  <c r="G326" i="58" s="1"/>
  <c r="J327" i="58" a="1"/>
  <c r="J327" i="58" s="1"/>
  <c r="G327" i="58" s="1" a="1"/>
  <c r="G327" i="58" s="1"/>
  <c r="J328" i="58" a="1"/>
  <c r="J328" i="58" s="1"/>
  <c r="G328" i="58" s="1" a="1"/>
  <c r="G328" i="58" s="1"/>
  <c r="J329" i="58" a="1"/>
  <c r="J329" i="58" s="1"/>
  <c r="G329" i="58" s="1" a="1"/>
  <c r="G329" i="58" s="1"/>
  <c r="J330" i="58" a="1"/>
  <c r="J330" i="58" s="1"/>
  <c r="G330" i="58" s="1" a="1"/>
  <c r="G330" i="58" s="1"/>
  <c r="J331" i="58" a="1"/>
  <c r="J331" i="58" s="1"/>
  <c r="G331" i="58" s="1" a="1"/>
  <c r="G331" i="58" s="1"/>
  <c r="J332" i="58" a="1"/>
  <c r="J332" i="58" s="1"/>
  <c r="G332" i="58" s="1" a="1"/>
  <c r="G332" i="58" s="1"/>
  <c r="J333" i="58" a="1"/>
  <c r="J333" i="58" s="1"/>
  <c r="G333" i="58" s="1" a="1"/>
  <c r="G333" i="58" s="1"/>
  <c r="J334" i="58" a="1"/>
  <c r="J334" i="58" s="1"/>
  <c r="G334" i="58" s="1" a="1"/>
  <c r="G334" i="58" s="1"/>
  <c r="J335" i="58" a="1"/>
  <c r="J335" i="58" s="1"/>
  <c r="G335" i="58" s="1" a="1"/>
  <c r="G335" i="58" s="1"/>
  <c r="J336" i="58" a="1"/>
  <c r="J336" i="58" s="1"/>
  <c r="G336" i="58" s="1" a="1"/>
  <c r="G336" i="58" s="1"/>
  <c r="J337" i="58" a="1"/>
  <c r="J337" i="58" s="1"/>
  <c r="G337" i="58" s="1" a="1"/>
  <c r="G337" i="58" s="1"/>
  <c r="J338" i="58" a="1"/>
  <c r="J338" i="58" s="1"/>
  <c r="G338" i="58" s="1" a="1"/>
  <c r="G338" i="58" s="1"/>
  <c r="J339" i="58" a="1"/>
  <c r="J339" i="58" s="1"/>
  <c r="G339" i="58" s="1" a="1"/>
  <c r="G339" i="58" s="1"/>
  <c r="J340" i="58" a="1"/>
  <c r="J340" i="58" s="1"/>
  <c r="G340" i="58" s="1" a="1"/>
  <c r="G340" i="58" s="1"/>
  <c r="J341" i="58" a="1"/>
  <c r="J341" i="58" s="1"/>
  <c r="G341" i="58" s="1" a="1"/>
  <c r="G341" i="58" s="1"/>
  <c r="J342" i="58" a="1"/>
  <c r="J342" i="58" s="1"/>
  <c r="G342" i="58" s="1" a="1"/>
  <c r="G342" i="58" s="1"/>
  <c r="J343" i="58" a="1"/>
  <c r="J343" i="58" s="1"/>
  <c r="G343" i="58" s="1" a="1"/>
  <c r="G343" i="58" s="1"/>
  <c r="J344" i="58" a="1"/>
  <c r="J344" i="58" s="1"/>
  <c r="G344" i="58" s="1" a="1"/>
  <c r="G344" i="58" s="1"/>
  <c r="J345" i="58" a="1"/>
  <c r="J345" i="58" s="1"/>
  <c r="G345" i="58" s="1" a="1"/>
  <c r="G345" i="58" s="1"/>
  <c r="J346" i="58" a="1"/>
  <c r="J346" i="58" s="1"/>
  <c r="G346" i="58" s="1" a="1"/>
  <c r="G346" i="58" s="1"/>
  <c r="J347" i="58" a="1"/>
  <c r="J347" i="58" s="1"/>
  <c r="G347" i="58" s="1" a="1"/>
  <c r="G347" i="58" s="1"/>
  <c r="J348" i="58" a="1"/>
  <c r="J348" i="58" s="1"/>
  <c r="G348" i="58" s="1" a="1"/>
  <c r="G348" i="58" s="1"/>
  <c r="J349" i="58" a="1"/>
  <c r="J349" i="58" s="1"/>
  <c r="G349" i="58" s="1" a="1"/>
  <c r="G349" i="58" s="1"/>
  <c r="J350" i="58" a="1"/>
  <c r="J350" i="58" s="1"/>
  <c r="G350" i="58" s="1" a="1"/>
  <c r="G350" i="58" s="1"/>
  <c r="J351" i="58" a="1"/>
  <c r="J351" i="58" s="1"/>
  <c r="G351" i="58" s="1" a="1"/>
  <c r="G351" i="58" s="1"/>
  <c r="J352" i="58" a="1"/>
  <c r="J352" i="58" s="1"/>
  <c r="G352" i="58" s="1" a="1"/>
  <c r="G352" i="58" s="1"/>
  <c r="J353" i="58" a="1"/>
  <c r="J353" i="58" s="1"/>
  <c r="G353" i="58" s="1" a="1"/>
  <c r="G353" i="58" s="1"/>
  <c r="J354" i="58" a="1"/>
  <c r="J354" i="58" s="1"/>
  <c r="G354" i="58" s="1" a="1"/>
  <c r="G354" i="58" s="1"/>
  <c r="J355" i="58" a="1"/>
  <c r="J355" i="58" s="1"/>
  <c r="G355" i="58" s="1" a="1"/>
  <c r="G355" i="58" s="1"/>
  <c r="J356" i="58" a="1"/>
  <c r="J356" i="58" s="1"/>
  <c r="G356" i="58" s="1" a="1"/>
  <c r="G356" i="58" s="1"/>
  <c r="J357" i="58" a="1"/>
  <c r="J357" i="58" s="1"/>
  <c r="G357" i="58" s="1" a="1"/>
  <c r="G357" i="58" s="1"/>
  <c r="J358" i="58" a="1"/>
  <c r="J358" i="58" s="1"/>
  <c r="G358" i="58" s="1" a="1"/>
  <c r="G358" i="58" s="1"/>
  <c r="J359" i="58" a="1"/>
  <c r="J359" i="58" s="1"/>
  <c r="G359" i="58" s="1" a="1"/>
  <c r="G359" i="58" s="1"/>
  <c r="J360" i="58" a="1"/>
  <c r="J360" i="58" s="1"/>
  <c r="G360" i="58" s="1" a="1"/>
  <c r="G360" i="58" s="1"/>
  <c r="J361" i="58" a="1"/>
  <c r="J361" i="58" s="1"/>
  <c r="G361" i="58" s="1" a="1"/>
  <c r="G361" i="58" s="1"/>
  <c r="J362" i="58" a="1"/>
  <c r="J362" i="58" s="1"/>
  <c r="G362" i="58" s="1" a="1"/>
  <c r="G362" i="58" s="1"/>
  <c r="J363" i="58" a="1"/>
  <c r="J363" i="58" s="1"/>
  <c r="G363" i="58" s="1" a="1"/>
  <c r="G363" i="58" s="1"/>
  <c r="J364" i="58" a="1"/>
  <c r="J364" i="58" s="1"/>
  <c r="G364" i="58" s="1" a="1"/>
  <c r="G364" i="58" s="1"/>
  <c r="J365" i="58" a="1"/>
  <c r="J365" i="58" s="1"/>
  <c r="G365" i="58" s="1" a="1"/>
  <c r="G365" i="58" s="1"/>
  <c r="J366" i="58" a="1"/>
  <c r="J366" i="58" s="1"/>
  <c r="G366" i="58" s="1" a="1"/>
  <c r="G366" i="58" s="1"/>
  <c r="J367" i="58" a="1"/>
  <c r="J367" i="58" s="1"/>
  <c r="G367" i="58" s="1" a="1"/>
  <c r="G367" i="58" s="1"/>
  <c r="J368" i="58" a="1"/>
  <c r="J368" i="58" s="1"/>
  <c r="G368" i="58" s="1" a="1"/>
  <c r="G368" i="58" s="1"/>
  <c r="J369" i="58" a="1"/>
  <c r="J369" i="58" s="1"/>
  <c r="G369" i="58" s="1" a="1"/>
  <c r="G369" i="58" s="1"/>
  <c r="J370" i="58" a="1"/>
  <c r="J370" i="58" s="1"/>
  <c r="G370" i="58" s="1" a="1"/>
  <c r="G370" i="58" s="1"/>
  <c r="J371" i="58" a="1"/>
  <c r="J371" i="58" s="1"/>
  <c r="G371" i="58" s="1" a="1"/>
  <c r="G371" i="58" s="1"/>
  <c r="J372" i="58" a="1"/>
  <c r="J372" i="58" s="1"/>
  <c r="G372" i="58" s="1" a="1"/>
  <c r="G372" i="58" s="1"/>
  <c r="J373" i="58" a="1"/>
  <c r="J373" i="58" s="1"/>
  <c r="G373" i="58" s="1" a="1"/>
  <c r="G373" i="58" s="1"/>
  <c r="J374" i="58" a="1"/>
  <c r="J374" i="58" s="1"/>
  <c r="G374" i="58" s="1" a="1"/>
  <c r="G374" i="58" s="1"/>
  <c r="J375" i="58" a="1"/>
  <c r="J375" i="58" s="1"/>
  <c r="G375" i="58" s="1" a="1"/>
  <c r="G375" i="58" s="1"/>
  <c r="J376" i="58" a="1"/>
  <c r="J376" i="58" s="1"/>
  <c r="G376" i="58" s="1" a="1"/>
  <c r="G376" i="58" s="1"/>
  <c r="J377" i="58" a="1"/>
  <c r="J377" i="58" s="1"/>
  <c r="G377" i="58" s="1" a="1"/>
  <c r="G377" i="58" s="1"/>
  <c r="J378" i="58" a="1"/>
  <c r="J378" i="58" s="1"/>
  <c r="G378" i="58" s="1" a="1"/>
  <c r="G378" i="58" s="1"/>
  <c r="J379" i="58" a="1"/>
  <c r="J379" i="58" s="1"/>
  <c r="G379" i="58" s="1" a="1"/>
  <c r="G379" i="58" s="1"/>
  <c r="J380" i="58" a="1"/>
  <c r="J380" i="58" s="1"/>
  <c r="G380" i="58" s="1" a="1"/>
  <c r="G380" i="58" s="1"/>
  <c r="J381" i="58" a="1"/>
  <c r="J381" i="58" s="1"/>
  <c r="G381" i="58" s="1" a="1"/>
  <c r="G381" i="58" s="1"/>
  <c r="J382" i="58" a="1"/>
  <c r="J382" i="58" s="1"/>
  <c r="G382" i="58" s="1" a="1"/>
  <c r="G382" i="58" s="1"/>
  <c r="J383" i="58" a="1"/>
  <c r="J383" i="58" s="1"/>
  <c r="G383" i="58" s="1" a="1"/>
  <c r="G383" i="58" s="1"/>
  <c r="J384" i="58" a="1"/>
  <c r="J384" i="58" s="1"/>
  <c r="G384" i="58" s="1" a="1"/>
  <c r="G384" i="58" s="1"/>
  <c r="J385" i="58" a="1"/>
  <c r="J385" i="58" s="1"/>
  <c r="G385" i="58" s="1" a="1"/>
  <c r="G385" i="58" s="1"/>
  <c r="J386" i="58" a="1"/>
  <c r="J386" i="58" s="1"/>
  <c r="G386" i="58" s="1" a="1"/>
  <c r="G386" i="58" s="1"/>
  <c r="J387" i="58" a="1"/>
  <c r="J387" i="58" s="1"/>
  <c r="G387" i="58" s="1" a="1"/>
  <c r="G387" i="58" s="1"/>
  <c r="J388" i="58" a="1"/>
  <c r="J388" i="58" s="1"/>
  <c r="G388" i="58" s="1" a="1"/>
  <c r="G388" i="58" s="1"/>
  <c r="J389" i="58" a="1"/>
  <c r="J389" i="58" s="1"/>
  <c r="G389" i="58" s="1" a="1"/>
  <c r="G389" i="58" s="1"/>
  <c r="J390" i="58" a="1"/>
  <c r="J390" i="58" s="1"/>
  <c r="G390" i="58" s="1" a="1"/>
  <c r="G390" i="58" s="1"/>
  <c r="J391" i="58" a="1"/>
  <c r="J391" i="58" s="1"/>
  <c r="G391" i="58" s="1" a="1"/>
  <c r="G391" i="58" s="1"/>
  <c r="J392" i="58" a="1"/>
  <c r="J392" i="58" s="1"/>
  <c r="G392" i="58" s="1" a="1"/>
  <c r="G392" i="58" s="1"/>
  <c r="J393" i="58" a="1"/>
  <c r="J393" i="58" s="1"/>
  <c r="G393" i="58" s="1" a="1"/>
  <c r="G393" i="58" s="1"/>
  <c r="J394" i="58" a="1"/>
  <c r="J394" i="58" s="1"/>
  <c r="G394" i="58" s="1" a="1"/>
  <c r="G394" i="58" s="1"/>
  <c r="J395" i="58" a="1"/>
  <c r="J395" i="58" s="1"/>
  <c r="G395" i="58" s="1" a="1"/>
  <c r="G395" i="58" s="1"/>
  <c r="J396" i="58" a="1"/>
  <c r="J396" i="58" s="1"/>
  <c r="G396" i="58" s="1" a="1"/>
  <c r="G396" i="58" s="1"/>
  <c r="J397" i="58" a="1"/>
  <c r="J397" i="58" s="1"/>
  <c r="G397" i="58" s="1" a="1"/>
  <c r="G397" i="58" s="1"/>
  <c r="J398" i="58" a="1"/>
  <c r="J398" i="58" s="1"/>
  <c r="G398" i="58" s="1" a="1"/>
  <c r="G398" i="58" s="1"/>
  <c r="J399" i="58" a="1"/>
  <c r="J399" i="58" s="1"/>
  <c r="G399" i="58" s="1" a="1"/>
  <c r="G399" i="58" s="1"/>
  <c r="J400" i="58" a="1"/>
  <c r="J400" i="58" s="1"/>
  <c r="G400" i="58" s="1" a="1"/>
  <c r="G400" i="58" s="1"/>
  <c r="J401" i="58" a="1"/>
  <c r="J401" i="58" s="1"/>
  <c r="G401" i="58" s="1" a="1"/>
  <c r="G401" i="58" s="1"/>
  <c r="J402" i="58" a="1"/>
  <c r="J402" i="58" s="1"/>
  <c r="G402" i="58" s="1" a="1"/>
  <c r="G402" i="58" s="1"/>
  <c r="J403" i="58" a="1"/>
  <c r="J403" i="58" s="1"/>
  <c r="G403" i="58" s="1" a="1"/>
  <c r="G403" i="58" s="1"/>
  <c r="J404" i="58" a="1"/>
  <c r="J404" i="58" s="1"/>
  <c r="G404" i="58" s="1" a="1"/>
  <c r="G404" i="58" s="1"/>
  <c r="J405" i="58" a="1"/>
  <c r="J405" i="58" s="1"/>
  <c r="G405" i="58" s="1" a="1"/>
  <c r="G405" i="58" s="1"/>
  <c r="J406" i="58" a="1"/>
  <c r="J406" i="58" s="1"/>
  <c r="G406" i="58" s="1" a="1"/>
  <c r="G406" i="58" s="1"/>
  <c r="J407" i="58" a="1"/>
  <c r="J407" i="58" s="1"/>
  <c r="G407" i="58" s="1" a="1"/>
  <c r="G407" i="58" s="1"/>
  <c r="J408" i="58" a="1"/>
  <c r="J408" i="58" s="1"/>
  <c r="G408" i="58" s="1" a="1"/>
  <c r="G408" i="58" s="1"/>
  <c r="J409" i="58" a="1"/>
  <c r="J409" i="58" s="1"/>
  <c r="G409" i="58" s="1" a="1"/>
  <c r="G409" i="58" s="1"/>
  <c r="J410" i="58" a="1"/>
  <c r="J410" i="58" s="1"/>
  <c r="G410" i="58" s="1" a="1"/>
  <c r="G410" i="58" s="1"/>
  <c r="J411" i="58" a="1"/>
  <c r="J411" i="58" s="1"/>
  <c r="G411" i="58" s="1" a="1"/>
  <c r="G411" i="58" s="1"/>
  <c r="J412" i="58" a="1"/>
  <c r="J412" i="58" s="1"/>
  <c r="G412" i="58" s="1" a="1"/>
  <c r="G412" i="58" s="1"/>
  <c r="J413" i="58" a="1"/>
  <c r="J413" i="58" s="1"/>
  <c r="G413" i="58" s="1" a="1"/>
  <c r="G413" i="58" s="1"/>
  <c r="J414" i="58" a="1"/>
  <c r="J414" i="58" s="1"/>
  <c r="G414" i="58" s="1" a="1"/>
  <c r="G414" i="58" s="1"/>
  <c r="J415" i="58" a="1"/>
  <c r="J415" i="58" s="1"/>
  <c r="G415" i="58" s="1" a="1"/>
  <c r="G415" i="58" s="1"/>
  <c r="J416" i="58" a="1"/>
  <c r="J416" i="58" s="1"/>
  <c r="G416" i="58" s="1" a="1"/>
  <c r="G416" i="58" s="1"/>
  <c r="J417" i="58" a="1"/>
  <c r="J417" i="58" s="1"/>
  <c r="G417" i="58" s="1" a="1"/>
  <c r="G417" i="58" s="1"/>
  <c r="J418" i="58" a="1"/>
  <c r="J418" i="58" s="1"/>
  <c r="G418" i="58" s="1" a="1"/>
  <c r="G418" i="58" s="1"/>
  <c r="J419" i="58" a="1"/>
  <c r="J419" i="58" s="1"/>
  <c r="G419" i="58" s="1" a="1"/>
  <c r="G419" i="58" s="1"/>
  <c r="J420" i="58" a="1"/>
  <c r="J420" i="58" s="1"/>
  <c r="G420" i="58" s="1" a="1"/>
  <c r="G420" i="58" s="1"/>
  <c r="J421" i="58" a="1"/>
  <c r="J421" i="58" s="1"/>
  <c r="G421" i="58" s="1" a="1"/>
  <c r="G421" i="58" s="1"/>
  <c r="J422" i="58" a="1"/>
  <c r="J422" i="58" s="1"/>
  <c r="G422" i="58" s="1" a="1"/>
  <c r="G422" i="58" s="1"/>
  <c r="J423" i="58" a="1"/>
  <c r="J423" i="58" s="1"/>
  <c r="G423" i="58" s="1" a="1"/>
  <c r="G423" i="58" s="1"/>
  <c r="J424" i="58" a="1"/>
  <c r="J424" i="58" s="1"/>
  <c r="G424" i="58" s="1" a="1"/>
  <c r="G424" i="58" s="1"/>
  <c r="J425" i="58" a="1"/>
  <c r="J425" i="58" s="1"/>
  <c r="G425" i="58" s="1" a="1"/>
  <c r="G425" i="58" s="1"/>
  <c r="J426" i="58" a="1"/>
  <c r="J426" i="58" s="1"/>
  <c r="G426" i="58" s="1" a="1"/>
  <c r="G426" i="58" s="1"/>
  <c r="J427" i="58" a="1"/>
  <c r="J427" i="58" s="1"/>
  <c r="G427" i="58" s="1" a="1"/>
  <c r="G427" i="58" s="1"/>
  <c r="J428" i="58" a="1"/>
  <c r="J428" i="58" s="1"/>
  <c r="G428" i="58" s="1" a="1"/>
  <c r="G428" i="58" s="1"/>
  <c r="J429" i="58" a="1"/>
  <c r="J429" i="58" s="1"/>
  <c r="G429" i="58" s="1" a="1"/>
  <c r="G429" i="58" s="1"/>
  <c r="J430" i="58" a="1"/>
  <c r="J430" i="58" s="1"/>
  <c r="G430" i="58" s="1" a="1"/>
  <c r="G430" i="58" s="1"/>
  <c r="J431" i="58" a="1"/>
  <c r="J431" i="58" s="1"/>
  <c r="G431" i="58" s="1" a="1"/>
  <c r="G431" i="58" s="1"/>
  <c r="J432" i="58" a="1"/>
  <c r="J432" i="58" s="1"/>
  <c r="G432" i="58" s="1" a="1"/>
  <c r="G432" i="58" s="1"/>
  <c r="J433" i="58" a="1"/>
  <c r="J433" i="58" s="1"/>
  <c r="G433" i="58" s="1" a="1"/>
  <c r="G433" i="58" s="1"/>
  <c r="J434" i="58" a="1"/>
  <c r="J434" i="58" s="1"/>
  <c r="G434" i="58" s="1" a="1"/>
  <c r="G434" i="58" s="1"/>
  <c r="J435" i="58" a="1"/>
  <c r="J435" i="58" s="1"/>
  <c r="G435" i="58" s="1" a="1"/>
  <c r="G435" i="58" s="1"/>
  <c r="J436" i="58" a="1"/>
  <c r="J436" i="58" s="1"/>
  <c r="G436" i="58" s="1" a="1"/>
  <c r="G436" i="58" s="1"/>
  <c r="J437" i="58" a="1"/>
  <c r="J437" i="58" s="1"/>
  <c r="G437" i="58" s="1" a="1"/>
  <c r="G437" i="58" s="1"/>
  <c r="J438" i="58" a="1"/>
  <c r="J438" i="58" s="1"/>
  <c r="G438" i="58" s="1" a="1"/>
  <c r="G438" i="58" s="1"/>
  <c r="J439" i="58" a="1"/>
  <c r="J439" i="58" s="1"/>
  <c r="G439" i="58" s="1" a="1"/>
  <c r="G439" i="58" s="1"/>
  <c r="J440" i="58" a="1"/>
  <c r="J440" i="58" s="1"/>
  <c r="G440" i="58" s="1" a="1"/>
  <c r="G440" i="58" s="1"/>
  <c r="J441" i="58" a="1"/>
  <c r="J441" i="58" s="1"/>
  <c r="G441" i="58" s="1" a="1"/>
  <c r="G441" i="58" s="1"/>
  <c r="J442" i="58" a="1"/>
  <c r="J442" i="58" s="1"/>
  <c r="G442" i="58" s="1" a="1"/>
  <c r="G442" i="58" s="1"/>
  <c r="J443" i="58" a="1"/>
  <c r="J443" i="58" s="1"/>
  <c r="G443" i="58" s="1" a="1"/>
  <c r="G443" i="58" s="1"/>
  <c r="J444" i="58" a="1"/>
  <c r="J444" i="58" s="1"/>
  <c r="G444" i="58" s="1" a="1"/>
  <c r="G444" i="58" s="1"/>
  <c r="J445" i="58" a="1"/>
  <c r="J445" i="58" s="1"/>
  <c r="G445" i="58" s="1" a="1"/>
  <c r="G445" i="58" s="1"/>
  <c r="J446" i="58" a="1"/>
  <c r="J446" i="58" s="1"/>
  <c r="G446" i="58" s="1" a="1"/>
  <c r="G446" i="58" s="1"/>
  <c r="J447" i="58" a="1"/>
  <c r="J447" i="58" s="1"/>
  <c r="G447" i="58" s="1" a="1"/>
  <c r="G447" i="58" s="1"/>
  <c r="J448" i="58" a="1"/>
  <c r="J448" i="58" s="1"/>
  <c r="G448" i="58" s="1" a="1"/>
  <c r="G448" i="58" s="1"/>
  <c r="J449" i="58" a="1"/>
  <c r="J449" i="58" s="1"/>
  <c r="G449" i="58" s="1" a="1"/>
  <c r="G449" i="58" s="1"/>
  <c r="J450" i="58" a="1"/>
  <c r="J450" i="58" s="1"/>
  <c r="G450" i="58" s="1" a="1"/>
  <c r="G450" i="58" s="1"/>
  <c r="J451" i="58" a="1"/>
  <c r="J451" i="58" s="1"/>
  <c r="G451" i="58" s="1" a="1"/>
  <c r="G451" i="58" s="1"/>
  <c r="J452" i="58" a="1"/>
  <c r="J452" i="58" s="1"/>
  <c r="G452" i="58" s="1" a="1"/>
  <c r="G452" i="58" s="1"/>
  <c r="J453" i="58" a="1"/>
  <c r="J453" i="58" s="1"/>
  <c r="G453" i="58" s="1" a="1"/>
  <c r="G453" i="58" s="1"/>
  <c r="J454" i="58" a="1"/>
  <c r="J454" i="58" s="1"/>
  <c r="G454" i="58" s="1" a="1"/>
  <c r="G454" i="58" s="1"/>
  <c r="J455" i="58" a="1"/>
  <c r="J455" i="58" s="1"/>
  <c r="G455" i="58" s="1" a="1"/>
  <c r="G455" i="58" s="1"/>
  <c r="J456" i="58" a="1"/>
  <c r="J456" i="58" s="1"/>
  <c r="G456" i="58" s="1" a="1"/>
  <c r="G456" i="58" s="1"/>
  <c r="J457" i="58" a="1"/>
  <c r="J457" i="58" s="1"/>
  <c r="G457" i="58" s="1" a="1"/>
  <c r="G457" i="58" s="1"/>
  <c r="J458" i="58" a="1"/>
  <c r="J458" i="58" s="1"/>
  <c r="G458" i="58" s="1" a="1"/>
  <c r="G458" i="58" s="1"/>
  <c r="J459" i="58" a="1"/>
  <c r="J459" i="58" s="1"/>
  <c r="G459" i="58" s="1" a="1"/>
  <c r="G459" i="58" s="1"/>
  <c r="J460" i="58" a="1"/>
  <c r="J460" i="58" s="1"/>
  <c r="G460" i="58" s="1" a="1"/>
  <c r="G460" i="58" s="1"/>
  <c r="J461" i="58" a="1"/>
  <c r="J461" i="58" s="1"/>
  <c r="G461" i="58" s="1" a="1"/>
  <c r="G461" i="58" s="1"/>
  <c r="J462" i="58" a="1"/>
  <c r="J462" i="58" s="1"/>
  <c r="G462" i="58" s="1" a="1"/>
  <c r="G462" i="58" s="1"/>
  <c r="J463" i="58" a="1"/>
  <c r="J463" i="58" s="1"/>
  <c r="G463" i="58" s="1" a="1"/>
  <c r="G463" i="58" s="1"/>
  <c r="J464" i="58" a="1"/>
  <c r="J464" i="58" s="1"/>
  <c r="G464" i="58" s="1" a="1"/>
  <c r="G464" i="58" s="1"/>
  <c r="J465" i="58" a="1"/>
  <c r="J465" i="58" s="1"/>
  <c r="G465" i="58" s="1" a="1"/>
  <c r="G465" i="58" s="1"/>
  <c r="J466" i="58" a="1"/>
  <c r="J466" i="58" s="1"/>
  <c r="G466" i="58" s="1" a="1"/>
  <c r="G466" i="58" s="1"/>
  <c r="J467" i="58" a="1"/>
  <c r="J467" i="58" s="1"/>
  <c r="G467" i="58" s="1" a="1"/>
  <c r="G467" i="58" s="1"/>
  <c r="J468" i="58" a="1"/>
  <c r="J468" i="58" s="1"/>
  <c r="G468" i="58" s="1" a="1"/>
  <c r="G468" i="58" s="1"/>
  <c r="J469" i="58" a="1"/>
  <c r="J469" i="58" s="1"/>
  <c r="G469" i="58" s="1" a="1"/>
  <c r="G469" i="58" s="1"/>
  <c r="J470" i="58" a="1"/>
  <c r="J470" i="58" s="1"/>
  <c r="G470" i="58" s="1" a="1"/>
  <c r="G470" i="58" s="1"/>
  <c r="J471" i="58" a="1"/>
  <c r="J471" i="58" s="1"/>
  <c r="G471" i="58" s="1" a="1"/>
  <c r="G471" i="58" s="1"/>
  <c r="J472" i="58" a="1"/>
  <c r="J472" i="58" s="1"/>
  <c r="G472" i="58" s="1" a="1"/>
  <c r="G472" i="58" s="1"/>
  <c r="J473" i="58" a="1"/>
  <c r="J473" i="58" s="1"/>
  <c r="G473" i="58" s="1" a="1"/>
  <c r="G473" i="58" s="1"/>
  <c r="J474" i="58" a="1"/>
  <c r="J474" i="58" s="1"/>
  <c r="G474" i="58" s="1" a="1"/>
  <c r="G474" i="58" s="1"/>
  <c r="J475" i="58" a="1"/>
  <c r="J475" i="58" s="1"/>
  <c r="G475" i="58" s="1" a="1"/>
  <c r="G475" i="58" s="1"/>
  <c r="J476" i="58" a="1"/>
  <c r="J476" i="58" s="1"/>
  <c r="G476" i="58" s="1" a="1"/>
  <c r="G476" i="58" s="1"/>
  <c r="J477" i="58" a="1"/>
  <c r="J477" i="58" s="1"/>
  <c r="G477" i="58" s="1" a="1"/>
  <c r="G477" i="58" s="1"/>
  <c r="J478" i="58" a="1"/>
  <c r="J478" i="58" s="1"/>
  <c r="G478" i="58" s="1" a="1"/>
  <c r="G478" i="58" s="1"/>
  <c r="J479" i="58" a="1"/>
  <c r="J479" i="58" s="1"/>
  <c r="G479" i="58" s="1" a="1"/>
  <c r="G479" i="58" s="1"/>
  <c r="J480" i="58" a="1"/>
  <c r="J480" i="58" s="1"/>
  <c r="G480" i="58" s="1" a="1"/>
  <c r="G480" i="58" s="1"/>
  <c r="J481" i="58" a="1"/>
  <c r="J481" i="58" s="1"/>
  <c r="G481" i="58" s="1" a="1"/>
  <c r="G481" i="58" s="1"/>
  <c r="J482" i="58" a="1"/>
  <c r="J482" i="58" s="1"/>
  <c r="G482" i="58" s="1" a="1"/>
  <c r="G482" i="58" s="1"/>
  <c r="J483" i="58" a="1"/>
  <c r="J483" i="58" s="1"/>
  <c r="G483" i="58" s="1" a="1"/>
  <c r="G483" i="58" s="1"/>
  <c r="J484" i="58" a="1"/>
  <c r="J484" i="58" s="1"/>
  <c r="G484" i="58" s="1" a="1"/>
  <c r="G484" i="58" s="1"/>
  <c r="J485" i="58" a="1"/>
  <c r="J485" i="58" s="1"/>
  <c r="G485" i="58" s="1" a="1"/>
  <c r="G485" i="58" s="1"/>
  <c r="J486" i="58" a="1"/>
  <c r="J486" i="58" s="1"/>
  <c r="G486" i="58" s="1" a="1"/>
  <c r="G486" i="58" s="1"/>
  <c r="J487" i="58" a="1"/>
  <c r="J487" i="58" s="1"/>
  <c r="G487" i="58" s="1" a="1"/>
  <c r="G487" i="58" s="1"/>
  <c r="J488" i="58" a="1"/>
  <c r="J488" i="58" s="1"/>
  <c r="G488" i="58" s="1" a="1"/>
  <c r="G488" i="58" s="1"/>
  <c r="J489" i="58" a="1"/>
  <c r="J489" i="58" s="1"/>
  <c r="G489" i="58" s="1" a="1"/>
  <c r="G489" i="58" s="1"/>
  <c r="J490" i="58" a="1"/>
  <c r="J490" i="58" s="1"/>
  <c r="G490" i="58" s="1" a="1"/>
  <c r="G490" i="58" s="1"/>
  <c r="J491" i="58" a="1"/>
  <c r="J491" i="58" s="1"/>
  <c r="G491" i="58" s="1" a="1"/>
  <c r="G491" i="58" s="1"/>
  <c r="J492" i="58" a="1"/>
  <c r="J492" i="58" s="1"/>
  <c r="G492" i="58" s="1" a="1"/>
  <c r="G492" i="58" s="1"/>
  <c r="J493" i="58" a="1"/>
  <c r="J493" i="58" s="1"/>
  <c r="G493" i="58" s="1" a="1"/>
  <c r="G493" i="58" s="1"/>
  <c r="J494" i="58" a="1"/>
  <c r="J494" i="58" s="1"/>
  <c r="G494" i="58" s="1" a="1"/>
  <c r="G494" i="58" s="1"/>
  <c r="J495" i="58" a="1"/>
  <c r="J495" i="58" s="1"/>
  <c r="G495" i="58" s="1" a="1"/>
  <c r="G495" i="58" s="1"/>
  <c r="J496" i="58" a="1"/>
  <c r="J496" i="58" s="1"/>
  <c r="G496" i="58" s="1" a="1"/>
  <c r="G496" i="58" s="1"/>
  <c r="J497" i="58" a="1"/>
  <c r="J497" i="58" s="1"/>
  <c r="G497" i="58" s="1" a="1"/>
  <c r="G497" i="58" s="1"/>
  <c r="J498" i="58" a="1"/>
  <c r="J498" i="58" s="1"/>
  <c r="G498" i="58" s="1" a="1"/>
  <c r="G498" i="58" s="1"/>
  <c r="J499" i="58" a="1"/>
  <c r="J499" i="58" s="1"/>
  <c r="G499" i="58" s="1" a="1"/>
  <c r="G499" i="58" s="1"/>
  <c r="J500" i="58" a="1"/>
  <c r="J500" i="58" s="1"/>
  <c r="G500" i="58" s="1" a="1"/>
  <c r="G500" i="58" s="1"/>
  <c r="J501" i="58" a="1"/>
  <c r="J501" i="58" s="1"/>
  <c r="G501" i="58" s="1" a="1"/>
  <c r="G501" i="58" s="1"/>
  <c r="J502" i="58" a="1"/>
  <c r="J502" i="58" s="1"/>
  <c r="G502" i="58" s="1" a="1"/>
  <c r="G502" i="58" s="1"/>
  <c r="J503" i="58" a="1"/>
  <c r="J503" i="58" s="1"/>
  <c r="G503" i="58" s="1" a="1"/>
  <c r="G503" i="58" s="1"/>
  <c r="J504" i="58" a="1"/>
  <c r="J504" i="58" s="1"/>
  <c r="G504" i="58" s="1" a="1"/>
  <c r="G504" i="58" s="1"/>
  <c r="J505" i="58" a="1"/>
  <c r="J505" i="58" s="1"/>
  <c r="G505" i="58" s="1" a="1"/>
  <c r="G505" i="58" s="1"/>
  <c r="J506" i="58" a="1"/>
  <c r="J506" i="58" s="1"/>
  <c r="G506" i="58" s="1" a="1"/>
  <c r="G506" i="58" s="1"/>
  <c r="J507" i="58" a="1"/>
  <c r="J507" i="58" s="1"/>
  <c r="G507" i="58" s="1" a="1"/>
  <c r="G507" i="58" s="1"/>
  <c r="J508" i="58" a="1"/>
  <c r="J508" i="58" s="1"/>
  <c r="G508" i="58" s="1" a="1"/>
  <c r="G508" i="58" s="1"/>
  <c r="J509" i="58" a="1"/>
  <c r="J509" i="58" s="1"/>
  <c r="G509" i="58" s="1" a="1"/>
  <c r="G509" i="58" s="1"/>
  <c r="J510" i="58" a="1"/>
  <c r="J510" i="58" s="1"/>
  <c r="G510" i="58" s="1" a="1"/>
  <c r="G510" i="58" s="1"/>
  <c r="J511" i="58" a="1"/>
  <c r="J511" i="58" s="1"/>
  <c r="G511" i="58" s="1" a="1"/>
  <c r="G511" i="58" s="1"/>
  <c r="J512" i="58" a="1"/>
  <c r="J512" i="58" s="1"/>
  <c r="G512" i="58" s="1" a="1"/>
  <c r="G512" i="58" s="1"/>
  <c r="J513" i="58" a="1"/>
  <c r="J513" i="58" s="1"/>
  <c r="G513" i="58" s="1" a="1"/>
  <c r="G513" i="58" s="1"/>
  <c r="J514" i="58" a="1"/>
  <c r="J514" i="58" s="1"/>
  <c r="G514" i="58" s="1" a="1"/>
  <c r="G514" i="58" s="1"/>
  <c r="J515" i="58" a="1"/>
  <c r="J515" i="58" s="1"/>
  <c r="G515" i="58" s="1" a="1"/>
  <c r="G515" i="58" s="1"/>
  <c r="J516" i="58" a="1"/>
  <c r="J516" i="58" s="1"/>
  <c r="G516" i="58" s="1" a="1"/>
  <c r="G516" i="58" s="1"/>
  <c r="J517" i="58" a="1"/>
  <c r="J517" i="58" s="1"/>
  <c r="G517" i="58" s="1" a="1"/>
  <c r="G517" i="58" s="1"/>
  <c r="J518" i="58" a="1"/>
  <c r="J518" i="58" s="1"/>
  <c r="G518" i="58" s="1" a="1"/>
  <c r="G518" i="58" s="1"/>
  <c r="J519" i="58" a="1"/>
  <c r="J519" i="58" s="1"/>
  <c r="G519" i="58" s="1" a="1"/>
  <c r="G519" i="58" s="1"/>
  <c r="J520" i="58" a="1"/>
  <c r="J520" i="58" s="1"/>
  <c r="G520" i="58" s="1" a="1"/>
  <c r="G520" i="58" s="1"/>
  <c r="J521" i="58" a="1"/>
  <c r="J521" i="58" s="1"/>
  <c r="G521" i="58" s="1" a="1"/>
  <c r="G521" i="58" s="1"/>
  <c r="J522" i="58" a="1"/>
  <c r="J522" i="58" s="1"/>
  <c r="G522" i="58" s="1" a="1"/>
  <c r="G522" i="58" s="1"/>
  <c r="J523" i="58" a="1"/>
  <c r="J523" i="58" s="1"/>
  <c r="G523" i="58" s="1" a="1"/>
  <c r="G523" i="58" s="1"/>
  <c r="J524" i="58" a="1"/>
  <c r="J524" i="58" s="1"/>
  <c r="G524" i="58" s="1" a="1"/>
  <c r="G524" i="58" s="1"/>
  <c r="J525" i="58" a="1"/>
  <c r="J525" i="58" s="1"/>
  <c r="G525" i="58" s="1" a="1"/>
  <c r="G525" i="58" s="1"/>
  <c r="J526" i="58" a="1"/>
  <c r="J526" i="58" s="1"/>
  <c r="G526" i="58" s="1" a="1"/>
  <c r="G526" i="58" s="1"/>
  <c r="J527" i="58" a="1"/>
  <c r="J527" i="58" s="1"/>
  <c r="G527" i="58" s="1" a="1"/>
  <c r="G527" i="58" s="1"/>
  <c r="J528" i="58" a="1"/>
  <c r="J528" i="58" s="1"/>
  <c r="G528" i="58" s="1" a="1"/>
  <c r="G528" i="58" s="1"/>
  <c r="J529" i="58" a="1"/>
  <c r="J529" i="58" s="1"/>
  <c r="G529" i="58" s="1" a="1"/>
  <c r="G529" i="58" s="1"/>
  <c r="J530" i="58" a="1"/>
  <c r="J530" i="58" s="1"/>
  <c r="G530" i="58" s="1" a="1"/>
  <c r="G530" i="58" s="1"/>
  <c r="J531" i="58" a="1"/>
  <c r="J531" i="58" s="1"/>
  <c r="G531" i="58" s="1" a="1"/>
  <c r="G531" i="58" s="1"/>
  <c r="J532" i="58" a="1"/>
  <c r="J532" i="58" s="1"/>
  <c r="G532" i="58" s="1" a="1"/>
  <c r="G532" i="58" s="1"/>
  <c r="J533" i="58" a="1"/>
  <c r="J533" i="58" s="1"/>
  <c r="G533" i="58" s="1" a="1"/>
  <c r="G533" i="58" s="1"/>
  <c r="J534" i="58" a="1"/>
  <c r="J534" i="58" s="1"/>
  <c r="G534" i="58" s="1" a="1"/>
  <c r="G534" i="58" s="1"/>
  <c r="J535" i="58" a="1"/>
  <c r="J535" i="58" s="1"/>
  <c r="G535" i="58" s="1" a="1"/>
  <c r="G535" i="58" s="1"/>
  <c r="J536" i="58" a="1"/>
  <c r="J536" i="58" s="1"/>
  <c r="G536" i="58" s="1" a="1"/>
  <c r="G536" i="58" s="1"/>
  <c r="J537" i="58" a="1"/>
  <c r="J537" i="58" s="1"/>
  <c r="G537" i="58" s="1" a="1"/>
  <c r="G537" i="58" s="1"/>
  <c r="J538" i="58" a="1"/>
  <c r="J538" i="58" s="1"/>
  <c r="G538" i="58" s="1" a="1"/>
  <c r="G538" i="58" s="1"/>
  <c r="J539" i="58" a="1"/>
  <c r="J539" i="58" s="1"/>
  <c r="G539" i="58" s="1" a="1"/>
  <c r="G539" i="58" s="1"/>
  <c r="J540" i="58" a="1"/>
  <c r="J540" i="58" s="1"/>
  <c r="G540" i="58" s="1" a="1"/>
  <c r="G540" i="58" s="1"/>
  <c r="J541" i="58" a="1"/>
  <c r="J541" i="58" s="1"/>
  <c r="G541" i="58" s="1" a="1"/>
  <c r="G541" i="58" s="1"/>
  <c r="J542" i="58" a="1"/>
  <c r="J542" i="58" s="1"/>
  <c r="G542" i="58" s="1" a="1"/>
  <c r="G542" i="58" s="1"/>
  <c r="J543" i="58" a="1"/>
  <c r="J543" i="58" s="1"/>
  <c r="G543" i="58" s="1" a="1"/>
  <c r="G543" i="58" s="1"/>
  <c r="J544" i="58" a="1"/>
  <c r="J544" i="58" s="1"/>
  <c r="G544" i="58" s="1" a="1"/>
  <c r="G544" i="58" s="1"/>
  <c r="J545" i="58" a="1"/>
  <c r="J545" i="58" s="1"/>
  <c r="G545" i="58" s="1" a="1"/>
  <c r="G545" i="58" s="1"/>
  <c r="J546" i="58" a="1"/>
  <c r="J546" i="58" s="1"/>
  <c r="G546" i="58" s="1" a="1"/>
  <c r="G546" i="58" s="1"/>
  <c r="J547" i="58" a="1"/>
  <c r="J547" i="58" s="1"/>
  <c r="G547" i="58" s="1" a="1"/>
  <c r="G547" i="58" s="1"/>
  <c r="J548" i="58" a="1"/>
  <c r="J548" i="58" s="1"/>
  <c r="G548" i="58" s="1" a="1"/>
  <c r="G548" i="58" s="1"/>
  <c r="J549" i="58" a="1"/>
  <c r="J549" i="58" s="1"/>
  <c r="G549" i="58" s="1" a="1"/>
  <c r="G549" i="58" s="1"/>
  <c r="J550" i="58" a="1"/>
  <c r="J550" i="58" s="1"/>
  <c r="G550" i="58" s="1" a="1"/>
  <c r="G550" i="58" s="1"/>
  <c r="J551" i="58" a="1"/>
  <c r="J551" i="58" s="1"/>
  <c r="G551" i="58" s="1" a="1"/>
  <c r="G551" i="58" s="1"/>
  <c r="J552" i="58" a="1"/>
  <c r="J552" i="58" s="1"/>
  <c r="G552" i="58" s="1" a="1"/>
  <c r="G552" i="58" s="1"/>
  <c r="J553" i="58" a="1"/>
  <c r="J553" i="58" s="1"/>
  <c r="G553" i="58" s="1" a="1"/>
  <c r="G553" i="58" s="1"/>
  <c r="J554" i="58" a="1"/>
  <c r="J554" i="58" s="1"/>
  <c r="G554" i="58" s="1" a="1"/>
  <c r="G554" i="58" s="1"/>
  <c r="J555" i="58" a="1"/>
  <c r="J555" i="58" s="1"/>
  <c r="G555" i="58" s="1" a="1"/>
  <c r="G555" i="58" s="1"/>
  <c r="J556" i="58" a="1"/>
  <c r="J556" i="58" s="1"/>
  <c r="G556" i="58" s="1" a="1"/>
  <c r="G556" i="58" s="1"/>
  <c r="J557" i="58" a="1"/>
  <c r="J557" i="58" s="1"/>
  <c r="G557" i="58" s="1" a="1"/>
  <c r="G557" i="58" s="1"/>
  <c r="J558" i="58" a="1"/>
  <c r="J558" i="58" s="1"/>
  <c r="G558" i="58" s="1" a="1"/>
  <c r="G558" i="58" s="1"/>
  <c r="J559" i="58" a="1"/>
  <c r="J559" i="58" s="1"/>
  <c r="G559" i="58" s="1" a="1"/>
  <c r="G559" i="58" s="1"/>
  <c r="J560" i="58" a="1"/>
  <c r="J560" i="58" s="1"/>
  <c r="G560" i="58" s="1" a="1"/>
  <c r="G560" i="58" s="1"/>
  <c r="J561" i="58" a="1"/>
  <c r="J561" i="58" s="1"/>
  <c r="G561" i="58" s="1" a="1"/>
  <c r="G561" i="58" s="1"/>
  <c r="J562" i="58" a="1"/>
  <c r="J562" i="58" s="1"/>
  <c r="G562" i="58" s="1" a="1"/>
  <c r="G562" i="58" s="1"/>
  <c r="J563" i="58" a="1"/>
  <c r="J563" i="58" s="1"/>
  <c r="G563" i="58" s="1" a="1"/>
  <c r="G563" i="58" s="1"/>
  <c r="J564" i="58" a="1"/>
  <c r="J564" i="58" s="1"/>
  <c r="G564" i="58" s="1" a="1"/>
  <c r="G564" i="58" s="1"/>
  <c r="J565" i="58" a="1"/>
  <c r="J565" i="58" s="1"/>
  <c r="G565" i="58" s="1" a="1"/>
  <c r="G565" i="58" s="1"/>
  <c r="J566" i="58" a="1"/>
  <c r="J566" i="58" s="1"/>
  <c r="G566" i="58" s="1" a="1"/>
  <c r="G566" i="58" s="1"/>
  <c r="J567" i="58" a="1"/>
  <c r="J567" i="58" s="1"/>
  <c r="G567" i="58" s="1" a="1"/>
  <c r="G567" i="58" s="1"/>
  <c r="J568" i="58" a="1"/>
  <c r="J568" i="58" s="1"/>
  <c r="G568" i="58" s="1" a="1"/>
  <c r="G568" i="58" s="1"/>
  <c r="J569" i="58" a="1"/>
  <c r="J569" i="58" s="1"/>
  <c r="G569" i="58" s="1" a="1"/>
  <c r="G569" i="58" s="1"/>
  <c r="J570" i="58" a="1"/>
  <c r="J570" i="58" s="1"/>
  <c r="G570" i="58" s="1" a="1"/>
  <c r="G570" i="58" s="1"/>
  <c r="J571" i="58" a="1"/>
  <c r="J571" i="58" s="1"/>
  <c r="G571" i="58" s="1" a="1"/>
  <c r="G571" i="58" s="1"/>
  <c r="J572" i="58" a="1"/>
  <c r="J572" i="58" s="1"/>
  <c r="G572" i="58" s="1" a="1"/>
  <c r="G572" i="58" s="1"/>
  <c r="J573" i="58" a="1"/>
  <c r="J573" i="58" s="1"/>
  <c r="G573" i="58" s="1" a="1"/>
  <c r="G573" i="58" s="1"/>
  <c r="J574" i="58" a="1"/>
  <c r="J574" i="58" s="1"/>
  <c r="G574" i="58" s="1" a="1"/>
  <c r="G574" i="58" s="1"/>
  <c r="J575" i="58" a="1"/>
  <c r="J575" i="58" s="1"/>
  <c r="G575" i="58" s="1" a="1"/>
  <c r="G575" i="58" s="1"/>
  <c r="J576" i="58" a="1"/>
  <c r="J576" i="58" s="1"/>
  <c r="G576" i="58" s="1" a="1"/>
  <c r="G576" i="58" s="1"/>
  <c r="J577" i="58" a="1"/>
  <c r="J577" i="58" s="1"/>
  <c r="G577" i="58" s="1" a="1"/>
  <c r="G577" i="58" s="1"/>
  <c r="J578" i="58" a="1"/>
  <c r="J578" i="58" s="1"/>
  <c r="G578" i="58" s="1" a="1"/>
  <c r="G578" i="58" s="1"/>
  <c r="J579" i="58" a="1"/>
  <c r="J579" i="58" s="1"/>
  <c r="G579" i="58" s="1" a="1"/>
  <c r="G579" i="58" s="1"/>
  <c r="J580" i="58" a="1"/>
  <c r="J580" i="58" s="1"/>
  <c r="G580" i="58" s="1" a="1"/>
  <c r="G580" i="58" s="1"/>
  <c r="J581" i="58" a="1"/>
  <c r="J581" i="58" s="1"/>
  <c r="G581" i="58" s="1" a="1"/>
  <c r="G581" i="58" s="1"/>
  <c r="J582" i="58" a="1"/>
  <c r="J582" i="58" s="1"/>
  <c r="G582" i="58" s="1" a="1"/>
  <c r="G582" i="58" s="1"/>
  <c r="J583" i="58" a="1"/>
  <c r="J583" i="58" s="1"/>
  <c r="G583" i="58" s="1" a="1"/>
  <c r="G583" i="58" s="1"/>
  <c r="J584" i="58" a="1"/>
  <c r="J584" i="58" s="1"/>
  <c r="G584" i="58" s="1" a="1"/>
  <c r="G584" i="58" s="1"/>
  <c r="J585" i="58" a="1"/>
  <c r="J585" i="58" s="1"/>
  <c r="G585" i="58" s="1" a="1"/>
  <c r="G585" i="58" s="1"/>
  <c r="J586" i="58" a="1"/>
  <c r="J586" i="58" s="1"/>
  <c r="G586" i="58" s="1" a="1"/>
  <c r="G586" i="58" s="1"/>
  <c r="J587" i="58" a="1"/>
  <c r="J587" i="58" s="1"/>
  <c r="G587" i="58" s="1" a="1"/>
  <c r="G587" i="58" s="1"/>
  <c r="J588" i="58" a="1"/>
  <c r="J588" i="58" s="1"/>
  <c r="G588" i="58" s="1" a="1"/>
  <c r="G588" i="58" s="1"/>
  <c r="J589" i="58" a="1"/>
  <c r="J589" i="58" s="1"/>
  <c r="G589" i="58" s="1" a="1"/>
  <c r="G589" i="58" s="1"/>
  <c r="J590" i="58" a="1"/>
  <c r="J590" i="58" s="1"/>
  <c r="G590" i="58" s="1" a="1"/>
  <c r="G590" i="58" s="1"/>
  <c r="J591" i="58" a="1"/>
  <c r="J591" i="58" s="1"/>
  <c r="G591" i="58" s="1" a="1"/>
  <c r="G591" i="58" s="1"/>
  <c r="J592" i="58" a="1"/>
  <c r="J592" i="58" s="1"/>
  <c r="G592" i="58" s="1" a="1"/>
  <c r="G592" i="58" s="1"/>
  <c r="J593" i="58" a="1"/>
  <c r="J593" i="58" s="1"/>
  <c r="G593" i="58" s="1" a="1"/>
  <c r="G593" i="58" s="1"/>
  <c r="J594" i="58" a="1"/>
  <c r="J594" i="58" s="1"/>
  <c r="G594" i="58" s="1" a="1"/>
  <c r="G594" i="58" s="1"/>
  <c r="J595" i="58" a="1"/>
  <c r="J595" i="58" s="1"/>
  <c r="G595" i="58" s="1" a="1"/>
  <c r="G595" i="58" s="1"/>
  <c r="J596" i="58" a="1"/>
  <c r="J596" i="58" s="1"/>
  <c r="G596" i="58" s="1" a="1"/>
  <c r="G596" i="58" s="1"/>
  <c r="J597" i="58" a="1"/>
  <c r="J597" i="58" s="1"/>
  <c r="G597" i="58" s="1" a="1"/>
  <c r="G597" i="58" s="1"/>
  <c r="J598" i="58" a="1"/>
  <c r="J598" i="58" s="1"/>
  <c r="G598" i="58" s="1" a="1"/>
  <c r="G598" i="58" s="1"/>
  <c r="J599" i="58" a="1"/>
  <c r="J599" i="58" s="1"/>
  <c r="G599" i="58" s="1" a="1"/>
  <c r="G599" i="58" s="1"/>
  <c r="J600" i="58" a="1"/>
  <c r="J600" i="58" s="1"/>
  <c r="G600" i="58" s="1" a="1"/>
  <c r="G600" i="58" s="1"/>
  <c r="J601" i="58" a="1"/>
  <c r="J601" i="58" s="1"/>
  <c r="G601" i="58" s="1" a="1"/>
  <c r="G601" i="58" s="1"/>
  <c r="J602" i="58" a="1"/>
  <c r="J602" i="58" s="1"/>
  <c r="G602" i="58" s="1" a="1"/>
  <c r="G602" i="58" s="1"/>
  <c r="J603" i="58" a="1"/>
  <c r="J603" i="58" s="1"/>
  <c r="G603" i="58" s="1" a="1"/>
  <c r="G603" i="58" s="1"/>
  <c r="J604" i="58" a="1"/>
  <c r="J604" i="58" s="1"/>
  <c r="G604" i="58" s="1" a="1"/>
  <c r="G604" i="58" s="1"/>
  <c r="J605" i="58" a="1"/>
  <c r="J605" i="58" s="1"/>
  <c r="G605" i="58" s="1" a="1"/>
  <c r="G605" i="58" s="1"/>
  <c r="J606" i="58" a="1"/>
  <c r="J606" i="58" s="1"/>
  <c r="G606" i="58" s="1" a="1"/>
  <c r="G606" i="58" s="1"/>
  <c r="J607" i="58" a="1"/>
  <c r="J607" i="58" s="1"/>
  <c r="G607" i="58" s="1" a="1"/>
  <c r="G607" i="58" s="1"/>
  <c r="J608" i="58" a="1"/>
  <c r="J608" i="58" s="1"/>
  <c r="G608" i="58" s="1" a="1"/>
  <c r="G608" i="58" s="1"/>
  <c r="J609" i="58" a="1"/>
  <c r="J609" i="58" s="1"/>
  <c r="G609" i="58" s="1" a="1"/>
  <c r="G609" i="58" s="1"/>
  <c r="J610" i="58" a="1"/>
  <c r="J610" i="58" s="1"/>
  <c r="G610" i="58" s="1" a="1"/>
  <c r="G610" i="58" s="1"/>
  <c r="J611" i="58" a="1"/>
  <c r="J611" i="58" s="1"/>
  <c r="G611" i="58" s="1" a="1"/>
  <c r="G611" i="58" s="1"/>
  <c r="J612" i="58" a="1"/>
  <c r="J612" i="58" s="1"/>
  <c r="G612" i="58" s="1" a="1"/>
  <c r="G612" i="58" s="1"/>
  <c r="J613" i="58" a="1"/>
  <c r="J613" i="58" s="1"/>
  <c r="G613" i="58" s="1" a="1"/>
  <c r="G613" i="58" s="1"/>
  <c r="J614" i="58" a="1"/>
  <c r="J614" i="58" s="1"/>
  <c r="G614" i="58" s="1" a="1"/>
  <c r="G614" i="58" s="1"/>
  <c r="J615" i="58" a="1"/>
  <c r="J615" i="58" s="1"/>
  <c r="G615" i="58" s="1" a="1"/>
  <c r="G615" i="58" s="1"/>
  <c r="J616" i="58" a="1"/>
  <c r="J616" i="58" s="1"/>
  <c r="G616" i="58" s="1" a="1"/>
  <c r="G616" i="58" s="1"/>
  <c r="J617" i="58" a="1"/>
  <c r="J617" i="58" s="1"/>
  <c r="G617" i="58" s="1" a="1"/>
  <c r="G617" i="58" s="1"/>
  <c r="J618" i="58" a="1"/>
  <c r="J618" i="58" s="1"/>
  <c r="G618" i="58" s="1" a="1"/>
  <c r="G618" i="58" s="1"/>
  <c r="J619" i="58" a="1"/>
  <c r="J619" i="58" s="1"/>
  <c r="G619" i="58" s="1" a="1"/>
  <c r="G619" i="58" s="1"/>
  <c r="J620" i="58" a="1"/>
  <c r="J620" i="58" s="1"/>
  <c r="G620" i="58" s="1" a="1"/>
  <c r="G620" i="58" s="1"/>
  <c r="J621" i="58" a="1"/>
  <c r="J621" i="58" s="1"/>
  <c r="G621" i="58" s="1" a="1"/>
  <c r="G621" i="58" s="1"/>
  <c r="J622" i="58" a="1"/>
  <c r="J622" i="58" s="1"/>
  <c r="G622" i="58" s="1" a="1"/>
  <c r="G622" i="58" s="1"/>
  <c r="J623" i="58" a="1"/>
  <c r="J623" i="58" s="1"/>
  <c r="G623" i="58" s="1" a="1"/>
  <c r="G623" i="58" s="1"/>
  <c r="J624" i="58" a="1"/>
  <c r="J624" i="58" s="1"/>
  <c r="G624" i="58" s="1" a="1"/>
  <c r="G624" i="58" s="1"/>
  <c r="J625" i="58" a="1"/>
  <c r="J625" i="58" s="1"/>
  <c r="G625" i="58" s="1" a="1"/>
  <c r="G625" i="58" s="1"/>
  <c r="J626" i="58" a="1"/>
  <c r="J626" i="58" s="1"/>
  <c r="G626" i="58" s="1" a="1"/>
  <c r="G626" i="58" s="1"/>
  <c r="J627" i="58" a="1"/>
  <c r="J627" i="58" s="1"/>
  <c r="G627" i="58" s="1" a="1"/>
  <c r="G627" i="58" s="1"/>
  <c r="J628" i="58" a="1"/>
  <c r="J628" i="58" s="1"/>
  <c r="G628" i="58" s="1" a="1"/>
  <c r="G628" i="58" s="1"/>
  <c r="J629" i="58" a="1"/>
  <c r="J629" i="58" s="1"/>
  <c r="G629" i="58" s="1" a="1"/>
  <c r="G629" i="58" s="1"/>
  <c r="J630" i="58" a="1"/>
  <c r="J630" i="58" s="1"/>
  <c r="G630" i="58" s="1" a="1"/>
  <c r="G630" i="58" s="1"/>
  <c r="J631" i="58" a="1"/>
  <c r="J631" i="58" s="1"/>
  <c r="G631" i="58" s="1" a="1"/>
  <c r="G631" i="58" s="1"/>
  <c r="J632" i="58" a="1"/>
  <c r="J632" i="58" s="1"/>
  <c r="G632" i="58" s="1" a="1"/>
  <c r="G632" i="58" s="1"/>
  <c r="J633" i="58" a="1"/>
  <c r="J633" i="58" s="1"/>
  <c r="G633" i="58" s="1" a="1"/>
  <c r="G633" i="58" s="1"/>
  <c r="J634" i="58" a="1"/>
  <c r="J634" i="58" s="1"/>
  <c r="G634" i="58" s="1" a="1"/>
  <c r="G634" i="58" s="1"/>
  <c r="J635" i="58" a="1"/>
  <c r="J635" i="58" s="1"/>
  <c r="G635" i="58" s="1" a="1"/>
  <c r="G635" i="58" s="1"/>
  <c r="J636" i="58" a="1"/>
  <c r="J636" i="58" s="1"/>
  <c r="G636" i="58" s="1" a="1"/>
  <c r="G636" i="58" s="1"/>
  <c r="J637" i="58" a="1"/>
  <c r="J637" i="58" s="1"/>
  <c r="G637" i="58" s="1" a="1"/>
  <c r="G637" i="58" s="1"/>
  <c r="J638" i="58" a="1"/>
  <c r="J638" i="58" s="1"/>
  <c r="G638" i="58" s="1" a="1"/>
  <c r="G638" i="58" s="1"/>
  <c r="J639" i="58" a="1"/>
  <c r="J639" i="58" s="1"/>
  <c r="G639" i="58" s="1" a="1"/>
  <c r="G639" i="58" s="1"/>
  <c r="J640" i="58" a="1"/>
  <c r="J640" i="58" s="1"/>
  <c r="G640" i="58" s="1" a="1"/>
  <c r="G640" i="58" s="1"/>
  <c r="J641" i="58" a="1"/>
  <c r="J641" i="58" s="1"/>
  <c r="G641" i="58" s="1" a="1"/>
  <c r="G641" i="58" s="1"/>
  <c r="J642" i="58" a="1"/>
  <c r="J642" i="58" s="1"/>
  <c r="G642" i="58" s="1" a="1"/>
  <c r="G642" i="58" s="1"/>
  <c r="J643" i="58" a="1"/>
  <c r="J643" i="58" s="1"/>
  <c r="G643" i="58" s="1" a="1"/>
  <c r="G643" i="58" s="1"/>
  <c r="J644" i="58" a="1"/>
  <c r="J644" i="58" s="1"/>
  <c r="G644" i="58" s="1" a="1"/>
  <c r="G644" i="58" s="1"/>
  <c r="J645" i="58" a="1"/>
  <c r="J645" i="58" s="1"/>
  <c r="G645" i="58" s="1" a="1"/>
  <c r="G645" i="58" s="1"/>
  <c r="J646" i="58" a="1"/>
  <c r="J646" i="58" s="1"/>
  <c r="G646" i="58" s="1" a="1"/>
  <c r="G646" i="58" s="1"/>
  <c r="J647" i="58" a="1"/>
  <c r="J647" i="58" s="1"/>
  <c r="G647" i="58" s="1" a="1"/>
  <c r="G647" i="58" s="1"/>
  <c r="J648" i="58" a="1"/>
  <c r="J648" i="58" s="1"/>
  <c r="G648" i="58" s="1" a="1"/>
  <c r="G648" i="58" s="1"/>
  <c r="J649" i="58" a="1"/>
  <c r="J649" i="58" s="1"/>
  <c r="G649" i="58" s="1" a="1"/>
  <c r="G649" i="58" s="1"/>
  <c r="J650" i="58" a="1"/>
  <c r="J650" i="58" s="1"/>
  <c r="G650" i="58" s="1" a="1"/>
  <c r="G650" i="58" s="1"/>
  <c r="J651" i="58" a="1"/>
  <c r="J651" i="58" s="1"/>
  <c r="G651" i="58" s="1" a="1"/>
  <c r="G651" i="58" s="1"/>
  <c r="J652" i="58" a="1"/>
  <c r="J652" i="58" s="1"/>
  <c r="G652" i="58" s="1" a="1"/>
  <c r="G652" i="58" s="1"/>
  <c r="J653" i="58" a="1"/>
  <c r="J653" i="58" s="1"/>
  <c r="G653" i="58" s="1" a="1"/>
  <c r="G653" i="58" s="1"/>
  <c r="J654" i="58" a="1"/>
  <c r="J654" i="58" s="1"/>
  <c r="G654" i="58" s="1" a="1"/>
  <c r="G654" i="58" s="1"/>
  <c r="J655" i="58" a="1"/>
  <c r="J655" i="58" s="1"/>
  <c r="G655" i="58" s="1" a="1"/>
  <c r="G655" i="58" s="1"/>
  <c r="J656" i="58" a="1"/>
  <c r="J656" i="58" s="1"/>
  <c r="G656" i="58" s="1" a="1"/>
  <c r="G656" i="58" s="1"/>
  <c r="J657" i="58" a="1"/>
  <c r="J657" i="58" s="1"/>
  <c r="G657" i="58" s="1" a="1"/>
  <c r="G657" i="58" s="1"/>
  <c r="J658" i="58" a="1"/>
  <c r="J658" i="58" s="1"/>
  <c r="G658" i="58" s="1" a="1"/>
  <c r="G658" i="58" s="1"/>
  <c r="J659" i="58" a="1"/>
  <c r="J659" i="58" s="1"/>
  <c r="G659" i="58" s="1" a="1"/>
  <c r="G659" i="58" s="1"/>
  <c r="J660" i="58" a="1"/>
  <c r="J660" i="58" s="1"/>
  <c r="G660" i="58" s="1" a="1"/>
  <c r="G660" i="58" s="1"/>
  <c r="J661" i="58" a="1"/>
  <c r="J661" i="58" s="1"/>
  <c r="G661" i="58" s="1" a="1"/>
  <c r="G661" i="58" s="1"/>
  <c r="J662" i="58" a="1"/>
  <c r="J662" i="58" s="1"/>
  <c r="G662" i="58" s="1" a="1"/>
  <c r="G662" i="58" s="1"/>
  <c r="J663" i="58" a="1"/>
  <c r="J663" i="58" s="1"/>
  <c r="G663" i="58" s="1" a="1"/>
  <c r="G663" i="58" s="1"/>
  <c r="J664" i="58" a="1"/>
  <c r="J664" i="58" s="1"/>
  <c r="G664" i="58" s="1" a="1"/>
  <c r="G664" i="58" s="1"/>
  <c r="J665" i="58" a="1"/>
  <c r="J665" i="58" s="1"/>
  <c r="G665" i="58" s="1" a="1"/>
  <c r="G665" i="58" s="1"/>
  <c r="J666" i="58" a="1"/>
  <c r="J666" i="58" s="1"/>
  <c r="G666" i="58" s="1" a="1"/>
  <c r="G666" i="58" s="1"/>
  <c r="J667" i="58" a="1"/>
  <c r="J667" i="58" s="1"/>
  <c r="G667" i="58" s="1" a="1"/>
  <c r="G667" i="58" s="1"/>
  <c r="J668" i="58" a="1"/>
  <c r="J668" i="58" s="1"/>
  <c r="G668" i="58" s="1" a="1"/>
  <c r="G668" i="58" s="1"/>
  <c r="J669" i="58" a="1"/>
  <c r="J669" i="58" s="1"/>
  <c r="G669" i="58" s="1" a="1"/>
  <c r="G669" i="58" s="1"/>
  <c r="J670" i="58" a="1"/>
  <c r="J670" i="58" s="1"/>
  <c r="G670" i="58" s="1" a="1"/>
  <c r="G670" i="58" s="1"/>
  <c r="J671" i="58" a="1"/>
  <c r="J671" i="58" s="1"/>
  <c r="G671" i="58" s="1" a="1"/>
  <c r="G671" i="58" s="1"/>
  <c r="J672" i="58" a="1"/>
  <c r="J672" i="58" s="1"/>
  <c r="G672" i="58" s="1" a="1"/>
  <c r="G672" i="58" s="1"/>
  <c r="J673" i="58" a="1"/>
  <c r="J673" i="58" s="1"/>
  <c r="G673" i="58" s="1" a="1"/>
  <c r="G673" i="58" s="1"/>
  <c r="J674" i="58" a="1"/>
  <c r="J674" i="58" s="1"/>
  <c r="G674" i="58" s="1" a="1"/>
  <c r="G674" i="58" s="1"/>
  <c r="J675" i="58" a="1"/>
  <c r="J675" i="58" s="1"/>
  <c r="G675" i="58" s="1" a="1"/>
  <c r="G675" i="58" s="1"/>
  <c r="J676" i="58" a="1"/>
  <c r="J676" i="58" s="1"/>
  <c r="G676" i="58" s="1" a="1"/>
  <c r="G676" i="58" s="1"/>
  <c r="J677" i="58" a="1"/>
  <c r="J677" i="58" s="1"/>
  <c r="G677" i="58" s="1" a="1"/>
  <c r="G677" i="58" s="1"/>
  <c r="J678" i="58" a="1"/>
  <c r="J678" i="58" s="1"/>
  <c r="G678" i="58" s="1" a="1"/>
  <c r="G678" i="58" s="1"/>
  <c r="J679" i="58" a="1"/>
  <c r="J679" i="58" s="1"/>
  <c r="G679" i="58" s="1" a="1"/>
  <c r="G679" i="58" s="1"/>
  <c r="J680" i="58" a="1"/>
  <c r="J680" i="58" s="1"/>
  <c r="G680" i="58" s="1" a="1"/>
  <c r="G680" i="58" s="1"/>
  <c r="J681" i="58" a="1"/>
  <c r="J681" i="58" s="1"/>
  <c r="G681" i="58" s="1" a="1"/>
  <c r="G681" i="58" s="1"/>
  <c r="J682" i="58" a="1"/>
  <c r="J682" i="58" s="1"/>
  <c r="G682" i="58" s="1" a="1"/>
  <c r="G682" i="58" s="1"/>
  <c r="J683" i="58" a="1"/>
  <c r="J683" i="58" s="1"/>
  <c r="G683" i="58" s="1" a="1"/>
  <c r="G683" i="58" s="1"/>
  <c r="J684" i="58" a="1"/>
  <c r="J684" i="58" s="1"/>
  <c r="G684" i="58" s="1" a="1"/>
  <c r="G684" i="58" s="1"/>
  <c r="J685" i="58" a="1"/>
  <c r="J685" i="58" s="1"/>
  <c r="G685" i="58" s="1" a="1"/>
  <c r="G685" i="58" s="1"/>
  <c r="J686" i="58" a="1"/>
  <c r="J686" i="58" s="1"/>
  <c r="G686" i="58" s="1" a="1"/>
  <c r="G686" i="58" s="1"/>
  <c r="J687" i="58" a="1"/>
  <c r="J687" i="58" s="1"/>
  <c r="G687" i="58" s="1" a="1"/>
  <c r="G687" i="58" s="1"/>
  <c r="J688" i="58" a="1"/>
  <c r="J688" i="58" s="1"/>
  <c r="G688" i="58" s="1" a="1"/>
  <c r="G688" i="58" s="1"/>
  <c r="J689" i="58" a="1"/>
  <c r="J689" i="58" s="1"/>
  <c r="G689" i="58" s="1" a="1"/>
  <c r="G689" i="58" s="1"/>
  <c r="J690" i="58" a="1"/>
  <c r="J690" i="58" s="1"/>
  <c r="G690" i="58" s="1" a="1"/>
  <c r="G690" i="58" s="1"/>
  <c r="J691" i="58" a="1"/>
  <c r="J691" i="58" s="1"/>
  <c r="G691" i="58" s="1" a="1"/>
  <c r="G691" i="58" s="1"/>
  <c r="J692" i="58" a="1"/>
  <c r="J692" i="58" s="1"/>
  <c r="G692" i="58" s="1" a="1"/>
  <c r="G692" i="58" s="1"/>
  <c r="J693" i="58" a="1"/>
  <c r="J693" i="58" s="1"/>
  <c r="G693" i="58" s="1" a="1"/>
  <c r="G693" i="58" s="1"/>
  <c r="J694" i="58" a="1"/>
  <c r="J694" i="58" s="1"/>
  <c r="G694" i="58" s="1" a="1"/>
  <c r="G694" i="58" s="1"/>
  <c r="J695" i="58" a="1"/>
  <c r="J695" i="58" s="1"/>
  <c r="G695" i="58" s="1" a="1"/>
  <c r="G695" i="58" s="1"/>
  <c r="J696" i="58" a="1"/>
  <c r="J696" i="58" s="1"/>
  <c r="G696" i="58" s="1" a="1"/>
  <c r="G696" i="58" s="1"/>
  <c r="J697" i="58" a="1"/>
  <c r="J697" i="58" s="1"/>
  <c r="G697" i="58" s="1" a="1"/>
  <c r="G697" i="58" s="1"/>
  <c r="J698" i="58" a="1"/>
  <c r="J698" i="58" s="1"/>
  <c r="G698" i="58" s="1" a="1"/>
  <c r="G698" i="58" s="1"/>
  <c r="J699" i="58" a="1"/>
  <c r="J699" i="58" s="1"/>
  <c r="G699" i="58" s="1" a="1"/>
  <c r="G699" i="58" s="1"/>
  <c r="J700" i="58" a="1"/>
  <c r="J700" i="58" s="1"/>
  <c r="G700" i="58" s="1" a="1"/>
  <c r="G700" i="58" s="1"/>
  <c r="J701" i="58" a="1"/>
  <c r="J701" i="58" s="1"/>
  <c r="G701" i="58" s="1" a="1"/>
  <c r="G701" i="58" s="1"/>
  <c r="J702" i="58" a="1"/>
  <c r="J702" i="58" s="1"/>
  <c r="G702" i="58" s="1" a="1"/>
  <c r="G702" i="58" s="1"/>
  <c r="J703" i="58" a="1"/>
  <c r="J703" i="58" s="1"/>
  <c r="G703" i="58" s="1" a="1"/>
  <c r="G703" i="58" s="1"/>
  <c r="J704" i="58" a="1"/>
  <c r="J704" i="58" s="1"/>
  <c r="G704" i="58" s="1" a="1"/>
  <c r="G704" i="58" s="1"/>
  <c r="J705" i="58" a="1"/>
  <c r="J705" i="58" s="1"/>
  <c r="G705" i="58" s="1" a="1"/>
  <c r="G705" i="58" s="1"/>
  <c r="J706" i="58" a="1"/>
  <c r="J706" i="58" s="1"/>
  <c r="G706" i="58" s="1" a="1"/>
  <c r="G706" i="58" s="1"/>
  <c r="J707" i="58" a="1"/>
  <c r="J707" i="58" s="1"/>
  <c r="G707" i="58" s="1" a="1"/>
  <c r="G707" i="58" s="1"/>
  <c r="J708" i="58" a="1"/>
  <c r="J708" i="58" s="1"/>
  <c r="G708" i="58" s="1" a="1"/>
  <c r="G708" i="58" s="1"/>
  <c r="J709" i="58" a="1"/>
  <c r="J709" i="58" s="1"/>
  <c r="G709" i="58" s="1" a="1"/>
  <c r="G709" i="58" s="1"/>
  <c r="J710" i="58" a="1"/>
  <c r="J710" i="58" s="1"/>
  <c r="G710" i="58" s="1" a="1"/>
  <c r="G710" i="58" s="1"/>
  <c r="J711" i="58" a="1"/>
  <c r="J711" i="58" s="1"/>
  <c r="G711" i="58" s="1" a="1"/>
  <c r="G711" i="58" s="1"/>
  <c r="J712" i="58" a="1"/>
  <c r="J712" i="58" s="1"/>
  <c r="G712" i="58" s="1" a="1"/>
  <c r="G712" i="58" s="1"/>
  <c r="J713" i="58" a="1"/>
  <c r="J713" i="58" s="1"/>
  <c r="G713" i="58" s="1" a="1"/>
  <c r="G713" i="58" s="1"/>
  <c r="J714" i="58" a="1"/>
  <c r="J714" i="58" s="1"/>
  <c r="G714" i="58" s="1" a="1"/>
  <c r="G714" i="58" s="1"/>
  <c r="J715" i="58" a="1"/>
  <c r="J715" i="58" s="1"/>
  <c r="G715" i="58" s="1" a="1"/>
  <c r="G715" i="58" s="1"/>
  <c r="J716" i="58" a="1"/>
  <c r="J716" i="58" s="1"/>
  <c r="G716" i="58" s="1" a="1"/>
  <c r="G716" i="58" s="1"/>
  <c r="J717" i="58" a="1"/>
  <c r="J717" i="58" s="1"/>
  <c r="G717" i="58" s="1" a="1"/>
  <c r="G717" i="58" s="1"/>
  <c r="J718" i="58" a="1"/>
  <c r="J718" i="58" s="1"/>
  <c r="G718" i="58" s="1" a="1"/>
  <c r="G718" i="58" s="1"/>
  <c r="J719" i="58" a="1"/>
  <c r="J719" i="58" s="1"/>
  <c r="G719" i="58" s="1" a="1"/>
  <c r="G719" i="58" s="1"/>
  <c r="J720" i="58" a="1"/>
  <c r="J720" i="58" s="1"/>
  <c r="G720" i="58" s="1" a="1"/>
  <c r="G720" i="58" s="1"/>
  <c r="J721" i="58" a="1"/>
  <c r="J721" i="58" s="1"/>
  <c r="G721" i="58" s="1" a="1"/>
  <c r="G721" i="58" s="1"/>
  <c r="J722" i="58" a="1"/>
  <c r="J722" i="58" s="1"/>
  <c r="G722" i="58" s="1" a="1"/>
  <c r="G722" i="58" s="1"/>
  <c r="J723" i="58" a="1"/>
  <c r="J723" i="58" s="1"/>
  <c r="G723" i="58" s="1" a="1"/>
  <c r="G723" i="58" s="1"/>
  <c r="J724" i="58" a="1"/>
  <c r="J724" i="58" s="1"/>
  <c r="G724" i="58" s="1" a="1"/>
  <c r="G724" i="58" s="1"/>
  <c r="J725" i="58" a="1"/>
  <c r="J725" i="58" s="1"/>
  <c r="G725" i="58" s="1" a="1"/>
  <c r="G725" i="58" s="1"/>
  <c r="J726" i="58" a="1"/>
  <c r="J726" i="58" s="1"/>
  <c r="G726" i="58" s="1" a="1"/>
  <c r="G726" i="58" s="1"/>
  <c r="J727" i="58" a="1"/>
  <c r="J727" i="58" s="1"/>
  <c r="G727" i="58" s="1" a="1"/>
  <c r="G727" i="58" s="1"/>
  <c r="J728" i="58" a="1"/>
  <c r="J728" i="58" s="1"/>
  <c r="G728" i="58" s="1" a="1"/>
  <c r="G728" i="58" s="1"/>
  <c r="J729" i="58" a="1"/>
  <c r="J729" i="58" s="1"/>
  <c r="G729" i="58" s="1" a="1"/>
  <c r="G729" i="58" s="1"/>
  <c r="J730" i="58" a="1"/>
  <c r="J730" i="58" s="1"/>
  <c r="G730" i="58" s="1" a="1"/>
  <c r="G730" i="58" s="1"/>
  <c r="J731" i="58" a="1"/>
  <c r="J731" i="58" s="1"/>
  <c r="G731" i="58" s="1" a="1"/>
  <c r="G731" i="58" s="1"/>
  <c r="J732" i="58" a="1"/>
  <c r="J732" i="58" s="1"/>
  <c r="G732" i="58" s="1" a="1"/>
  <c r="G732" i="58" s="1"/>
  <c r="J733" i="58" a="1"/>
  <c r="J733" i="58" s="1"/>
  <c r="G733" i="58" s="1" a="1"/>
  <c r="G733" i="58" s="1"/>
  <c r="J734" i="58" a="1"/>
  <c r="J734" i="58" s="1"/>
  <c r="G734" i="58" s="1" a="1"/>
  <c r="G734" i="58" s="1"/>
  <c r="J735" i="58" a="1"/>
  <c r="J735" i="58" s="1"/>
  <c r="G735" i="58" s="1" a="1"/>
  <c r="G735" i="58" s="1"/>
  <c r="J736" i="58" a="1"/>
  <c r="J736" i="58" s="1"/>
  <c r="G736" i="58" s="1" a="1"/>
  <c r="G736" i="58" s="1"/>
  <c r="J737" i="58" a="1"/>
  <c r="J737" i="58" s="1"/>
  <c r="G737" i="58" s="1" a="1"/>
  <c r="G737" i="58" s="1"/>
  <c r="J738" i="58" a="1"/>
  <c r="J738" i="58" s="1"/>
  <c r="G738" i="58" s="1" a="1"/>
  <c r="G738" i="58" s="1"/>
  <c r="J739" i="58" a="1"/>
  <c r="J739" i="58" s="1"/>
  <c r="G739" i="58" s="1" a="1"/>
  <c r="G739" i="58" s="1"/>
  <c r="J740" i="58" a="1"/>
  <c r="J740" i="58" s="1"/>
  <c r="G740" i="58" s="1" a="1"/>
  <c r="G740" i="58" s="1"/>
  <c r="J741" i="58" a="1"/>
  <c r="J741" i="58" s="1"/>
  <c r="G741" i="58" s="1" a="1"/>
  <c r="G741" i="58" s="1"/>
  <c r="J742" i="58" a="1"/>
  <c r="J742" i="58" s="1"/>
  <c r="G742" i="58" s="1" a="1"/>
  <c r="G742" i="58" s="1"/>
  <c r="J743" i="58" a="1"/>
  <c r="J743" i="58" s="1"/>
  <c r="G743" i="58" s="1" a="1"/>
  <c r="G743" i="58" s="1"/>
  <c r="J744" i="58" a="1"/>
  <c r="J744" i="58" s="1"/>
  <c r="G744" i="58" s="1" a="1"/>
  <c r="G744" i="58" s="1"/>
  <c r="J745" i="58" a="1"/>
  <c r="J745" i="58" s="1"/>
  <c r="G745" i="58" s="1" a="1"/>
  <c r="G745" i="58" s="1"/>
  <c r="J746" i="58" a="1"/>
  <c r="J746" i="58" s="1"/>
  <c r="G746" i="58" s="1" a="1"/>
  <c r="G746" i="58" s="1"/>
  <c r="J747" i="58" a="1"/>
  <c r="J747" i="58" s="1"/>
  <c r="G747" i="58" s="1" a="1"/>
  <c r="G747" i="58" s="1"/>
  <c r="J748" i="58" a="1"/>
  <c r="J748" i="58" s="1"/>
  <c r="G748" i="58" s="1" a="1"/>
  <c r="G748" i="58" s="1"/>
  <c r="J749" i="58" a="1"/>
  <c r="J749" i="58" s="1"/>
  <c r="G749" i="58" s="1" a="1"/>
  <c r="G749" i="58" s="1"/>
  <c r="J750" i="58" a="1"/>
  <c r="J750" i="58" s="1"/>
  <c r="G750" i="58" s="1" a="1"/>
  <c r="G750" i="58" s="1"/>
  <c r="J751" i="58" a="1"/>
  <c r="J751" i="58" s="1"/>
  <c r="G751" i="58" s="1" a="1"/>
  <c r="G751" i="58" s="1"/>
  <c r="J752" i="58" a="1"/>
  <c r="J752" i="58" s="1"/>
  <c r="G752" i="58" s="1" a="1"/>
  <c r="G752" i="58" s="1"/>
  <c r="J753" i="58" a="1"/>
  <c r="J753" i="58" s="1"/>
  <c r="G753" i="58" s="1" a="1"/>
  <c r="G753" i="58" s="1"/>
  <c r="J754" i="58" a="1"/>
  <c r="J754" i="58" s="1"/>
  <c r="G754" i="58" s="1" a="1"/>
  <c r="G754" i="58" s="1"/>
  <c r="J755" i="58" a="1"/>
  <c r="J755" i="58" s="1"/>
  <c r="G755" i="58" s="1" a="1"/>
  <c r="G755" i="58" s="1"/>
  <c r="J756" i="58" a="1"/>
  <c r="J756" i="58" s="1"/>
  <c r="G756" i="58" s="1" a="1"/>
  <c r="G756" i="58" s="1"/>
  <c r="J757" i="58" a="1"/>
  <c r="J757" i="58" s="1"/>
  <c r="G757" i="58" s="1" a="1"/>
  <c r="G757" i="58" s="1"/>
  <c r="J758" i="58" a="1"/>
  <c r="J758" i="58" s="1"/>
  <c r="G758" i="58" s="1" a="1"/>
  <c r="G758" i="58" s="1"/>
  <c r="J759" i="58" a="1"/>
  <c r="J759" i="58" s="1"/>
  <c r="G759" i="58" s="1" a="1"/>
  <c r="G759" i="58" s="1"/>
  <c r="J760" i="58" a="1"/>
  <c r="J760" i="58" s="1"/>
  <c r="G760" i="58" s="1" a="1"/>
  <c r="G760" i="58" s="1"/>
  <c r="J761" i="58" a="1"/>
  <c r="J761" i="58" s="1"/>
  <c r="G761" i="58" s="1" a="1"/>
  <c r="G761" i="58" s="1"/>
  <c r="J762" i="58" a="1"/>
  <c r="J762" i="58" s="1"/>
  <c r="G762" i="58" s="1" a="1"/>
  <c r="G762" i="58" s="1"/>
  <c r="J763" i="58" a="1"/>
  <c r="J763" i="58" s="1"/>
  <c r="G763" i="58" s="1" a="1"/>
  <c r="G763" i="58" s="1"/>
  <c r="J764" i="58" a="1"/>
  <c r="J764" i="58" s="1"/>
  <c r="G764" i="58" s="1" a="1"/>
  <c r="G764" i="58" s="1"/>
  <c r="J765" i="58" a="1"/>
  <c r="J765" i="58" s="1"/>
  <c r="G765" i="58" s="1" a="1"/>
  <c r="G765" i="58" s="1"/>
  <c r="J766" i="58" a="1"/>
  <c r="J766" i="58" s="1"/>
  <c r="G766" i="58" s="1" a="1"/>
  <c r="G766" i="58" s="1"/>
  <c r="J767" i="58" a="1"/>
  <c r="J767" i="58" s="1"/>
  <c r="G767" i="58" s="1" a="1"/>
  <c r="G767" i="58" s="1"/>
  <c r="J768" i="58" a="1"/>
  <c r="J768" i="58" s="1"/>
  <c r="G768" i="58" s="1" a="1"/>
  <c r="G768" i="58" s="1"/>
  <c r="J769" i="58" a="1"/>
  <c r="J769" i="58" s="1"/>
  <c r="G769" i="58" s="1" a="1"/>
  <c r="G769" i="58" s="1"/>
  <c r="J770" i="58" a="1"/>
  <c r="J770" i="58" s="1"/>
  <c r="G770" i="58" s="1" a="1"/>
  <c r="G770" i="58" s="1"/>
  <c r="J771" i="58" a="1"/>
  <c r="J771" i="58" s="1"/>
  <c r="G771" i="58" s="1" a="1"/>
  <c r="G771" i="58" s="1"/>
  <c r="J772" i="58" a="1"/>
  <c r="J772" i="58" s="1"/>
  <c r="G772" i="58" s="1" a="1"/>
  <c r="G772" i="58" s="1"/>
  <c r="J773" i="58" a="1"/>
  <c r="J773" i="58" s="1"/>
  <c r="G773" i="58" s="1" a="1"/>
  <c r="G773" i="58" s="1"/>
  <c r="J774" i="58" a="1"/>
  <c r="J774" i="58" s="1"/>
  <c r="G774" i="58" s="1" a="1"/>
  <c r="G774" i="58" s="1"/>
  <c r="J775" i="58" a="1"/>
  <c r="J775" i="58" s="1"/>
  <c r="G775" i="58" s="1" a="1"/>
  <c r="G775" i="58" s="1"/>
  <c r="J776" i="58" a="1"/>
  <c r="J776" i="58" s="1"/>
  <c r="G776" i="58" s="1" a="1"/>
  <c r="G776" i="58" s="1"/>
  <c r="J777" i="58" a="1"/>
  <c r="J777" i="58" s="1"/>
  <c r="G777" i="58" s="1" a="1"/>
  <c r="G777" i="58" s="1"/>
  <c r="J778" i="58" a="1"/>
  <c r="J778" i="58" s="1"/>
  <c r="G778" i="58" s="1" a="1"/>
  <c r="G778" i="58" s="1"/>
  <c r="J779" i="58" a="1"/>
  <c r="J779" i="58" s="1"/>
  <c r="G779" i="58" s="1" a="1"/>
  <c r="G779" i="58" s="1"/>
  <c r="J780" i="58" a="1"/>
  <c r="J780" i="58" s="1"/>
  <c r="G780" i="58" s="1" a="1"/>
  <c r="G780" i="58" s="1"/>
  <c r="J781" i="58" a="1"/>
  <c r="J781" i="58" s="1"/>
  <c r="G781" i="58" s="1" a="1"/>
  <c r="G781" i="58" s="1"/>
  <c r="J782" i="58" a="1"/>
  <c r="J782" i="58" s="1"/>
  <c r="G782" i="58" s="1" a="1"/>
  <c r="G782" i="58" s="1"/>
  <c r="J783" i="58" a="1"/>
  <c r="J783" i="58" s="1"/>
  <c r="G783" i="58" s="1" a="1"/>
  <c r="G783" i="58" s="1"/>
  <c r="J784" i="58" a="1"/>
  <c r="J784" i="58" s="1"/>
  <c r="G784" i="58" s="1" a="1"/>
  <c r="G784" i="58" s="1"/>
  <c r="J785" i="58" a="1"/>
  <c r="J785" i="58" s="1"/>
  <c r="G785" i="58" s="1" a="1"/>
  <c r="G785" i="58" s="1"/>
  <c r="J786" i="58" a="1"/>
  <c r="J786" i="58" s="1"/>
  <c r="G786" i="58" s="1" a="1"/>
  <c r="G786" i="58" s="1"/>
  <c r="J787" i="58" a="1"/>
  <c r="J787" i="58" s="1"/>
  <c r="G787" i="58" s="1" a="1"/>
  <c r="G787" i="58" s="1"/>
  <c r="J788" i="58" a="1"/>
  <c r="J788" i="58" s="1"/>
  <c r="G788" i="58" s="1" a="1"/>
  <c r="G788" i="58" s="1"/>
  <c r="J789" i="58" a="1"/>
  <c r="J789" i="58" s="1"/>
  <c r="G789" i="58" s="1" a="1"/>
  <c r="G789" i="58" s="1"/>
  <c r="J790" i="58" a="1"/>
  <c r="J790" i="58" s="1"/>
  <c r="G790" i="58" s="1" a="1"/>
  <c r="G790" i="58" s="1"/>
  <c r="J791" i="58" a="1"/>
  <c r="J791" i="58" s="1"/>
  <c r="G791" i="58" s="1" a="1"/>
  <c r="G791" i="58" s="1"/>
  <c r="J792" i="58" a="1"/>
  <c r="J792" i="58" s="1"/>
  <c r="G792" i="58" s="1" a="1"/>
  <c r="G792" i="58" s="1"/>
  <c r="J793" i="58" a="1"/>
  <c r="J793" i="58" s="1"/>
  <c r="G793" i="58" s="1" a="1"/>
  <c r="G793" i="58" s="1"/>
  <c r="J794" i="58" a="1"/>
  <c r="J794" i="58" s="1"/>
  <c r="G794" i="58" s="1" a="1"/>
  <c r="G794" i="58" s="1"/>
  <c r="J795" i="58" a="1"/>
  <c r="J795" i="58" s="1"/>
  <c r="G795" i="58" s="1" a="1"/>
  <c r="G795" i="58" s="1"/>
  <c r="J796" i="58" a="1"/>
  <c r="J796" i="58" s="1"/>
  <c r="G796" i="58" s="1" a="1"/>
  <c r="G796" i="58" s="1"/>
  <c r="J797" i="58" a="1"/>
  <c r="J797" i="58" s="1"/>
  <c r="G797" i="58" s="1" a="1"/>
  <c r="G797" i="58" s="1"/>
  <c r="J798" i="58" a="1"/>
  <c r="J798" i="58" s="1"/>
  <c r="G798" i="58" s="1" a="1"/>
  <c r="G798" i="58" s="1"/>
  <c r="J799" i="58" a="1"/>
  <c r="J799" i="58" s="1"/>
  <c r="G799" i="58" s="1" a="1"/>
  <c r="G799" i="58" s="1"/>
  <c r="J800" i="58" a="1"/>
  <c r="J800" i="58" s="1"/>
  <c r="G800" i="58" s="1" a="1"/>
  <c r="G800" i="58" s="1"/>
  <c r="J801" i="58" a="1"/>
  <c r="J801" i="58" s="1"/>
  <c r="G801" i="58" s="1" a="1"/>
  <c r="G801" i="58" s="1"/>
  <c r="J802" i="58" a="1"/>
  <c r="J802" i="58" s="1"/>
  <c r="G802" i="58" s="1" a="1"/>
  <c r="G802" i="58" s="1"/>
  <c r="J803" i="58" a="1"/>
  <c r="J803" i="58" s="1"/>
  <c r="G803" i="58" s="1" a="1"/>
  <c r="G803" i="58" s="1"/>
  <c r="J804" i="58" a="1"/>
  <c r="J804" i="58" s="1"/>
  <c r="G804" i="58" s="1" a="1"/>
  <c r="G804" i="58" s="1"/>
  <c r="J805" i="58" a="1"/>
  <c r="J805" i="58" s="1"/>
  <c r="G805" i="58" s="1" a="1"/>
  <c r="G805" i="58" s="1"/>
  <c r="J806" i="58" a="1"/>
  <c r="J806" i="58" s="1"/>
  <c r="G806" i="58" s="1" a="1"/>
  <c r="G806" i="58" s="1"/>
  <c r="J807" i="58" a="1"/>
  <c r="J807" i="58" s="1"/>
  <c r="G807" i="58" s="1" a="1"/>
  <c r="G807" i="58" s="1"/>
  <c r="J808" i="58" a="1"/>
  <c r="J808" i="58" s="1"/>
  <c r="G808" i="58" s="1" a="1"/>
  <c r="G808" i="58" s="1"/>
  <c r="J809" i="58" a="1"/>
  <c r="J809" i="58" s="1"/>
  <c r="G809" i="58" s="1" a="1"/>
  <c r="G809" i="58" s="1"/>
  <c r="J810" i="58" a="1"/>
  <c r="J810" i="58" s="1"/>
  <c r="G810" i="58" s="1" a="1"/>
  <c r="G810" i="58" s="1"/>
  <c r="J811" i="58" a="1"/>
  <c r="J811" i="58" s="1"/>
  <c r="G811" i="58" s="1" a="1"/>
  <c r="G811" i="58" s="1"/>
  <c r="J812" i="58" a="1"/>
  <c r="J812" i="58" s="1"/>
  <c r="G812" i="58" s="1" a="1"/>
  <c r="G812" i="58" s="1"/>
  <c r="J813" i="58" a="1"/>
  <c r="J813" i="58" s="1"/>
  <c r="G813" i="58" s="1" a="1"/>
  <c r="G813" i="58" s="1"/>
  <c r="J814" i="58" a="1"/>
  <c r="J814" i="58" s="1"/>
  <c r="G814" i="58" s="1" a="1"/>
  <c r="G814" i="58" s="1"/>
  <c r="J815" i="58" a="1"/>
  <c r="J815" i="58" s="1"/>
  <c r="G815" i="58" s="1" a="1"/>
  <c r="G815" i="58" s="1"/>
  <c r="J816" i="58" a="1"/>
  <c r="J816" i="58" s="1"/>
  <c r="G816" i="58" s="1" a="1"/>
  <c r="G816" i="58" s="1"/>
  <c r="J817" i="58" a="1"/>
  <c r="J817" i="58" s="1"/>
  <c r="G817" i="58" s="1" a="1"/>
  <c r="G817" i="58" s="1"/>
  <c r="J818" i="58" a="1"/>
  <c r="J818" i="58" s="1"/>
  <c r="G818" i="58" s="1" a="1"/>
  <c r="G818" i="58" s="1"/>
  <c r="J819" i="58" a="1"/>
  <c r="J819" i="58" s="1"/>
  <c r="G819" i="58" s="1" a="1"/>
  <c r="G819" i="58" s="1"/>
  <c r="J820" i="58" a="1"/>
  <c r="J820" i="58" s="1"/>
  <c r="G820" i="58" s="1" a="1"/>
  <c r="G820" i="58" s="1"/>
  <c r="J821" i="58" a="1"/>
  <c r="J821" i="58" s="1"/>
  <c r="G821" i="58" s="1" a="1"/>
  <c r="G821" i="58" s="1"/>
  <c r="J822" i="58" a="1"/>
  <c r="J822" i="58" s="1"/>
  <c r="G822" i="58" s="1" a="1"/>
  <c r="G822" i="58" s="1"/>
  <c r="J823" i="58" a="1"/>
  <c r="J823" i="58" s="1"/>
  <c r="G823" i="58" s="1" a="1"/>
  <c r="G823" i="58" s="1"/>
  <c r="J824" i="58" a="1"/>
  <c r="J824" i="58" s="1"/>
  <c r="G824" i="58" s="1" a="1"/>
  <c r="G824" i="58" s="1"/>
  <c r="J825" i="58" a="1"/>
  <c r="J825" i="58" s="1"/>
  <c r="G825" i="58" s="1" a="1"/>
  <c r="G825" i="58" s="1"/>
  <c r="J826" i="58" a="1"/>
  <c r="J826" i="58" s="1"/>
  <c r="G826" i="58" s="1" a="1"/>
  <c r="G826" i="58" s="1"/>
  <c r="J827" i="58" a="1"/>
  <c r="J827" i="58" s="1"/>
  <c r="G827" i="58" s="1" a="1"/>
  <c r="G827" i="58" s="1"/>
  <c r="J828" i="58" a="1"/>
  <c r="J828" i="58" s="1"/>
  <c r="G828" i="58" s="1" a="1"/>
  <c r="G828" i="58" s="1"/>
  <c r="J829" i="58" a="1"/>
  <c r="J829" i="58" s="1"/>
  <c r="G829" i="58" s="1" a="1"/>
  <c r="G829" i="58" s="1"/>
  <c r="J830" i="58" a="1"/>
  <c r="J830" i="58" s="1"/>
  <c r="G830" i="58" s="1" a="1"/>
  <c r="G830" i="58" s="1"/>
  <c r="J831" i="58" a="1"/>
  <c r="J831" i="58" s="1"/>
  <c r="G831" i="58" s="1" a="1"/>
  <c r="G831" i="58" s="1"/>
  <c r="J832" i="58" a="1"/>
  <c r="J832" i="58" s="1"/>
  <c r="G832" i="58" s="1" a="1"/>
  <c r="G832" i="58" s="1"/>
  <c r="J833" i="58" a="1"/>
  <c r="J833" i="58" s="1"/>
  <c r="G833" i="58" s="1" a="1"/>
  <c r="G833" i="58" s="1"/>
  <c r="J834" i="58" a="1"/>
  <c r="J834" i="58" s="1"/>
  <c r="G834" i="58" s="1" a="1"/>
  <c r="G834" i="58" s="1"/>
  <c r="J835" i="58" a="1"/>
  <c r="J835" i="58" s="1"/>
  <c r="G835" i="58" s="1" a="1"/>
  <c r="G835" i="58" s="1"/>
  <c r="J836" i="58" a="1"/>
  <c r="J836" i="58" s="1"/>
  <c r="G836" i="58" s="1" a="1"/>
  <c r="G836" i="58" s="1"/>
  <c r="J837" i="58" a="1"/>
  <c r="J837" i="58" s="1"/>
  <c r="G837" i="58" s="1" a="1"/>
  <c r="G837" i="58" s="1"/>
  <c r="J838" i="58" a="1"/>
  <c r="J838" i="58" s="1"/>
  <c r="G838" i="58" s="1" a="1"/>
  <c r="G838" i="58" s="1"/>
  <c r="J839" i="58" a="1"/>
  <c r="J839" i="58" s="1"/>
  <c r="G839" i="58" s="1" a="1"/>
  <c r="G839" i="58" s="1"/>
  <c r="J840" i="58" a="1"/>
  <c r="J840" i="58" s="1"/>
  <c r="G840" i="58" s="1" a="1"/>
  <c r="G840" i="58" s="1"/>
  <c r="J841" i="58" a="1"/>
  <c r="J841" i="58" s="1"/>
  <c r="G841" i="58" s="1" a="1"/>
  <c r="G841" i="58" s="1"/>
  <c r="J842" i="58" a="1"/>
  <c r="J842" i="58" s="1"/>
  <c r="G842" i="58" s="1" a="1"/>
  <c r="G842" i="58" s="1"/>
  <c r="J843" i="58" a="1"/>
  <c r="J843" i="58" s="1"/>
  <c r="G843" i="58" s="1" a="1"/>
  <c r="G843" i="58" s="1"/>
  <c r="J844" i="58" a="1"/>
  <c r="J844" i="58" s="1"/>
  <c r="G844" i="58" s="1" a="1"/>
  <c r="G844" i="58" s="1"/>
  <c r="J845" i="58" a="1"/>
  <c r="J845" i="58" s="1"/>
  <c r="G845" i="58" s="1" a="1"/>
  <c r="G845" i="58" s="1"/>
  <c r="J846" i="58" a="1"/>
  <c r="J846" i="58" s="1"/>
  <c r="G846" i="58" s="1" a="1"/>
  <c r="G846" i="58" s="1"/>
  <c r="J847" i="58" a="1"/>
  <c r="J847" i="58" s="1"/>
  <c r="G847" i="58" s="1" a="1"/>
  <c r="G847" i="58" s="1"/>
  <c r="J848" i="58" a="1"/>
  <c r="J848" i="58" s="1"/>
  <c r="G848" i="58" s="1" a="1"/>
  <c r="G848" i="58" s="1"/>
  <c r="J849" i="58" a="1"/>
  <c r="J849" i="58" s="1"/>
  <c r="G849" i="58" s="1" a="1"/>
  <c r="G849" i="58" s="1"/>
  <c r="J850" i="58" a="1"/>
  <c r="J850" i="58" s="1"/>
  <c r="G850" i="58" s="1" a="1"/>
  <c r="G850" i="58" s="1"/>
  <c r="J851" i="58" a="1"/>
  <c r="J851" i="58" s="1"/>
  <c r="G851" i="58" s="1" a="1"/>
  <c r="G851" i="58" s="1"/>
  <c r="J852" i="58" a="1"/>
  <c r="J852" i="58" s="1"/>
  <c r="G852" i="58" s="1" a="1"/>
  <c r="G852" i="58" s="1"/>
  <c r="J853" i="58" a="1"/>
  <c r="J853" i="58" s="1"/>
  <c r="G853" i="58" s="1" a="1"/>
  <c r="G853" i="58" s="1"/>
  <c r="J854" i="58" a="1"/>
  <c r="J854" i="58" s="1"/>
  <c r="G854" i="58" s="1" a="1"/>
  <c r="G854" i="58" s="1"/>
  <c r="J855" i="58" a="1"/>
  <c r="J855" i="58" s="1"/>
  <c r="G855" i="58" s="1" a="1"/>
  <c r="G855" i="58" s="1"/>
  <c r="J856" i="58" a="1"/>
  <c r="J856" i="58" s="1"/>
  <c r="G856" i="58" s="1" a="1"/>
  <c r="G856" i="58" s="1"/>
  <c r="J857" i="58" a="1"/>
  <c r="J857" i="58" s="1"/>
  <c r="G857" i="58" s="1" a="1"/>
  <c r="G857" i="58" s="1"/>
  <c r="J858" i="58" a="1"/>
  <c r="J858" i="58" s="1"/>
  <c r="G858" i="58" s="1" a="1"/>
  <c r="G858" i="58" s="1"/>
  <c r="J859" i="58" a="1"/>
  <c r="J859" i="58" s="1"/>
  <c r="G859" i="58" s="1" a="1"/>
  <c r="G859" i="58" s="1"/>
  <c r="J860" i="58" a="1"/>
  <c r="J860" i="58" s="1"/>
  <c r="G860" i="58" s="1" a="1"/>
  <c r="G860" i="58" s="1"/>
  <c r="J861" i="58" a="1"/>
  <c r="J861" i="58" s="1"/>
  <c r="G861" i="58" s="1" a="1"/>
  <c r="G861" i="58" s="1"/>
  <c r="J862" i="58" a="1"/>
  <c r="J862" i="58" s="1"/>
  <c r="G862" i="58" s="1" a="1"/>
  <c r="G862" i="58" s="1"/>
  <c r="J863" i="58" a="1"/>
  <c r="J863" i="58" s="1"/>
  <c r="G863" i="58" s="1" a="1"/>
  <c r="G863" i="58" s="1"/>
  <c r="J864" i="58" a="1"/>
  <c r="J864" i="58" s="1"/>
  <c r="G864" i="58" s="1" a="1"/>
  <c r="G864" i="58" s="1"/>
  <c r="J865" i="58" a="1"/>
  <c r="J865" i="58" s="1"/>
  <c r="G865" i="58" s="1" a="1"/>
  <c r="G865" i="58" s="1"/>
  <c r="J866" i="58" a="1"/>
  <c r="J866" i="58" s="1"/>
  <c r="G866" i="58" s="1" a="1"/>
  <c r="G866" i="58" s="1"/>
  <c r="J867" i="58" a="1"/>
  <c r="J867" i="58" s="1"/>
  <c r="G867" i="58" s="1" a="1"/>
  <c r="G867" i="58" s="1"/>
  <c r="J868" i="58" a="1"/>
  <c r="J868" i="58" s="1"/>
  <c r="G868" i="58" s="1" a="1"/>
  <c r="G868" i="58" s="1"/>
  <c r="J869" i="58" a="1"/>
  <c r="J869" i="58" s="1"/>
  <c r="G869" i="58" s="1" a="1"/>
  <c r="G869" i="58" s="1"/>
  <c r="J870" i="58" a="1"/>
  <c r="J870" i="58" s="1"/>
  <c r="G870" i="58" s="1" a="1"/>
  <c r="G870" i="58" s="1"/>
  <c r="J871" i="58" a="1"/>
  <c r="J871" i="58" s="1"/>
  <c r="G871" i="58" s="1" a="1"/>
  <c r="G871" i="58" s="1"/>
  <c r="J872" i="58" a="1"/>
  <c r="J872" i="58" s="1"/>
  <c r="G872" i="58" s="1" a="1"/>
  <c r="G872" i="58" s="1"/>
  <c r="J873" i="58" a="1"/>
  <c r="J873" i="58" s="1"/>
  <c r="G873" i="58" s="1" a="1"/>
  <c r="G873" i="58" s="1"/>
  <c r="J874" i="58" a="1"/>
  <c r="J874" i="58" s="1"/>
  <c r="G874" i="58" s="1" a="1"/>
  <c r="G874" i="58" s="1"/>
  <c r="J875" i="58" a="1"/>
  <c r="J875" i="58" s="1"/>
  <c r="G875" i="58" s="1" a="1"/>
  <c r="G875" i="58" s="1"/>
  <c r="J876" i="58" a="1"/>
  <c r="J876" i="58" s="1"/>
  <c r="G876" i="58" s="1" a="1"/>
  <c r="G876" i="58" s="1"/>
  <c r="J877" i="58" a="1"/>
  <c r="J877" i="58" s="1"/>
  <c r="G877" i="58" s="1" a="1"/>
  <c r="G877" i="58" s="1"/>
  <c r="J878" i="58" a="1"/>
  <c r="J878" i="58" s="1"/>
  <c r="G878" i="58" s="1" a="1"/>
  <c r="G878" i="58" s="1"/>
  <c r="J879" i="58" a="1"/>
  <c r="J879" i="58" s="1"/>
  <c r="G879" i="58" s="1" a="1"/>
  <c r="G879" i="58" s="1"/>
  <c r="J880" i="58" a="1"/>
  <c r="J880" i="58" s="1"/>
  <c r="G880" i="58" s="1" a="1"/>
  <c r="G880" i="58" s="1"/>
  <c r="J881" i="58" a="1"/>
  <c r="J881" i="58" s="1"/>
  <c r="G881" i="58" s="1" a="1"/>
  <c r="G881" i="58" s="1"/>
  <c r="J882" i="58" a="1"/>
  <c r="J882" i="58" s="1"/>
  <c r="G882" i="58" s="1" a="1"/>
  <c r="G882" i="58" s="1"/>
  <c r="J883" i="58" a="1"/>
  <c r="J883" i="58" s="1"/>
  <c r="G883" i="58" s="1" a="1"/>
  <c r="G883" i="58" s="1"/>
  <c r="J884" i="58" a="1"/>
  <c r="J884" i="58" s="1"/>
  <c r="G884" i="58" s="1" a="1"/>
  <c r="G884" i="58" s="1"/>
  <c r="J885" i="58" a="1"/>
  <c r="J885" i="58" s="1"/>
  <c r="G885" i="58" s="1" a="1"/>
  <c r="G885" i="58" s="1"/>
  <c r="J886" i="58" a="1"/>
  <c r="J886" i="58" s="1"/>
  <c r="G886" i="58" s="1" a="1"/>
  <c r="G886" i="58" s="1"/>
  <c r="J887" i="58" a="1"/>
  <c r="J887" i="58" s="1"/>
  <c r="G887" i="58" s="1" a="1"/>
  <c r="G887" i="58" s="1"/>
  <c r="J888" i="58" a="1"/>
  <c r="J888" i="58" s="1"/>
  <c r="G888" i="58" s="1" a="1"/>
  <c r="G888" i="58" s="1"/>
  <c r="J889" i="58" a="1"/>
  <c r="J889" i="58" s="1"/>
  <c r="G889" i="58" s="1" a="1"/>
  <c r="G889" i="58" s="1"/>
  <c r="J890" i="58" a="1"/>
  <c r="J890" i="58" s="1"/>
  <c r="G890" i="58" s="1" a="1"/>
  <c r="G890" i="58" s="1"/>
  <c r="J891" i="58" a="1"/>
  <c r="J891" i="58" s="1"/>
  <c r="G891" i="58" s="1" a="1"/>
  <c r="G891" i="58" s="1"/>
  <c r="J892" i="58" a="1"/>
  <c r="J892" i="58" s="1"/>
  <c r="G892" i="58" s="1" a="1"/>
  <c r="G892" i="58" s="1"/>
  <c r="J893" i="58" a="1"/>
  <c r="J893" i="58" s="1"/>
  <c r="G893" i="58" s="1" a="1"/>
  <c r="G893" i="58" s="1"/>
  <c r="J894" i="58" a="1"/>
  <c r="J894" i="58" s="1"/>
  <c r="G894" i="58" s="1" a="1"/>
  <c r="G894" i="58" s="1"/>
  <c r="J895" i="58" a="1"/>
  <c r="J895" i="58" s="1"/>
  <c r="G895" i="58" s="1" a="1"/>
  <c r="G895" i="58" s="1"/>
  <c r="J896" i="58" a="1"/>
  <c r="J896" i="58" s="1"/>
  <c r="G896" i="58" s="1" a="1"/>
  <c r="G896" i="58" s="1"/>
  <c r="J897" i="58" a="1"/>
  <c r="J897" i="58" s="1"/>
  <c r="G897" i="58" s="1" a="1"/>
  <c r="G897" i="58" s="1"/>
  <c r="J898" i="58" a="1"/>
  <c r="J898" i="58" s="1"/>
  <c r="G898" i="58" s="1" a="1"/>
  <c r="G898" i="58" s="1"/>
  <c r="J899" i="58" a="1"/>
  <c r="J899" i="58" s="1"/>
  <c r="G899" i="58" s="1" a="1"/>
  <c r="G899" i="58" s="1"/>
  <c r="J900" i="58" a="1"/>
  <c r="J900" i="58" s="1"/>
  <c r="G900" i="58" s="1" a="1"/>
  <c r="G900" i="58" s="1"/>
  <c r="J901" i="58" a="1"/>
  <c r="J901" i="58" s="1"/>
  <c r="G901" i="58" s="1" a="1"/>
  <c r="G901" i="58" s="1"/>
  <c r="J902" i="58" a="1"/>
  <c r="J902" i="58" s="1"/>
  <c r="G902" i="58" s="1" a="1"/>
  <c r="G902" i="58" s="1"/>
  <c r="J903" i="58" a="1"/>
  <c r="J903" i="58" s="1"/>
  <c r="G903" i="58" s="1" a="1"/>
  <c r="G903" i="58" s="1"/>
  <c r="J904" i="58" a="1"/>
  <c r="J904" i="58" s="1"/>
  <c r="G904" i="58" s="1" a="1"/>
  <c r="G904" i="58" s="1"/>
  <c r="J905" i="58" a="1"/>
  <c r="J905" i="58" s="1"/>
  <c r="G905" i="58" s="1" a="1"/>
  <c r="G905" i="58" s="1"/>
  <c r="J906" i="58" a="1"/>
  <c r="J906" i="58" s="1"/>
  <c r="G906" i="58" s="1" a="1"/>
  <c r="G906" i="58" s="1"/>
  <c r="J907" i="58" a="1"/>
  <c r="J907" i="58" s="1"/>
  <c r="G907" i="58" s="1" a="1"/>
  <c r="G907" i="58" s="1"/>
  <c r="J908" i="58" a="1"/>
  <c r="J908" i="58" s="1"/>
  <c r="G908" i="58" s="1" a="1"/>
  <c r="G908" i="58" s="1"/>
  <c r="J909" i="58" a="1"/>
  <c r="J909" i="58" s="1"/>
  <c r="G909" i="58" s="1" a="1"/>
  <c r="G909" i="58" s="1"/>
  <c r="J910" i="58" a="1"/>
  <c r="J910" i="58" s="1"/>
  <c r="G910" i="58" s="1" a="1"/>
  <c r="G910" i="58" s="1"/>
  <c r="J911" i="58" a="1"/>
  <c r="J911" i="58" s="1"/>
  <c r="G911" i="58" s="1" a="1"/>
  <c r="G911" i="58" s="1"/>
  <c r="J912" i="58" a="1"/>
  <c r="J912" i="58" s="1"/>
  <c r="G912" i="58" s="1" a="1"/>
  <c r="G912" i="58" s="1"/>
  <c r="J913" i="58" a="1"/>
  <c r="J913" i="58" s="1"/>
  <c r="G913" i="58" s="1" a="1"/>
  <c r="G913" i="58" s="1"/>
  <c r="J914" i="58" a="1"/>
  <c r="J914" i="58" s="1"/>
  <c r="G914" i="58" s="1" a="1"/>
  <c r="G914" i="58" s="1"/>
  <c r="J915" i="58" a="1"/>
  <c r="J915" i="58" s="1"/>
  <c r="G915" i="58" s="1" a="1"/>
  <c r="G915" i="58" s="1"/>
  <c r="J916" i="58" a="1"/>
  <c r="J916" i="58" s="1"/>
  <c r="G916" i="58" s="1" a="1"/>
  <c r="G916" i="58" s="1"/>
  <c r="J917" i="58" a="1"/>
  <c r="J917" i="58" s="1"/>
  <c r="G917" i="58" s="1" a="1"/>
  <c r="G917" i="58" s="1"/>
  <c r="J918" i="58" a="1"/>
  <c r="J918" i="58" s="1"/>
  <c r="G918" i="58" s="1" a="1"/>
  <c r="G918" i="58" s="1"/>
  <c r="J919" i="58" a="1"/>
  <c r="J919" i="58" s="1"/>
  <c r="G919" i="58" s="1" a="1"/>
  <c r="G919" i="58" s="1"/>
  <c r="J920" i="58" a="1"/>
  <c r="J920" i="58" s="1"/>
  <c r="G920" i="58" s="1" a="1"/>
  <c r="G920" i="58" s="1"/>
  <c r="J921" i="58" a="1"/>
  <c r="J921" i="58" s="1"/>
  <c r="G921" i="58" s="1" a="1"/>
  <c r="G921" i="58" s="1"/>
  <c r="J922" i="58" a="1"/>
  <c r="J922" i="58" s="1"/>
  <c r="G922" i="58" s="1" a="1"/>
  <c r="G922" i="58" s="1"/>
  <c r="J923" i="58" a="1"/>
  <c r="J923" i="58" s="1"/>
  <c r="G923" i="58" s="1" a="1"/>
  <c r="G923" i="58" s="1"/>
  <c r="J924" i="58" a="1"/>
  <c r="J924" i="58" s="1"/>
  <c r="G924" i="58" s="1" a="1"/>
  <c r="G924" i="58" s="1"/>
  <c r="J925" i="58" a="1"/>
  <c r="J925" i="58" s="1"/>
  <c r="G925" i="58" s="1" a="1"/>
  <c r="G925" i="58" s="1"/>
  <c r="J926" i="58" a="1"/>
  <c r="J926" i="58" s="1"/>
  <c r="G926" i="58" s="1" a="1"/>
  <c r="G926" i="58" s="1"/>
  <c r="J927" i="58" a="1"/>
  <c r="J927" i="58" s="1"/>
  <c r="G927" i="58" s="1" a="1"/>
  <c r="G927" i="58" s="1"/>
  <c r="J928" i="58" a="1"/>
  <c r="J928" i="58" s="1"/>
  <c r="G928" i="58" s="1" a="1"/>
  <c r="G928" i="58" s="1"/>
  <c r="J929" i="58" a="1"/>
  <c r="J929" i="58" s="1"/>
  <c r="G929" i="58" s="1" a="1"/>
  <c r="G929" i="58" s="1"/>
  <c r="J930" i="58" a="1"/>
  <c r="J930" i="58" s="1"/>
  <c r="G930" i="58" s="1" a="1"/>
  <c r="G930" i="58" s="1"/>
  <c r="J931" i="58" a="1"/>
  <c r="J931" i="58" s="1"/>
  <c r="G931" i="58" s="1" a="1"/>
  <c r="G931" i="58" s="1"/>
  <c r="J932" i="58" a="1"/>
  <c r="J932" i="58" s="1"/>
  <c r="G932" i="58" s="1" a="1"/>
  <c r="G932" i="58" s="1"/>
  <c r="J933" i="58" a="1"/>
  <c r="J933" i="58" s="1"/>
  <c r="G933" i="58" s="1" a="1"/>
  <c r="G933" i="58" s="1"/>
  <c r="J934" i="58" a="1"/>
  <c r="J934" i="58" s="1"/>
  <c r="G934" i="58" s="1" a="1"/>
  <c r="G934" i="58" s="1"/>
  <c r="J935" i="58" a="1"/>
  <c r="J935" i="58" s="1"/>
  <c r="G935" i="58" s="1" a="1"/>
  <c r="G935" i="58" s="1"/>
  <c r="J936" i="58" a="1"/>
  <c r="J936" i="58" s="1"/>
  <c r="G936" i="58" s="1" a="1"/>
  <c r="G936" i="58" s="1"/>
  <c r="J937" i="58" a="1"/>
  <c r="J937" i="58" s="1"/>
  <c r="G937" i="58" s="1" a="1"/>
  <c r="G937" i="58" s="1"/>
  <c r="J938" i="58" a="1"/>
  <c r="J938" i="58" s="1"/>
  <c r="G938" i="58" s="1" a="1"/>
  <c r="G938" i="58" s="1"/>
  <c r="J939" i="58" a="1"/>
  <c r="J939" i="58" s="1"/>
  <c r="G939" i="58" s="1" a="1"/>
  <c r="G939" i="58" s="1"/>
  <c r="J940" i="58" a="1"/>
  <c r="J940" i="58" s="1"/>
  <c r="G940" i="58" s="1" a="1"/>
  <c r="G940" i="58" s="1"/>
  <c r="J941" i="58" a="1"/>
  <c r="J941" i="58" s="1"/>
  <c r="G941" i="58" s="1" a="1"/>
  <c r="G941" i="58" s="1"/>
  <c r="J942" i="58" a="1"/>
  <c r="J942" i="58" s="1"/>
  <c r="G942" i="58" s="1" a="1"/>
  <c r="G942" i="58" s="1"/>
  <c r="J943" i="58" a="1"/>
  <c r="J943" i="58" s="1"/>
  <c r="G943" i="58" s="1" a="1"/>
  <c r="G943" i="58" s="1"/>
  <c r="J944" i="58" a="1"/>
  <c r="J944" i="58" s="1"/>
  <c r="G944" i="58" s="1" a="1"/>
  <c r="G944" i="58" s="1"/>
  <c r="J945" i="58" a="1"/>
  <c r="J945" i="58" s="1"/>
  <c r="G945" i="58" s="1" a="1"/>
  <c r="G945" i="58" s="1"/>
  <c r="J946" i="58" a="1"/>
  <c r="J946" i="58" s="1"/>
  <c r="G946" i="58" s="1" a="1"/>
  <c r="G946" i="58" s="1"/>
  <c r="J947" i="58" a="1"/>
  <c r="J947" i="58" s="1"/>
  <c r="G947" i="58" s="1" a="1"/>
  <c r="G947" i="58" s="1"/>
  <c r="J948" i="58" a="1"/>
  <c r="J948" i="58" s="1"/>
  <c r="G948" i="58" s="1" a="1"/>
  <c r="G948" i="58" s="1"/>
  <c r="J949" i="58" a="1"/>
  <c r="J949" i="58" s="1"/>
  <c r="G949" i="58" s="1" a="1"/>
  <c r="G949" i="58" s="1"/>
  <c r="J950" i="58" a="1"/>
  <c r="J950" i="58" s="1"/>
  <c r="G950" i="58" s="1" a="1"/>
  <c r="G950" i="58" s="1"/>
  <c r="J951" i="58" a="1"/>
  <c r="J951" i="58" s="1"/>
  <c r="G951" i="58" s="1" a="1"/>
  <c r="G951" i="58" s="1"/>
  <c r="J952" i="58" a="1"/>
  <c r="J952" i="58" s="1"/>
  <c r="G952" i="58" s="1" a="1"/>
  <c r="G952" i="58" s="1"/>
  <c r="J953" i="58" a="1"/>
  <c r="J953" i="58" s="1"/>
  <c r="G953" i="58" s="1" a="1"/>
  <c r="G953" i="58" s="1"/>
  <c r="J954" i="58" a="1"/>
  <c r="J954" i="58" s="1"/>
  <c r="G954" i="58" s="1" a="1"/>
  <c r="G954" i="58" s="1"/>
  <c r="J955" i="58" a="1"/>
  <c r="J955" i="58" s="1"/>
  <c r="G955" i="58" s="1" a="1"/>
  <c r="G955" i="58" s="1"/>
  <c r="J956" i="58" a="1"/>
  <c r="J956" i="58" s="1"/>
  <c r="G956" i="58" s="1" a="1"/>
  <c r="G956" i="58" s="1"/>
  <c r="J957" i="58" a="1"/>
  <c r="J957" i="58" s="1"/>
  <c r="G957" i="58" s="1" a="1"/>
  <c r="G957" i="58" s="1"/>
  <c r="J958" i="58" a="1"/>
  <c r="J958" i="58" s="1"/>
  <c r="G958" i="58" s="1" a="1"/>
  <c r="G958" i="58" s="1"/>
  <c r="J959" i="58" a="1"/>
  <c r="J959" i="58" s="1"/>
  <c r="G959" i="58" s="1" a="1"/>
  <c r="G959" i="58" s="1"/>
  <c r="J960" i="58" a="1"/>
  <c r="J960" i="58" s="1"/>
  <c r="G960" i="58" s="1" a="1"/>
  <c r="G960" i="58" s="1"/>
  <c r="J961" i="58" a="1"/>
  <c r="J961" i="58" s="1"/>
  <c r="G961" i="58" s="1" a="1"/>
  <c r="G961" i="58" s="1"/>
  <c r="J962" i="58" a="1"/>
  <c r="J962" i="58" s="1"/>
  <c r="G962" i="58" s="1" a="1"/>
  <c r="G962" i="58" s="1"/>
  <c r="J963" i="58" a="1"/>
  <c r="J963" i="58" s="1"/>
  <c r="G963" i="58" s="1" a="1"/>
  <c r="G963" i="58" s="1"/>
  <c r="J964" i="58" a="1"/>
  <c r="J964" i="58" s="1"/>
  <c r="G964" i="58" s="1" a="1"/>
  <c r="G964" i="58" s="1"/>
  <c r="J965" i="58" a="1"/>
  <c r="J965" i="58" s="1"/>
  <c r="G965" i="58" s="1" a="1"/>
  <c r="G965" i="58" s="1"/>
  <c r="J966" i="58" a="1"/>
  <c r="J966" i="58" s="1"/>
  <c r="G966" i="58" s="1" a="1"/>
  <c r="G966" i="58" s="1"/>
  <c r="J967" i="58" a="1"/>
  <c r="J967" i="58" s="1"/>
  <c r="G967" i="58" s="1" a="1"/>
  <c r="G967" i="58" s="1"/>
  <c r="J968" i="58" a="1"/>
  <c r="J968" i="58" s="1"/>
  <c r="G968" i="58" s="1" a="1"/>
  <c r="G968" i="58" s="1"/>
  <c r="J969" i="58" a="1"/>
  <c r="J969" i="58" s="1"/>
  <c r="G969" i="58" s="1" a="1"/>
  <c r="G969" i="58" s="1"/>
  <c r="J970" i="58" a="1"/>
  <c r="J970" i="58" s="1"/>
  <c r="G970" i="58" s="1" a="1"/>
  <c r="G970" i="58" s="1"/>
  <c r="J971" i="58" a="1"/>
  <c r="J971" i="58" s="1"/>
  <c r="G971" i="58" s="1" a="1"/>
  <c r="G971" i="58" s="1"/>
  <c r="J972" i="58" a="1"/>
  <c r="J972" i="58" s="1"/>
  <c r="G972" i="58" s="1" a="1"/>
  <c r="G972" i="58" s="1"/>
  <c r="J973" i="58" a="1"/>
  <c r="J973" i="58" s="1"/>
  <c r="G973" i="58" s="1" a="1"/>
  <c r="G973" i="58" s="1"/>
  <c r="J974" i="58" a="1"/>
  <c r="J974" i="58" s="1"/>
  <c r="G974" i="58" s="1" a="1"/>
  <c r="G974" i="58" s="1"/>
  <c r="J975" i="58" a="1"/>
  <c r="J975" i="58" s="1"/>
  <c r="G975" i="58" s="1" a="1"/>
  <c r="G975" i="58" s="1"/>
  <c r="J976" i="58" a="1"/>
  <c r="J976" i="58" s="1"/>
  <c r="G976" i="58" s="1" a="1"/>
  <c r="G976" i="58" s="1"/>
  <c r="J977" i="58" a="1"/>
  <c r="J977" i="58" s="1"/>
  <c r="G977" i="58" s="1" a="1"/>
  <c r="G977" i="58" s="1"/>
  <c r="J978" i="58" a="1"/>
  <c r="J978" i="58" s="1"/>
  <c r="G978" i="58" s="1" a="1"/>
  <c r="G978" i="58" s="1"/>
  <c r="J979" i="58" a="1"/>
  <c r="J979" i="58" s="1"/>
  <c r="G979" i="58" s="1" a="1"/>
  <c r="G979" i="58" s="1"/>
  <c r="J980" i="58" a="1"/>
  <c r="J980" i="58" s="1"/>
  <c r="G980" i="58" s="1" a="1"/>
  <c r="G980" i="58" s="1"/>
  <c r="J981" i="58" a="1"/>
  <c r="J981" i="58" s="1"/>
  <c r="G981" i="58" s="1" a="1"/>
  <c r="G981" i="58" s="1"/>
  <c r="J982" i="58" a="1"/>
  <c r="J982" i="58" s="1"/>
  <c r="G982" i="58" s="1" a="1"/>
  <c r="G982" i="58" s="1"/>
  <c r="J983" i="58" a="1"/>
  <c r="J983" i="58" s="1"/>
  <c r="G983" i="58" s="1" a="1"/>
  <c r="G983" i="58" s="1"/>
  <c r="J984" i="58" a="1"/>
  <c r="J984" i="58" s="1"/>
  <c r="G984" i="58" s="1" a="1"/>
  <c r="G984" i="58" s="1"/>
  <c r="J985" i="58" a="1"/>
  <c r="J985" i="58" s="1"/>
  <c r="G985" i="58" s="1" a="1"/>
  <c r="G985" i="58" s="1"/>
  <c r="J986" i="58" a="1"/>
  <c r="J986" i="58" s="1"/>
  <c r="G986" i="58" s="1" a="1"/>
  <c r="G986" i="58" s="1"/>
  <c r="J987" i="58" a="1"/>
  <c r="J987" i="58" s="1"/>
  <c r="G987" i="58" s="1" a="1"/>
  <c r="G987" i="58" s="1"/>
  <c r="J988" i="58" a="1"/>
  <c r="J988" i="58" s="1"/>
  <c r="G988" i="58" s="1" a="1"/>
  <c r="G988" i="58" s="1"/>
  <c r="J989" i="58" a="1"/>
  <c r="J989" i="58" s="1"/>
  <c r="G989" i="58" s="1" a="1"/>
  <c r="G989" i="58" s="1"/>
  <c r="J990" i="58" a="1"/>
  <c r="J990" i="58" s="1"/>
  <c r="G990" i="58" s="1" a="1"/>
  <c r="G990" i="58" s="1"/>
  <c r="J991" i="58" a="1"/>
  <c r="J991" i="58" s="1"/>
  <c r="G991" i="58" s="1" a="1"/>
  <c r="G991" i="58" s="1"/>
  <c r="J992" i="58" a="1"/>
  <c r="J992" i="58" s="1"/>
  <c r="G992" i="58" s="1" a="1"/>
  <c r="G992" i="58" s="1"/>
  <c r="J993" i="58" a="1"/>
  <c r="J993" i="58" s="1"/>
  <c r="G993" i="58" s="1" a="1"/>
  <c r="G993" i="58" s="1"/>
  <c r="J994" i="58" a="1"/>
  <c r="J994" i="58" s="1"/>
  <c r="G994" i="58" s="1" a="1"/>
  <c r="G994" i="58" s="1"/>
  <c r="J995" i="58" a="1"/>
  <c r="J995" i="58" s="1"/>
  <c r="G995" i="58" s="1" a="1"/>
  <c r="G995" i="58" s="1"/>
  <c r="J996" i="58" a="1"/>
  <c r="J996" i="58" s="1"/>
  <c r="G996" i="58" s="1" a="1"/>
  <c r="G996" i="58" s="1"/>
  <c r="J997" i="58" a="1"/>
  <c r="J997" i="58" s="1"/>
  <c r="G997" i="58" s="1" a="1"/>
  <c r="G997" i="58" s="1"/>
  <c r="J998" i="58" a="1"/>
  <c r="J998" i="58" s="1"/>
  <c r="G998" i="58" s="1" a="1"/>
  <c r="G998" i="58" s="1"/>
  <c r="J999" i="58" a="1"/>
  <c r="J999" i="58" s="1"/>
  <c r="G999" i="58" s="1" a="1"/>
  <c r="G999" i="58" s="1"/>
  <c r="J1000" i="58" a="1"/>
  <c r="J1000" i="58" s="1"/>
  <c r="G1000" i="58" s="1" a="1"/>
  <c r="G1000" i="58" s="1"/>
  <c r="J1001" i="58" a="1"/>
  <c r="J1001" i="58" s="1"/>
  <c r="G1001" i="58" s="1" a="1"/>
  <c r="G1001" i="58" s="1"/>
  <c r="J1002" i="58" a="1"/>
  <c r="J1002" i="58" s="1"/>
  <c r="G1002" i="58" s="1" a="1"/>
  <c r="G1002" i="58" s="1"/>
  <c r="J1003" i="58" a="1"/>
  <c r="J1003" i="58" s="1"/>
  <c r="G1003" i="58" s="1" a="1"/>
  <c r="G1003" i="58" s="1"/>
  <c r="J1004" i="58" a="1"/>
  <c r="J1004" i="58" s="1"/>
  <c r="G1004" i="58" s="1" a="1"/>
  <c r="G1004" i="58" s="1"/>
  <c r="J1005" i="58" a="1"/>
  <c r="J1005" i="58" s="1"/>
  <c r="G1005" i="58" s="1" a="1"/>
  <c r="G1005" i="58" s="1"/>
  <c r="J1006" i="58" a="1"/>
  <c r="J1006" i="58" s="1"/>
  <c r="G1006" i="58" s="1" a="1"/>
  <c r="G1006" i="58" s="1"/>
  <c r="J1007" i="58" a="1"/>
  <c r="J1007" i="58" s="1"/>
  <c r="G1007" i="58" s="1" a="1"/>
  <c r="G1007" i="58" s="1"/>
  <c r="J1008" i="58" a="1"/>
  <c r="J1008" i="58" s="1"/>
  <c r="G1008" i="58" s="1" a="1"/>
  <c r="G1008" i="58" s="1"/>
  <c r="J1009" i="58" a="1"/>
  <c r="J1009" i="58" s="1"/>
  <c r="G1009" i="58" s="1" a="1"/>
  <c r="G1009" i="58" s="1"/>
  <c r="J1010" i="58" a="1"/>
  <c r="J1010" i="58" s="1"/>
  <c r="G1010" i="58" s="1" a="1"/>
  <c r="G1010" i="58" s="1"/>
  <c r="J1011" i="58" a="1"/>
  <c r="J1011" i="58" s="1"/>
  <c r="G1011" i="58" s="1" a="1"/>
  <c r="G1011" i="58" s="1"/>
  <c r="J1012" i="58" a="1"/>
  <c r="J1012" i="58" s="1"/>
  <c r="G1012" i="58" s="1" a="1"/>
  <c r="G1012" i="58" s="1"/>
  <c r="J1013" i="58" a="1"/>
  <c r="J1013" i="58" s="1"/>
  <c r="G1013" i="58" s="1" a="1"/>
  <c r="G1013" i="58" s="1"/>
  <c r="J1014" i="58" a="1"/>
  <c r="J1014" i="58" s="1"/>
  <c r="G1014" i="58" s="1" a="1"/>
  <c r="G1014" i="58" s="1"/>
  <c r="J1015" i="58" a="1"/>
  <c r="J1015" i="58" s="1"/>
  <c r="G1015" i="58" s="1" a="1"/>
  <c r="G1015" i="58" s="1"/>
  <c r="J1016" i="58" a="1"/>
  <c r="J1016" i="58" s="1"/>
  <c r="G1016" i="58" s="1" a="1"/>
  <c r="G1016" i="58" s="1"/>
  <c r="J1017" i="58" a="1"/>
  <c r="J1017" i="58" s="1"/>
  <c r="G1017" i="58" s="1" a="1"/>
  <c r="G1017" i="58" s="1"/>
  <c r="J1018" i="58" a="1"/>
  <c r="J1018" i="58" s="1"/>
  <c r="G1018" i="58" s="1" a="1"/>
  <c r="G1018" i="58" s="1"/>
  <c r="J1019" i="58" a="1"/>
  <c r="J1019" i="58" s="1"/>
  <c r="G1019" i="58" s="1" a="1"/>
  <c r="G1019" i="58" s="1"/>
  <c r="J1020" i="58" a="1"/>
  <c r="J1020" i="58" s="1"/>
  <c r="G1020" i="58" s="1" a="1"/>
  <c r="G1020" i="58" s="1"/>
  <c r="J1021" i="58" a="1"/>
  <c r="J1021" i="58" s="1"/>
  <c r="G1021" i="58" s="1" a="1"/>
  <c r="G1021" i="58" s="1"/>
  <c r="J1022" i="58" a="1"/>
  <c r="J1022" i="58" s="1"/>
  <c r="G1022" i="58" s="1" a="1"/>
  <c r="G1022" i="58" s="1"/>
  <c r="J1023" i="58" a="1"/>
  <c r="J1023" i="58" s="1"/>
  <c r="G1023" i="58" s="1" a="1"/>
  <c r="G1023" i="58" s="1"/>
  <c r="J1024" i="58" a="1"/>
  <c r="J1024" i="58" s="1"/>
  <c r="G1024" i="58" s="1" a="1"/>
  <c r="G1024" i="58" s="1"/>
  <c r="J1025" i="58" a="1"/>
  <c r="J1025" i="58" s="1"/>
  <c r="G1025" i="58" s="1" a="1"/>
  <c r="G1025" i="58" s="1"/>
  <c r="J1026" i="58" a="1"/>
  <c r="J1026" i="58" s="1"/>
  <c r="G1026" i="58" s="1" a="1"/>
  <c r="G1026" i="58" s="1"/>
  <c r="J1027" i="58" a="1"/>
  <c r="J1027" i="58" s="1"/>
  <c r="G1027" i="58" s="1" a="1"/>
  <c r="G1027" i="58" s="1"/>
  <c r="J1028" i="58" a="1"/>
  <c r="J1028" i="58" s="1"/>
  <c r="G1028" i="58" s="1" a="1"/>
  <c r="G1028" i="58" s="1"/>
  <c r="J1029" i="58" a="1"/>
  <c r="J1029" i="58" s="1"/>
  <c r="G1029" i="58" s="1" a="1"/>
  <c r="G1029" i="58" s="1"/>
  <c r="J1030" i="58" a="1"/>
  <c r="J1030" i="58" s="1"/>
  <c r="G1030" i="58" s="1" a="1"/>
  <c r="G1030" i="58" s="1"/>
  <c r="J1031" i="58" a="1"/>
  <c r="J1031" i="58" s="1"/>
  <c r="G1031" i="58" s="1" a="1"/>
  <c r="G1031" i="58" s="1"/>
  <c r="J1032" i="58" a="1"/>
  <c r="J1032" i="58" s="1"/>
  <c r="G1032" i="58" s="1" a="1"/>
  <c r="G1032" i="58" s="1"/>
  <c r="J1033" i="58" a="1"/>
  <c r="J1033" i="58" s="1"/>
  <c r="G1033" i="58" s="1" a="1"/>
  <c r="G1033" i="58" s="1"/>
  <c r="J1034" i="58" a="1"/>
  <c r="J1034" i="58" s="1"/>
  <c r="G1034" i="58" s="1" a="1"/>
  <c r="G1034" i="58" s="1"/>
  <c r="J1035" i="58" a="1"/>
  <c r="J1035" i="58" s="1"/>
  <c r="G1035" i="58" s="1" a="1"/>
  <c r="G1035" i="58" s="1"/>
  <c r="J1036" i="58" a="1"/>
  <c r="J1036" i="58" s="1"/>
  <c r="G1036" i="58" s="1" a="1"/>
  <c r="G1036" i="58" s="1"/>
  <c r="J1037" i="58" a="1"/>
  <c r="J1037" i="58" s="1"/>
  <c r="G1037" i="58" s="1" a="1"/>
  <c r="G1037" i="58" s="1"/>
  <c r="J1038" i="58" a="1"/>
  <c r="J1038" i="58" s="1"/>
  <c r="G1038" i="58" s="1" a="1"/>
  <c r="G1038" i="58" s="1"/>
  <c r="J1039" i="58" a="1"/>
  <c r="J1039" i="58" s="1"/>
  <c r="G1039" i="58" s="1" a="1"/>
  <c r="G1039" i="58" s="1"/>
  <c r="J1040" i="58" a="1"/>
  <c r="J1040" i="58" s="1"/>
  <c r="G1040" i="58" s="1" a="1"/>
  <c r="G1040" i="58" s="1"/>
  <c r="J1041" i="58" a="1"/>
  <c r="J1041" i="58" s="1"/>
  <c r="G1041" i="58" s="1" a="1"/>
  <c r="G1041" i="58" s="1"/>
  <c r="J1042" i="58" a="1"/>
  <c r="J1042" i="58" s="1"/>
  <c r="G1042" i="58" s="1" a="1"/>
  <c r="G1042" i="58" s="1"/>
  <c r="J1043" i="58" a="1"/>
  <c r="J1043" i="58" s="1"/>
  <c r="G1043" i="58" s="1" a="1"/>
  <c r="G1043" i="58" s="1"/>
  <c r="J1044" i="58" a="1"/>
  <c r="J1044" i="58" s="1"/>
  <c r="G1044" i="58" s="1" a="1"/>
  <c r="G1044" i="58" s="1"/>
  <c r="J1045" i="58" a="1"/>
  <c r="J1045" i="58" s="1"/>
  <c r="G1045" i="58" s="1" a="1"/>
  <c r="G1045" i="58" s="1"/>
  <c r="J2" i="58" a="1"/>
  <c r="J2" i="58" s="1"/>
  <c r="G2" i="58" s="1" a="1"/>
  <c r="G2" i="58" s="1"/>
  <c r="K9" i="57" a="1"/>
  <c r="K9" i="57" s="1"/>
  <c r="G10" i="57" s="1" a="1"/>
  <c r="G10" i="57" s="1"/>
  <c r="K10" i="57" a="1"/>
  <c r="K10" i="57" s="1"/>
  <c r="G11" i="57" s="1" a="1"/>
  <c r="G11" i="57" s="1"/>
  <c r="K11" i="57" a="1"/>
  <c r="K11" i="57" s="1"/>
  <c r="G12" i="57" s="1" a="1"/>
  <c r="G12" i="57" s="1"/>
  <c r="K12" i="57" a="1"/>
  <c r="K12" i="57" s="1"/>
  <c r="G13" i="57" s="1" a="1"/>
  <c r="G13" i="57" s="1"/>
  <c r="K13" i="57" a="1"/>
  <c r="K13" i="57" s="1"/>
  <c r="G14" i="57" s="1" a="1"/>
  <c r="G14" i="57" s="1"/>
  <c r="K14" i="57" a="1"/>
  <c r="K14" i="57" s="1"/>
  <c r="G15" i="57" s="1" a="1"/>
  <c r="G15" i="57" s="1"/>
  <c r="K15" i="57" a="1"/>
  <c r="K15" i="57" s="1"/>
  <c r="G16" i="57" s="1" a="1"/>
  <c r="G16" i="57" s="1"/>
  <c r="K16" i="57" a="1"/>
  <c r="K16" i="57" s="1"/>
  <c r="G17" i="57" s="1" a="1"/>
  <c r="G17" i="57" s="1"/>
  <c r="K17" i="57" a="1"/>
  <c r="K17" i="57" s="1"/>
  <c r="G18" i="57" s="1" a="1"/>
  <c r="G18" i="57" s="1"/>
  <c r="K18" i="57" a="1"/>
  <c r="K18" i="57" s="1"/>
  <c r="G19" i="57" s="1" a="1"/>
  <c r="G19" i="57" s="1"/>
  <c r="K19" i="57" a="1"/>
  <c r="K19" i="57" s="1"/>
  <c r="G20" i="57" s="1" a="1"/>
  <c r="G20" i="57" s="1"/>
  <c r="K20" i="57" a="1"/>
  <c r="K20" i="57" s="1"/>
  <c r="G21" i="57" s="1" a="1"/>
  <c r="G21" i="57" s="1"/>
  <c r="K21" i="57" a="1"/>
  <c r="K21" i="57" s="1"/>
  <c r="G22" i="57" s="1" a="1"/>
  <c r="G22" i="57" s="1"/>
  <c r="K22" i="57" a="1"/>
  <c r="K22" i="57" s="1"/>
  <c r="G23" i="57" s="1" a="1"/>
  <c r="G23" i="57" s="1"/>
  <c r="K23" i="57" a="1"/>
  <c r="K23" i="57" s="1"/>
  <c r="G24" i="57" s="1" a="1"/>
  <c r="G24" i="57" s="1"/>
  <c r="K24" i="57" a="1"/>
  <c r="K24" i="57" s="1"/>
  <c r="G25" i="57" s="1" a="1"/>
  <c r="G25" i="57" s="1"/>
  <c r="K25" i="57" a="1"/>
  <c r="K25" i="57" s="1"/>
  <c r="G26" i="57" s="1" a="1"/>
  <c r="G26" i="57" s="1"/>
  <c r="K26" i="57" a="1"/>
  <c r="K26" i="57" s="1"/>
  <c r="G27" i="57" s="1" a="1"/>
  <c r="G27" i="57" s="1"/>
  <c r="K27" i="57" a="1"/>
  <c r="K27" i="57" s="1"/>
  <c r="G28" i="57" s="1" a="1"/>
  <c r="G28" i="57" s="1"/>
  <c r="K28" i="57" a="1"/>
  <c r="K28" i="57" s="1"/>
  <c r="G29" i="57" s="1" a="1"/>
  <c r="G29" i="57" s="1"/>
  <c r="K29" i="57" a="1"/>
  <c r="K29" i="57" s="1"/>
  <c r="G30" i="57" s="1" a="1"/>
  <c r="G30" i="57" s="1"/>
  <c r="K30" i="57" a="1"/>
  <c r="K30" i="57" s="1"/>
  <c r="G31" i="57" s="1" a="1"/>
  <c r="G31" i="57" s="1"/>
  <c r="K31" i="57" a="1"/>
  <c r="K31" i="57" s="1"/>
  <c r="G32" i="57" s="1" a="1"/>
  <c r="G32" i="57" s="1"/>
  <c r="K32" i="57" a="1"/>
  <c r="K32" i="57" s="1"/>
  <c r="G33" i="57" s="1" a="1"/>
  <c r="G33" i="57" s="1"/>
  <c r="K33" i="57" a="1"/>
  <c r="K33" i="57" s="1"/>
  <c r="G34" i="57" s="1" a="1"/>
  <c r="G34" i="57" s="1"/>
  <c r="K34" i="57" a="1"/>
  <c r="K34" i="57" s="1"/>
  <c r="G35" i="57" s="1" a="1"/>
  <c r="G35" i="57" s="1"/>
  <c r="K35" i="57" a="1"/>
  <c r="K35" i="57" s="1"/>
  <c r="G36" i="57" s="1" a="1"/>
  <c r="G36" i="57" s="1"/>
  <c r="K36" i="57" a="1"/>
  <c r="K36" i="57" s="1"/>
  <c r="G37" i="57" s="1" a="1"/>
  <c r="G37" i="57" s="1"/>
  <c r="K37" i="57" a="1"/>
  <c r="K37" i="57" s="1"/>
  <c r="G38" i="57" s="1" a="1"/>
  <c r="G38" i="57" s="1"/>
  <c r="K38" i="57" a="1"/>
  <c r="K38" i="57" s="1"/>
  <c r="G39" i="57" s="1" a="1"/>
  <c r="G39" i="57" s="1"/>
  <c r="K39" i="57" a="1"/>
  <c r="K39" i="57" s="1"/>
  <c r="G40" i="57" s="1" a="1"/>
  <c r="G40" i="57" s="1"/>
  <c r="K40" i="57" a="1"/>
  <c r="K40" i="57" s="1"/>
  <c r="G41" i="57" s="1" a="1"/>
  <c r="G41" i="57" s="1"/>
  <c r="K41" i="57" a="1"/>
  <c r="K41" i="57" s="1"/>
  <c r="G42" i="57" s="1" a="1"/>
  <c r="G42" i="57" s="1"/>
  <c r="K42" i="57" a="1"/>
  <c r="K42" i="57" s="1"/>
  <c r="G43" i="57" s="1" a="1"/>
  <c r="G43" i="57" s="1"/>
  <c r="K43" i="57" a="1"/>
  <c r="K43" i="57" s="1"/>
  <c r="G44" i="57" s="1" a="1"/>
  <c r="G44" i="57" s="1"/>
  <c r="K44" i="57" a="1"/>
  <c r="K44" i="57" s="1"/>
  <c r="G45" i="57" s="1" a="1"/>
  <c r="G45" i="57" s="1"/>
  <c r="K45" i="57" a="1"/>
  <c r="K45" i="57" s="1"/>
  <c r="G46" i="57" s="1" a="1"/>
  <c r="G46" i="57" s="1"/>
  <c r="K46" i="57" a="1"/>
  <c r="K46" i="57" s="1"/>
  <c r="G47" i="57" s="1" a="1"/>
  <c r="G47" i="57" s="1"/>
  <c r="K47" i="57" a="1"/>
  <c r="K47" i="57" s="1"/>
  <c r="G48" i="57" s="1" a="1"/>
  <c r="G48" i="57" s="1"/>
  <c r="K48" i="57" a="1"/>
  <c r="K48" i="57" s="1"/>
  <c r="G49" i="57" s="1" a="1"/>
  <c r="G49" i="57" s="1"/>
  <c r="K49" i="57" a="1"/>
  <c r="K49" i="57" s="1"/>
  <c r="G50" i="57" s="1" a="1"/>
  <c r="G50" i="57" s="1"/>
  <c r="K50" i="57" a="1"/>
  <c r="K50" i="57" s="1"/>
  <c r="G51" i="57" s="1" a="1"/>
  <c r="G51" i="57" s="1"/>
  <c r="K51" i="57" a="1"/>
  <c r="K51" i="57" s="1"/>
  <c r="G52" i="57" s="1" a="1"/>
  <c r="G52" i="57" s="1"/>
  <c r="K52" i="57" a="1"/>
  <c r="K52" i="57" s="1"/>
  <c r="G53" i="57" s="1" a="1"/>
  <c r="G53" i="57" s="1"/>
  <c r="K53" i="57" a="1"/>
  <c r="K53" i="57" s="1"/>
  <c r="G54" i="57" s="1" a="1"/>
  <c r="G54" i="57" s="1"/>
  <c r="K54" i="57" a="1"/>
  <c r="K54" i="57" s="1"/>
  <c r="G55" i="57" s="1" a="1"/>
  <c r="G55" i="57" s="1"/>
  <c r="K55" i="57" a="1"/>
  <c r="K55" i="57" s="1"/>
  <c r="G56" i="57" s="1" a="1"/>
  <c r="G56" i="57" s="1"/>
  <c r="K56" i="57" a="1"/>
  <c r="K56" i="57" s="1"/>
  <c r="G57" i="57" s="1" a="1"/>
  <c r="G57" i="57" s="1"/>
  <c r="K57" i="57" a="1"/>
  <c r="K57" i="57" s="1"/>
  <c r="G58" i="57" s="1" a="1"/>
  <c r="G58" i="57" s="1"/>
  <c r="K58" i="57" a="1"/>
  <c r="K58" i="57" s="1"/>
  <c r="G59" i="57" s="1" a="1"/>
  <c r="G59" i="57" s="1"/>
  <c r="K59" i="57" a="1"/>
  <c r="K59" i="57" s="1"/>
  <c r="G60" i="57" s="1" a="1"/>
  <c r="G60" i="57" s="1"/>
  <c r="K60" i="57" a="1"/>
  <c r="K60" i="57" s="1"/>
  <c r="G61" i="57" s="1" a="1"/>
  <c r="G61" i="57" s="1"/>
  <c r="K61" i="57" a="1"/>
  <c r="K61" i="57" s="1"/>
  <c r="G62" i="57" s="1" a="1"/>
  <c r="G62" i="57" s="1"/>
  <c r="K62" i="57" a="1"/>
  <c r="K62" i="57" s="1"/>
  <c r="G63" i="57" s="1" a="1"/>
  <c r="G63" i="57" s="1"/>
  <c r="K63" i="57" a="1"/>
  <c r="K63" i="57" s="1"/>
  <c r="G64" i="57" s="1" a="1"/>
  <c r="G64" i="57" s="1"/>
  <c r="K64" i="57" a="1"/>
  <c r="K64" i="57" s="1"/>
  <c r="G65" i="57" s="1" a="1"/>
  <c r="G65" i="57" s="1"/>
  <c r="K65" i="57" a="1"/>
  <c r="K65" i="57" s="1"/>
  <c r="G66" i="57" s="1" a="1"/>
  <c r="G66" i="57" s="1"/>
  <c r="K66" i="57" a="1"/>
  <c r="K66" i="57" s="1"/>
  <c r="G67" i="57" s="1" a="1"/>
  <c r="G67" i="57" s="1"/>
  <c r="K67" i="57" a="1"/>
  <c r="K67" i="57" s="1"/>
  <c r="G68" i="57" s="1" a="1"/>
  <c r="G68" i="57" s="1"/>
  <c r="K68" i="57" a="1"/>
  <c r="K68" i="57" s="1"/>
  <c r="G69" i="57" s="1" a="1"/>
  <c r="G69" i="57" s="1"/>
  <c r="K69" i="57" a="1"/>
  <c r="K69" i="57" s="1"/>
  <c r="G70" i="57" s="1" a="1"/>
  <c r="G70" i="57" s="1"/>
  <c r="K70" i="57" a="1"/>
  <c r="K70" i="57" s="1"/>
  <c r="G71" i="57" s="1" a="1"/>
  <c r="G71" i="57" s="1"/>
  <c r="K71" i="57" a="1"/>
  <c r="K71" i="57" s="1"/>
  <c r="G72" i="57" s="1" a="1"/>
  <c r="G72" i="57" s="1"/>
  <c r="K72" i="57" a="1"/>
  <c r="K72" i="57" s="1"/>
  <c r="G73" i="57" s="1" a="1"/>
  <c r="G73" i="57" s="1"/>
  <c r="K73" i="57" a="1"/>
  <c r="K73" i="57" s="1"/>
  <c r="G74" i="57" s="1" a="1"/>
  <c r="G74" i="57" s="1"/>
  <c r="K74" i="57" a="1"/>
  <c r="K74" i="57" s="1"/>
  <c r="G75" i="57" s="1" a="1"/>
  <c r="G75" i="57" s="1"/>
  <c r="K75" i="57" a="1"/>
  <c r="K75" i="57" s="1"/>
  <c r="G76" i="57" s="1" a="1"/>
  <c r="G76" i="57" s="1"/>
  <c r="K76" i="57" a="1"/>
  <c r="K76" i="57" s="1"/>
  <c r="G77" i="57" s="1" a="1"/>
  <c r="G77" i="57" s="1"/>
  <c r="K77" i="57" a="1"/>
  <c r="K77" i="57" s="1"/>
  <c r="G78" i="57" s="1" a="1"/>
  <c r="G78" i="57" s="1"/>
  <c r="K78" i="57" a="1"/>
  <c r="K78" i="57" s="1"/>
  <c r="G79" i="57" s="1" a="1"/>
  <c r="G79" i="57" s="1"/>
  <c r="K79" i="57" a="1"/>
  <c r="K79" i="57" s="1"/>
  <c r="G80" i="57" s="1" a="1"/>
  <c r="G80" i="57" s="1"/>
  <c r="K80" i="57" a="1"/>
  <c r="K80" i="57" s="1"/>
  <c r="G81" i="57" s="1" a="1"/>
  <c r="G81" i="57" s="1"/>
  <c r="K81" i="57" a="1"/>
  <c r="K81" i="57" s="1"/>
  <c r="G82" i="57" s="1" a="1"/>
  <c r="G82" i="57" s="1"/>
  <c r="K82" i="57" a="1"/>
  <c r="K82" i="57" s="1"/>
  <c r="G83" i="57" s="1" a="1"/>
  <c r="G83" i="57" s="1"/>
  <c r="K83" i="57" a="1"/>
  <c r="K83" i="57" s="1"/>
  <c r="G84" i="57" s="1" a="1"/>
  <c r="G84" i="57" s="1"/>
  <c r="K84" i="57" a="1"/>
  <c r="K84" i="57" s="1"/>
  <c r="G85" i="57" s="1" a="1"/>
  <c r="G85" i="57" s="1"/>
  <c r="K85" i="57" a="1"/>
  <c r="K85" i="57" s="1"/>
  <c r="G86" i="57" s="1" a="1"/>
  <c r="G86" i="57" s="1"/>
  <c r="K86" i="57" a="1"/>
  <c r="K86" i="57" s="1"/>
  <c r="G87" i="57" s="1" a="1"/>
  <c r="G87" i="57" s="1"/>
  <c r="K87" i="57" a="1"/>
  <c r="K87" i="57" s="1"/>
  <c r="G88" i="57" s="1" a="1"/>
  <c r="G88" i="57" s="1"/>
  <c r="K88" i="57" a="1"/>
  <c r="K88" i="57" s="1"/>
  <c r="G89" i="57" s="1" a="1"/>
  <c r="G89" i="57" s="1"/>
  <c r="K89" i="57" a="1"/>
  <c r="K89" i="57" s="1"/>
  <c r="G90" i="57" s="1" a="1"/>
  <c r="G90" i="57" s="1"/>
  <c r="K90" i="57" a="1"/>
  <c r="K90" i="57" s="1"/>
  <c r="G91" i="57" s="1" a="1"/>
  <c r="G91" i="57" s="1"/>
  <c r="K91" i="57" a="1"/>
  <c r="K91" i="57" s="1"/>
  <c r="G92" i="57" s="1" a="1"/>
  <c r="G92" i="57" s="1"/>
  <c r="K92" i="57" a="1"/>
  <c r="K92" i="57" s="1"/>
  <c r="G93" i="57" s="1" a="1"/>
  <c r="G93" i="57" s="1"/>
  <c r="K93" i="57" a="1"/>
  <c r="K93" i="57" s="1"/>
  <c r="G94" i="57" s="1" a="1"/>
  <c r="G94" i="57" s="1"/>
  <c r="K94" i="57" a="1"/>
  <c r="K94" i="57" s="1"/>
  <c r="G95" i="57" s="1" a="1"/>
  <c r="G95" i="57" s="1"/>
  <c r="K95" i="57" a="1"/>
  <c r="K95" i="57" s="1"/>
  <c r="G96" i="57" s="1" a="1"/>
  <c r="G96" i="57" s="1"/>
  <c r="K96" i="57" a="1"/>
  <c r="K96" i="57" s="1"/>
  <c r="G97" i="57" s="1" a="1"/>
  <c r="G97" i="57" s="1"/>
  <c r="K97" i="57" a="1"/>
  <c r="K97" i="57" s="1"/>
  <c r="G98" i="57" s="1" a="1"/>
  <c r="G98" i="57" s="1"/>
  <c r="K98" i="57" a="1"/>
  <c r="K98" i="57" s="1"/>
  <c r="G99" i="57" s="1" a="1"/>
  <c r="G99" i="57" s="1"/>
  <c r="K99" i="57" a="1"/>
  <c r="K99" i="57" s="1"/>
  <c r="G100" i="57" s="1" a="1"/>
  <c r="G100" i="57" s="1"/>
  <c r="K100" i="57" a="1"/>
  <c r="K100" i="57" s="1"/>
  <c r="G101" i="57" s="1" a="1"/>
  <c r="G101" i="57" s="1"/>
  <c r="K101" i="57" a="1"/>
  <c r="K101" i="57" s="1"/>
  <c r="G102" i="57" s="1" a="1"/>
  <c r="G102" i="57" s="1"/>
  <c r="K102" i="57" a="1"/>
  <c r="K102" i="57" s="1"/>
  <c r="G103" i="57" s="1" a="1"/>
  <c r="G103" i="57" s="1"/>
  <c r="K103" i="57" a="1"/>
  <c r="K103" i="57" s="1"/>
  <c r="G104" i="57" s="1" a="1"/>
  <c r="G104" i="57" s="1"/>
  <c r="K104" i="57" a="1"/>
  <c r="K104" i="57" s="1"/>
  <c r="G105" i="57" s="1" a="1"/>
  <c r="G105" i="57" s="1"/>
  <c r="K105" i="57" a="1"/>
  <c r="K105" i="57" s="1"/>
  <c r="G106" i="57" s="1" a="1"/>
  <c r="G106" i="57" s="1"/>
  <c r="K106" i="57" a="1"/>
  <c r="K106" i="57" s="1"/>
  <c r="G107" i="57" s="1" a="1"/>
  <c r="G107" i="57" s="1"/>
  <c r="K107" i="57" a="1"/>
  <c r="K107" i="57" s="1"/>
  <c r="G108" i="57" s="1" a="1"/>
  <c r="G108" i="57" s="1"/>
  <c r="K108" i="57" a="1"/>
  <c r="K108" i="57" s="1"/>
  <c r="G109" i="57" s="1" a="1"/>
  <c r="G109" i="57" s="1"/>
  <c r="K109" i="57" a="1"/>
  <c r="K109" i="57" s="1"/>
  <c r="G110" i="57" s="1" a="1"/>
  <c r="G110" i="57" s="1"/>
  <c r="K110" i="57" a="1"/>
  <c r="K110" i="57" s="1"/>
  <c r="G111" i="57" s="1" a="1"/>
  <c r="G111" i="57" s="1"/>
  <c r="K111" i="57" a="1"/>
  <c r="K111" i="57" s="1"/>
  <c r="G112" i="57" s="1" a="1"/>
  <c r="G112" i="57" s="1"/>
  <c r="K112" i="57" a="1"/>
  <c r="K112" i="57" s="1"/>
  <c r="G113" i="57" s="1" a="1"/>
  <c r="G113" i="57" s="1"/>
  <c r="K113" i="57" a="1"/>
  <c r="K113" i="57" s="1"/>
  <c r="G114" i="57" s="1" a="1"/>
  <c r="G114" i="57" s="1"/>
  <c r="K114" i="57" a="1"/>
  <c r="K114" i="57" s="1"/>
  <c r="G115" i="57" s="1" a="1"/>
  <c r="G115" i="57" s="1"/>
  <c r="K115" i="57" a="1"/>
  <c r="K115" i="57" s="1"/>
  <c r="G116" i="57" s="1" a="1"/>
  <c r="G116" i="57" s="1"/>
  <c r="K116" i="57" a="1"/>
  <c r="K116" i="57" s="1"/>
  <c r="G117" i="57" s="1" a="1"/>
  <c r="G117" i="57" s="1"/>
  <c r="K117" i="57" a="1"/>
  <c r="K117" i="57" s="1"/>
  <c r="G118" i="57" s="1" a="1"/>
  <c r="G118" i="57" s="1"/>
  <c r="K118" i="57" a="1"/>
  <c r="K118" i="57" s="1"/>
  <c r="G119" i="57" s="1" a="1"/>
  <c r="G119" i="57" s="1"/>
  <c r="K119" i="57" a="1"/>
  <c r="K119" i="57" s="1"/>
  <c r="G120" i="57" s="1" a="1"/>
  <c r="G120" i="57" s="1"/>
  <c r="K120" i="57" a="1"/>
  <c r="K120" i="57" s="1"/>
  <c r="G121" i="57" s="1" a="1"/>
  <c r="G121" i="57" s="1"/>
  <c r="K121" i="57" a="1"/>
  <c r="K121" i="57" s="1"/>
  <c r="G122" i="57" s="1" a="1"/>
  <c r="G122" i="57" s="1"/>
  <c r="K122" i="57" a="1"/>
  <c r="K122" i="57" s="1"/>
  <c r="G123" i="57" s="1" a="1"/>
  <c r="G123" i="57" s="1"/>
  <c r="K123" i="57" a="1"/>
  <c r="K123" i="57" s="1"/>
  <c r="G124" i="57" s="1" a="1"/>
  <c r="G124" i="57" s="1"/>
  <c r="K124" i="57" a="1"/>
  <c r="K124" i="57" s="1"/>
  <c r="G125" i="57" s="1" a="1"/>
  <c r="G125" i="57" s="1"/>
  <c r="K125" i="57" a="1"/>
  <c r="K125" i="57" s="1"/>
  <c r="G126" i="57" s="1" a="1"/>
  <c r="G126" i="57" s="1"/>
  <c r="K126" i="57" a="1"/>
  <c r="K126" i="57" s="1"/>
  <c r="G127" i="57" s="1" a="1"/>
  <c r="G127" i="57" s="1"/>
  <c r="K127" i="57" a="1"/>
  <c r="K127" i="57" s="1"/>
  <c r="G128" i="57" s="1" a="1"/>
  <c r="G128" i="57" s="1"/>
  <c r="K128" i="57" a="1"/>
  <c r="K128" i="57" s="1"/>
  <c r="G129" i="57" s="1" a="1"/>
  <c r="G129" i="57" s="1"/>
  <c r="K129" i="57" a="1"/>
  <c r="K129" i="57" s="1"/>
  <c r="G130" i="57" s="1" a="1"/>
  <c r="G130" i="57" s="1"/>
  <c r="K130" i="57" a="1"/>
  <c r="K130" i="57" s="1"/>
  <c r="G131" i="57" s="1" a="1"/>
  <c r="G131" i="57" s="1"/>
  <c r="K131" i="57" a="1"/>
  <c r="K131" i="57" s="1"/>
  <c r="G132" i="57" s="1" a="1"/>
  <c r="G132" i="57" s="1"/>
  <c r="K132" i="57" a="1"/>
  <c r="K132" i="57" s="1"/>
  <c r="G133" i="57" s="1" a="1"/>
  <c r="G133" i="57" s="1"/>
  <c r="K133" i="57" a="1"/>
  <c r="K133" i="57" s="1"/>
  <c r="G134" i="57" s="1" a="1"/>
  <c r="G134" i="57" s="1"/>
  <c r="K134" i="57" a="1"/>
  <c r="K134" i="57" s="1"/>
  <c r="G135" i="57" s="1" a="1"/>
  <c r="G135" i="57" s="1"/>
  <c r="K135" i="57" a="1"/>
  <c r="K135" i="57" s="1"/>
  <c r="G136" i="57" s="1" a="1"/>
  <c r="G136" i="57" s="1"/>
  <c r="K136" i="57" a="1"/>
  <c r="K136" i="57" s="1"/>
  <c r="G137" i="57" s="1" a="1"/>
  <c r="G137" i="57" s="1"/>
  <c r="K137" i="57" a="1"/>
  <c r="K137" i="57" s="1"/>
  <c r="G138" i="57" s="1" a="1"/>
  <c r="G138" i="57" s="1"/>
  <c r="K138" i="57" a="1"/>
  <c r="K138" i="57" s="1"/>
  <c r="G139" i="57" s="1" a="1"/>
  <c r="G139" i="57" s="1"/>
  <c r="K139" i="57" a="1"/>
  <c r="K139" i="57" s="1"/>
  <c r="G140" i="57" s="1" a="1"/>
  <c r="G140" i="57" s="1"/>
  <c r="K140" i="57" a="1"/>
  <c r="K140" i="57" s="1"/>
  <c r="G141" i="57" s="1" a="1"/>
  <c r="G141" i="57" s="1"/>
  <c r="K141" i="57" a="1"/>
  <c r="K141" i="57" s="1"/>
  <c r="G142" i="57" s="1" a="1"/>
  <c r="G142" i="57" s="1"/>
  <c r="K142" i="57" a="1"/>
  <c r="K142" i="57" s="1"/>
  <c r="G143" i="57" s="1" a="1"/>
  <c r="G143" i="57" s="1"/>
  <c r="K143" i="57" a="1"/>
  <c r="K143" i="57" s="1"/>
  <c r="G144" i="57" s="1" a="1"/>
  <c r="G144" i="57" s="1"/>
  <c r="K144" i="57" a="1"/>
  <c r="K144" i="57" s="1"/>
  <c r="G145" i="57" s="1" a="1"/>
  <c r="G145" i="57" s="1"/>
  <c r="K145" i="57" a="1"/>
  <c r="K145" i="57" s="1"/>
  <c r="G146" i="57" s="1" a="1"/>
  <c r="G146" i="57" s="1"/>
  <c r="K146" i="57" a="1"/>
  <c r="K146" i="57" s="1"/>
  <c r="G147" i="57" s="1" a="1"/>
  <c r="G147" i="57" s="1"/>
  <c r="K147" i="57" a="1"/>
  <c r="K147" i="57" s="1"/>
  <c r="G148" i="57" s="1" a="1"/>
  <c r="G148" i="57" s="1"/>
  <c r="K148" i="57" a="1"/>
  <c r="K148" i="57" s="1"/>
  <c r="G149" i="57" s="1" a="1"/>
  <c r="G149" i="57" s="1"/>
  <c r="K149" i="57" a="1"/>
  <c r="K149" i="57" s="1"/>
  <c r="G150" i="57" s="1" a="1"/>
  <c r="G150" i="57" s="1"/>
  <c r="K150" i="57" a="1"/>
  <c r="K150" i="57" s="1"/>
  <c r="G151" i="57" s="1" a="1"/>
  <c r="G151" i="57" s="1"/>
  <c r="K151" i="57" a="1"/>
  <c r="K151" i="57" s="1"/>
  <c r="G152" i="57" s="1" a="1"/>
  <c r="G152" i="57" s="1"/>
  <c r="K152" i="57" a="1"/>
  <c r="K152" i="57" s="1"/>
  <c r="G153" i="57" s="1" a="1"/>
  <c r="G153" i="57" s="1"/>
  <c r="K153" i="57" a="1"/>
  <c r="K153" i="57" s="1"/>
  <c r="G154" i="57" s="1" a="1"/>
  <c r="G154" i="57" s="1"/>
  <c r="K154" i="57" a="1"/>
  <c r="K154" i="57" s="1"/>
  <c r="G155" i="57" s="1" a="1"/>
  <c r="G155" i="57" s="1"/>
  <c r="K155" i="57" a="1"/>
  <c r="K155" i="57" s="1"/>
  <c r="G156" i="57" s="1" a="1"/>
  <c r="G156" i="57" s="1"/>
  <c r="K156" i="57" a="1"/>
  <c r="K156" i="57" s="1"/>
  <c r="G157" i="57" s="1" a="1"/>
  <c r="G157" i="57" s="1"/>
  <c r="K157" i="57" a="1"/>
  <c r="K157" i="57" s="1"/>
  <c r="G158" i="57" s="1" a="1"/>
  <c r="G158" i="57" s="1"/>
  <c r="K158" i="57" a="1"/>
  <c r="K158" i="57" s="1"/>
  <c r="G159" i="57" s="1" a="1"/>
  <c r="G159" i="57" s="1"/>
  <c r="K159" i="57" a="1"/>
  <c r="K159" i="57" s="1"/>
  <c r="G160" i="57" s="1" a="1"/>
  <c r="G160" i="57" s="1"/>
  <c r="K160" i="57" a="1"/>
  <c r="K160" i="57" s="1"/>
  <c r="G161" i="57" s="1" a="1"/>
  <c r="G161" i="57" s="1"/>
  <c r="K161" i="57" a="1"/>
  <c r="K161" i="57" s="1"/>
  <c r="G162" i="57" s="1" a="1"/>
  <c r="G162" i="57" s="1"/>
  <c r="K162" i="57" a="1"/>
  <c r="K162" i="57" s="1"/>
  <c r="G163" i="57" s="1" a="1"/>
  <c r="G163" i="57" s="1"/>
  <c r="K163" i="57" a="1"/>
  <c r="K163" i="57" s="1"/>
  <c r="G164" i="57" s="1" a="1"/>
  <c r="G164" i="57" s="1"/>
  <c r="K164" i="57" a="1"/>
  <c r="K164" i="57" s="1"/>
  <c r="G165" i="57" s="1" a="1"/>
  <c r="G165" i="57" s="1"/>
  <c r="K165" i="57" a="1"/>
  <c r="K165" i="57" s="1"/>
  <c r="G166" i="57" s="1" a="1"/>
  <c r="G166" i="57" s="1"/>
  <c r="K166" i="57" a="1"/>
  <c r="K166" i="57" s="1"/>
  <c r="G167" i="57" s="1" a="1"/>
  <c r="G167" i="57" s="1"/>
  <c r="K167" i="57" a="1"/>
  <c r="K167" i="57" s="1"/>
  <c r="G168" i="57" s="1" a="1"/>
  <c r="G168" i="57" s="1"/>
  <c r="K168" i="57" a="1"/>
  <c r="K168" i="57" s="1"/>
  <c r="G169" i="57" s="1" a="1"/>
  <c r="G169" i="57" s="1"/>
  <c r="K169" i="57" a="1"/>
  <c r="K169" i="57" s="1"/>
  <c r="G170" i="57" s="1" a="1"/>
  <c r="G170" i="57" s="1"/>
  <c r="K170" i="57" a="1"/>
  <c r="K170" i="57" s="1"/>
  <c r="G171" i="57" s="1" a="1"/>
  <c r="G171" i="57" s="1"/>
  <c r="K171" i="57" a="1"/>
  <c r="K171" i="57" s="1"/>
  <c r="G172" i="57" s="1" a="1"/>
  <c r="G172" i="57" s="1"/>
  <c r="K172" i="57" a="1"/>
  <c r="K172" i="57" s="1"/>
  <c r="G173" i="57" s="1" a="1"/>
  <c r="G173" i="57" s="1"/>
  <c r="K173" i="57" a="1"/>
  <c r="K173" i="57" s="1"/>
  <c r="G174" i="57" s="1" a="1"/>
  <c r="G174" i="57" s="1"/>
  <c r="K174" i="57" a="1"/>
  <c r="K174" i="57" s="1"/>
  <c r="G175" i="57" s="1" a="1"/>
  <c r="G175" i="57" s="1"/>
  <c r="K175" i="57" a="1"/>
  <c r="K175" i="57" s="1"/>
  <c r="G176" i="57" s="1" a="1"/>
  <c r="G176" i="57" s="1"/>
  <c r="K176" i="57" a="1"/>
  <c r="K176" i="57" s="1"/>
  <c r="G177" i="57" s="1" a="1"/>
  <c r="G177" i="57" s="1"/>
  <c r="K177" i="57" a="1"/>
  <c r="K177" i="57" s="1"/>
  <c r="G178" i="57" s="1" a="1"/>
  <c r="G178" i="57" s="1"/>
  <c r="K178" i="57" a="1"/>
  <c r="K178" i="57" s="1"/>
  <c r="G179" i="57" s="1" a="1"/>
  <c r="G179" i="57" s="1"/>
  <c r="K179" i="57" a="1"/>
  <c r="K179" i="57" s="1"/>
  <c r="G180" i="57" s="1" a="1"/>
  <c r="G180" i="57" s="1"/>
  <c r="K180" i="57" a="1"/>
  <c r="K180" i="57" s="1"/>
  <c r="G181" i="57" s="1" a="1"/>
  <c r="G181" i="57" s="1"/>
  <c r="K181" i="57" a="1"/>
  <c r="K181" i="57" s="1"/>
  <c r="G182" i="57" s="1" a="1"/>
  <c r="G182" i="57" s="1"/>
  <c r="K182" i="57" a="1"/>
  <c r="K182" i="57" s="1"/>
  <c r="G183" i="57" s="1" a="1"/>
  <c r="G183" i="57" s="1"/>
  <c r="K183" i="57" a="1"/>
  <c r="K183" i="57" s="1"/>
  <c r="G184" i="57" s="1" a="1"/>
  <c r="G184" i="57" s="1"/>
  <c r="K184" i="57" a="1"/>
  <c r="K184" i="57" s="1"/>
  <c r="G185" i="57" s="1" a="1"/>
  <c r="G185" i="57" s="1"/>
  <c r="K185" i="57" a="1"/>
  <c r="K185" i="57" s="1"/>
  <c r="G186" i="57" s="1" a="1"/>
  <c r="G186" i="57" s="1"/>
  <c r="K186" i="57" a="1"/>
  <c r="K186" i="57" s="1"/>
  <c r="G187" i="57" s="1" a="1"/>
  <c r="G187" i="57" s="1"/>
  <c r="K187" i="57" a="1"/>
  <c r="K187" i="57" s="1"/>
  <c r="G188" i="57" s="1" a="1"/>
  <c r="G188" i="57" s="1"/>
  <c r="K188" i="57" a="1"/>
  <c r="K188" i="57" s="1"/>
  <c r="G189" i="57" s="1" a="1"/>
  <c r="G189" i="57" s="1"/>
  <c r="K189" i="57" a="1"/>
  <c r="K189" i="57" s="1"/>
  <c r="G190" i="57" s="1" a="1"/>
  <c r="G190" i="57" s="1"/>
  <c r="K190" i="57" a="1"/>
  <c r="K190" i="57" s="1"/>
  <c r="G191" i="57" s="1" a="1"/>
  <c r="G191" i="57" s="1"/>
  <c r="K191" i="57" a="1"/>
  <c r="K191" i="57" s="1"/>
  <c r="G192" i="57" s="1" a="1"/>
  <c r="G192" i="57" s="1"/>
  <c r="K192" i="57" a="1"/>
  <c r="K192" i="57" s="1"/>
  <c r="G193" i="57" s="1" a="1"/>
  <c r="G193" i="57" s="1"/>
  <c r="K193" i="57" a="1"/>
  <c r="K193" i="57" s="1"/>
  <c r="G194" i="57" s="1" a="1"/>
  <c r="G194" i="57" s="1"/>
  <c r="K194" i="57" a="1"/>
  <c r="K194" i="57" s="1"/>
  <c r="G195" i="57" s="1" a="1"/>
  <c r="G195" i="57" s="1"/>
  <c r="K195" i="57" a="1"/>
  <c r="K195" i="57" s="1"/>
  <c r="G196" i="57" s="1" a="1"/>
  <c r="G196" i="57" s="1"/>
  <c r="K196" i="57" a="1"/>
  <c r="K196" i="57" s="1"/>
  <c r="G197" i="57" s="1" a="1"/>
  <c r="G197" i="57" s="1"/>
  <c r="K197" i="57" a="1"/>
  <c r="K197" i="57" s="1"/>
  <c r="G198" i="57" s="1" a="1"/>
  <c r="G198" i="57" s="1"/>
  <c r="K198" i="57" a="1"/>
  <c r="K198" i="57" s="1"/>
  <c r="G199" i="57" s="1" a="1"/>
  <c r="G199" i="57" s="1"/>
  <c r="K199" i="57" a="1"/>
  <c r="K199" i="57" s="1"/>
  <c r="G200" i="57" s="1" a="1"/>
  <c r="G200" i="57" s="1"/>
  <c r="K200" i="57" a="1"/>
  <c r="K200" i="57" s="1"/>
  <c r="G201" i="57" s="1" a="1"/>
  <c r="G201" i="57" s="1"/>
  <c r="K201" i="57" a="1"/>
  <c r="K201" i="57" s="1"/>
  <c r="G202" i="57" s="1" a="1"/>
  <c r="G202" i="57" s="1"/>
  <c r="K202" i="57" a="1"/>
  <c r="K202" i="57" s="1"/>
  <c r="G203" i="57" s="1" a="1"/>
  <c r="G203" i="57" s="1"/>
  <c r="K203" i="57" a="1"/>
  <c r="K203" i="57" s="1"/>
  <c r="G204" i="57" s="1" a="1"/>
  <c r="G204" i="57" s="1"/>
  <c r="K204" i="57" a="1"/>
  <c r="K204" i="57" s="1"/>
  <c r="G205" i="57" s="1" a="1"/>
  <c r="G205" i="57" s="1"/>
  <c r="K205" i="57" a="1"/>
  <c r="K205" i="57" s="1"/>
  <c r="G206" i="57" s="1" a="1"/>
  <c r="G206" i="57" s="1"/>
  <c r="K206" i="57" a="1"/>
  <c r="K206" i="57" s="1"/>
  <c r="G207" i="57" s="1" a="1"/>
  <c r="G207" i="57" s="1"/>
  <c r="K207" i="57" a="1"/>
  <c r="K207" i="57" s="1"/>
  <c r="G208" i="57" s="1" a="1"/>
  <c r="G208" i="57" s="1"/>
  <c r="K208" i="57" a="1"/>
  <c r="K208" i="57" s="1"/>
  <c r="G209" i="57" s="1" a="1"/>
  <c r="G209" i="57" s="1"/>
  <c r="K209" i="57" a="1"/>
  <c r="K209" i="57" s="1"/>
  <c r="G210" i="57" s="1" a="1"/>
  <c r="G210" i="57" s="1"/>
  <c r="K210" i="57" a="1"/>
  <c r="K210" i="57" s="1"/>
  <c r="G211" i="57" s="1" a="1"/>
  <c r="G211" i="57" s="1"/>
  <c r="K211" i="57" a="1"/>
  <c r="K211" i="57" s="1"/>
  <c r="G212" i="57" s="1" a="1"/>
  <c r="G212" i="57" s="1"/>
  <c r="K212" i="57" a="1"/>
  <c r="K212" i="57" s="1"/>
  <c r="G213" i="57" s="1" a="1"/>
  <c r="G213" i="57" s="1"/>
  <c r="K213" i="57" a="1"/>
  <c r="K213" i="57" s="1"/>
  <c r="G214" i="57" s="1" a="1"/>
  <c r="G214" i="57" s="1"/>
  <c r="K214" i="57" a="1"/>
  <c r="K214" i="57" s="1"/>
  <c r="G215" i="57" s="1" a="1"/>
  <c r="G215" i="57" s="1"/>
  <c r="K215" i="57" a="1"/>
  <c r="K215" i="57" s="1"/>
  <c r="G216" i="57" s="1" a="1"/>
  <c r="G216" i="57" s="1"/>
  <c r="K216" i="57" a="1"/>
  <c r="K216" i="57" s="1"/>
  <c r="G217" i="57" s="1" a="1"/>
  <c r="G217" i="57" s="1"/>
  <c r="K217" i="57" a="1"/>
  <c r="K217" i="57" s="1"/>
  <c r="G218" i="57" s="1" a="1"/>
  <c r="G218" i="57" s="1"/>
  <c r="K218" i="57" a="1"/>
  <c r="K218" i="57" s="1"/>
  <c r="G219" i="57" s="1" a="1"/>
  <c r="G219" i="57" s="1"/>
  <c r="K219" i="57" a="1"/>
  <c r="K219" i="57" s="1"/>
  <c r="G220" i="57" s="1" a="1"/>
  <c r="G220" i="57" s="1"/>
  <c r="K220" i="57" a="1"/>
  <c r="K220" i="57" s="1"/>
  <c r="G221" i="57" s="1" a="1"/>
  <c r="G221" i="57" s="1"/>
  <c r="K221" i="57" a="1"/>
  <c r="K221" i="57" s="1"/>
  <c r="G222" i="57" s="1" a="1"/>
  <c r="G222" i="57" s="1"/>
  <c r="K222" i="57" a="1"/>
  <c r="K222" i="57" s="1"/>
  <c r="G223" i="57" s="1" a="1"/>
  <c r="G223" i="57" s="1"/>
  <c r="K223" i="57" a="1"/>
  <c r="K223" i="57" s="1"/>
  <c r="G224" i="57" s="1" a="1"/>
  <c r="G224" i="57" s="1"/>
  <c r="K224" i="57" a="1"/>
  <c r="K224" i="57" s="1"/>
  <c r="G225" i="57" s="1" a="1"/>
  <c r="G225" i="57" s="1"/>
  <c r="K225" i="57" a="1"/>
  <c r="K225" i="57" s="1"/>
  <c r="G226" i="57" s="1" a="1"/>
  <c r="G226" i="57" s="1"/>
  <c r="K226" i="57" a="1"/>
  <c r="K226" i="57" s="1"/>
  <c r="G227" i="57" s="1" a="1"/>
  <c r="G227" i="57" s="1"/>
  <c r="K227" i="57" a="1"/>
  <c r="K227" i="57" s="1"/>
  <c r="G228" i="57" s="1" a="1"/>
  <c r="G228" i="57" s="1"/>
  <c r="K228" i="57" a="1"/>
  <c r="K228" i="57" s="1"/>
  <c r="G229" i="57" s="1" a="1"/>
  <c r="G229" i="57" s="1"/>
  <c r="K229" i="57" a="1"/>
  <c r="K229" i="57" s="1"/>
  <c r="G230" i="57" s="1" a="1"/>
  <c r="G230" i="57" s="1"/>
  <c r="K230" i="57" a="1"/>
  <c r="K230" i="57" s="1"/>
  <c r="G231" i="57" s="1" a="1"/>
  <c r="G231" i="57" s="1"/>
  <c r="K231" i="57" a="1"/>
  <c r="K231" i="57" s="1"/>
  <c r="G232" i="57" s="1" a="1"/>
  <c r="G232" i="57" s="1"/>
  <c r="K232" i="57" a="1"/>
  <c r="K232" i="57" s="1"/>
  <c r="G233" i="57" s="1" a="1"/>
  <c r="G233" i="57" s="1"/>
  <c r="K233" i="57" a="1"/>
  <c r="K233" i="57" s="1"/>
  <c r="G234" i="57" s="1" a="1"/>
  <c r="G234" i="57" s="1"/>
  <c r="K234" i="57" a="1"/>
  <c r="K234" i="57" s="1"/>
  <c r="G235" i="57" s="1" a="1"/>
  <c r="G235" i="57" s="1"/>
  <c r="K235" i="57" a="1"/>
  <c r="K235" i="57" s="1"/>
  <c r="G236" i="57" s="1" a="1"/>
  <c r="G236" i="57" s="1"/>
  <c r="K236" i="57" a="1"/>
  <c r="K236" i="57" s="1"/>
  <c r="G237" i="57" s="1" a="1"/>
  <c r="G237" i="57" s="1"/>
  <c r="K237" i="57" a="1"/>
  <c r="K237" i="57" s="1"/>
  <c r="G238" i="57" s="1" a="1"/>
  <c r="G238" i="57" s="1"/>
  <c r="K238" i="57" a="1"/>
  <c r="K238" i="57" s="1"/>
  <c r="G239" i="57" s="1" a="1"/>
  <c r="G239" i="57" s="1"/>
  <c r="K239" i="57" a="1"/>
  <c r="K239" i="57" s="1"/>
  <c r="G240" i="57" s="1" a="1"/>
  <c r="G240" i="57" s="1"/>
  <c r="K240" i="57" a="1"/>
  <c r="K240" i="57" s="1"/>
  <c r="G241" i="57" s="1" a="1"/>
  <c r="G241" i="57" s="1"/>
  <c r="K241" i="57" a="1"/>
  <c r="K241" i="57" s="1"/>
  <c r="G242" i="57" s="1" a="1"/>
  <c r="G242" i="57" s="1"/>
  <c r="K242" i="57" a="1"/>
  <c r="K242" i="57" s="1"/>
  <c r="G243" i="57" s="1" a="1"/>
  <c r="G243" i="57" s="1"/>
  <c r="K243" i="57" a="1"/>
  <c r="K243" i="57" s="1"/>
  <c r="G244" i="57" s="1" a="1"/>
  <c r="G244" i="57" s="1"/>
  <c r="K244" i="57" a="1"/>
  <c r="K244" i="57" s="1"/>
  <c r="G245" i="57" s="1" a="1"/>
  <c r="G245" i="57" s="1"/>
  <c r="K245" i="57" a="1"/>
  <c r="K245" i="57" s="1"/>
  <c r="G246" i="57" s="1" a="1"/>
  <c r="G246" i="57" s="1"/>
  <c r="K246" i="57" a="1"/>
  <c r="K246" i="57" s="1"/>
  <c r="G247" i="57" s="1" a="1"/>
  <c r="G247" i="57" s="1"/>
  <c r="K247" i="57" a="1"/>
  <c r="K247" i="57" s="1"/>
  <c r="G248" i="57" s="1" a="1"/>
  <c r="G248" i="57" s="1"/>
  <c r="K248" i="57" a="1"/>
  <c r="K248" i="57" s="1"/>
  <c r="G249" i="57" s="1" a="1"/>
  <c r="G249" i="57" s="1"/>
  <c r="K249" i="57" a="1"/>
  <c r="K249" i="57" s="1"/>
  <c r="G250" i="57" s="1" a="1"/>
  <c r="G250" i="57" s="1"/>
  <c r="K250" i="57" a="1"/>
  <c r="K250" i="57" s="1"/>
  <c r="G251" i="57" s="1" a="1"/>
  <c r="G251" i="57" s="1"/>
  <c r="K251" i="57" a="1"/>
  <c r="K251" i="57" s="1"/>
  <c r="G252" i="57" s="1" a="1"/>
  <c r="G252" i="57" s="1"/>
  <c r="K252" i="57" a="1"/>
  <c r="K252" i="57" s="1"/>
  <c r="G253" i="57" s="1" a="1"/>
  <c r="G253" i="57" s="1"/>
  <c r="K253" i="57" a="1"/>
  <c r="K253" i="57" s="1"/>
  <c r="G254" i="57" s="1" a="1"/>
  <c r="G254" i="57" s="1"/>
  <c r="K254" i="57" a="1"/>
  <c r="K254" i="57" s="1"/>
  <c r="G255" i="57" s="1" a="1"/>
  <c r="G255" i="57" s="1"/>
  <c r="K255" i="57" a="1"/>
  <c r="K255" i="57" s="1"/>
  <c r="G256" i="57" s="1" a="1"/>
  <c r="G256" i="57" s="1"/>
  <c r="K256" i="57" a="1"/>
  <c r="K256" i="57" s="1"/>
  <c r="G257" i="57" s="1" a="1"/>
  <c r="G257" i="57" s="1"/>
  <c r="K257" i="57" a="1"/>
  <c r="K257" i="57" s="1"/>
  <c r="G258" i="57" s="1" a="1"/>
  <c r="G258" i="57" s="1"/>
  <c r="K258" i="57" a="1"/>
  <c r="K258" i="57" s="1"/>
  <c r="G259" i="57" s="1" a="1"/>
  <c r="G259" i="57" s="1"/>
  <c r="K259" i="57" a="1"/>
  <c r="K259" i="57" s="1"/>
  <c r="G260" i="57" s="1" a="1"/>
  <c r="G260" i="57" s="1"/>
  <c r="K260" i="57" a="1"/>
  <c r="K260" i="57" s="1"/>
  <c r="G261" i="57" s="1" a="1"/>
  <c r="G261" i="57" s="1"/>
  <c r="K261" i="57" a="1"/>
  <c r="K261" i="57" s="1"/>
  <c r="G262" i="57" s="1" a="1"/>
  <c r="G262" i="57" s="1"/>
  <c r="K262" i="57" a="1"/>
  <c r="K262" i="57" s="1"/>
  <c r="G263" i="57" s="1" a="1"/>
  <c r="G263" i="57" s="1"/>
  <c r="K263" i="57" a="1"/>
  <c r="K263" i="57" s="1"/>
  <c r="G264" i="57" s="1" a="1"/>
  <c r="G264" i="57" s="1"/>
  <c r="K264" i="57" a="1"/>
  <c r="K264" i="57" s="1"/>
  <c r="G265" i="57" s="1" a="1"/>
  <c r="G265" i="57" s="1"/>
  <c r="K265" i="57" a="1"/>
  <c r="K265" i="57" s="1"/>
  <c r="G266" i="57" s="1" a="1"/>
  <c r="G266" i="57" s="1"/>
  <c r="K266" i="57" a="1"/>
  <c r="K266" i="57" s="1"/>
  <c r="G267" i="57" s="1" a="1"/>
  <c r="G267" i="57" s="1"/>
  <c r="K267" i="57" a="1"/>
  <c r="K267" i="57" s="1"/>
  <c r="G268" i="57" s="1" a="1"/>
  <c r="G268" i="57" s="1"/>
  <c r="K268" i="57" a="1"/>
  <c r="K268" i="57" s="1"/>
  <c r="G269" i="57" s="1" a="1"/>
  <c r="G269" i="57" s="1"/>
  <c r="K269" i="57" a="1"/>
  <c r="K269" i="57" s="1"/>
  <c r="G270" i="57" s="1" a="1"/>
  <c r="G270" i="57" s="1"/>
  <c r="K270" i="57" a="1"/>
  <c r="K270" i="57" s="1"/>
  <c r="G271" i="57" s="1" a="1"/>
  <c r="G271" i="57" s="1"/>
  <c r="K271" i="57" a="1"/>
  <c r="K271" i="57" s="1"/>
  <c r="G272" i="57" s="1" a="1"/>
  <c r="G272" i="57" s="1"/>
  <c r="K272" i="57" a="1"/>
  <c r="K272" i="57" s="1"/>
  <c r="G273" i="57" s="1" a="1"/>
  <c r="G273" i="57" s="1"/>
  <c r="K273" i="57" a="1"/>
  <c r="K273" i="57" s="1"/>
  <c r="G274" i="57" s="1" a="1"/>
  <c r="G274" i="57" s="1"/>
  <c r="K274" i="57" a="1"/>
  <c r="K274" i="57" s="1"/>
  <c r="G275" i="57" s="1" a="1"/>
  <c r="G275" i="57" s="1"/>
  <c r="K275" i="57" a="1"/>
  <c r="K275" i="57" s="1"/>
  <c r="G276" i="57" s="1" a="1"/>
  <c r="G276" i="57" s="1"/>
  <c r="K276" i="57" a="1"/>
  <c r="K276" i="57" s="1"/>
  <c r="G277" i="57" s="1" a="1"/>
  <c r="G277" i="57" s="1"/>
  <c r="K277" i="57" a="1"/>
  <c r="K277" i="57" s="1"/>
  <c r="G278" i="57" s="1" a="1"/>
  <c r="G278" i="57" s="1"/>
  <c r="K278" i="57" a="1"/>
  <c r="K278" i="57" s="1"/>
  <c r="G279" i="57" s="1" a="1"/>
  <c r="G279" i="57" s="1"/>
  <c r="K279" i="57" a="1"/>
  <c r="K279" i="57" s="1"/>
  <c r="G280" i="57" s="1" a="1"/>
  <c r="G280" i="57" s="1"/>
  <c r="K280" i="57" a="1"/>
  <c r="K280" i="57" s="1"/>
  <c r="G281" i="57" s="1" a="1"/>
  <c r="G281" i="57" s="1"/>
  <c r="K281" i="57" a="1"/>
  <c r="K281" i="57" s="1"/>
  <c r="G282" i="57" s="1" a="1"/>
  <c r="G282" i="57" s="1"/>
  <c r="K282" i="57" a="1"/>
  <c r="K282" i="57" s="1"/>
  <c r="G283" i="57" s="1" a="1"/>
  <c r="G283" i="57" s="1"/>
  <c r="K283" i="57" a="1"/>
  <c r="K283" i="57" s="1"/>
  <c r="G284" i="57" s="1" a="1"/>
  <c r="G284" i="57" s="1"/>
  <c r="K284" i="57" a="1"/>
  <c r="K284" i="57" s="1"/>
  <c r="G285" i="57" s="1" a="1"/>
  <c r="G285" i="57" s="1"/>
  <c r="K285" i="57" a="1"/>
  <c r="K285" i="57" s="1"/>
  <c r="G286" i="57" s="1" a="1"/>
  <c r="G286" i="57" s="1"/>
  <c r="K286" i="57" a="1"/>
  <c r="K286" i="57" s="1"/>
  <c r="G287" i="57" s="1" a="1"/>
  <c r="G287" i="57" s="1"/>
  <c r="K287" i="57" a="1"/>
  <c r="K287" i="57" s="1"/>
  <c r="G288" i="57" s="1" a="1"/>
  <c r="G288" i="57" s="1"/>
  <c r="K288" i="57" a="1"/>
  <c r="K288" i="57" s="1"/>
  <c r="G289" i="57" s="1" a="1"/>
  <c r="G289" i="57" s="1"/>
  <c r="K289" i="57" a="1"/>
  <c r="K289" i="57" s="1"/>
  <c r="K290" i="57" a="1"/>
  <c r="K290" i="57" s="1"/>
  <c r="K291" i="57" a="1"/>
  <c r="K291" i="57" s="1"/>
  <c r="K292" i="57" a="1"/>
  <c r="K292" i="57" s="1"/>
  <c r="K293" i="57" a="1"/>
  <c r="K293" i="57" s="1"/>
  <c r="K294" i="57" a="1"/>
  <c r="K294" i="57" s="1"/>
  <c r="K295" i="57" a="1"/>
  <c r="K295" i="57" s="1"/>
  <c r="K296" i="57" a="1"/>
  <c r="K296" i="57" s="1"/>
  <c r="K297" i="57" a="1"/>
  <c r="K297" i="57" s="1"/>
  <c r="K298" i="57" a="1"/>
  <c r="K298" i="57" s="1"/>
  <c r="K299" i="57" a="1"/>
  <c r="K299" i="57" s="1"/>
  <c r="K300" i="57" a="1"/>
  <c r="K300" i="57" s="1"/>
  <c r="K301" i="57" a="1"/>
  <c r="K301" i="57" s="1"/>
  <c r="K302" i="57" a="1"/>
  <c r="K302" i="57" s="1"/>
  <c r="K303" i="57" a="1"/>
  <c r="K303" i="57" s="1"/>
  <c r="K304" i="57" a="1"/>
  <c r="K304" i="57" s="1"/>
  <c r="K305" i="57" a="1"/>
  <c r="K305" i="57" s="1"/>
  <c r="K306" i="57" a="1"/>
  <c r="K306" i="57" s="1"/>
  <c r="K307" i="57" a="1"/>
  <c r="K307" i="57" s="1"/>
  <c r="K308" i="57" a="1"/>
  <c r="K308" i="57" s="1"/>
  <c r="K309" i="57" a="1"/>
  <c r="K309" i="57" s="1"/>
  <c r="K310" i="57" a="1"/>
  <c r="K310" i="57" s="1"/>
  <c r="K311" i="57" a="1"/>
  <c r="K311" i="57" s="1"/>
  <c r="K312" i="57" a="1"/>
  <c r="K312" i="57" s="1"/>
  <c r="K313" i="57" a="1"/>
  <c r="K313" i="57" s="1"/>
  <c r="K314" i="57" a="1"/>
  <c r="K314" i="57" s="1"/>
  <c r="K315" i="57" a="1"/>
  <c r="K315" i="57" s="1"/>
  <c r="K316" i="57" a="1"/>
  <c r="K316" i="57" s="1"/>
  <c r="K317" i="57" a="1"/>
  <c r="K317" i="57" s="1"/>
  <c r="K318" i="57" a="1"/>
  <c r="K318" i="57" s="1"/>
  <c r="K319" i="57" a="1"/>
  <c r="K319" i="57" s="1"/>
  <c r="K320" i="57" a="1"/>
  <c r="K320" i="57" s="1"/>
  <c r="K321" i="57" a="1"/>
  <c r="K321" i="57" s="1"/>
  <c r="K322" i="57" a="1"/>
  <c r="K322" i="57" s="1"/>
  <c r="K323" i="57" a="1"/>
  <c r="K323" i="57" s="1"/>
  <c r="K324" i="57" a="1"/>
  <c r="K324" i="57" s="1"/>
  <c r="K325" i="57" a="1"/>
  <c r="K325" i="57" s="1"/>
  <c r="K326" i="57" a="1"/>
  <c r="K326" i="57" s="1"/>
  <c r="K327" i="57" a="1"/>
  <c r="K327" i="57" s="1"/>
  <c r="K328" i="57" a="1"/>
  <c r="K328" i="57" s="1"/>
  <c r="K329" i="57" a="1"/>
  <c r="K329" i="57" s="1"/>
  <c r="K330" i="57" a="1"/>
  <c r="K330" i="57" s="1"/>
  <c r="K331" i="57" a="1"/>
  <c r="K331" i="57" s="1"/>
  <c r="K332" i="57" a="1"/>
  <c r="K332" i="57" s="1"/>
  <c r="K333" i="57" a="1"/>
  <c r="K333" i="57" s="1"/>
  <c r="K334" i="57" a="1"/>
  <c r="K334" i="57" s="1"/>
  <c r="K335" i="57" a="1"/>
  <c r="K335" i="57" s="1"/>
  <c r="K336" i="57" a="1"/>
  <c r="K336" i="57" s="1"/>
  <c r="K337" i="57" a="1"/>
  <c r="K337" i="57" s="1"/>
  <c r="K338" i="57" a="1"/>
  <c r="K338" i="57" s="1"/>
  <c r="K339" i="57" a="1"/>
  <c r="K339" i="57" s="1"/>
  <c r="K340" i="57" a="1"/>
  <c r="K340" i="57" s="1"/>
  <c r="K341" i="57" a="1"/>
  <c r="K341" i="57" s="1"/>
  <c r="K342" i="57" a="1"/>
  <c r="K342" i="57" s="1"/>
  <c r="K343" i="57" a="1"/>
  <c r="K343" i="57" s="1"/>
  <c r="K344" i="57" a="1"/>
  <c r="K344" i="57" s="1"/>
  <c r="K345" i="57" a="1"/>
  <c r="K345" i="57" s="1"/>
  <c r="K346" i="57" a="1"/>
  <c r="K346" i="57" s="1"/>
  <c r="K347" i="57" a="1"/>
  <c r="K347" i="57" s="1"/>
  <c r="K348" i="57" a="1"/>
  <c r="K348" i="57" s="1"/>
  <c r="K349" i="57" a="1"/>
  <c r="K349" i="57" s="1"/>
  <c r="K350" i="57" a="1"/>
  <c r="K350" i="57" s="1"/>
  <c r="K351" i="57" a="1"/>
  <c r="K351" i="57" s="1"/>
  <c r="K352" i="57" a="1"/>
  <c r="K352" i="57" s="1"/>
  <c r="K353" i="57" a="1"/>
  <c r="K353" i="57" s="1"/>
  <c r="K354" i="57" a="1"/>
  <c r="K354" i="57" s="1"/>
  <c r="K355" i="57" a="1"/>
  <c r="K355" i="57" s="1"/>
  <c r="K356" i="57" a="1"/>
  <c r="K356" i="57" s="1"/>
  <c r="K357" i="57" a="1"/>
  <c r="K357" i="57" s="1"/>
  <c r="K358" i="57" a="1"/>
  <c r="K358" i="57" s="1"/>
  <c r="K359" i="57" a="1"/>
  <c r="K359" i="57" s="1"/>
  <c r="K360" i="57" a="1"/>
  <c r="K360" i="57" s="1"/>
  <c r="K361" i="57" a="1"/>
  <c r="K361" i="57" s="1"/>
  <c r="K362" i="57" a="1"/>
  <c r="K362" i="57" s="1"/>
  <c r="K363" i="57" a="1"/>
  <c r="K363" i="57" s="1"/>
  <c r="K364" i="57" a="1"/>
  <c r="K364" i="57" s="1"/>
  <c r="K365" i="57" a="1"/>
  <c r="K365" i="57" s="1"/>
  <c r="K366" i="57" a="1"/>
  <c r="K366" i="57" s="1"/>
  <c r="K367" i="57" a="1"/>
  <c r="K367" i="57" s="1"/>
  <c r="K368" i="57" a="1"/>
  <c r="K368" i="57" s="1"/>
  <c r="K369" i="57" a="1"/>
  <c r="K369" i="57" s="1"/>
  <c r="K370" i="57" a="1"/>
  <c r="K370" i="57" s="1"/>
  <c r="K371" i="57" a="1"/>
  <c r="K371" i="57" s="1"/>
  <c r="K372" i="57" a="1"/>
  <c r="K372" i="57" s="1"/>
  <c r="K373" i="57" a="1"/>
  <c r="K373" i="57" s="1"/>
  <c r="K374" i="57" a="1"/>
  <c r="K374" i="57" s="1"/>
  <c r="K375" i="57" a="1"/>
  <c r="K375" i="57" s="1"/>
  <c r="K376" i="57" a="1"/>
  <c r="K376" i="57" s="1"/>
  <c r="K377" i="57" a="1"/>
  <c r="K377" i="57" s="1"/>
  <c r="K378" i="57" a="1"/>
  <c r="K378" i="57" s="1"/>
  <c r="K379" i="57" a="1"/>
  <c r="K379" i="57" s="1"/>
  <c r="K380" i="57" a="1"/>
  <c r="K380" i="57" s="1"/>
  <c r="K381" i="57" a="1"/>
  <c r="K381" i="57" s="1"/>
  <c r="K382" i="57" a="1"/>
  <c r="K382" i="57" s="1"/>
  <c r="K383" i="57" a="1"/>
  <c r="K383" i="57" s="1"/>
  <c r="K384" i="57" a="1"/>
  <c r="K384" i="57" s="1"/>
  <c r="K385" i="57" a="1"/>
  <c r="K385" i="57" s="1"/>
  <c r="K386" i="57" a="1"/>
  <c r="K386" i="57" s="1"/>
  <c r="K387" i="57" a="1"/>
  <c r="K387" i="57" s="1"/>
  <c r="K388" i="57" a="1"/>
  <c r="K388" i="57" s="1"/>
  <c r="K389" i="57" a="1"/>
  <c r="K389" i="57" s="1"/>
  <c r="K390" i="57" a="1"/>
  <c r="K390" i="57" s="1"/>
  <c r="K391" i="57" a="1"/>
  <c r="K391" i="57" s="1"/>
  <c r="K392" i="57" a="1"/>
  <c r="K392" i="57" s="1"/>
  <c r="K393" i="57" a="1"/>
  <c r="K393" i="57" s="1"/>
  <c r="K394" i="57" a="1"/>
  <c r="K394" i="57" s="1"/>
  <c r="K395" i="57" a="1"/>
  <c r="K395" i="57" s="1"/>
  <c r="K396" i="57" a="1"/>
  <c r="K396" i="57" s="1"/>
  <c r="K397" i="57" a="1"/>
  <c r="K397" i="57" s="1"/>
  <c r="K398" i="57" a="1"/>
  <c r="K398" i="57" s="1"/>
  <c r="K399" i="57" a="1"/>
  <c r="K399" i="57" s="1"/>
  <c r="K400" i="57" a="1"/>
  <c r="K400" i="57" s="1"/>
  <c r="K401" i="57" a="1"/>
  <c r="K401" i="57" s="1"/>
  <c r="K402" i="57" a="1"/>
  <c r="K402" i="57" s="1"/>
  <c r="K403" i="57" a="1"/>
  <c r="K403" i="57" s="1"/>
  <c r="K404" i="57" a="1"/>
  <c r="K404" i="57" s="1"/>
  <c r="K405" i="57" a="1"/>
  <c r="K405" i="57" s="1"/>
  <c r="K406" i="57" a="1"/>
  <c r="K406" i="57" s="1"/>
  <c r="K407" i="57" a="1"/>
  <c r="K407" i="57" s="1"/>
  <c r="K408" i="57" a="1"/>
  <c r="K408" i="57" s="1"/>
  <c r="K409" i="57" a="1"/>
  <c r="K409" i="57" s="1"/>
  <c r="K410" i="57" a="1"/>
  <c r="K410" i="57" s="1"/>
  <c r="K411" i="57" a="1"/>
  <c r="K411" i="57" s="1"/>
  <c r="K412" i="57" a="1"/>
  <c r="K412" i="57" s="1"/>
  <c r="K413" i="57" a="1"/>
  <c r="K413" i="57" s="1"/>
  <c r="K414" i="57" a="1"/>
  <c r="K414" i="57" s="1"/>
  <c r="K415" i="57" a="1"/>
  <c r="K415" i="57" s="1"/>
  <c r="K416" i="57" a="1"/>
  <c r="K416" i="57" s="1"/>
  <c r="K417" i="57" a="1"/>
  <c r="K417" i="57" s="1"/>
  <c r="K418" i="57" a="1"/>
  <c r="K418" i="57" s="1"/>
  <c r="K419" i="57" a="1"/>
  <c r="K419" i="57" s="1"/>
  <c r="K420" i="57" a="1"/>
  <c r="K420" i="57" s="1"/>
  <c r="K421" i="57" a="1"/>
  <c r="K421" i="57" s="1"/>
  <c r="K422" i="57" a="1"/>
  <c r="K422" i="57" s="1"/>
  <c r="K423" i="57" a="1"/>
  <c r="K423" i="57" s="1"/>
  <c r="K424" i="57" a="1"/>
  <c r="K424" i="57" s="1"/>
  <c r="K425" i="57" a="1"/>
  <c r="K425" i="57" s="1"/>
  <c r="K426" i="57" a="1"/>
  <c r="K426" i="57" s="1"/>
  <c r="K427" i="57" a="1"/>
  <c r="K427" i="57" s="1"/>
  <c r="K428" i="57" a="1"/>
  <c r="K428" i="57" s="1"/>
  <c r="K429" i="57" a="1"/>
  <c r="K429" i="57" s="1"/>
  <c r="K430" i="57" a="1"/>
  <c r="K430" i="57" s="1"/>
  <c r="K431" i="57" a="1"/>
  <c r="K431" i="57" s="1"/>
  <c r="K432" i="57" a="1"/>
  <c r="K432" i="57"/>
  <c r="K433" i="57" a="1"/>
  <c r="K433" i="57" s="1"/>
  <c r="K434" i="57" a="1"/>
  <c r="K434" i="57" s="1"/>
  <c r="K435" i="57" a="1"/>
  <c r="K435" i="57" s="1"/>
  <c r="K436" i="57" a="1"/>
  <c r="K436" i="57" s="1"/>
  <c r="K437" i="57" a="1"/>
  <c r="K437" i="57" s="1"/>
  <c r="K438" i="57" a="1"/>
  <c r="K438" i="57" s="1"/>
  <c r="K439" i="57" a="1"/>
  <c r="K439" i="57" s="1"/>
  <c r="K440" i="57" a="1"/>
  <c r="K440" i="57" s="1"/>
  <c r="K441" i="57" a="1"/>
  <c r="K441" i="57" s="1"/>
  <c r="K442" i="57" a="1"/>
  <c r="K442" i="57" s="1"/>
  <c r="K443" i="57" a="1"/>
  <c r="K443" i="57" s="1"/>
  <c r="K444" i="57" a="1"/>
  <c r="K444" i="57" s="1"/>
  <c r="K445" i="57" a="1"/>
  <c r="K445" i="57" s="1"/>
  <c r="K446" i="57" a="1"/>
  <c r="K446" i="57" s="1"/>
  <c r="K447" i="57" a="1"/>
  <c r="K447" i="57" s="1"/>
  <c r="K448" i="57" a="1"/>
  <c r="K448" i="57" s="1"/>
  <c r="K449" i="57" a="1"/>
  <c r="K449" i="57" s="1"/>
  <c r="K450" i="57" a="1"/>
  <c r="K450" i="57" s="1"/>
  <c r="K451" i="57" a="1"/>
  <c r="K451" i="57" s="1"/>
  <c r="K452" i="57" a="1"/>
  <c r="K452" i="57" s="1"/>
  <c r="K453" i="57" a="1"/>
  <c r="K453" i="57" s="1"/>
  <c r="K454" i="57" a="1"/>
  <c r="K454" i="57" s="1"/>
  <c r="K455" i="57" a="1"/>
  <c r="K455" i="57" s="1"/>
  <c r="K456" i="57" a="1"/>
  <c r="K456" i="57" s="1"/>
  <c r="K457" i="57" a="1"/>
  <c r="K457" i="57" s="1"/>
  <c r="K458" i="57" a="1"/>
  <c r="K458" i="57" s="1"/>
  <c r="K459" i="57" a="1"/>
  <c r="K459" i="57" s="1"/>
  <c r="K460" i="57" a="1"/>
  <c r="K460" i="57" s="1"/>
  <c r="K461" i="57" a="1"/>
  <c r="K461" i="57" s="1"/>
  <c r="K462" i="57" a="1"/>
  <c r="K462" i="57" s="1"/>
  <c r="K463" i="57" a="1"/>
  <c r="K463" i="57" s="1"/>
  <c r="K464" i="57" a="1"/>
  <c r="K464" i="57" s="1"/>
  <c r="K465" i="57" a="1"/>
  <c r="K465" i="57" s="1"/>
  <c r="K466" i="57" a="1"/>
  <c r="K466" i="57" s="1"/>
  <c r="K467" i="57" a="1"/>
  <c r="K467" i="57" s="1"/>
  <c r="K468" i="57" a="1"/>
  <c r="K468" i="57" s="1"/>
  <c r="K469" i="57" a="1"/>
  <c r="K469" i="57" s="1"/>
  <c r="K470" i="57" a="1"/>
  <c r="K470" i="57" s="1"/>
  <c r="K471" i="57" a="1"/>
  <c r="K471" i="57" s="1"/>
  <c r="K472" i="57" a="1"/>
  <c r="K472" i="57" s="1"/>
  <c r="K473" i="57" a="1"/>
  <c r="K473" i="57" s="1"/>
  <c r="K474" i="57" a="1"/>
  <c r="K474" i="57" s="1"/>
  <c r="K475" i="57" a="1"/>
  <c r="K475" i="57" s="1"/>
  <c r="K476" i="57" a="1"/>
  <c r="K476" i="57" s="1"/>
  <c r="K477" i="57" a="1"/>
  <c r="K477" i="57" s="1"/>
  <c r="K478" i="57" a="1"/>
  <c r="K478" i="57" s="1"/>
  <c r="K479" i="57" a="1"/>
  <c r="K479" i="57" s="1"/>
  <c r="K480" i="57" a="1"/>
  <c r="K480" i="57" s="1"/>
  <c r="K481" i="57" a="1"/>
  <c r="K481" i="57" s="1"/>
  <c r="K482" i="57" a="1"/>
  <c r="K482" i="57" s="1"/>
  <c r="K483" i="57" a="1"/>
  <c r="K483" i="57" s="1"/>
  <c r="K484" i="57" a="1"/>
  <c r="K484" i="57" s="1"/>
  <c r="K485" i="57" a="1"/>
  <c r="K485" i="57" s="1"/>
  <c r="K486" i="57" a="1"/>
  <c r="K486" i="57" s="1"/>
  <c r="K487" i="57" a="1"/>
  <c r="K487" i="57" s="1"/>
  <c r="K488" i="57" a="1"/>
  <c r="K488" i="57" s="1"/>
  <c r="K489" i="57" a="1"/>
  <c r="K489" i="57" s="1"/>
  <c r="K490" i="57" a="1"/>
  <c r="K490" i="57" s="1"/>
  <c r="K491" i="57" a="1"/>
  <c r="K491" i="57" s="1"/>
  <c r="K492" i="57" a="1"/>
  <c r="K492" i="57" s="1"/>
  <c r="K493" i="57" a="1"/>
  <c r="K493" i="57" s="1"/>
  <c r="K494" i="57" a="1"/>
  <c r="K494" i="57" s="1"/>
  <c r="K495" i="57" a="1"/>
  <c r="K495" i="57" s="1"/>
  <c r="K496" i="57" a="1"/>
  <c r="K496" i="57" s="1"/>
  <c r="K497" i="57" a="1"/>
  <c r="K497" i="57" s="1"/>
  <c r="K498" i="57" a="1"/>
  <c r="K498" i="57" s="1"/>
  <c r="K499" i="57" a="1"/>
  <c r="K499" i="57" s="1"/>
  <c r="K500" i="57" a="1"/>
  <c r="K500" i="57" s="1"/>
  <c r="K501" i="57" a="1"/>
  <c r="K501" i="57" s="1"/>
  <c r="K502" i="57" a="1"/>
  <c r="K502" i="57" s="1"/>
  <c r="K503" i="57" a="1"/>
  <c r="K503" i="57" s="1"/>
  <c r="K504" i="57" a="1"/>
  <c r="K504" i="57" s="1"/>
  <c r="K505" i="57" a="1"/>
  <c r="K505" i="57" s="1"/>
  <c r="K506" i="57" a="1"/>
  <c r="K506" i="57" s="1"/>
  <c r="K507" i="57" a="1"/>
  <c r="K507" i="57" s="1"/>
  <c r="K508" i="57" a="1"/>
  <c r="K508" i="57" s="1"/>
  <c r="K509" i="57" a="1"/>
  <c r="K509" i="57" s="1"/>
  <c r="K510" i="57" a="1"/>
  <c r="K510" i="57" s="1"/>
  <c r="K511" i="57" a="1"/>
  <c r="K511" i="57" s="1"/>
  <c r="K512" i="57" a="1"/>
  <c r="K512" i="57" s="1"/>
  <c r="K513" i="57" a="1"/>
  <c r="K513" i="57" s="1"/>
  <c r="K514" i="57" a="1"/>
  <c r="K514" i="57" s="1"/>
  <c r="K515" i="57" a="1"/>
  <c r="K515" i="57" s="1"/>
  <c r="K516" i="57" a="1"/>
  <c r="K516" i="57" s="1"/>
  <c r="K517" i="57" a="1"/>
  <c r="K517" i="57" s="1"/>
  <c r="K518" i="57" a="1"/>
  <c r="K518" i="57" s="1"/>
  <c r="K519" i="57" a="1"/>
  <c r="K519" i="57" s="1"/>
  <c r="K520" i="57" a="1"/>
  <c r="K520" i="57" s="1"/>
  <c r="K521" i="57" a="1"/>
  <c r="K521" i="57" s="1"/>
  <c r="K522" i="57" a="1"/>
  <c r="K522" i="57" s="1"/>
  <c r="K523" i="57" a="1"/>
  <c r="K523" i="57" s="1"/>
  <c r="K524" i="57" a="1"/>
  <c r="K524" i="57" s="1"/>
  <c r="K525" i="57" a="1"/>
  <c r="K525" i="57" s="1"/>
  <c r="K526" i="57" a="1"/>
  <c r="K526" i="57" s="1"/>
  <c r="K527" i="57" a="1"/>
  <c r="K527" i="57" s="1"/>
  <c r="K528" i="57" a="1"/>
  <c r="K528" i="57" s="1"/>
  <c r="K529" i="57" a="1"/>
  <c r="K529" i="57" s="1"/>
  <c r="K530" i="57" a="1"/>
  <c r="K530" i="57" s="1"/>
  <c r="K531" i="57" a="1"/>
  <c r="K531" i="57" s="1"/>
  <c r="K532" i="57" a="1"/>
  <c r="K532" i="57" s="1"/>
  <c r="K533" i="57" a="1"/>
  <c r="K533" i="57" s="1"/>
  <c r="K534" i="57" a="1"/>
  <c r="K534" i="57" s="1"/>
  <c r="K535" i="57" a="1"/>
  <c r="K535" i="57" s="1"/>
  <c r="K536" i="57" a="1"/>
  <c r="K536" i="57" s="1"/>
  <c r="K537" i="57" a="1"/>
  <c r="K537" i="57" s="1"/>
  <c r="K538" i="57" a="1"/>
  <c r="K538" i="57" s="1"/>
  <c r="K539" i="57" a="1"/>
  <c r="K539" i="57" s="1"/>
  <c r="K540" i="57" a="1"/>
  <c r="K540" i="57" s="1"/>
  <c r="K541" i="57" a="1"/>
  <c r="K541" i="57" s="1"/>
  <c r="K542" i="57" a="1"/>
  <c r="K542" i="57" s="1"/>
  <c r="K543" i="57" a="1"/>
  <c r="K543" i="57" s="1"/>
  <c r="K544" i="57" a="1"/>
  <c r="K544" i="57" s="1"/>
  <c r="K545" i="57" a="1"/>
  <c r="K545" i="57" s="1"/>
  <c r="K546" i="57" a="1"/>
  <c r="K546" i="57" s="1"/>
  <c r="K547" i="57" a="1"/>
  <c r="K547" i="57" s="1"/>
  <c r="K548" i="57" a="1"/>
  <c r="K548" i="57" s="1"/>
  <c r="K549" i="57" a="1"/>
  <c r="K549" i="57" s="1"/>
  <c r="K550" i="57" a="1"/>
  <c r="K550" i="57" s="1"/>
  <c r="K551" i="57" a="1"/>
  <c r="K551" i="57" s="1"/>
  <c r="K552" i="57" a="1"/>
  <c r="K552" i="57" s="1"/>
  <c r="K553" i="57" a="1"/>
  <c r="K553" i="57" s="1"/>
  <c r="K554" i="57" a="1"/>
  <c r="K554" i="57" s="1"/>
  <c r="K555" i="57" a="1"/>
  <c r="K555" i="57" s="1"/>
  <c r="K556" i="57" a="1"/>
  <c r="K556" i="57" s="1"/>
  <c r="K557" i="57" a="1"/>
  <c r="K557" i="57" s="1"/>
  <c r="K558" i="57" a="1"/>
  <c r="K558" i="57" s="1"/>
  <c r="K559" i="57" a="1"/>
  <c r="K559" i="57" s="1"/>
  <c r="K560" i="57" a="1"/>
  <c r="K560" i="57" s="1"/>
  <c r="K561" i="57" a="1"/>
  <c r="K561" i="57" s="1"/>
  <c r="K562" i="57" a="1"/>
  <c r="K562" i="57" s="1"/>
  <c r="K563" i="57" a="1"/>
  <c r="K563" i="57" s="1"/>
  <c r="K564" i="57" a="1"/>
  <c r="K564" i="57" s="1"/>
  <c r="K565" i="57" a="1"/>
  <c r="K565" i="57" s="1"/>
  <c r="K566" i="57" a="1"/>
  <c r="K566" i="57" s="1"/>
  <c r="K567" i="57" a="1"/>
  <c r="K567" i="57" s="1"/>
  <c r="K568" i="57" a="1"/>
  <c r="K568" i="57" s="1"/>
  <c r="K569" i="57" a="1"/>
  <c r="K569" i="57" s="1"/>
  <c r="K570" i="57" a="1"/>
  <c r="K570" i="57" s="1"/>
  <c r="K571" i="57" a="1"/>
  <c r="K571" i="57" s="1"/>
  <c r="K572" i="57" a="1"/>
  <c r="K572" i="57" s="1"/>
  <c r="K573" i="57" a="1"/>
  <c r="K573" i="57" s="1"/>
  <c r="K574" i="57" a="1"/>
  <c r="K574" i="57" s="1"/>
  <c r="K575" i="57" a="1"/>
  <c r="K575" i="57" s="1"/>
  <c r="K576" i="57" a="1"/>
  <c r="K576" i="57" s="1"/>
  <c r="K577" i="57" a="1"/>
  <c r="K577" i="57" s="1"/>
  <c r="K578" i="57" a="1"/>
  <c r="K578" i="57" s="1"/>
  <c r="K579" i="57" a="1"/>
  <c r="K579" i="57" s="1"/>
  <c r="K580" i="57" a="1"/>
  <c r="K580" i="57" s="1"/>
  <c r="K581" i="57" a="1"/>
  <c r="K581" i="57" s="1"/>
  <c r="K582" i="57" a="1"/>
  <c r="K582" i="57" s="1"/>
  <c r="K583" i="57" a="1"/>
  <c r="K583" i="57" s="1"/>
  <c r="K584" i="57" a="1"/>
  <c r="K584" i="57" s="1"/>
  <c r="K585" i="57" a="1"/>
  <c r="K585" i="57" s="1"/>
  <c r="K586" i="57" a="1"/>
  <c r="K586" i="57" s="1"/>
  <c r="K587" i="57" a="1"/>
  <c r="K587" i="57" s="1"/>
  <c r="K588" i="57" a="1"/>
  <c r="K588" i="57" s="1"/>
  <c r="K589" i="57" a="1"/>
  <c r="K589" i="57" s="1"/>
  <c r="K590" i="57" a="1"/>
  <c r="K590" i="57" s="1"/>
  <c r="K591" i="57" a="1"/>
  <c r="K591" i="57" s="1"/>
  <c r="K592" i="57" a="1"/>
  <c r="K592" i="57" s="1"/>
  <c r="K593" i="57" a="1"/>
  <c r="K593" i="57" s="1"/>
  <c r="K594" i="57" a="1"/>
  <c r="K594" i="57" s="1"/>
  <c r="K595" i="57" a="1"/>
  <c r="K595" i="57" s="1"/>
  <c r="K596" i="57" a="1"/>
  <c r="K596" i="57" s="1"/>
  <c r="K597" i="57" a="1"/>
  <c r="K597" i="57" s="1"/>
  <c r="K598" i="57" a="1"/>
  <c r="K598" i="57" s="1"/>
  <c r="K599" i="57" a="1"/>
  <c r="K599" i="57" s="1"/>
  <c r="K600" i="57" a="1"/>
  <c r="K600" i="57" s="1"/>
  <c r="K601" i="57" a="1"/>
  <c r="K601" i="57" s="1"/>
  <c r="K602" i="57" a="1"/>
  <c r="K602" i="57" s="1"/>
  <c r="K603" i="57" a="1"/>
  <c r="K603" i="57" s="1"/>
  <c r="K604" i="57" a="1"/>
  <c r="K604" i="57" s="1"/>
  <c r="K605" i="57" a="1"/>
  <c r="K605" i="57" s="1"/>
  <c r="K606" i="57" a="1"/>
  <c r="K606" i="57" s="1"/>
  <c r="K607" i="57" a="1"/>
  <c r="K607" i="57" s="1"/>
  <c r="K608" i="57" a="1"/>
  <c r="K608" i="57" s="1"/>
  <c r="K609" i="57" a="1"/>
  <c r="K609" i="57" s="1"/>
  <c r="K610" i="57" a="1"/>
  <c r="K610" i="57" s="1"/>
  <c r="K611" i="57" a="1"/>
  <c r="K611" i="57" s="1"/>
  <c r="K612" i="57" a="1"/>
  <c r="K612" i="57" s="1"/>
  <c r="K613" i="57" a="1"/>
  <c r="K613" i="57" s="1"/>
  <c r="K614" i="57" a="1"/>
  <c r="K614" i="57" s="1"/>
  <c r="K615" i="57" a="1"/>
  <c r="K615" i="57" s="1"/>
  <c r="K616" i="57" a="1"/>
  <c r="K616" i="57" s="1"/>
  <c r="K617" i="57" a="1"/>
  <c r="K617" i="57" s="1"/>
  <c r="K618" i="57" a="1"/>
  <c r="K618" i="57" s="1"/>
  <c r="K619" i="57" a="1"/>
  <c r="K619" i="57" s="1"/>
  <c r="K620" i="57" a="1"/>
  <c r="K620" i="57" s="1"/>
  <c r="K621" i="57" a="1"/>
  <c r="K621" i="57" s="1"/>
  <c r="K622" i="57" a="1"/>
  <c r="K622" i="57" s="1"/>
  <c r="K623" i="57" a="1"/>
  <c r="K623" i="57" s="1"/>
  <c r="K624" i="57" a="1"/>
  <c r="K624" i="57" s="1"/>
  <c r="K625" i="57" a="1"/>
  <c r="K625" i="57" s="1"/>
  <c r="K626" i="57" a="1"/>
  <c r="K626" i="57" s="1"/>
  <c r="K627" i="57" a="1"/>
  <c r="K627" i="57" s="1"/>
  <c r="K628" i="57" a="1"/>
  <c r="K628" i="57" s="1"/>
  <c r="K629" i="57" a="1"/>
  <c r="K629" i="57" s="1"/>
  <c r="K630" i="57" a="1"/>
  <c r="K630" i="57" s="1"/>
  <c r="K631" i="57" a="1"/>
  <c r="K631" i="57" s="1"/>
  <c r="K632" i="57" a="1"/>
  <c r="K632" i="57" s="1"/>
  <c r="K633" i="57" a="1"/>
  <c r="K633" i="57" s="1"/>
  <c r="K634" i="57" a="1"/>
  <c r="K634" i="57" s="1"/>
  <c r="K635" i="57" a="1"/>
  <c r="K635" i="57" s="1"/>
  <c r="K636" i="57" a="1"/>
  <c r="K636" i="57" s="1"/>
  <c r="K637" i="57" a="1"/>
  <c r="K637" i="57" s="1"/>
  <c r="K638" i="57" a="1"/>
  <c r="K638" i="57" s="1"/>
  <c r="K639" i="57" a="1"/>
  <c r="K639" i="57" s="1"/>
  <c r="K640" i="57" a="1"/>
  <c r="K640" i="57" s="1"/>
  <c r="K641" i="57" a="1"/>
  <c r="K641" i="57" s="1"/>
  <c r="K642" i="57" a="1"/>
  <c r="K642" i="57" s="1"/>
  <c r="K643" i="57" a="1"/>
  <c r="K643" i="57" s="1"/>
  <c r="K644" i="57" a="1"/>
  <c r="K644" i="57" s="1"/>
  <c r="K645" i="57" a="1"/>
  <c r="K645" i="57" s="1"/>
  <c r="K646" i="57" a="1"/>
  <c r="K646" i="57" s="1"/>
  <c r="K647" i="57" a="1"/>
  <c r="K647" i="57" s="1"/>
  <c r="K648" i="57" a="1"/>
  <c r="K648" i="57" s="1"/>
  <c r="K649" i="57" a="1"/>
  <c r="K649" i="57" s="1"/>
  <c r="K650" i="57" a="1"/>
  <c r="K650" i="57" s="1"/>
  <c r="K651" i="57" a="1"/>
  <c r="K651" i="57" s="1"/>
  <c r="K652" i="57" a="1"/>
  <c r="K652" i="57" s="1"/>
  <c r="K653" i="57" a="1"/>
  <c r="K653" i="57" s="1"/>
  <c r="K654" i="57" a="1"/>
  <c r="K654" i="57" s="1"/>
  <c r="K655" i="57" a="1"/>
  <c r="K655" i="57" s="1"/>
  <c r="K656" i="57" a="1"/>
  <c r="K656" i="57" s="1"/>
  <c r="K657" i="57" a="1"/>
  <c r="K657" i="57" s="1"/>
  <c r="K658" i="57" a="1"/>
  <c r="K658" i="57" s="1"/>
  <c r="K659" i="57" a="1"/>
  <c r="K659" i="57" s="1"/>
  <c r="K660" i="57" a="1"/>
  <c r="K660" i="57" s="1"/>
  <c r="K661" i="57" a="1"/>
  <c r="K661" i="57" s="1"/>
  <c r="K662" i="57" a="1"/>
  <c r="K662" i="57" s="1"/>
  <c r="K663" i="57" a="1"/>
  <c r="K663" i="57" s="1"/>
  <c r="K664" i="57" a="1"/>
  <c r="K664" i="57" s="1"/>
  <c r="K665" i="57" a="1"/>
  <c r="K665" i="57" s="1"/>
  <c r="K666" i="57" a="1"/>
  <c r="K666" i="57" s="1"/>
  <c r="K667" i="57" a="1"/>
  <c r="K667" i="57" s="1"/>
  <c r="K668" i="57" a="1"/>
  <c r="K668" i="57" s="1"/>
  <c r="K669" i="57" a="1"/>
  <c r="K669" i="57" s="1"/>
  <c r="K670" i="57" a="1"/>
  <c r="K670" i="57" s="1"/>
  <c r="K671" i="57" a="1"/>
  <c r="K671" i="57" s="1"/>
  <c r="K672" i="57" a="1"/>
  <c r="K672" i="57" s="1"/>
  <c r="K673" i="57" a="1"/>
  <c r="K673" i="57" s="1"/>
  <c r="K674" i="57" a="1"/>
  <c r="K674" i="57" s="1"/>
  <c r="K675" i="57" a="1"/>
  <c r="K675" i="57" s="1"/>
  <c r="K676" i="57" a="1"/>
  <c r="K676" i="57" s="1"/>
  <c r="K677" i="57" a="1"/>
  <c r="K677" i="57" s="1"/>
  <c r="K678" i="57" a="1"/>
  <c r="K678" i="57" s="1"/>
  <c r="K679" i="57" a="1"/>
  <c r="K679" i="57" s="1"/>
  <c r="K680" i="57" a="1"/>
  <c r="K680" i="57" s="1"/>
  <c r="K681" i="57" a="1"/>
  <c r="K681" i="57" s="1"/>
  <c r="K682" i="57" a="1"/>
  <c r="K682" i="57" s="1"/>
  <c r="K683" i="57" a="1"/>
  <c r="K683" i="57" s="1"/>
  <c r="K684" i="57" a="1"/>
  <c r="K684" i="57" s="1"/>
  <c r="K685" i="57" a="1"/>
  <c r="K685" i="57" s="1"/>
  <c r="K686" i="57" a="1"/>
  <c r="K686" i="57" s="1"/>
  <c r="K687" i="57" a="1"/>
  <c r="K687" i="57" s="1"/>
  <c r="K688" i="57" a="1"/>
  <c r="K688" i="57" s="1"/>
  <c r="K689" i="57" a="1"/>
  <c r="K689" i="57" s="1"/>
  <c r="K690" i="57" a="1"/>
  <c r="K690" i="57" s="1"/>
  <c r="K691" i="57" a="1"/>
  <c r="K691" i="57" s="1"/>
  <c r="K692" i="57" a="1"/>
  <c r="K692" i="57" s="1"/>
  <c r="K693" i="57" a="1"/>
  <c r="K693" i="57" s="1"/>
  <c r="K694" i="57" a="1"/>
  <c r="K694" i="57" s="1"/>
  <c r="K695" i="57" a="1"/>
  <c r="K695" i="57" s="1"/>
  <c r="K696" i="57" a="1"/>
  <c r="K696" i="57" s="1"/>
  <c r="K697" i="57" a="1"/>
  <c r="K697" i="57" s="1"/>
  <c r="K698" i="57" a="1"/>
  <c r="K698" i="57" s="1"/>
  <c r="K699" i="57" a="1"/>
  <c r="K699" i="57" s="1"/>
  <c r="K700" i="57" a="1"/>
  <c r="K700" i="57" s="1"/>
  <c r="K701" i="57" a="1"/>
  <c r="K701" i="57" s="1"/>
  <c r="K702" i="57" a="1"/>
  <c r="K702" i="57" s="1"/>
  <c r="K703" i="57" a="1"/>
  <c r="K703" i="57" s="1"/>
  <c r="K704" i="57" a="1"/>
  <c r="K704" i="57" s="1"/>
  <c r="K705" i="57" a="1"/>
  <c r="K705" i="57" s="1"/>
  <c r="K706" i="57" a="1"/>
  <c r="K706" i="57" s="1"/>
  <c r="K707" i="57" a="1"/>
  <c r="K707" i="57" s="1"/>
  <c r="K708" i="57" a="1"/>
  <c r="K708" i="57" s="1"/>
  <c r="K709" i="57" a="1"/>
  <c r="K709" i="57" s="1"/>
  <c r="K710" i="57" a="1"/>
  <c r="K710" i="57" s="1"/>
  <c r="K711" i="57" a="1"/>
  <c r="K711" i="57" s="1"/>
  <c r="K712" i="57" a="1"/>
  <c r="K712" i="57" s="1"/>
  <c r="K713" i="57" a="1"/>
  <c r="K713" i="57" s="1"/>
  <c r="K714" i="57" a="1"/>
  <c r="K714" i="57" s="1"/>
  <c r="K715" i="57" a="1"/>
  <c r="K715" i="57" s="1"/>
  <c r="K716" i="57" a="1"/>
  <c r="K716" i="57" s="1"/>
  <c r="K717" i="57" a="1"/>
  <c r="K717" i="57" s="1"/>
  <c r="K718" i="57" a="1"/>
  <c r="K718" i="57" s="1"/>
  <c r="K719" i="57" a="1"/>
  <c r="K719" i="57" s="1"/>
  <c r="K720" i="57" a="1"/>
  <c r="K720" i="57" s="1"/>
  <c r="K721" i="57" a="1"/>
  <c r="K721" i="57" s="1"/>
  <c r="K722" i="57" a="1"/>
  <c r="K722" i="57" s="1"/>
  <c r="K723" i="57" a="1"/>
  <c r="K723" i="57" s="1"/>
  <c r="K724" i="57" a="1"/>
  <c r="K724" i="57" s="1"/>
  <c r="K725" i="57" a="1"/>
  <c r="K725" i="57" s="1"/>
  <c r="K726" i="57" a="1"/>
  <c r="K726" i="57" s="1"/>
  <c r="K727" i="57" a="1"/>
  <c r="K727" i="57" s="1"/>
  <c r="K728" i="57" a="1"/>
  <c r="K728" i="57" s="1"/>
  <c r="K729" i="57" a="1"/>
  <c r="K729" i="57" s="1"/>
  <c r="K730" i="57" a="1"/>
  <c r="K730" i="57" s="1"/>
  <c r="K731" i="57" a="1"/>
  <c r="K731" i="57" s="1"/>
  <c r="K732" i="57" a="1"/>
  <c r="K732" i="57" s="1"/>
  <c r="K733" i="57" a="1"/>
  <c r="K733" i="57" s="1"/>
  <c r="K734" i="57" a="1"/>
  <c r="K734" i="57" s="1"/>
  <c r="K735" i="57" a="1"/>
  <c r="K735" i="57" s="1"/>
  <c r="K736" i="57" a="1"/>
  <c r="K736" i="57" s="1"/>
  <c r="K737" i="57" a="1"/>
  <c r="K737" i="57" s="1"/>
  <c r="K738" i="57" a="1"/>
  <c r="K738" i="57" s="1"/>
  <c r="K739" i="57" a="1"/>
  <c r="K739" i="57" s="1"/>
  <c r="K740" i="57" a="1"/>
  <c r="K740" i="57" s="1"/>
  <c r="K741" i="57" a="1"/>
  <c r="K741" i="57" s="1"/>
  <c r="K742" i="57" a="1"/>
  <c r="K742" i="57" s="1"/>
  <c r="K743" i="57" a="1"/>
  <c r="K743" i="57" s="1"/>
  <c r="K744" i="57" a="1"/>
  <c r="K744" i="57" s="1"/>
  <c r="K745" i="57" a="1"/>
  <c r="K745" i="57" s="1"/>
  <c r="K746" i="57" a="1"/>
  <c r="K746" i="57" s="1"/>
  <c r="K747" i="57" a="1"/>
  <c r="K747" i="57" s="1"/>
  <c r="K748" i="57" a="1"/>
  <c r="K748" i="57" s="1"/>
  <c r="K749" i="57" a="1"/>
  <c r="K749" i="57" s="1"/>
  <c r="K750" i="57" a="1"/>
  <c r="K750" i="57" s="1"/>
  <c r="K751" i="57" a="1"/>
  <c r="K751" i="57" s="1"/>
  <c r="K752" i="57" a="1"/>
  <c r="K752" i="57" s="1"/>
  <c r="K753" i="57" a="1"/>
  <c r="K753" i="57" s="1"/>
  <c r="K754" i="57" a="1"/>
  <c r="K754" i="57" s="1"/>
  <c r="K755" i="57" a="1"/>
  <c r="K755" i="57" s="1"/>
  <c r="K756" i="57" a="1"/>
  <c r="K756" i="57" s="1"/>
  <c r="K757" i="57" a="1"/>
  <c r="K757" i="57" s="1"/>
  <c r="K758" i="57" a="1"/>
  <c r="K758" i="57" s="1"/>
  <c r="K759" i="57" a="1"/>
  <c r="K759" i="57" s="1"/>
  <c r="K760" i="57" a="1"/>
  <c r="K760" i="57" s="1"/>
  <c r="K761" i="57" a="1"/>
  <c r="K761" i="57" s="1"/>
  <c r="K762" i="57" a="1"/>
  <c r="K762" i="57" s="1"/>
  <c r="K763" i="57" a="1"/>
  <c r="K763" i="57" s="1"/>
  <c r="K764" i="57" a="1"/>
  <c r="K764" i="57" s="1"/>
  <c r="K765" i="57" a="1"/>
  <c r="K765" i="57" s="1"/>
  <c r="K766" i="57" a="1"/>
  <c r="K766" i="57" s="1"/>
  <c r="K767" i="57" a="1"/>
  <c r="K767" i="57" s="1"/>
  <c r="K768" i="57" a="1"/>
  <c r="K768" i="57" s="1"/>
  <c r="K769" i="57" a="1"/>
  <c r="K769" i="57" s="1"/>
  <c r="K770" i="57" a="1"/>
  <c r="K770" i="57" s="1"/>
  <c r="K771" i="57" a="1"/>
  <c r="K771" i="57" s="1"/>
  <c r="K772" i="57" a="1"/>
  <c r="K772" i="57" s="1"/>
  <c r="K773" i="57" a="1"/>
  <c r="K773" i="57" s="1"/>
  <c r="K774" i="57" a="1"/>
  <c r="K774" i="57" s="1"/>
  <c r="K775" i="57" a="1"/>
  <c r="K775" i="57" s="1"/>
  <c r="K776" i="57" a="1"/>
  <c r="K776" i="57" s="1"/>
  <c r="K777" i="57" a="1"/>
  <c r="K777" i="57" s="1"/>
  <c r="K778" i="57" a="1"/>
  <c r="K778" i="57" s="1"/>
  <c r="K779" i="57" a="1"/>
  <c r="K779" i="57" s="1"/>
  <c r="K780" i="57" a="1"/>
  <c r="K780" i="57" s="1"/>
  <c r="K781" i="57" a="1"/>
  <c r="K781" i="57" s="1"/>
  <c r="K782" i="57" a="1"/>
  <c r="K782" i="57" s="1"/>
  <c r="K783" i="57" a="1"/>
  <c r="K783" i="57" s="1"/>
  <c r="K784" i="57" a="1"/>
  <c r="K784" i="57" s="1"/>
  <c r="K785" i="57" a="1"/>
  <c r="K785" i="57" s="1"/>
  <c r="K786" i="57" a="1"/>
  <c r="K786" i="57" s="1"/>
  <c r="K787" i="57" a="1"/>
  <c r="K787" i="57" s="1"/>
  <c r="K788" i="57" a="1"/>
  <c r="K788" i="57" s="1"/>
  <c r="K789" i="57" a="1"/>
  <c r="K789" i="57" s="1"/>
  <c r="K790" i="57" a="1"/>
  <c r="K790" i="57" s="1"/>
  <c r="K791" i="57" a="1"/>
  <c r="K791" i="57" s="1"/>
  <c r="K792" i="57" a="1"/>
  <c r="K792" i="57" s="1"/>
  <c r="K793" i="57" a="1"/>
  <c r="K793" i="57" s="1"/>
  <c r="K794" i="57" a="1"/>
  <c r="K794" i="57" s="1"/>
  <c r="K795" i="57" a="1"/>
  <c r="K795" i="57" s="1"/>
  <c r="K796" i="57" a="1"/>
  <c r="K796" i="57" s="1"/>
  <c r="K797" i="57" a="1"/>
  <c r="K797" i="57" s="1"/>
  <c r="K798" i="57" a="1"/>
  <c r="K798" i="57" s="1"/>
  <c r="K799" i="57" a="1"/>
  <c r="K799" i="57" s="1"/>
  <c r="K800" i="57" a="1"/>
  <c r="K800" i="57" s="1"/>
  <c r="K801" i="57" a="1"/>
  <c r="K801" i="57" s="1"/>
  <c r="K802" i="57" a="1"/>
  <c r="K802" i="57" s="1"/>
  <c r="K803" i="57" a="1"/>
  <c r="K803" i="57" s="1"/>
  <c r="K804" i="57" a="1"/>
  <c r="K804" i="57" s="1"/>
  <c r="K805" i="57" a="1"/>
  <c r="K805" i="57" s="1"/>
  <c r="K806" i="57" a="1"/>
  <c r="K806" i="57" s="1"/>
  <c r="K807" i="57" a="1"/>
  <c r="K807" i="57" s="1"/>
  <c r="K808" i="57" a="1"/>
  <c r="K808" i="57" s="1"/>
  <c r="K809" i="57" a="1"/>
  <c r="K809" i="57" s="1"/>
  <c r="K810" i="57" a="1"/>
  <c r="K810" i="57" s="1"/>
  <c r="K811" i="57" a="1"/>
  <c r="K811" i="57" s="1"/>
  <c r="K812" i="57" a="1"/>
  <c r="K812" i="57" s="1"/>
  <c r="K813" i="57" a="1"/>
  <c r="K813" i="57" s="1"/>
  <c r="K814" i="57" a="1"/>
  <c r="K814" i="57" s="1"/>
  <c r="K815" i="57" a="1"/>
  <c r="K815" i="57" s="1"/>
  <c r="K816" i="57" a="1"/>
  <c r="K816" i="57" s="1"/>
  <c r="K817" i="57" a="1"/>
  <c r="K817" i="57" s="1"/>
  <c r="K818" i="57" a="1"/>
  <c r="K818" i="57" s="1"/>
  <c r="K819" i="57" a="1"/>
  <c r="K819" i="57" s="1"/>
  <c r="K820" i="57" a="1"/>
  <c r="K820" i="57" s="1"/>
  <c r="K821" i="57" a="1"/>
  <c r="K821" i="57" s="1"/>
  <c r="K822" i="57" a="1"/>
  <c r="K822" i="57" s="1"/>
  <c r="K823" i="57" a="1"/>
  <c r="K823" i="57" s="1"/>
  <c r="K824" i="57" a="1"/>
  <c r="K824" i="57" s="1"/>
  <c r="K825" i="57" a="1"/>
  <c r="K825" i="57" s="1"/>
  <c r="K826" i="57" a="1"/>
  <c r="K826" i="57" s="1"/>
  <c r="K827" i="57" a="1"/>
  <c r="K827" i="57" s="1"/>
  <c r="K828" i="57" a="1"/>
  <c r="K828" i="57" s="1"/>
  <c r="K829" i="57" a="1"/>
  <c r="K829" i="57" s="1"/>
  <c r="K830" i="57" a="1"/>
  <c r="K830" i="57" s="1"/>
  <c r="K831" i="57" a="1"/>
  <c r="K831" i="57" s="1"/>
  <c r="K832" i="57" a="1"/>
  <c r="K832" i="57" s="1"/>
  <c r="K833" i="57" a="1"/>
  <c r="K833" i="57" s="1"/>
  <c r="K834" i="57" a="1"/>
  <c r="K834" i="57" s="1"/>
  <c r="K835" i="57" a="1"/>
  <c r="K835" i="57" s="1"/>
  <c r="K836" i="57" a="1"/>
  <c r="K836" i="57" s="1"/>
  <c r="K837" i="57" a="1"/>
  <c r="K837" i="57" s="1"/>
  <c r="K838" i="57" a="1"/>
  <c r="K838" i="57" s="1"/>
  <c r="K839" i="57" a="1"/>
  <c r="K839" i="57" s="1"/>
  <c r="K840" i="57" a="1"/>
  <c r="K840" i="57" s="1"/>
  <c r="K841" i="57" a="1"/>
  <c r="K841" i="57" s="1"/>
  <c r="K842" i="57" a="1"/>
  <c r="K842" i="57" s="1"/>
  <c r="K843" i="57" a="1"/>
  <c r="K843" i="57" s="1"/>
  <c r="K844" i="57" a="1"/>
  <c r="K844" i="57" s="1"/>
  <c r="K845" i="57" a="1"/>
  <c r="K845" i="57" s="1"/>
  <c r="K846" i="57" a="1"/>
  <c r="K846" i="57" s="1"/>
  <c r="K847" i="57" a="1"/>
  <c r="K847" i="57" s="1"/>
  <c r="K848" i="57" a="1"/>
  <c r="K848" i="57" s="1"/>
  <c r="K849" i="57" a="1"/>
  <c r="K849" i="57" s="1"/>
  <c r="K850" i="57" a="1"/>
  <c r="K850" i="57" s="1"/>
  <c r="K851" i="57" a="1"/>
  <c r="K851" i="57" s="1"/>
  <c r="K852" i="57" a="1"/>
  <c r="K852" i="57" s="1"/>
  <c r="K853" i="57" a="1"/>
  <c r="K853" i="57" s="1"/>
  <c r="K854" i="57" a="1"/>
  <c r="K854" i="57" s="1"/>
  <c r="K855" i="57" a="1"/>
  <c r="K855" i="57" s="1"/>
  <c r="K856" i="57" a="1"/>
  <c r="K856" i="57" s="1"/>
  <c r="K857" i="57" a="1"/>
  <c r="K857" i="57" s="1"/>
  <c r="K858" i="57" a="1"/>
  <c r="K858" i="57" s="1"/>
  <c r="K859" i="57" a="1"/>
  <c r="K859" i="57" s="1"/>
  <c r="K860" i="57" a="1"/>
  <c r="K860" i="57" s="1"/>
  <c r="K861" i="57" a="1"/>
  <c r="K861" i="57" s="1"/>
  <c r="K862" i="57" a="1"/>
  <c r="K862" i="57" s="1"/>
  <c r="K863" i="57" a="1"/>
  <c r="K863" i="57" s="1"/>
  <c r="K864" i="57" a="1"/>
  <c r="K864" i="57" s="1"/>
  <c r="K865" i="57" a="1"/>
  <c r="K865" i="57" s="1"/>
  <c r="K866" i="57" a="1"/>
  <c r="K866" i="57" s="1"/>
  <c r="K867" i="57" a="1"/>
  <c r="K867" i="57" s="1"/>
  <c r="K868" i="57" a="1"/>
  <c r="K868" i="57" s="1"/>
  <c r="K869" i="57" a="1"/>
  <c r="K869" i="57" s="1"/>
  <c r="K870" i="57" a="1"/>
  <c r="K870" i="57" s="1"/>
  <c r="K871" i="57" a="1"/>
  <c r="K871" i="57" s="1"/>
  <c r="K872" i="57" a="1"/>
  <c r="K872" i="57" s="1"/>
  <c r="K873" i="57" a="1"/>
  <c r="K873" i="57" s="1"/>
  <c r="K874" i="57" a="1"/>
  <c r="K874" i="57" s="1"/>
  <c r="K875" i="57" a="1"/>
  <c r="K875" i="57" s="1"/>
  <c r="K876" i="57" a="1"/>
  <c r="K876" i="57" s="1"/>
  <c r="K877" i="57" a="1"/>
  <c r="K877" i="57" s="1"/>
  <c r="K878" i="57" a="1"/>
  <c r="K878" i="57" s="1"/>
  <c r="K879" i="57" a="1"/>
  <c r="K879" i="57" s="1"/>
  <c r="K880" i="57" a="1"/>
  <c r="K880" i="57" s="1"/>
  <c r="K881" i="57" a="1"/>
  <c r="K881" i="57" s="1"/>
  <c r="K882" i="57" a="1"/>
  <c r="K882" i="57" s="1"/>
  <c r="K883" i="57" a="1"/>
  <c r="K883" i="57" s="1"/>
  <c r="K884" i="57" a="1"/>
  <c r="K884" i="57" s="1"/>
  <c r="K885" i="57" a="1"/>
  <c r="K885" i="57" s="1"/>
  <c r="K886" i="57" a="1"/>
  <c r="K886" i="57" s="1"/>
  <c r="K887" i="57" a="1"/>
  <c r="K887" i="57" s="1"/>
  <c r="K888" i="57" a="1"/>
  <c r="K888" i="57" s="1"/>
  <c r="K889" i="57" a="1"/>
  <c r="K889" i="57" s="1"/>
  <c r="K890" i="57" a="1"/>
  <c r="K890" i="57" s="1"/>
  <c r="K891" i="57" a="1"/>
  <c r="K891" i="57" s="1"/>
  <c r="K892" i="57" a="1"/>
  <c r="K892" i="57" s="1"/>
  <c r="K893" i="57" a="1"/>
  <c r="K893" i="57" s="1"/>
  <c r="K894" i="57" a="1"/>
  <c r="K894" i="57" s="1"/>
  <c r="K895" i="57" a="1"/>
  <c r="K895" i="57" s="1"/>
  <c r="K896" i="57" a="1"/>
  <c r="K896" i="57" s="1"/>
  <c r="K897" i="57" a="1"/>
  <c r="K897" i="57" s="1"/>
  <c r="K898" i="57" a="1"/>
  <c r="K898" i="57" s="1"/>
  <c r="K899" i="57" a="1"/>
  <c r="K899" i="57" s="1"/>
  <c r="K900" i="57" a="1"/>
  <c r="K900" i="57" s="1"/>
  <c r="K901" i="57" a="1"/>
  <c r="K901" i="57" s="1"/>
  <c r="K902" i="57" a="1"/>
  <c r="K902" i="57" s="1"/>
  <c r="K903" i="57" a="1"/>
  <c r="K903" i="57" s="1"/>
  <c r="K904" i="57" a="1"/>
  <c r="K904" i="57" s="1"/>
  <c r="K905" i="57" a="1"/>
  <c r="K905" i="57" s="1"/>
  <c r="K906" i="57" a="1"/>
  <c r="K906" i="57" s="1"/>
  <c r="K907" i="57" a="1"/>
  <c r="K907" i="57" s="1"/>
  <c r="K908" i="57" a="1"/>
  <c r="K908" i="57" s="1"/>
  <c r="K909" i="57" a="1"/>
  <c r="K909" i="57" s="1"/>
  <c r="K910" i="57" a="1"/>
  <c r="K910" i="57" s="1"/>
  <c r="K911" i="57" a="1"/>
  <c r="K911" i="57" s="1"/>
  <c r="K912" i="57" a="1"/>
  <c r="K912" i="57" s="1"/>
  <c r="K913" i="57" a="1"/>
  <c r="K913" i="57" s="1"/>
  <c r="K914" i="57" a="1"/>
  <c r="K914" i="57" s="1"/>
  <c r="K915" i="57" a="1"/>
  <c r="K915" i="57" s="1"/>
  <c r="K916" i="57" a="1"/>
  <c r="K916" i="57" s="1"/>
  <c r="K917" i="57" a="1"/>
  <c r="K917" i="57" s="1"/>
  <c r="K918" i="57" a="1"/>
  <c r="K918" i="57" s="1"/>
  <c r="K919" i="57" a="1"/>
  <c r="K919" i="57" s="1"/>
  <c r="K920" i="57" a="1"/>
  <c r="K920" i="57" s="1"/>
  <c r="K921" i="57" a="1"/>
  <c r="K921" i="57" s="1"/>
  <c r="K922" i="57" a="1"/>
  <c r="K922" i="57" s="1"/>
  <c r="K923" i="57" a="1"/>
  <c r="K923" i="57" s="1"/>
  <c r="K924" i="57" a="1"/>
  <c r="K924" i="57" s="1"/>
  <c r="K925" i="57" a="1"/>
  <c r="K925" i="57" s="1"/>
  <c r="K926" i="57" a="1"/>
  <c r="K926" i="57" s="1"/>
  <c r="K927" i="57" a="1"/>
  <c r="K927" i="57" s="1"/>
  <c r="K928" i="57" a="1"/>
  <c r="K928" i="57" s="1"/>
  <c r="K929" i="57" a="1"/>
  <c r="K929" i="57" s="1"/>
  <c r="K930" i="57" a="1"/>
  <c r="K930" i="57" s="1"/>
  <c r="K931" i="57" a="1"/>
  <c r="K931" i="57" s="1"/>
  <c r="K932" i="57" a="1"/>
  <c r="K932" i="57" s="1"/>
  <c r="K933" i="57" a="1"/>
  <c r="K933" i="57" s="1"/>
  <c r="K934" i="57" a="1"/>
  <c r="K934" i="57" s="1"/>
  <c r="K935" i="57" a="1"/>
  <c r="K935" i="57" s="1"/>
  <c r="K936" i="57" a="1"/>
  <c r="K936" i="57" s="1"/>
  <c r="K937" i="57" a="1"/>
  <c r="K937" i="57" s="1"/>
  <c r="K938" i="57" a="1"/>
  <c r="K938" i="57" s="1"/>
  <c r="K939" i="57" a="1"/>
  <c r="K939" i="57" s="1"/>
  <c r="K940" i="57" a="1"/>
  <c r="K940" i="57" s="1"/>
  <c r="K941" i="57" a="1"/>
  <c r="K941" i="57" s="1"/>
  <c r="K942" i="57" a="1"/>
  <c r="K942" i="57" s="1"/>
  <c r="K943" i="57" a="1"/>
  <c r="K943" i="57" s="1"/>
  <c r="K944" i="57" a="1"/>
  <c r="K944" i="57" s="1"/>
  <c r="K945" i="57" a="1"/>
  <c r="K945" i="57" s="1"/>
  <c r="K946" i="57" a="1"/>
  <c r="K946" i="57" s="1"/>
  <c r="K947" i="57" a="1"/>
  <c r="K947" i="57" s="1"/>
  <c r="K948" i="57" a="1"/>
  <c r="K948" i="57" s="1"/>
  <c r="K949" i="57" a="1"/>
  <c r="K949" i="57" s="1"/>
  <c r="K950" i="57" a="1"/>
  <c r="K950" i="57" s="1"/>
  <c r="K951" i="57" a="1"/>
  <c r="K951" i="57" s="1"/>
  <c r="K952" i="57" a="1"/>
  <c r="K952" i="57" s="1"/>
  <c r="K953" i="57" a="1"/>
  <c r="K953" i="57" s="1"/>
  <c r="K954" i="57" a="1"/>
  <c r="K954" i="57" s="1"/>
  <c r="K955" i="57" a="1"/>
  <c r="K955" i="57" s="1"/>
  <c r="K956" i="57" a="1"/>
  <c r="K956" i="57" s="1"/>
  <c r="K957" i="57" a="1"/>
  <c r="K957" i="57" s="1"/>
  <c r="K958" i="57" a="1"/>
  <c r="K958" i="57" s="1"/>
  <c r="K959" i="57" a="1"/>
  <c r="K959" i="57" s="1"/>
  <c r="K960" i="57" a="1"/>
  <c r="K960" i="57" s="1"/>
  <c r="K961" i="57" a="1"/>
  <c r="K961" i="57" s="1"/>
  <c r="K962" i="57" a="1"/>
  <c r="K962" i="57" s="1"/>
  <c r="K963" i="57" a="1"/>
  <c r="K963" i="57" s="1"/>
  <c r="K964" i="57" a="1"/>
  <c r="K964" i="57" s="1"/>
  <c r="K965" i="57" a="1"/>
  <c r="K965" i="57" s="1"/>
  <c r="K966" i="57" a="1"/>
  <c r="K966" i="57" s="1"/>
  <c r="K967" i="57" a="1"/>
  <c r="K967" i="57" s="1"/>
  <c r="K968" i="57" a="1"/>
  <c r="K968" i="57" s="1"/>
  <c r="K969" i="57" a="1"/>
  <c r="K969" i="57" s="1"/>
  <c r="K970" i="57" a="1"/>
  <c r="K970" i="57" s="1"/>
  <c r="K971" i="57" a="1"/>
  <c r="K971" i="57" s="1"/>
  <c r="K972" i="57" a="1"/>
  <c r="K972" i="57" s="1"/>
  <c r="K973" i="57" a="1"/>
  <c r="K973" i="57" s="1"/>
  <c r="K974" i="57" a="1"/>
  <c r="K974" i="57" s="1"/>
  <c r="K975" i="57" a="1"/>
  <c r="K975" i="57" s="1"/>
  <c r="K976" i="57" a="1"/>
  <c r="K976" i="57" s="1"/>
  <c r="K977" i="57" a="1"/>
  <c r="K977" i="57" s="1"/>
  <c r="K978" i="57" a="1"/>
  <c r="K978" i="57" s="1"/>
  <c r="K979" i="57" a="1"/>
  <c r="K979" i="57" s="1"/>
  <c r="K980" i="57" a="1"/>
  <c r="K980" i="57" s="1"/>
  <c r="K981" i="57" a="1"/>
  <c r="K981" i="57" s="1"/>
  <c r="K982" i="57" a="1"/>
  <c r="K982" i="57" s="1"/>
  <c r="K983" i="57" a="1"/>
  <c r="K983" i="57" s="1"/>
  <c r="K984" i="57" a="1"/>
  <c r="K984" i="57" s="1"/>
  <c r="K985" i="57" a="1"/>
  <c r="K985" i="57" s="1"/>
  <c r="K986" i="57" a="1"/>
  <c r="K986" i="57" s="1"/>
  <c r="K987" i="57" a="1"/>
  <c r="K987" i="57" s="1"/>
  <c r="K988" i="57" a="1"/>
  <c r="K988" i="57" s="1"/>
  <c r="K989" i="57" a="1"/>
  <c r="K989" i="57" s="1"/>
  <c r="K990" i="57" a="1"/>
  <c r="K990" i="57" s="1"/>
  <c r="K991" i="57" a="1"/>
  <c r="K991" i="57" s="1"/>
  <c r="K992" i="57" a="1"/>
  <c r="K992" i="57" s="1"/>
  <c r="K993" i="57" a="1"/>
  <c r="K993" i="57" s="1"/>
  <c r="K994" i="57" a="1"/>
  <c r="K994" i="57" s="1"/>
  <c r="K995" i="57" a="1"/>
  <c r="K995" i="57" s="1"/>
  <c r="K996" i="57" a="1"/>
  <c r="K996" i="57" s="1"/>
  <c r="K997" i="57" a="1"/>
  <c r="K997" i="57" s="1"/>
  <c r="K998" i="57" a="1"/>
  <c r="K998" i="57" s="1"/>
  <c r="K999" i="57" a="1"/>
  <c r="K999" i="57" s="1"/>
  <c r="K1000" i="57" a="1"/>
  <c r="K1000" i="57" s="1"/>
  <c r="K1001" i="57" a="1"/>
  <c r="K1001" i="57" s="1"/>
  <c r="K1002" i="57" a="1"/>
  <c r="K1002" i="57" s="1"/>
  <c r="K1003" i="57" a="1"/>
  <c r="K1003" i="57" s="1"/>
  <c r="K1004" i="57" a="1"/>
  <c r="K1004" i="57" s="1"/>
  <c r="K1005" i="57" a="1"/>
  <c r="K1005" i="57" s="1"/>
  <c r="K1006" i="57" a="1"/>
  <c r="K1006" i="57" s="1"/>
  <c r="K1007" i="57" a="1"/>
  <c r="K1007" i="57" s="1"/>
  <c r="K1008" i="57" a="1"/>
  <c r="K1008" i="57" s="1"/>
  <c r="K1009" i="57" a="1"/>
  <c r="K1009" i="57" s="1"/>
  <c r="K1010" i="57" a="1"/>
  <c r="K1010" i="57" s="1"/>
  <c r="K1011" i="57" a="1"/>
  <c r="K1011" i="57" s="1"/>
  <c r="K1012" i="57" a="1"/>
  <c r="K1012" i="57" s="1"/>
  <c r="K1013" i="57" a="1"/>
  <c r="K1013" i="57" s="1"/>
  <c r="K1014" i="57" a="1"/>
  <c r="K1014" i="57" s="1"/>
  <c r="K1015" i="57" a="1"/>
  <c r="K1015" i="57" s="1"/>
  <c r="K1016" i="57" a="1"/>
  <c r="K1016" i="57" s="1"/>
  <c r="K1017" i="57" a="1"/>
  <c r="K1017" i="57" s="1"/>
  <c r="K1018" i="57" a="1"/>
  <c r="K1018" i="57" s="1"/>
  <c r="K1019" i="57" a="1"/>
  <c r="K1019" i="57" s="1"/>
  <c r="K1020" i="57" a="1"/>
  <c r="K1020" i="57" s="1"/>
  <c r="K1021" i="57" a="1"/>
  <c r="K1021" i="57" s="1"/>
  <c r="K1022" i="57" a="1"/>
  <c r="K1022" i="57" s="1"/>
  <c r="K1023" i="57" a="1"/>
  <c r="K1023" i="57" s="1"/>
  <c r="K1024" i="57" a="1"/>
  <c r="K1024" i="57" s="1"/>
  <c r="K1025" i="57" a="1"/>
  <c r="K1025" i="57" s="1"/>
  <c r="K1026" i="57" a="1"/>
  <c r="K1026" i="57" s="1"/>
  <c r="K1027" i="57" a="1"/>
  <c r="K1027" i="57" s="1"/>
  <c r="K1028" i="57" a="1"/>
  <c r="K1028" i="57" s="1"/>
  <c r="K1029" i="57" a="1"/>
  <c r="K1029" i="57" s="1"/>
  <c r="K1030" i="57" a="1"/>
  <c r="K1030" i="57" s="1"/>
  <c r="K1031" i="57" a="1"/>
  <c r="K1031" i="57" s="1"/>
  <c r="K1032" i="57" a="1"/>
  <c r="K1032" i="57" s="1"/>
  <c r="K1033" i="57" a="1"/>
  <c r="K1033" i="57" s="1"/>
  <c r="K1034" i="57" a="1"/>
  <c r="K1034" i="57" s="1"/>
  <c r="K1035" i="57" a="1"/>
  <c r="K1035" i="57" s="1"/>
  <c r="K1036" i="57" a="1"/>
  <c r="K1036" i="57" s="1"/>
  <c r="K1037" i="57" a="1"/>
  <c r="K1037" i="57" s="1"/>
  <c r="K1038" i="57" a="1"/>
  <c r="K1038" i="57" s="1"/>
  <c r="K1039" i="57" a="1"/>
  <c r="K1039" i="57" s="1"/>
  <c r="K1040" i="57" a="1"/>
  <c r="K1040" i="57" s="1"/>
  <c r="K1041" i="57" a="1"/>
  <c r="K1041" i="57" s="1"/>
  <c r="K1042" i="57" a="1"/>
  <c r="K1042" i="57" s="1"/>
  <c r="K1043" i="57" a="1"/>
  <c r="K1043" i="57" s="1"/>
  <c r="K1044" i="57" a="1"/>
  <c r="K1044" i="57" s="1"/>
  <c r="K1045" i="57" a="1"/>
  <c r="K1045" i="57" s="1"/>
  <c r="K1046" i="57" a="1"/>
  <c r="K1046" i="57" s="1"/>
  <c r="K1047" i="57" a="1"/>
  <c r="K1047" i="57" s="1"/>
  <c r="K1048" i="57" a="1"/>
  <c r="K1048" i="57" s="1"/>
  <c r="K1049" i="57" a="1"/>
  <c r="K1049" i="57" s="1"/>
  <c r="K1050" i="57" a="1"/>
  <c r="K1050" i="57" s="1"/>
  <c r="K1051" i="57" a="1"/>
  <c r="K1051" i="57" s="1"/>
  <c r="K1052" i="57" a="1"/>
  <c r="K1052" i="57" s="1"/>
  <c r="K1053" i="57" a="1"/>
  <c r="K1053" i="57" s="1"/>
  <c r="K1054" i="57" a="1"/>
  <c r="K1054" i="57" s="1"/>
  <c r="K1055" i="57" a="1"/>
  <c r="K1055" i="57" s="1"/>
  <c r="K1056" i="57" a="1"/>
  <c r="K1056" i="57" s="1"/>
  <c r="K1057" i="57" a="1"/>
  <c r="K1057" i="57" s="1"/>
  <c r="K1058" i="57" a="1"/>
  <c r="K1058" i="57" s="1"/>
  <c r="K1059" i="57" a="1"/>
  <c r="K1059" i="57" s="1"/>
  <c r="K1060" i="57" a="1"/>
  <c r="K1060" i="57" s="1"/>
  <c r="K1061" i="57" a="1"/>
  <c r="K1061" i="57" s="1"/>
  <c r="K1062" i="57" a="1"/>
  <c r="K1062" i="57" s="1"/>
  <c r="K1063" i="57" a="1"/>
  <c r="K1063" i="57" s="1"/>
  <c r="K1064" i="57" a="1"/>
  <c r="K1064" i="57" s="1"/>
  <c r="K1065" i="57" a="1"/>
  <c r="K1065" i="57" s="1"/>
  <c r="K1066" i="57" a="1"/>
  <c r="K1066" i="57" s="1"/>
  <c r="K1067" i="57" a="1"/>
  <c r="K1067" i="57" s="1"/>
  <c r="K1068" i="57" a="1"/>
  <c r="K1068" i="57" s="1"/>
  <c r="K1069" i="57" a="1"/>
  <c r="K1069" i="57" s="1"/>
  <c r="K1070" i="57" a="1"/>
  <c r="K1070" i="57" s="1"/>
  <c r="K1071" i="57" a="1"/>
  <c r="K1071" i="57" s="1"/>
  <c r="K1072" i="57" a="1"/>
  <c r="K1072" i="57" s="1"/>
  <c r="K1073" i="57" a="1"/>
  <c r="K1073" i="57" s="1"/>
  <c r="K1074" i="57" a="1"/>
  <c r="K1074" i="57" s="1"/>
  <c r="K1075" i="57" a="1"/>
  <c r="K1075" i="57" s="1"/>
  <c r="K1076" i="57" a="1"/>
  <c r="K1076" i="57" s="1"/>
  <c r="K1077" i="57" a="1"/>
  <c r="K1077" i="57" s="1"/>
  <c r="K1078" i="57" a="1"/>
  <c r="K1078" i="57" s="1"/>
  <c r="K1079" i="57" a="1"/>
  <c r="K1079" i="57" s="1"/>
  <c r="K1080" i="57" a="1"/>
  <c r="K1080" i="57" s="1"/>
  <c r="K1081" i="57" a="1"/>
  <c r="K1081" i="57" s="1"/>
  <c r="K1082" i="57" a="1"/>
  <c r="K1082" i="57" s="1"/>
  <c r="K1083" i="57" a="1"/>
  <c r="K1083" i="57" s="1"/>
  <c r="K1084" i="57" a="1"/>
  <c r="K1084" i="57" s="1"/>
  <c r="K1085" i="57" a="1"/>
  <c r="K1085" i="57" s="1"/>
  <c r="K1086" i="57" a="1"/>
  <c r="K1086" i="57" s="1"/>
  <c r="K1087" i="57" a="1"/>
  <c r="K1087" i="57" s="1"/>
  <c r="K1088" i="57" a="1"/>
  <c r="K1088" i="57" s="1"/>
  <c r="K1089" i="57" a="1"/>
  <c r="K1089" i="57" s="1"/>
  <c r="K1090" i="57" a="1"/>
  <c r="K1090" i="57" s="1"/>
  <c r="K1091" i="57" a="1"/>
  <c r="K1091" i="57" s="1"/>
  <c r="K1092" i="57" a="1"/>
  <c r="K1092" i="57" s="1"/>
  <c r="K1093" i="57" a="1"/>
  <c r="K1093" i="57" s="1"/>
  <c r="K1094" i="57" a="1"/>
  <c r="K1094" i="57" s="1"/>
  <c r="K1095" i="57" a="1"/>
  <c r="K1095" i="57" s="1"/>
  <c r="K1096" i="57" a="1"/>
  <c r="K1096" i="57" s="1"/>
  <c r="K1097" i="57" a="1"/>
  <c r="K1097" i="57" s="1"/>
  <c r="K1098" i="57" a="1"/>
  <c r="K1098" i="57" s="1"/>
  <c r="K1099" i="57" a="1"/>
  <c r="K1099" i="57" s="1"/>
  <c r="K1100" i="57" a="1"/>
  <c r="K1100" i="57" s="1"/>
  <c r="K1101" i="57" a="1"/>
  <c r="K1101" i="57" s="1"/>
  <c r="K1102" i="57" a="1"/>
  <c r="K1102" i="57" s="1"/>
  <c r="K1103" i="57" a="1"/>
  <c r="K1103" i="57" s="1"/>
  <c r="K1104" i="57" a="1"/>
  <c r="K1104" i="57" s="1"/>
  <c r="K1105" i="57" a="1"/>
  <c r="K1105" i="57" s="1"/>
  <c r="K1106" i="57" a="1"/>
  <c r="K1106" i="57" s="1"/>
  <c r="K1107" i="57" a="1"/>
  <c r="K1107" i="57" s="1"/>
  <c r="K1108" i="57" a="1"/>
  <c r="K1108" i="57" s="1"/>
  <c r="K1109" i="57" a="1"/>
  <c r="K1109" i="57" s="1"/>
  <c r="K1110" i="57" a="1"/>
  <c r="K1110" i="57" s="1"/>
  <c r="K1111" i="57" a="1"/>
  <c r="K1111" i="57" s="1"/>
  <c r="K1112" i="57" a="1"/>
  <c r="K1112" i="57" s="1"/>
  <c r="K1113" i="57" a="1"/>
  <c r="K1113" i="57" s="1"/>
  <c r="K1114" i="57" a="1"/>
  <c r="K1114" i="57" s="1"/>
  <c r="K1115" i="57" a="1"/>
  <c r="K1115" i="57" s="1"/>
  <c r="K1116" i="57" a="1"/>
  <c r="K1116" i="57" s="1"/>
  <c r="K1117" i="57" a="1"/>
  <c r="K1117" i="57" s="1"/>
  <c r="K1118" i="57" a="1"/>
  <c r="K1118" i="57" s="1"/>
  <c r="K1119" i="57" a="1"/>
  <c r="K1119" i="57" s="1"/>
  <c r="K1120" i="57" a="1"/>
  <c r="K1120" i="57" s="1"/>
  <c r="K1121" i="57" a="1"/>
  <c r="K1121" i="57" s="1"/>
  <c r="K1122" i="57" a="1"/>
  <c r="K1122" i="57" s="1"/>
  <c r="K1123" i="57" a="1"/>
  <c r="K1123" i="57" s="1"/>
  <c r="K1124" i="57" a="1"/>
  <c r="K1124" i="57" s="1"/>
  <c r="K1125" i="57" a="1"/>
  <c r="K1125" i="57" s="1"/>
  <c r="K1126" i="57" a="1"/>
  <c r="K1126" i="57" s="1"/>
  <c r="K1127" i="57" a="1"/>
  <c r="K1127" i="57" s="1"/>
  <c r="K1128" i="57" a="1"/>
  <c r="K1128" i="57" s="1"/>
  <c r="K1129" i="57" a="1"/>
  <c r="K1129" i="57" s="1"/>
  <c r="K1130" i="57" a="1"/>
  <c r="K1130" i="57" s="1"/>
  <c r="K1131" i="57" a="1"/>
  <c r="K1131" i="57" s="1"/>
  <c r="K1132" i="57" a="1"/>
  <c r="K1132" i="57" s="1"/>
  <c r="K1133" i="57" a="1"/>
  <c r="K1133" i="57" s="1"/>
  <c r="K1134" i="57" a="1"/>
  <c r="K1134" i="57" s="1"/>
  <c r="K1135" i="57" a="1"/>
  <c r="K1135" i="57" s="1"/>
  <c r="K1136" i="57" a="1"/>
  <c r="K1136" i="57" s="1"/>
  <c r="K1137" i="57" a="1"/>
  <c r="K1137" i="57" s="1"/>
  <c r="K1138" i="57" a="1"/>
  <c r="K1138" i="57" s="1"/>
  <c r="K1139" i="57" a="1"/>
  <c r="K1139" i="57" s="1"/>
  <c r="K1140" i="57" a="1"/>
  <c r="K1140" i="57" s="1"/>
  <c r="K1141" i="57" a="1"/>
  <c r="K1141" i="57" s="1"/>
  <c r="K1142" i="57" a="1"/>
  <c r="K1142" i="57" s="1"/>
  <c r="K1143" i="57" a="1"/>
  <c r="K1143" i="57" s="1"/>
  <c r="K1144" i="57" a="1"/>
  <c r="K1144" i="57" s="1"/>
  <c r="K1145" i="57" a="1"/>
  <c r="K1145" i="57" s="1"/>
  <c r="K1146" i="57" a="1"/>
  <c r="K1146" i="57" s="1"/>
  <c r="K1147" i="57" a="1"/>
  <c r="K1147" i="57" s="1"/>
  <c r="K1148" i="57" a="1"/>
  <c r="K1148" i="57" s="1"/>
  <c r="K1149" i="57" a="1"/>
  <c r="K1149" i="57" s="1"/>
  <c r="K1150" i="57" a="1"/>
  <c r="K1150" i="57" s="1"/>
  <c r="K1151" i="57" a="1"/>
  <c r="K1151" i="57" s="1"/>
  <c r="K1152" i="57" a="1"/>
  <c r="K1152" i="57" s="1"/>
  <c r="K1153" i="57" a="1"/>
  <c r="K1153" i="57" s="1"/>
  <c r="K1154" i="57" a="1"/>
  <c r="K1154" i="57" s="1"/>
  <c r="K1155" i="57" a="1"/>
  <c r="K1155" i="57" s="1"/>
  <c r="K1156" i="57" a="1"/>
  <c r="K1156" i="57" s="1"/>
  <c r="K1157" i="57" a="1"/>
  <c r="K1157" i="57" s="1"/>
  <c r="K1158" i="57" a="1"/>
  <c r="K1158" i="57" s="1"/>
  <c r="K1159" i="57" a="1"/>
  <c r="K1159" i="57" s="1"/>
  <c r="K1160" i="57" a="1"/>
  <c r="K1160" i="57" s="1"/>
  <c r="K1161" i="57" a="1"/>
  <c r="K1161" i="57" s="1"/>
  <c r="K1162" i="57" a="1"/>
  <c r="K1162" i="57" s="1"/>
  <c r="K1163" i="57" a="1"/>
  <c r="K1163" i="57" s="1"/>
  <c r="K1164" i="57" a="1"/>
  <c r="K1164" i="57" s="1"/>
  <c r="K1165" i="57" a="1"/>
  <c r="K1165" i="57" s="1"/>
  <c r="K1166" i="57" a="1"/>
  <c r="K1166" i="57" s="1"/>
  <c r="K1167" i="57" a="1"/>
  <c r="K1167" i="57" s="1"/>
  <c r="K1168" i="57" a="1"/>
  <c r="K1168" i="57" s="1"/>
  <c r="K1169" i="57" a="1"/>
  <c r="K1169" i="57" s="1"/>
  <c r="K1170" i="57" a="1"/>
  <c r="K1170" i="57" s="1"/>
  <c r="K1171" i="57" a="1"/>
  <c r="K1171" i="57" s="1"/>
  <c r="K1172" i="57" a="1"/>
  <c r="K1172" i="57" s="1"/>
  <c r="K1173" i="57" a="1"/>
  <c r="K1173" i="57" s="1"/>
  <c r="K1174" i="57" a="1"/>
  <c r="K1174" i="57" s="1"/>
  <c r="K1175" i="57" a="1"/>
  <c r="K1175" i="57" s="1"/>
  <c r="K1176" i="57" a="1"/>
  <c r="K1176" i="57" s="1"/>
  <c r="K1177" i="57" a="1"/>
  <c r="K1177" i="57" s="1"/>
  <c r="K1178" i="57" a="1"/>
  <c r="K1178" i="57" s="1"/>
  <c r="K1179" i="57" a="1"/>
  <c r="K1179" i="57" s="1"/>
  <c r="K1180" i="57" a="1"/>
  <c r="K1180" i="57" s="1"/>
  <c r="K1181" i="57" a="1"/>
  <c r="K1181" i="57" s="1"/>
  <c r="K1182" i="57" a="1"/>
  <c r="K1182" i="57" s="1"/>
  <c r="K1183" i="57" a="1"/>
  <c r="K1183" i="57" s="1"/>
  <c r="K1184" i="57" a="1"/>
  <c r="K1184" i="57" s="1"/>
  <c r="K1185" i="57" a="1"/>
  <c r="K1185" i="57" s="1"/>
  <c r="K1186" i="57" a="1"/>
  <c r="K1186" i="57" s="1"/>
  <c r="K1187" i="57" a="1"/>
  <c r="K1187" i="57" s="1"/>
  <c r="K1188" i="57" a="1"/>
  <c r="K1188" i="57" s="1"/>
  <c r="K1189" i="57" a="1"/>
  <c r="K1189" i="57" s="1"/>
  <c r="K1190" i="57" a="1"/>
  <c r="K1190" i="57" s="1"/>
  <c r="K1191" i="57" a="1"/>
  <c r="K1191" i="57" s="1"/>
  <c r="K1192" i="57" a="1"/>
  <c r="K1192" i="57" s="1"/>
  <c r="K1193" i="57" a="1"/>
  <c r="K1193" i="57" s="1"/>
  <c r="K1194" i="57" a="1"/>
  <c r="K1194" i="57" s="1"/>
  <c r="K1195" i="57" a="1"/>
  <c r="K1195" i="57" s="1"/>
  <c r="K1196" i="57" a="1"/>
  <c r="K1196" i="57" s="1"/>
  <c r="K1197" i="57" a="1"/>
  <c r="K1197" i="57" s="1"/>
  <c r="K1198" i="57" a="1"/>
  <c r="K1198" i="57" s="1"/>
  <c r="K1199" i="57" a="1"/>
  <c r="K1199" i="57" s="1"/>
  <c r="K1200" i="57" a="1"/>
  <c r="K1200" i="57" s="1"/>
  <c r="K1201" i="57" a="1"/>
  <c r="K1201" i="57" s="1"/>
  <c r="K1202" i="57" a="1"/>
  <c r="K1202" i="57" s="1"/>
  <c r="K1203" i="57" a="1"/>
  <c r="K1203" i="57" s="1"/>
  <c r="K1204" i="57" a="1"/>
  <c r="K1204" i="57" s="1"/>
  <c r="K1205" i="57" a="1"/>
  <c r="K1205" i="57" s="1"/>
  <c r="K1206" i="57" a="1"/>
  <c r="K1206" i="57" s="1"/>
  <c r="K1207" i="57" a="1"/>
  <c r="K1207" i="57" s="1"/>
  <c r="K1208" i="57" a="1"/>
  <c r="K1208" i="57" s="1"/>
  <c r="K2" i="57" a="1"/>
  <c r="K2" i="57" s="1"/>
  <c r="G3" i="57" s="1" a="1"/>
  <c r="G3" i="57" s="1"/>
  <c r="Q7" i="1"/>
  <c r="Q8" i="1"/>
  <c r="Q9" i="1"/>
  <c r="Q10" i="1"/>
  <c r="Q11" i="1"/>
  <c r="Q12" i="1"/>
  <c r="Q13" i="1"/>
  <c r="Q14" i="1"/>
  <c r="Q15" i="1"/>
  <c r="Q16" i="1"/>
  <c r="Q28" i="1"/>
  <c r="Q29" i="1"/>
  <c r="Q30" i="1"/>
  <c r="Q31" i="1"/>
  <c r="Q32" i="1"/>
  <c r="Q33" i="1"/>
  <c r="Q34" i="1"/>
  <c r="Q35" i="1"/>
  <c r="Q36" i="1"/>
  <c r="Q37" i="1"/>
  <c r="Q38" i="1"/>
  <c r="Q39" i="1"/>
  <c r="Y36" i="1" a="1"/>
  <c r="Y36" i="1" s="1"/>
  <c r="AF7" i="1"/>
  <c r="AF8" i="1"/>
  <c r="AF9" i="1"/>
  <c r="AF10" i="1"/>
  <c r="AF11" i="1"/>
  <c r="AF12" i="1"/>
  <c r="AF13" i="1"/>
  <c r="AF14" i="1"/>
  <c r="AF15" i="1"/>
  <c r="AF16" i="1"/>
  <c r="AF28" i="1"/>
  <c r="AF29" i="1"/>
  <c r="AF30" i="1"/>
  <c r="AF31" i="1"/>
  <c r="AF32" i="1"/>
  <c r="AF33" i="1"/>
  <c r="AF34" i="1"/>
  <c r="AF35" i="1"/>
  <c r="AF36" i="1"/>
  <c r="AF37" i="1"/>
  <c r="AF38" i="1"/>
  <c r="AF39" i="1"/>
  <c r="X7" i="1"/>
  <c r="X8" i="1"/>
  <c r="X9" i="1"/>
  <c r="X10" i="1"/>
  <c r="X11" i="1"/>
  <c r="X12" i="1"/>
  <c r="X13" i="1"/>
  <c r="X14" i="1"/>
  <c r="X15" i="1"/>
  <c r="X16" i="1"/>
  <c r="X28" i="1"/>
  <c r="X29" i="1"/>
  <c r="X30" i="1"/>
  <c r="X31" i="1"/>
  <c r="X32" i="1"/>
  <c r="X33" i="1"/>
  <c r="X34" i="1"/>
  <c r="X35" i="1"/>
  <c r="X36" i="1"/>
  <c r="X37" i="1"/>
  <c r="X38" i="1"/>
  <c r="X39" i="1"/>
  <c r="AH14" i="1"/>
  <c r="AH15" i="1"/>
  <c r="AH13" i="1"/>
  <c r="AH11" i="1"/>
  <c r="G2" i="44" a="1"/>
  <c r="G2" i="44" s="1"/>
  <c r="T4" i="47" a="1"/>
  <c r="T4" i="47" s="1"/>
  <c r="T3" i="47" a="1"/>
  <c r="T3" i="47" s="1"/>
  <c r="T2" i="47" a="1"/>
  <c r="T2" i="47" s="1"/>
  <c r="Q2" i="47"/>
  <c r="Q3" i="47"/>
  <c r="Q4" i="47"/>
  <c r="G1" i="44"/>
  <c r="L1" i="44"/>
  <c r="AE7" i="1"/>
  <c r="AE8" i="1"/>
  <c r="AE9" i="1"/>
  <c r="AE10" i="1"/>
  <c r="AE11" i="1"/>
  <c r="AE12" i="1"/>
  <c r="AE13" i="1"/>
  <c r="AE14" i="1"/>
  <c r="AE15" i="1"/>
  <c r="AE16" i="1"/>
  <c r="AE28" i="1"/>
  <c r="AE29" i="1"/>
  <c r="AE30" i="1"/>
  <c r="AE31" i="1"/>
  <c r="AE32" i="1"/>
  <c r="AE33" i="1"/>
  <c r="AE34" i="1"/>
  <c r="AE35" i="1"/>
  <c r="AE36" i="1"/>
  <c r="AE37" i="1"/>
  <c r="AE38" i="1"/>
  <c r="AE39" i="1"/>
  <c r="AD7" i="1"/>
  <c r="AD8" i="1"/>
  <c r="AD9" i="1"/>
  <c r="AD10" i="1"/>
  <c r="AD11" i="1"/>
  <c r="AD12" i="1"/>
  <c r="AD13" i="1"/>
  <c r="AD14" i="1"/>
  <c r="AD15" i="1"/>
  <c r="AD16" i="1"/>
  <c r="AD28" i="1"/>
  <c r="AD29" i="1"/>
  <c r="AD30" i="1"/>
  <c r="AD31" i="1"/>
  <c r="AD32" i="1"/>
  <c r="AD33" i="1"/>
  <c r="AD34" i="1"/>
  <c r="AD35" i="1"/>
  <c r="AD36" i="1"/>
  <c r="AD37" i="1"/>
  <c r="AD38" i="1"/>
  <c r="AD39" i="1"/>
  <c r="AC7" i="1"/>
  <c r="AC8" i="1"/>
  <c r="AC9" i="1"/>
  <c r="AC10" i="1"/>
  <c r="AC11" i="1"/>
  <c r="AC12" i="1"/>
  <c r="AC13" i="1"/>
  <c r="AC14" i="1"/>
  <c r="AC15" i="1"/>
  <c r="AC16" i="1"/>
  <c r="AC28" i="1"/>
  <c r="AC29" i="1"/>
  <c r="AC30" i="1"/>
  <c r="AC31" i="1"/>
  <c r="AC32" i="1"/>
  <c r="AC33" i="1"/>
  <c r="AC34" i="1"/>
  <c r="AC35" i="1"/>
  <c r="AC36" i="1"/>
  <c r="AC37" i="1"/>
  <c r="AC38" i="1"/>
  <c r="AC39" i="1"/>
  <c r="L2" i="44" a="1"/>
  <c r="L2" i="44" s="1"/>
  <c r="M2" i="31" a="1"/>
  <c r="M2" i="31" s="1"/>
  <c r="M1" i="31"/>
  <c r="L1" i="7"/>
  <c r="L2" i="7" a="1"/>
  <c r="L2" i="7" s="1"/>
  <c r="E7" i="49"/>
  <c r="H2" i="41" a="1"/>
  <c r="H2" i="41" s="1"/>
  <c r="H1" i="41"/>
  <c r="Z31" i="1" s="1" a="1"/>
  <c r="Z31" i="1" s="1"/>
  <c r="I1" i="42"/>
  <c r="Z32" i="1" s="1" a="1"/>
  <c r="Z32" i="1" s="1"/>
  <c r="G16" i="53" a="1"/>
  <c r="Z17" i="1" l="1" a="1"/>
  <c r="Z17" i="1" s="1"/>
  <c r="AA32" i="1" a="1"/>
  <c r="AA32" i="1" s="1"/>
  <c r="AA16" i="1" a="1"/>
  <c r="AA16" i="1" s="1"/>
  <c r="AA39" i="1" a="1"/>
  <c r="AA39" i="1" s="1"/>
  <c r="AA31" i="1" a="1"/>
  <c r="AA31" i="1" s="1"/>
  <c r="AA29" i="1" a="1"/>
  <c r="AA29" i="1" s="1"/>
  <c r="AA11" i="1" a="1"/>
  <c r="AA11" i="1" s="1"/>
  <c r="Z41" i="1" a="1"/>
  <c r="Z41" i="1" s="1"/>
  <c r="S33" i="1" a="1"/>
  <c r="S33" i="1" s="1"/>
  <c r="S9" i="1" a="1"/>
  <c r="S9" i="1" s="1"/>
  <c r="AA40" i="1" a="1"/>
  <c r="AA40" i="1" s="1"/>
  <c r="AA8" i="1" a="1"/>
  <c r="AA8" i="1" s="1"/>
  <c r="AA7" i="1" a="1"/>
  <c r="AA7" i="1" s="1"/>
  <c r="AA13" i="1" a="1"/>
  <c r="AA13" i="1" s="1"/>
  <c r="Z16" i="1" a="1"/>
  <c r="Z16" i="1" s="1"/>
  <c r="T10" i="1" a="1"/>
  <c r="T10" i="1" s="1"/>
  <c r="Z24" i="1" a="1"/>
  <c r="Z24" i="1" s="1"/>
  <c r="Z30" i="1" a="1"/>
  <c r="Z30" i="1" s="1"/>
  <c r="Z22" i="1" a="1"/>
  <c r="Z22" i="1" s="1"/>
  <c r="Z14" i="1" a="1"/>
  <c r="Z14" i="1" s="1"/>
  <c r="Z33" i="1" a="1"/>
  <c r="Z33" i="1" s="1"/>
  <c r="AA35" i="1" a="1"/>
  <c r="AA35" i="1" s="1"/>
  <c r="AA27" i="1" a="1"/>
  <c r="AA27" i="1" s="1"/>
  <c r="AA19" i="1" a="1"/>
  <c r="AA19" i="1" s="1"/>
  <c r="T38" i="1" a="1"/>
  <c r="T38" i="1" s="1"/>
  <c r="T30" i="1" a="1"/>
  <c r="T30" i="1" s="1"/>
  <c r="T22" i="1" a="1"/>
  <c r="T22" i="1" s="1"/>
  <c r="T14" i="1" a="1"/>
  <c r="T14" i="1" s="1"/>
  <c r="S37" i="1" a="1"/>
  <c r="S37" i="1" s="1"/>
  <c r="Z21" i="1" a="1"/>
  <c r="Z21" i="1" s="1"/>
  <c r="AA34" i="1" a="1"/>
  <c r="AA34" i="1" s="1"/>
  <c r="AA26" i="1" a="1"/>
  <c r="AA26" i="1" s="1"/>
  <c r="AA18" i="1" a="1"/>
  <c r="AA18" i="1" s="1"/>
  <c r="AA10" i="1" a="1"/>
  <c r="AA10" i="1" s="1"/>
  <c r="T37" i="1" a="1"/>
  <c r="T37" i="1" s="1"/>
  <c r="T29" i="1" a="1"/>
  <c r="T29" i="1" s="1"/>
  <c r="T21" i="1" a="1"/>
  <c r="T21" i="1" s="1"/>
  <c r="T13" i="1" a="1"/>
  <c r="T13" i="1" s="1"/>
  <c r="S36" i="1" a="1"/>
  <c r="S36" i="1" s="1"/>
  <c r="AA41" i="1" a="1"/>
  <c r="AA41" i="1" s="1"/>
  <c r="AA33" i="1" a="1"/>
  <c r="AA33" i="1" s="1"/>
  <c r="AA25" i="1" a="1"/>
  <c r="AA25" i="1" s="1"/>
  <c r="AA17" i="1" a="1"/>
  <c r="AA17" i="1" s="1"/>
  <c r="AA9" i="1" a="1"/>
  <c r="AA9" i="1" s="1"/>
  <c r="T36" i="1" a="1"/>
  <c r="T36" i="1" s="1"/>
  <c r="T28" i="1" a="1"/>
  <c r="T28" i="1" s="1"/>
  <c r="T20" i="1" a="1"/>
  <c r="T20" i="1" s="1"/>
  <c r="T12" i="1" a="1"/>
  <c r="T12" i="1" s="1"/>
  <c r="S11" i="1" a="1"/>
  <c r="S11" i="1" s="1"/>
  <c r="AA24" i="1" a="1"/>
  <c r="AA24" i="1" s="1"/>
  <c r="T35" i="1" a="1"/>
  <c r="T35" i="1" s="1"/>
  <c r="T27" i="1" a="1"/>
  <c r="T27" i="1" s="1"/>
  <c r="T19" i="1" a="1"/>
  <c r="T19" i="1" s="1"/>
  <c r="T11" i="1" a="1"/>
  <c r="T11" i="1" s="1"/>
  <c r="AA23" i="1" a="1"/>
  <c r="AA23" i="1" s="1"/>
  <c r="AA15" i="1" a="1"/>
  <c r="AA15" i="1" s="1"/>
  <c r="T34" i="1" a="1"/>
  <c r="T34" i="1" s="1"/>
  <c r="T26" i="1" a="1"/>
  <c r="T26" i="1" s="1"/>
  <c r="T18" i="1" a="1"/>
  <c r="T18" i="1" s="1"/>
  <c r="Z40" i="1" a="1"/>
  <c r="Z40" i="1" s="1"/>
  <c r="AA38" i="1" a="1"/>
  <c r="AA38" i="1" s="1"/>
  <c r="AA30" i="1" a="1"/>
  <c r="AA30" i="1" s="1"/>
  <c r="AA22" i="1" a="1"/>
  <c r="AA22" i="1" s="1"/>
  <c r="AA14" i="1" a="1"/>
  <c r="AA14" i="1" s="1"/>
  <c r="T41" i="1" a="1"/>
  <c r="T41" i="1" s="1"/>
  <c r="T33" i="1" a="1"/>
  <c r="T33" i="1" s="1"/>
  <c r="T25" i="1" a="1"/>
  <c r="T25" i="1" s="1"/>
  <c r="T17" i="1" a="1"/>
  <c r="T17" i="1" s="1"/>
  <c r="T9" i="1" a="1"/>
  <c r="T9" i="1" s="1"/>
  <c r="S32" i="1" a="1"/>
  <c r="S32" i="1" s="1"/>
  <c r="P16" i="1" a="1"/>
  <c r="P16" i="1" s="1"/>
  <c r="S8" i="1" a="1"/>
  <c r="S8" i="1" s="1"/>
  <c r="AA37" i="1" a="1"/>
  <c r="AA37" i="1" s="1"/>
  <c r="AA21" i="1" a="1"/>
  <c r="AA21" i="1" s="1"/>
  <c r="T40" i="1" a="1"/>
  <c r="T40" i="1" s="1"/>
  <c r="T32" i="1" a="1"/>
  <c r="T32" i="1" s="1"/>
  <c r="T24" i="1" a="1"/>
  <c r="T24" i="1" s="1"/>
  <c r="T16" i="1" a="1"/>
  <c r="T16" i="1" s="1"/>
  <c r="T8" i="1" a="1"/>
  <c r="T8" i="1" s="1"/>
  <c r="S39" i="1" a="1"/>
  <c r="S39" i="1" s="1"/>
  <c r="S31" i="1" a="1"/>
  <c r="S31" i="1" s="1"/>
  <c r="S7" i="1" a="1"/>
  <c r="S7" i="1" s="1"/>
  <c r="AA36" i="1" a="1"/>
  <c r="AA36" i="1" s="1"/>
  <c r="AA28" i="1" a="1"/>
  <c r="AA28" i="1" s="1"/>
  <c r="AA20" i="1" a="1"/>
  <c r="AA20" i="1" s="1"/>
  <c r="AA12" i="1" a="1"/>
  <c r="AA12" i="1" s="1"/>
  <c r="T39" i="1" a="1"/>
  <c r="T39" i="1" s="1"/>
  <c r="T31" i="1" a="1"/>
  <c r="T31" i="1" s="1"/>
  <c r="T23" i="1" a="1"/>
  <c r="T23" i="1" s="1"/>
  <c r="T15" i="1" a="1"/>
  <c r="T15" i="1" s="1"/>
  <c r="T7" i="1" a="1"/>
  <c r="T7" i="1" s="1"/>
  <c r="Z35" i="1" a="1"/>
  <c r="Z35" i="1" s="1"/>
  <c r="Z20" i="1" a="1"/>
  <c r="Z20" i="1" s="1"/>
  <c r="Z19" i="1" a="1"/>
  <c r="Z19" i="1" s="1"/>
  <c r="Z7" i="1" a="1"/>
  <c r="Z7" i="1" s="1"/>
  <c r="Y38" i="1" a="1"/>
  <c r="Y38" i="1" s="1"/>
  <c r="Z29" i="1" a="1"/>
  <c r="Z29" i="1" s="1"/>
  <c r="Z18" i="1" a="1"/>
  <c r="Z18" i="1" s="1"/>
  <c r="Y37" i="1" a="1"/>
  <c r="Y37" i="1" s="1"/>
  <c r="Z28" i="1" a="1"/>
  <c r="Z28" i="1" s="1"/>
  <c r="Z39" i="1" a="1"/>
  <c r="Z39" i="1" s="1"/>
  <c r="Z27" i="1" a="1"/>
  <c r="Z27" i="1" s="1"/>
  <c r="Z38" i="1" a="1"/>
  <c r="Z38" i="1" s="1"/>
  <c r="Z26" i="1" a="1"/>
  <c r="Z26" i="1" s="1"/>
  <c r="Z11" i="1" a="1"/>
  <c r="Z11" i="1" s="1"/>
  <c r="Z37" i="1" a="1"/>
  <c r="Z37" i="1" s="1"/>
  <c r="Z9" i="1" a="1"/>
  <c r="Z9" i="1" s="1"/>
  <c r="W37" i="1" a="1"/>
  <c r="W37" i="1" s="1"/>
  <c r="Z36" i="1" a="1"/>
  <c r="Z36" i="1" s="1"/>
  <c r="Z8" i="1" a="1"/>
  <c r="Z8" i="1" s="1"/>
  <c r="Z12" i="1" a="1"/>
  <c r="Z12" i="1" s="1"/>
  <c r="Z13" i="1" a="1"/>
  <c r="Z13" i="1" s="1"/>
  <c r="Z10" i="1" a="1"/>
  <c r="Z10" i="1" s="1"/>
  <c r="Z23" i="1" a="1"/>
  <c r="Z23" i="1" s="1"/>
  <c r="Z15" i="1" a="1"/>
  <c r="Z15" i="1" s="1"/>
  <c r="Z34" i="1" a="1"/>
  <c r="Z34" i="1" s="1"/>
  <c r="Z25" i="1" a="1"/>
  <c r="Z25" i="1" s="1"/>
  <c r="Y41" i="1" a="1"/>
  <c r="Y41" i="1" s="1"/>
  <c r="AB41" i="1" a="1"/>
  <c r="AB41" i="1" s="1"/>
  <c r="P41" i="1" a="1"/>
  <c r="P41" i="1" s="1"/>
  <c r="R41" i="1" s="1"/>
  <c r="AI41" i="1" s="1" a="1"/>
  <c r="AI41" i="1" s="1"/>
  <c r="S41" i="1" a="1"/>
  <c r="S41" i="1" s="1"/>
  <c r="W41" i="1" a="1"/>
  <c r="W41" i="1" s="1"/>
  <c r="P40" i="1" a="1"/>
  <c r="P40" i="1" s="1"/>
  <c r="R40" i="1" s="1"/>
  <c r="AI40" i="1" s="1" a="1"/>
  <c r="AI40" i="1" s="1"/>
  <c r="S40" i="1" a="1"/>
  <c r="S40" i="1" s="1"/>
  <c r="W40" i="1" a="1"/>
  <c r="W40" i="1" s="1"/>
  <c r="Y40" i="1" a="1"/>
  <c r="Y40" i="1" s="1"/>
  <c r="AB40" i="1" a="1"/>
  <c r="AB40" i="1" s="1"/>
  <c r="W39" i="1" a="1"/>
  <c r="W39" i="1" s="1"/>
  <c r="Y39" i="1" a="1"/>
  <c r="Y39" i="1" s="1"/>
  <c r="S38" i="1" a="1"/>
  <c r="S38" i="1" s="1"/>
  <c r="S30" i="1" a="1"/>
  <c r="S30" i="1" s="1"/>
  <c r="W30" i="1" a="1"/>
  <c r="W30" i="1" s="1"/>
  <c r="W22" i="1" a="1"/>
  <c r="W22" i="1" s="1"/>
  <c r="S22" i="1" a="1"/>
  <c r="S22" i="1" s="1"/>
  <c r="W14" i="1" a="1"/>
  <c r="W14" i="1" s="1"/>
  <c r="S14" i="1" a="1"/>
  <c r="S14" i="1" s="1"/>
  <c r="W29" i="1" a="1"/>
  <c r="W29" i="1" s="1"/>
  <c r="S29" i="1" a="1"/>
  <c r="S29" i="1" s="1"/>
  <c r="W21" i="1" a="1"/>
  <c r="W21" i="1" s="1"/>
  <c r="Y21" i="1" a="1"/>
  <c r="Y21" i="1" s="1"/>
  <c r="S21" i="1" a="1"/>
  <c r="S21" i="1" s="1"/>
  <c r="W13" i="1" a="1"/>
  <c r="W13" i="1" s="1"/>
  <c r="S13" i="1" a="1"/>
  <c r="S13" i="1" s="1"/>
  <c r="Y17" i="1" a="1"/>
  <c r="Y17" i="1" s="1"/>
  <c r="S17" i="1" a="1"/>
  <c r="S17" i="1" s="1"/>
  <c r="W31" i="1" a="1"/>
  <c r="W31" i="1" s="1"/>
  <c r="S28" i="1" a="1"/>
  <c r="S28" i="1" s="1"/>
  <c r="S20" i="1" a="1"/>
  <c r="S20" i="1" s="1"/>
  <c r="S12" i="1" a="1"/>
  <c r="S12" i="1" s="1"/>
  <c r="S27" i="1" a="1"/>
  <c r="S27" i="1" s="1"/>
  <c r="S19" i="1" a="1"/>
  <c r="S19" i="1" s="1"/>
  <c r="S34" i="1" a="1"/>
  <c r="S34" i="1" s="1"/>
  <c r="S26" i="1" a="1"/>
  <c r="S26" i="1" s="1"/>
  <c r="S18" i="1" a="1"/>
  <c r="S18" i="1" s="1"/>
  <c r="S10" i="1" a="1"/>
  <c r="S10" i="1" s="1"/>
  <c r="S16" i="1" a="1"/>
  <c r="S16" i="1" s="1"/>
  <c r="W17" i="1" a="1"/>
  <c r="W17" i="1" s="1"/>
  <c r="W11" i="1" a="1"/>
  <c r="W11" i="1" s="1"/>
  <c r="W16" i="1" a="1"/>
  <c r="W16" i="1" s="1"/>
  <c r="W10" i="1" a="1"/>
  <c r="W10" i="1" s="1"/>
  <c r="W35" i="1" a="1"/>
  <c r="W35" i="1" s="1"/>
  <c r="W9" i="1" a="1"/>
  <c r="W9" i="1" s="1"/>
  <c r="W34" i="1" a="1"/>
  <c r="W34" i="1" s="1"/>
  <c r="W15" i="1" a="1"/>
  <c r="W15" i="1" s="1"/>
  <c r="W8" i="1" a="1"/>
  <c r="W8" i="1" s="1"/>
  <c r="W33" i="1" a="1"/>
  <c r="W33" i="1" s="1"/>
  <c r="Y19" i="1" a="1"/>
  <c r="Y19" i="1" s="1"/>
  <c r="W32" i="1" a="1"/>
  <c r="W32" i="1" s="1"/>
  <c r="W7" i="1" a="1"/>
  <c r="W7" i="1" s="1"/>
  <c r="Y20" i="1" a="1"/>
  <c r="Y20" i="1" s="1"/>
  <c r="Y22" i="1" a="1"/>
  <c r="Y22" i="1" s="1"/>
  <c r="Y18" i="1" a="1"/>
  <c r="Y18" i="1" s="1"/>
  <c r="G16" i="53"/>
  <c r="P23" i="1" a="1"/>
  <c r="P23" i="1" s="1"/>
  <c r="R23" i="1" s="1"/>
  <c r="AI23" i="1" s="1" a="1"/>
  <c r="AI23" i="1" s="1"/>
  <c r="AB23" i="1" a="1"/>
  <c r="AB23" i="1" s="1"/>
  <c r="P24" i="1" a="1"/>
  <c r="P24" i="1" s="1"/>
  <c r="R24" i="1" s="1"/>
  <c r="AI24" i="1" s="1" a="1"/>
  <c r="AI24" i="1" s="1"/>
  <c r="AB24" i="1" a="1"/>
  <c r="AB24" i="1" s="1"/>
  <c r="P18" i="1" a="1"/>
  <c r="P18" i="1" s="1"/>
  <c r="R18" i="1" s="1"/>
  <c r="AI18" i="1" s="1" a="1"/>
  <c r="AI18" i="1" s="1"/>
  <c r="P17" i="1" a="1"/>
  <c r="P17" i="1" s="1"/>
  <c r="R17" i="1" s="1"/>
  <c r="AI17" i="1" s="1" a="1"/>
  <c r="AI17" i="1" s="1"/>
  <c r="AB17" i="1" a="1"/>
  <c r="AB17" i="1" s="1"/>
  <c r="AB18" i="1" a="1"/>
  <c r="AB18" i="1" s="1"/>
  <c r="AB25" i="1" a="1"/>
  <c r="AB25" i="1" s="1"/>
  <c r="P19" i="1" a="1"/>
  <c r="P19" i="1" s="1"/>
  <c r="R19" i="1" s="1"/>
  <c r="AI19" i="1" s="1" a="1"/>
  <c r="AI19" i="1" s="1"/>
  <c r="AB19" i="1" a="1"/>
  <c r="AB19" i="1" s="1"/>
  <c r="P20" i="1" a="1"/>
  <c r="P20" i="1" s="1"/>
  <c r="R20" i="1" s="1"/>
  <c r="AI20" i="1" s="1" a="1"/>
  <c r="AI20" i="1" s="1"/>
  <c r="AB20" i="1" a="1"/>
  <c r="AB20" i="1" s="1"/>
  <c r="P26" i="1" a="1"/>
  <c r="P26" i="1" s="1"/>
  <c r="R26" i="1" s="1"/>
  <c r="AI26" i="1" s="1" a="1"/>
  <c r="AI26" i="1" s="1"/>
  <c r="Y26" i="1" a="1"/>
  <c r="Y26" i="1" s="1"/>
  <c r="AB26" i="1" a="1"/>
  <c r="AB26" i="1" s="1"/>
  <c r="AB22" i="1" a="1"/>
  <c r="AB22" i="1" s="1"/>
  <c r="P22" i="1" a="1"/>
  <c r="P22" i="1" s="1"/>
  <c r="R22" i="1" s="1"/>
  <c r="AI22" i="1" s="1" a="1"/>
  <c r="AI22" i="1" s="1"/>
  <c r="Y27" i="1" a="1"/>
  <c r="Y27" i="1" s="1"/>
  <c r="P27" i="1" a="1"/>
  <c r="P27" i="1" s="1"/>
  <c r="R27" i="1" s="1"/>
  <c r="AI27" i="1" s="1" a="1"/>
  <c r="AI27" i="1" s="1"/>
  <c r="AB27" i="1" a="1"/>
  <c r="AB27" i="1" s="1"/>
  <c r="P21" i="1" a="1"/>
  <c r="P21" i="1" s="1"/>
  <c r="R21" i="1" s="1"/>
  <c r="AI21" i="1" s="1" a="1"/>
  <c r="AI21" i="1" s="1"/>
  <c r="AB21" i="1" a="1"/>
  <c r="AB21" i="1" s="1"/>
  <c r="P25" i="1" a="1"/>
  <c r="P25" i="1" s="1"/>
  <c r="R25" i="1" s="1"/>
  <c r="AI25" i="1" s="1" a="1"/>
  <c r="AI25" i="1" s="1"/>
  <c r="AB37" i="1" a="1"/>
  <c r="AB37" i="1" s="1"/>
  <c r="AB15" i="1" a="1"/>
  <c r="AB15" i="1" s="1"/>
  <c r="P7" i="1" a="1"/>
  <c r="P7" i="1" s="1"/>
  <c r="P36" i="1" a="1"/>
  <c r="P36" i="1" s="1"/>
  <c r="E8" i="49" a="1"/>
  <c r="E8" i="49" s="1"/>
  <c r="AB36" i="1" a="1"/>
  <c r="AB36" i="1" s="1"/>
  <c r="AB28" i="1" a="1"/>
  <c r="AB28" i="1" s="1"/>
  <c r="AB13" i="1" a="1"/>
  <c r="AB13" i="1" s="1"/>
  <c r="P35" i="1" a="1"/>
  <c r="P35" i="1" s="1"/>
  <c r="R35" i="1" s="1"/>
  <c r="AI35" i="1" s="1" a="1"/>
  <c r="AI35" i="1" s="1"/>
  <c r="P28" i="1" a="1"/>
  <c r="P28" i="1" s="1"/>
  <c r="P14" i="1" a="1"/>
  <c r="P14" i="1" s="1"/>
  <c r="AB35" i="1" a="1"/>
  <c r="AB35" i="1" s="1"/>
  <c r="AB12" i="1" a="1"/>
  <c r="AB12" i="1" s="1"/>
  <c r="P34" i="1" a="1"/>
  <c r="P34" i="1" s="1"/>
  <c r="R34" i="1" s="1"/>
  <c r="AI34" i="1" s="1" a="1"/>
  <c r="AI34" i="1" s="1"/>
  <c r="P13" i="1" a="1"/>
  <c r="P13" i="1" s="1"/>
  <c r="AB34" i="1" a="1"/>
  <c r="AB34" i="1" s="1"/>
  <c r="AB11" i="1" a="1"/>
  <c r="AB11" i="1" s="1"/>
  <c r="P33" i="1" a="1"/>
  <c r="P33" i="1" s="1"/>
  <c r="P12" i="1" a="1"/>
  <c r="P12" i="1" s="1"/>
  <c r="AB33" i="1" a="1"/>
  <c r="AB33" i="1" s="1"/>
  <c r="AB10" i="1" a="1"/>
  <c r="AB10" i="1" s="1"/>
  <c r="P11" i="1" a="1"/>
  <c r="P11" i="1" s="1"/>
  <c r="AB32" i="1" a="1"/>
  <c r="AB32" i="1" s="1"/>
  <c r="AB9" i="1" a="1"/>
  <c r="AB9" i="1" s="1"/>
  <c r="P39" i="1" a="1"/>
  <c r="P39" i="1" s="1"/>
  <c r="R39" i="1" s="1"/>
  <c r="AI39" i="1" s="1" a="1"/>
  <c r="AI39" i="1" s="1"/>
  <c r="P32" i="1" a="1"/>
  <c r="P32" i="1" s="1"/>
  <c r="P10" i="1" a="1"/>
  <c r="P10" i="1" s="1"/>
  <c r="R10" i="1" s="1"/>
  <c r="AB39" i="1" a="1"/>
  <c r="AB39" i="1" s="1"/>
  <c r="AB31" i="1" a="1"/>
  <c r="AB31" i="1" s="1"/>
  <c r="AB8" i="1" a="1"/>
  <c r="AB8" i="1" s="1"/>
  <c r="P38" i="1" a="1"/>
  <c r="P38" i="1" s="1"/>
  <c r="P31" i="1" a="1"/>
  <c r="P31" i="1" s="1"/>
  <c r="P9" i="1" a="1"/>
  <c r="P9" i="1" s="1"/>
  <c r="AB38" i="1" a="1"/>
  <c r="AB38" i="1" s="1"/>
  <c r="AB30" i="1" a="1"/>
  <c r="AB30" i="1" s="1"/>
  <c r="AB16" i="1" a="1"/>
  <c r="AB16" i="1" s="1"/>
  <c r="AB7" i="1" a="1"/>
  <c r="AB7" i="1" s="1"/>
  <c r="P37" i="1" a="1"/>
  <c r="P37" i="1" s="1"/>
  <c r="P30" i="1" a="1"/>
  <c r="P30" i="1" s="1"/>
  <c r="P8" i="1" a="1"/>
  <c r="P8" i="1" s="1"/>
  <c r="AB29" i="1" a="1"/>
  <c r="AB29" i="1" s="1"/>
  <c r="P29" i="1" a="1"/>
  <c r="P29" i="1" s="1"/>
  <c r="AB14" i="1" a="1"/>
  <c r="AB14" i="1" s="1"/>
  <c r="Y12" i="1" a="1"/>
  <c r="Y12" i="1" s="1"/>
  <c r="Y33" i="1" a="1"/>
  <c r="Y33" i="1" s="1"/>
  <c r="Y13" i="1" a="1"/>
  <c r="Y13" i="1" s="1"/>
  <c r="Y32" i="1" a="1"/>
  <c r="Y32" i="1" s="1"/>
  <c r="Y11" i="1" a="1"/>
  <c r="Y11" i="1" s="1"/>
  <c r="Y31" i="1" a="1"/>
  <c r="Y31" i="1" s="1"/>
  <c r="Y10" i="1" a="1"/>
  <c r="Y10" i="1" s="1"/>
  <c r="Y30" i="1" a="1"/>
  <c r="Y30" i="1" s="1"/>
  <c r="Y16" i="1" a="1"/>
  <c r="Y16" i="1" s="1"/>
  <c r="Y9" i="1" a="1"/>
  <c r="Y9" i="1" s="1"/>
  <c r="Y29" i="1" a="1"/>
  <c r="Y29" i="1" s="1"/>
  <c r="Y15" i="1" a="1"/>
  <c r="Y15" i="1" s="1"/>
  <c r="Y8" i="1" a="1"/>
  <c r="Y8" i="1" s="1"/>
  <c r="Y35" i="1" a="1"/>
  <c r="Y35" i="1" s="1"/>
  <c r="Y28" i="1" a="1"/>
  <c r="Y28" i="1" s="1"/>
  <c r="Y14" i="1" a="1"/>
  <c r="Y14" i="1" s="1"/>
  <c r="Y7" i="1" a="1"/>
  <c r="Y7" i="1" s="1"/>
  <c r="R16" i="1"/>
  <c r="M2" i="50" a="1"/>
  <c r="M2" i="50" s="1"/>
  <c r="M4" i="50" a="1"/>
  <c r="M4" i="50" s="1"/>
  <c r="M3" i="50" a="1"/>
  <c r="M3" i="50" s="1"/>
  <c r="AI15" i="1" a="1"/>
  <c r="AI15" i="1" s="1"/>
  <c r="R13" i="1" l="1"/>
  <c r="AI13" i="1" s="1" a="1"/>
  <c r="AI13" i="1" s="1"/>
  <c r="R37" i="1"/>
  <c r="AI37" i="1" s="1" a="1"/>
  <c r="AI37" i="1" s="1"/>
  <c r="R33" i="1"/>
  <c r="AI33" i="1" s="1" a="1"/>
  <c r="AI33" i="1" s="1"/>
  <c r="R14" i="1"/>
  <c r="AI14" i="1" s="1" a="1"/>
  <c r="AI14" i="1" s="1"/>
  <c r="R12" i="1"/>
  <c r="AI12" i="1" s="1" a="1"/>
  <c r="AI12" i="1" s="1"/>
  <c r="R28" i="1"/>
  <c r="AI28" i="1" s="1" a="1"/>
  <c r="AI28" i="1" s="1"/>
  <c r="R11" i="1"/>
  <c r="AI11" i="1" s="1" a="1"/>
  <c r="AI11" i="1" s="1"/>
  <c r="R9" i="1"/>
  <c r="AI9" i="1" s="1" a="1"/>
  <c r="AI9" i="1" s="1"/>
  <c r="R32" i="1"/>
  <c r="AI32" i="1" s="1" a="1"/>
  <c r="AI32" i="1" s="1"/>
  <c r="R30" i="1"/>
  <c r="AI30" i="1" s="1" a="1"/>
  <c r="AI30" i="1" s="1"/>
  <c r="R38" i="1"/>
  <c r="AI38" i="1" s="1" a="1"/>
  <c r="AI38" i="1" s="1"/>
  <c r="R31" i="1"/>
  <c r="AI31" i="1" s="1" a="1"/>
  <c r="AI31" i="1" s="1"/>
  <c r="R8" i="1"/>
  <c r="AI8" i="1" s="1" a="1"/>
  <c r="AI8" i="1" s="1"/>
  <c r="R29" i="1"/>
  <c r="AI29" i="1" s="1" a="1"/>
  <c r="AI29" i="1" s="1"/>
  <c r="R7" i="1"/>
  <c r="AI7" i="1" s="1" a="1"/>
  <c r="AI7" i="1" s="1"/>
  <c r="R36" i="1"/>
  <c r="AI36" i="1" s="1" a="1"/>
  <c r="AI36" i="1" s="1"/>
  <c r="AI16" i="1" a="1"/>
  <c r="AI16" i="1" s="1"/>
  <c r="AI10" i="1" a="1"/>
  <c r="AI10" i="1" s="1"/>
  <c r="M5" i="50" l="1" a="1"/>
  <c r="M5"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2925D564-DB16-49F3-B609-00F8965CCA44}" keepAlive="1" name="查询 - _cdb基础选项表" description="与工作簿中“_cdb基础选项表”查询的连接。" type="5" refreshedVersion="7" background="1" saveData="1">
    <dbPr connection="Provider=Microsoft.Mashup.OleDb.1;Data Source=$Workbook$;Location=_cdb基础选项表;Extended Properties=&quot;&quot;" command="SELECT * FROM [_cdb基础选项表]"/>
  </connection>
  <connection id="5" xr16:uid="{E0651DE6-51E9-4499-BEDF-FB91529EC853}" keepAlive="1" name="查询 - _crs配置表" description="与工作簿中“_crs配置表”查询的连接。" type="5" refreshedVersion="7" background="1" saveData="1">
    <dbPr connection="Provider=Microsoft.Mashup.OleDb.1;Data Source=$Workbook$;Location=_crs配置表;Extended Properties=&quot;&quot;" command="SELECT * FROM [_crs配置表]"/>
  </connection>
  <connection id="6"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7" xr16:uid="{2ECDFB88-9D6A-4E79-8F0B-19CD9F2167D8}" keepAlive="1" name="查询 - _emr基础选项表" description="与工作簿中“_emr基础选项表”查询的连接。" type="5" refreshedVersion="7" background="1" saveData="1">
    <dbPr connection="Provider=Microsoft.Mashup.OleDb.1;Data Source=$Workbook$;Location=_emr基础选项表;Extended Properties=&quot;&quot;" command="SELECT * FROM [_emr基础选项表]"/>
  </connection>
  <connection id="8" xr16:uid="{F5DBD7BB-E788-4C3E-828C-BDC606278085}" keepAlive="1" name="查询 - _nat_选规格" description="与工作簿中“_nat_选规格”查询的连接。" type="5" refreshedVersion="7" background="1" saveData="1">
    <dbPr connection="Provider=Microsoft.Mashup.OleDb.1;Data Source=$Workbook$;Location=_nat_选规格;Extended Properties=&quot;&quot;" command="SELECT * FROM [_nat_选规格]"/>
  </connection>
  <connection id="9" xr16:uid="{B74A936B-AE3F-4021-8F66-6F417C6E31E1}" keepAlive="1" name="查询 - _基础选项表" description="与工作簿中“_基础选项表”查询的连接。" type="5" refreshedVersion="7" background="1" saveData="1">
    <dbPr connection="Provider=Microsoft.Mashup.OleDb.1;Data Source=$Workbook$;Location=_基础选项表;Extended Properties=&quot;&quot;" command="SELECT * FROM [_基础选项表]"/>
  </connection>
  <connection id="10" xr16:uid="{E0528C0C-B10E-4567-A974-103B4FBB8BC7}" keepAlive="1" name="查询 - _选规格_选CPU_选内存" description="与工作簿中“_选规格_选CPU_选内存”查询的连接。" type="5" refreshedVersion="7" background="1" saveData="1">
    <dbPr connection="Provider=Microsoft.Mashup.OleDb.1;Data Source=$Workbook$;Location=_选规格_选CPU_选内存;Extended Properties=&quot;&quot;" command="SELECT * FROM [_选规格_选CPU_选内存]"/>
  </connection>
  <connection id="11" xr16:uid="{00000000-0015-0000-FFFF-FFFF06000000}" keepAlive="1" name="查询 - _选规格_选CPU_有内存" description="与工作簿中“_选规格_选CPU_有内存”查询的连接。" type="5" refreshedVersion="7" background="1" saveData="1">
    <dbPr connection="Provider=Microsoft.Mashup.OleDb.1;Data Source=$Workbook$;Location=_选规格_选CPU_有内存;Extended Properties=&quot;&quot;" command="SELECT * FROM [_选规格_选CPU_有内存]"/>
  </connection>
  <connection id="12" xr16:uid="{00000000-0015-0000-FFFF-FFFF01000000}" keepAlive="1" name="查询 - _选规格_有CPU_选内存" description="与工作簿中“_选规格_有CPU_选内存”查询的连接。" type="5" refreshedVersion="7" background="1" saveData="1">
    <dbPr connection="Provider=Microsoft.Mashup.OleDb.1;Data Source=$Workbook$;Location=_选规格_有CPU_选内存;Extended Properties=&quot;&quot;" command="SELECT * FROM [_选规格_有CPU_选内存]"/>
  </connection>
  <connection id="13" xr16:uid="{00000000-0015-0000-FFFF-FFFF02000000}" keepAlive="1" name="查询 - _选规格_有CPU_有内存" description="与工作簿中“_选规格_有CPU_有内存”查询的连接。" type="5" refreshedVersion="7" background="1" saveData="1">
    <dbPr connection="Provider=Microsoft.Mashup.OleDb.1;Data Source=$Workbook$;Location=_选规格_有CPU_有内存;Extended Properties=&quot;&quot;" command="SELECT * FROM [_选规格_有CPU_有内存]"/>
  </connection>
  <connection id="14" xr16:uid="{00000000-0015-0000-FFFF-FFFF03000000}" keepAlive="1" name="查询 - _有规格_选CPU_选内存" description="与工作簿中“_有规格_选CPU_选内存”查询的连接。" type="5" refreshedVersion="7" background="1" saveData="1">
    <dbPr connection="Provider=Microsoft.Mashup.OleDb.1;Data Source=$Workbook$;Location=_有规格_选CPU_选内存;Extended Properties=&quot;&quot;" command="SELECT * FROM [_有规格_选CPU_选内存]"/>
  </connection>
  <connection id="15" xr16:uid="{00000000-0015-0000-FFFF-FFFF05000000}" keepAlive="1" name="查询 - _有规格_选CPU_有内存" description="与工作簿中“_有规格_选CPU_有内存”查询的连接。" type="5" refreshedVersion="7" background="1" saveData="1">
    <dbPr connection="Provider=Microsoft.Mashup.OleDb.1;Data Source=$Workbook$;Location=_有规格_选CPU_有内存;Extended Properties=&quot;&quot;" command="SELECT * FROM [_有规格_选CPU_有内存]"/>
  </connection>
  <connection id="16" xr16:uid="{00000000-0015-0000-FFFF-FFFF04000000}" keepAlive="1" name="查询 - _有规格_有CPU_选内存" description="与工作簿中“_有规格_有CPU_选内存”查询的连接。" type="5" refreshedVersion="0" background="1">
    <dbPr connection="Provider=Microsoft.Mashup.OleDb.1;Data Source=$Workbook$;Location=_有规格_有CPU_选内存;Extended Properties=&quot;&quot;" command="SELECT * FROM [_有规格_有CPU_选内存]"/>
  </connection>
  <connection id="17"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8" xr16:uid="{9CE6D92F-0863-4AF9-8178-139E54C6292B}" keepAlive="1" name="查询 - all2" description="与工作簿中“all2”查询的连接。" type="5" refreshedVersion="7" background="1" saveData="1">
    <dbPr connection="Provider=Microsoft.Mashup.OleDb.1;Data Source=$Workbook$;Location=all2;Extended Properties=&quot;&quot;" command="SELECT * FROM [all2]"/>
  </connection>
  <connection id="19"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20"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21"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22"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23" xr16:uid="{49681652-CBAC-4858-971E-FD3C036796FA}" keepAlive="1" name="查询 - emr" description="与工作簿中“emr”查询的连接。" type="5" refreshedVersion="7" background="1" saveData="1">
    <dbPr connection="Provider=Microsoft.Mashup.OleDb.1;Data Source=$Workbook$;Location=emr;Extended Properties=&quot;&quot;" command="SELECT * FROM [emr]"/>
  </connection>
  <connection id="24"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6"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8"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9"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30" xr16:uid="{F07D13E1-38D9-4964-895B-74F4350A5FEC}"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31" xr16:uid="{F9FD5884-5759-47D5-9EEA-FBCC06BDE439}"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32" xr16:uid="{7B213662-18C0-4FAA-B154-268566CE6BAD}"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futureMetadata>
  <cellMetadata count="1">
    <bk>
      <rc t="1" v="0"/>
    </bk>
  </cellMetadata>
  <valueMetadata count="145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valueMetadata>
</metadata>
</file>

<file path=xl/sharedStrings.xml><?xml version="1.0" encoding="utf-8"?>
<sst xmlns="http://schemas.openxmlformats.org/spreadsheetml/2006/main" count="17741" uniqueCount="3822">
  <si>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</si>
  <si>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</si>
  <si>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</si>
  <si>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</si>
  <si>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</si>
  <si>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</si>
  <si>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</si>
  <si>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</si>
  <si>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</si>
  <si>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</si>
  <si>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</si>
  <si>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</si>
  <si>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</si>
  <si>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</si>
  <si>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</si>
  <si>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</si>
  <si>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</si>
  <si>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</si>
  <si>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</si>
  <si>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</si>
  <si>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</si>
  <si>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</si>
  <si>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</si>
  <si>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产品标识</t>
    <phoneticPr fontId="1" type="noConversion"/>
  </si>
  <si>
    <t>微服务</t>
  </si>
  <si>
    <t>计算→ 云服务器→ CVM</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</si>
  <si>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</si>
  <si>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</si>
  <si>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</si>
  <si>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</si>
  <si>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</si>
  <si>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</si>
  <si>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</si>
  <si>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</si>
  <si>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</si>
  <si>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</si>
  <si>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</si>
  <si>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</si>
  <si>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</si>
  <si>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</si>
  <si>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</si>
  <si>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</si>
  <si>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</si>
  <si>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</si>
  <si>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</si>
  <si>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</si>
  <si>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</si>
  <si>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</si>
  <si>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</si>
  <si>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</si>
  <si>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</si>
  <si>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</si>
  <si>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</si>
  <si>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</si>
  <si>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</si>
  <si>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</si>
  <si>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</si>
  <si>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</si>
  <si>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</si>
  <si>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</si>
  <si>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</si>
  <si>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</si>
  <si>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</si>
  <si>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</si>
  <si>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</si>
  <si>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</si>
  <si>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</si>
  <si>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</si>
  <si>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</si>
  <si>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</si>
  <si>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</si>
  <si>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</si>
  <si>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</si>
  <si>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</si>
  <si>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</si>
  <si>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</si>
  <si>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</si>
  <si>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</si>
  <si>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</si>
  <si>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</si>
  <si>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</si>
  <si>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</si>
  <si>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</si>
  <si>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</si>
  <si>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</si>
  <si>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</si>
  <si>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</si>
  <si>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</si>
  <si>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</si>
  <si>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</si>
  <si>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</si>
  <si>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</si>
  <si>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</si>
  <si>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</si>
  <si>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</si>
  <si>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</si>
  <si>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</si>
  <si>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</si>
  <si>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</si>
  <si>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</si>
  <si>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</si>
  <si>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</si>
  <si>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</si>
  <si>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</si>
  <si>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</si>
  <si>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</si>
  <si>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</si>
  <si>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</si>
  <si>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</si>
  <si>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</si>
  <si>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</si>
  <si>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</si>
  <si>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</si>
  <si>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</si>
  <si>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</si>
  <si>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</si>
  <si>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</si>
  <si>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</si>
  <si>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</si>
  <si>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</si>
  <si>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</si>
  <si>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</si>
  <si>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</si>
  <si>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</si>
  <si>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</si>
  <si>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</si>
  <si>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</si>
  <si>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</si>
  <si>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</si>
  <si>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</si>
  <si>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</si>
  <si>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</si>
  <si>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</si>
  <si>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</si>
  <si>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</si>
  <si>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</si>
  <si>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</si>
  <si>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</si>
  <si>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</si>
  <si>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</si>
  <si>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</si>
  <si>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</si>
  <si>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</si>
  <si>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</si>
  <si>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</si>
  <si>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</si>
  <si>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</si>
  <si>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</si>
  <si>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</si>
  <si>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</si>
  <si>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</si>
  <si>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</si>
  <si>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</si>
  <si>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</si>
  <si>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</si>
  <si>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</si>
  <si>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</si>
  <si>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</si>
  <si>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</si>
  <si>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</si>
  <si>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</si>
  <si>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</si>
  <si>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</si>
  <si>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</si>
  <si>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</si>
  <si>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</si>
  <si>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</si>
  <si>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</si>
  <si>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</si>
  <si>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</si>
  <si>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</si>
  <si>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</si>
  <si>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</si>
  <si>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</si>
  <si>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</si>
  <si>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</si>
  <si>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</si>
  <si>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</si>
  <si>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</si>
  <si>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</si>
  <si>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</si>
  <si>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</si>
  <si>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</si>
  <si>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</si>
  <si>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</si>
  <si>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</si>
  <si>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</si>
  <si>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</si>
  <si>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</si>
  <si>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</si>
  <si>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</si>
  <si>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</si>
  <si>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</si>
  <si>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</si>
  <si>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</si>
  <si>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</si>
  <si>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</si>
  <si>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</si>
  <si>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</si>
  <si>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</si>
  <si>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</si>
  <si>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</si>
  <si>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</si>
  <si>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</si>
  <si>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</si>
  <si>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</si>
  <si>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</si>
  <si>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</si>
  <si>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</si>
  <si>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</si>
  <si>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</si>
  <si>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</si>
  <si>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</si>
  <si>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</si>
  <si>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</si>
  <si>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</si>
  <si>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</si>
  <si>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</si>
  <si>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</si>
  <si>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</si>
  <si>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</si>
  <si>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</si>
  <si>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</si>
  <si>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</si>
  <si>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</si>
  <si>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</si>
  <si>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</si>
  <si>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</si>
  <si>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</si>
  <si>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</si>
  <si>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</si>
  <si>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</si>
  <si>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</si>
  <si>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</si>
  <si>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</si>
  <si>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</si>
  <si>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</si>
  <si>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</si>
  <si>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</si>
  <si>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</si>
  <si>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</si>
  <si>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</si>
  <si>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</si>
  <si>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</si>
  <si>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</si>
  <si>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</si>
  <si>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</si>
  <si>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</si>
  <si>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</si>
  <si>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</si>
  <si>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</si>
  <si>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</si>
  <si>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</si>
  <si>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</si>
  <si>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</si>
  <si>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</si>
  <si>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</si>
  <si>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</si>
  <si>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</si>
  <si>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</si>
  <si>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</si>
  <si>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</si>
  <si>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</si>
  <si>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</si>
  <si>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</si>
  <si>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</si>
  <si>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</si>
  <si>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</si>
  <si>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</si>
  <si>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</si>
  <si>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</si>
  <si>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</si>
  <si>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</si>
  <si>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</si>
  <si>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</si>
  <si>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</si>
  <si>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</si>
  <si>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</si>
  <si>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</si>
  <si>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</si>
  <si>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</si>
  <si>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</si>
  <si>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</si>
  <si>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</si>
  <si>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</si>
  <si>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</si>
  <si>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</si>
  <si>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</si>
  <si>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</si>
  <si>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</si>
  <si>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</si>
  <si>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</si>
  <si>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</si>
  <si>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</si>
  <si>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</si>
  <si>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</si>
  <si>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</si>
  <si>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</si>
  <si>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</si>
  <si>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</si>
  <si>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</si>
  <si>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</si>
  <si>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</si>
  <si>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</si>
  <si>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</si>
  <si>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</si>
  <si>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</si>
  <si>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</si>
  <si>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</si>
  <si>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</si>
  <si>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</si>
  <si>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</si>
  <si>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</si>
  <si>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</si>
  <si>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</si>
  <si>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</si>
  <si>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</si>
  <si>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</si>
  <si>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</si>
  <si>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</si>
  <si>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</si>
  <si>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</si>
  <si>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</si>
  <si>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</si>
  <si>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</si>
  <si>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</si>
  <si>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</si>
  <si>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</si>
  <si>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</si>
  <si>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</si>
  <si>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</si>
  <si>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</si>
  <si>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</si>
  <si>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</si>
  <si>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</si>
  <si>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</si>
  <si>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</si>
  <si>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</si>
  <si>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</si>
  <si>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</si>
  <si>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</si>
  <si>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</si>
  <si>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</si>
  <si>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</si>
  <si>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</si>
  <si>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</si>
  <si>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</si>
  <si>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</si>
  <si>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</si>
  <si>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</si>
  <si>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</si>
  <si>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</si>
  <si>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</si>
  <si>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</si>
  <si>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</si>
  <si>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</si>
  <si>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</si>
  <si>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</si>
  <si>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</si>
  <si>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</si>
  <si>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</si>
  <si>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</si>
  <si>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</si>
  <si>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</si>
  <si>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</si>
  <si>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</si>
  <si>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</si>
  <si>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</si>
  <si>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</si>
  <si>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</si>
  <si>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</si>
  <si>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</si>
  <si>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</si>
  <si>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</si>
  <si>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</si>
  <si>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</si>
  <si>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</si>
  <si>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</si>
  <si>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</si>
  <si>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</si>
  <si>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</si>
  <si>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</si>
  <si>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</si>
  <si>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</si>
  <si>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</si>
  <si>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</si>
  <si>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</si>
  <si>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</si>
  <si>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</si>
  <si>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</si>
  <si>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</si>
  <si>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</si>
  <si>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</si>
  <si>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</si>
  <si>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</si>
  <si>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</si>
  <si>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</si>
  <si>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</si>
  <si>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</si>
  <si>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</si>
  <si>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</si>
  <si>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</si>
  <si>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</si>
  <si>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</si>
  <si>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</si>
  <si>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</si>
  <si>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</si>
  <si>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</si>
  <si>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</si>
  <si>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</si>
  <si>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</si>
  <si>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</si>
  <si>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</si>
  <si>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</si>
  <si>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</si>
  <si>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</si>
  <si>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</si>
  <si>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</si>
  <si>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</si>
  <si>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</si>
  <si>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</si>
  <si>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</si>
  <si>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</si>
  <si>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</si>
  <si>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</si>
  <si>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</si>
  <si>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</si>
  <si>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</si>
  <si>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</si>
  <si>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</si>
  <si>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</si>
  <si>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</si>
  <si>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</si>
  <si>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</si>
  <si>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</si>
  <si>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</si>
  <si>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</si>
  <si>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</si>
  <si>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</si>
  <si>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</si>
  <si>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</si>
  <si>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</si>
  <si>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</si>
  <si>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</si>
  <si>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</si>
  <si>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</si>
  <si>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</si>
  <si>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</si>
  <si>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</si>
  <si>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</si>
  <si>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</si>
  <si>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</si>
  <si>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</si>
  <si>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</si>
  <si>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</si>
  <si>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</si>
  <si>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</si>
  <si>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</si>
  <si>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</si>
  <si>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</si>
  <si>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</si>
  <si>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</si>
  <si>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</si>
  <si>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</si>
  <si>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</si>
  <si>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</si>
  <si>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</si>
  <si>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</si>
  <si>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</si>
  <si>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</si>
  <si>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</si>
  <si>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</si>
  <si>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</si>
  <si>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</si>
  <si>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</si>
  <si>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</si>
  <si>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</si>
  <si>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</si>
  <si>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</si>
  <si>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</si>
  <si>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</si>
  <si>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</si>
  <si>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</si>
  <si>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</si>
  <si>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</si>
  <si>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</si>
  <si>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</si>
  <si>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</si>
  <si>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</si>
  <si>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</si>
  <si>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</si>
  <si>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</si>
  <si>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</si>
  <si>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</si>
  <si>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</si>
  <si>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</si>
  <si>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</si>
  <si>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</si>
  <si>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</si>
  <si>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</si>
  <si>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</si>
  <si>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</si>
  <si>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</si>
  <si>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</si>
  <si>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</si>
  <si>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</si>
  <si>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</si>
  <si>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</si>
  <si>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</si>
  <si>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</si>
  <si>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</si>
  <si>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</si>
  <si>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</si>
  <si>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</si>
  <si>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</si>
  <si>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</si>
  <si>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</si>
  <si>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</si>
  <si>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</si>
  <si>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</si>
  <si>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</si>
  <si>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</si>
  <si>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</si>
  <si>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</si>
  <si>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</si>
  <si>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</si>
  <si>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</si>
  <si>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</si>
  <si>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</si>
  <si>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</si>
  <si>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</si>
  <si>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</si>
  <si>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</si>
  <si>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</si>
  <si>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</si>
  <si>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</si>
  <si>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</si>
  <si>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</si>
  <si>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</si>
  <si>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</si>
  <si>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</si>
  <si>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</si>
  <si>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</si>
  <si>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</si>
  <si>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</si>
  <si>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</si>
  <si>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</si>
  <si>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</si>
  <si>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</si>
  <si>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</si>
  <si>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</si>
  <si>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</si>
  <si>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</si>
  <si>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</si>
  <si>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</si>
  <si>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</si>
  <si>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</si>
  <si>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</si>
  <si>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</si>
  <si>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</si>
  <si>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</si>
  <si>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</si>
  <si>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</si>
  <si>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</si>
  <si>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</si>
  <si>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</si>
  <si>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</si>
  <si>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</si>
  <si>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</si>
  <si>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</si>
  <si>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</si>
  <si>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</si>
  <si>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</si>
  <si>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</si>
  <si>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</si>
  <si>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</si>
  <si>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</si>
  <si>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</si>
  <si>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</si>
  <si>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</si>
  <si>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</si>
  <si>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</si>
  <si>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</si>
  <si>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</si>
  <si>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</si>
  <si>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</si>
  <si>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</si>
  <si>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</si>
  <si>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</si>
  <si>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</si>
  <si>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</si>
  <si>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</si>
  <si>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</si>
  <si>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</si>
  <si>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</si>
  <si>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</si>
  <si>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</si>
  <si>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</si>
  <si>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</si>
  <si>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</si>
  <si>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</si>
  <si>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</si>
  <si>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</si>
  <si>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</si>
  <si>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</si>
  <si>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</si>
  <si>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</si>
  <si>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</si>
  <si>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</si>
  <si>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</si>
  <si>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</si>
  <si>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</si>
  <si>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</si>
  <si>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</si>
  <si>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</si>
  <si>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</si>
  <si>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</si>
  <si>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</si>
  <si>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</si>
  <si>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</si>
  <si>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</si>
  <si>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</si>
  <si>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</si>
  <si>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</si>
  <si>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</si>
  <si>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</si>
  <si>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</si>
  <si>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</si>
  <si>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</si>
  <si>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</si>
  <si>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</si>
  <si>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</si>
  <si>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</si>
  <si>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</si>
  <si>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</si>
  <si>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</si>
  <si>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</si>
  <si>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</si>
  <si>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</si>
  <si>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</si>
  <si>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</si>
  <si>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</si>
  <si>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</si>
  <si>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</si>
  <si>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</si>
  <si>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</si>
  <si>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</si>
  <si>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</si>
  <si>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</si>
  <si>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</si>
  <si>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</si>
  <si>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</si>
  <si>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</si>
  <si>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</si>
  <si>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</si>
  <si>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</si>
  <si>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</si>
  <si>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</si>
  <si>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</si>
  <si>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</si>
  <si>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</si>
  <si>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</si>
  <si>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</si>
  <si>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</si>
  <si>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</si>
  <si>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</si>
  <si>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</si>
  <si>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</si>
  <si>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</si>
  <si>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</si>
  <si>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</si>
  <si>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</si>
  <si>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</si>
  <si>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</si>
  <si>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</si>
  <si>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</si>
  <si>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</si>
  <si>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</si>
  <si>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</si>
  <si>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</si>
  <si>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</si>
  <si>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</si>
  <si>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</si>
  <si>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</si>
  <si>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</si>
  <si>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</si>
  <si>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</si>
  <si>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</si>
  <si>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</si>
  <si>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</si>
  <si>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</si>
  <si>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</si>
  <si>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</si>
  <si>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</si>
  <si>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</si>
  <si>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</si>
  <si>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</si>
  <si>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</si>
  <si>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</si>
  <si>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</si>
  <si>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</si>
  <si>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</si>
  <si>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</si>
  <si>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</si>
  <si>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</si>
  <si>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</si>
  <si>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</si>
  <si>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</si>
  <si>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</si>
  <si>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</si>
  <si>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</si>
  <si>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</si>
  <si>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</si>
  <si>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</si>
  <si>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</si>
  <si>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</si>
  <si>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</si>
  <si>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</si>
  <si>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</si>
  <si>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</si>
  <si>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</si>
  <si>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</si>
  <si>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</si>
  <si>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</si>
  <si>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</si>
  <si>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</si>
  <si>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</si>
  <si>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</si>
  <si>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</si>
  <si>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</si>
  <si>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</si>
  <si>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</si>
  <si>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</si>
  <si>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</si>
  <si>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</si>
  <si>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</si>
  <si>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</si>
  <si>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</si>
  <si>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</si>
  <si>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</si>
  <si>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</si>
  <si>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</si>
  <si>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</si>
  <si>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</si>
  <si>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</si>
  <si>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</si>
  <si>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</si>
  <si>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</si>
  <si>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</si>
  <si>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</si>
  <si>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</si>
  <si>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</si>
  <si>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</si>
  <si>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</si>
  <si>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</si>
  <si>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</si>
  <si>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</si>
  <si>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</si>
  <si>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</si>
  <si>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</si>
  <si>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</si>
  <si>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</si>
  <si>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</si>
  <si>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</si>
  <si>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</si>
  <si>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</si>
  <si>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</si>
  <si>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</si>
  <si>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</si>
  <si>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</si>
  <si>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</si>
  <si>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</si>
  <si>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</si>
  <si>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</si>
  <si>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</si>
  <si>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</si>
  <si>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</si>
  <si>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</si>
  <si>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</si>
  <si>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</si>
  <si>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</si>
  <si>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</si>
  <si>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</si>
  <si>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</si>
  <si>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</si>
  <si>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</si>
  <si>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</si>
  <si>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</si>
  <si>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</si>
  <si>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</si>
  <si>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</si>
  <si>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</si>
  <si>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</si>
  <si>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</si>
  <si>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</si>
  <si>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</si>
  <si>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</si>
  <si>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</si>
  <si>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</si>
  <si>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</si>
  <si>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</si>
  <si>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</si>
  <si>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</si>
  <si>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</si>
  <si>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</si>
  <si>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</si>
  <si>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</si>
  <si>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</si>
  <si>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</si>
  <si>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</si>
  <si>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</si>
  <si>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</si>
  <si>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</si>
  <si>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</si>
  <si>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</si>
  <si>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</si>
  <si>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</si>
  <si>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</si>
  <si>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</si>
  <si>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</si>
  <si>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</si>
  <si>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</si>
  <si>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</si>
  <si>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</si>
  <si>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</si>
  <si>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</si>
  <si>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</si>
  <si>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</si>
  <si>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</si>
  <si>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</si>
  <si>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</si>
  <si>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</si>
  <si>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</si>
  <si>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</si>
  <si>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</si>
  <si>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</si>
  <si>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</si>
  <si>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</si>
  <si>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</si>
  <si>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</si>
  <si>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</si>
  <si>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</si>
  <si>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</si>
  <si>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</si>
  <si>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</si>
  <si>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</si>
  <si>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</si>
  <si>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</si>
  <si>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</si>
  <si>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</si>
  <si>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</si>
  <si>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</si>
  <si>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</si>
  <si>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</si>
  <si>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</si>
  <si>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</si>
  <si>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</si>
  <si>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</si>
  <si>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</si>
  <si>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</si>
  <si>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</si>
  <si>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</si>
  <si>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</si>
  <si>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</si>
  <si>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</si>
  <si>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</si>
  <si>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</si>
  <si>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</si>
  <si>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</si>
  <si>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</si>
  <si>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</si>
  <si>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</si>
  <si>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</si>
  <si>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</si>
  <si>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</si>
  <si>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</si>
  <si>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</si>
  <si>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</si>
  <si>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</si>
  <si>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</si>
  <si>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</si>
  <si>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</si>
  <si>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</si>
  <si>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</si>
  <si>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</si>
  <si>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</si>
  <si>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</si>
  <si>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</si>
  <si>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</si>
  <si>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</si>
  <si>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</si>
  <si>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</si>
  <si>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</si>
  <si>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</si>
  <si>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</si>
  <si>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</si>
  <si>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</si>
  <si>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</si>
  <si>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</si>
  <si>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</si>
  <si>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</si>
  <si>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</si>
  <si>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</si>
  <si>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</si>
  <si>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</si>
  <si>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</si>
  <si>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</si>
  <si>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</si>
  <si>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</si>
  <si>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</si>
  <si>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</si>
  <si>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</si>
  <si>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</si>
  <si>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</si>
  <si>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</si>
  <si>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</si>
  <si>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</si>
  <si>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</si>
  <si>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</si>
  <si>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</si>
  <si>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</si>
  <si>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</si>
  <si>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</si>
  <si>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</si>
  <si>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</si>
  <si>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</si>
  <si>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</si>
  <si>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</si>
  <si>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</si>
  <si>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</si>
  <si>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</si>
  <si>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</si>
  <si>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</si>
  <si>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</si>
  <si>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</si>
  <si>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</si>
  <si>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</si>
  <si>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</si>
  <si>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</si>
  <si>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</si>
  <si>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</si>
  <si>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</si>
  <si>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</si>
  <si>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</si>
  <si>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</si>
  <si>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</si>
  <si>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</si>
  <si>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</si>
  <si>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</si>
  <si>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</si>
  <si>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</si>
  <si>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</si>
  <si>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</si>
  <si>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</si>
  <si>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</si>
  <si>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</si>
  <si>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</si>
  <si>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</si>
  <si>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</si>
  <si>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</si>
  <si>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</si>
  <si>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</si>
  <si>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</si>
  <si>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</si>
  <si>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</si>
  <si>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</si>
  <si>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</si>
  <si>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</si>
  <si>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</si>
  <si>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</si>
  <si>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</si>
  <si>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</si>
  <si>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</si>
  <si>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</si>
  <si>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</si>
  <si>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</si>
  <si>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</si>
  <si>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</si>
  <si>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</si>
  <si>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</si>
  <si>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</si>
  <si>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</si>
  <si>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</si>
  <si>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</si>
  <si>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</si>
  <si>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</si>
  <si>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</si>
  <si>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</si>
  <si>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</si>
  <si>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</si>
  <si>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</si>
  <si>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</si>
  <si>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</si>
  <si>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</si>
  <si>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</si>
  <si>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</si>
  <si>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</si>
  <si>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</si>
  <si>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</si>
  <si>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</si>
  <si>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</si>
  <si>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</si>
  <si>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</si>
  <si>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</si>
  <si>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</si>
  <si>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</si>
  <si>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</si>
  <si>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</si>
  <si>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</si>
  <si>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</si>
  <si>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</si>
  <si>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</si>
  <si>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</si>
  <si>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</si>
  <si>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</si>
  <si>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</si>
  <si>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</si>
  <si>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</si>
  <si>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</si>
  <si>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</si>
  <si>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</si>
  <si>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</si>
  <si>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</si>
  <si>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</si>
  <si>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</si>
  <si>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</si>
  <si>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</si>
  <si>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</si>
  <si>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</si>
  <si>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</si>
  <si>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</si>
  <si>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</si>
  <si>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</si>
  <si>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</si>
  <si>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</si>
  <si>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</si>
  <si>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</si>
  <si>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</si>
  <si>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</si>
  <si>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</si>
  <si>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</si>
  <si>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</si>
  <si>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</si>
  <si>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</si>
  <si>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</si>
  <si>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</si>
  <si>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</si>
  <si>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</si>
  <si>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</si>
  <si>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</si>
  <si>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</si>
  <si>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</si>
  <si>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</si>
  <si>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</si>
  <si>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</si>
  <si>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</si>
  <si>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</si>
  <si>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</si>
  <si>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</si>
  <si>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</si>
  <si>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</si>
  <si>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</si>
  <si>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</si>
  <si>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</si>
  <si>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</si>
  <si>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</si>
  <si>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</si>
  <si>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</si>
  <si>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</si>
  <si>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</si>
  <si>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</si>
  <si>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</si>
  <si>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</si>
  <si>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</si>
  <si>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</si>
  <si>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</si>
  <si>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</si>
  <si>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</si>
  <si>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</si>
  <si>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</si>
  <si>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</si>
  <si>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</si>
  <si>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</si>
  <si>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</si>
  <si>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</si>
  <si>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</si>
  <si>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</si>
  <si>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</si>
  <si>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</si>
  <si>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</si>
  <si>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</si>
  <si>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</si>
  <si>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</si>
  <si>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</si>
  <si>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</si>
  <si>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</si>
  <si>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</si>
  <si>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</si>
  <si>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</si>
  <si>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</si>
  <si>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</si>
  <si>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</si>
  <si>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</si>
  <si>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</si>
  <si>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</si>
  <si>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</si>
  <si>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</si>
  <si>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</si>
  <si>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</si>
  <si>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</si>
  <si>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</si>
  <si>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</si>
  <si>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</si>
  <si>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</si>
  <si>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</si>
  <si>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</si>
  <si>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</si>
  <si>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</si>
  <si>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</si>
  <si>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</si>
  <si>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</si>
  <si>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</si>
  <si>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</si>
  <si>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</si>
  <si>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</si>
  <si>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</si>
  <si>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</si>
  <si>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</si>
  <si>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</si>
  <si>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</si>
  <si>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</si>
  <si>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</si>
  <si>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</si>
  <si>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</si>
  <si>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</si>
  <si>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</si>
  <si>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</si>
  <si>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</si>
  <si>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</si>
  <si>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</si>
  <si>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</si>
  <si>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</si>
  <si>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</si>
  <si>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</si>
  <si>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</si>
  <si>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</si>
  <si>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</si>
  <si>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</si>
  <si>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</si>
  <si>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</si>
  <si>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</si>
  <si>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</si>
  <si>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</si>
  <si>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</si>
  <si>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</si>
  <si>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</si>
  <si>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</si>
  <si>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</si>
  <si>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</si>
  <si>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</si>
  <si>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</si>
  <si>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</si>
  <si>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</si>
  <si>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</si>
  <si>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</si>
  <si>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</si>
  <si>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</si>
  <si>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</si>
  <si>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</si>
  <si>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</si>
  <si>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</si>
  <si>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</si>
  <si>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</si>
  <si>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</si>
  <si>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</si>
  <si>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</si>
  <si>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</si>
  <si>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</si>
  <si>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</si>
  <si>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</si>
  <si>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</si>
  <si>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</si>
  <si>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</si>
  <si>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</si>
  <si>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</si>
  <si>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</si>
  <si>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</si>
  <si>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</si>
  <si>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</si>
  <si>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</si>
  <si>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</si>
  <si>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</si>
  <si>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</si>
  <si>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</si>
  <si>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</si>
  <si>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</si>
  <si>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</si>
  <si>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</si>
  <si>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</si>
  <si>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</si>
  <si>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</si>
  <si>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</si>
  <si>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</si>
  <si>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</si>
  <si>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</si>
  <si>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</si>
  <si>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</si>
  <si>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</si>
  <si>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</si>
  <si>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</si>
  <si>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</si>
  <si>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</si>
  <si>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</si>
  <si>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</si>
  <si>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</si>
  <si>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</si>
  <si>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</si>
  <si>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</si>
  <si>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</si>
  <si>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</si>
  <si>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</si>
  <si>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</si>
  <si>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</si>
  <si>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</si>
  <si>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</si>
  <si>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</si>
  <si>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</si>
  <si>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</si>
  <si>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</si>
  <si>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</si>
  <si>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</si>
  <si>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</si>
  <si>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</si>
  <si>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</si>
  <si>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</si>
  <si>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</si>
  <si>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</si>
  <si>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</si>
  <si>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</si>
  <si>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</si>
  <si>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</si>
  <si>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</si>
  <si>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</si>
  <si>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</si>
  <si>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</si>
  <si>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</si>
  <si>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</si>
  <si>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</si>
  <si>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</si>
  <si>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</si>
  <si>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</si>
  <si>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</si>
  <si>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</si>
  <si>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</si>
  <si>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</si>
  <si>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</si>
  <si>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</si>
  <si>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</si>
  <si>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</si>
  <si>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</si>
  <si>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</si>
  <si>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</si>
  <si>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</si>
  <si>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</si>
  <si>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</si>
  <si>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</si>
  <si>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</si>
  <si>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</si>
  <si>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</si>
  <si>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</si>
  <si>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</si>
  <si>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</si>
  <si>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</si>
  <si>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</si>
  <si>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</si>
  <si>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</si>
  <si>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</si>
  <si>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</si>
  <si>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</si>
  <si>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</si>
  <si>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</si>
  <si>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</si>
  <si>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</si>
  <si>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</si>
  <si>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</si>
  <si>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</si>
  <si>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</si>
  <si>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</si>
  <si>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</si>
  <si>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</si>
  <si>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</si>
  <si>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</si>
  <si>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</si>
  <si>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</si>
  <si>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</si>
  <si>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</si>
  <si>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</si>
  <si>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</si>
  <si>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</si>
  <si>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</si>
  <si>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</si>
  <si>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</si>
  <si>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</si>
  <si>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</si>
  <si>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</si>
  <si>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</si>
  <si>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</si>
  <si>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</si>
  <si>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</si>
  <si>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</si>
  <si>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</si>
  <si>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</si>
  <si>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</si>
  <si>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</si>
  <si>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</si>
  <si>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</si>
  <si>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</si>
  <si>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</si>
  <si>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</si>
  <si>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</si>
  <si>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</si>
  <si>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</si>
  <si>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</si>
  <si>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</si>
  <si>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</si>
  <si>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</si>
  <si>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</si>
  <si>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</si>
  <si>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</si>
  <si>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</si>
  <si>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</si>
  <si>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</si>
  <si>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</si>
  <si>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</si>
  <si>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</si>
  <si>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</si>
  <si>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</si>
  <si>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</si>
  <si>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</si>
  <si>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</si>
  <si>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</si>
  <si>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</si>
  <si>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</si>
  <si>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</si>
  <si>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</si>
  <si>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</si>
  <si>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</si>
  <si>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</si>
  <si>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</si>
  <si>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</si>
  <si>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</si>
  <si>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</si>
  <si>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</si>
  <si>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</si>
  <si>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</si>
  <si>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</si>
  <si>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</si>
  <si>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</si>
  <si>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</si>
  <si>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</si>
  <si>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</si>
  <si>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</si>
  <si>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</si>
  <si>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</si>
  <si>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</si>
  <si>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</si>
  <si>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</si>
  <si>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</si>
  <si>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</si>
  <si>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</si>
  <si>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</si>
  <si>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</si>
  <si>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</si>
  <si>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</si>
  <si>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</si>
  <si>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</si>
  <si>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</si>
  <si>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</si>
  <si>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</si>
  <si>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</si>
  <si>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</si>
  <si>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</si>
  <si>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</si>
  <si>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</si>
  <si>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</si>
  <si>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</si>
  <si>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</si>
  <si>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</si>
  <si>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</si>
  <si>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</si>
  <si>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</si>
  <si>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</si>
  <si>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</si>
  <si>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</si>
  <si>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</si>
  <si>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</si>
  <si>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</si>
  <si>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</si>
  <si>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</si>
  <si>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</si>
  <si>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</si>
  <si>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</si>
  <si>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</si>
  <si>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</si>
  <si>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</si>
  <si>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</si>
  <si>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</si>
  <si>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</si>
  <si>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</si>
  <si>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</si>
  <si>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</si>
  <si>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</si>
  <si>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</si>
  <si>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</si>
  <si>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</si>
  <si>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</si>
  <si>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</si>
  <si>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</si>
  <si>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</si>
  <si>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</si>
  <si>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</si>
  <si>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</si>
  <si>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</si>
  <si>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</si>
  <si>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</si>
  <si>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</si>
  <si>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</si>
  <si>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</si>
  <si>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</si>
  <si>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</si>
  <si>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</si>
  <si>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</si>
  <si>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</si>
  <si>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</si>
  <si>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</si>
  <si>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</si>
  <si>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</si>
  <si>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</si>
  <si>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</si>
  <si>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</si>
  <si>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</si>
  <si>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</si>
  <si>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</si>
  <si>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</si>
  <si>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</si>
  <si>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</si>
  <si>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</si>
  <si>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</si>
  <si>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</si>
  <si>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</si>
  <si>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</si>
  <si>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</si>
  <si>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</si>
  <si>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</si>
  <si>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</si>
  <si>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</si>
  <si>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</si>
  <si>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</si>
  <si>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</si>
  <si>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</si>
  <si>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</si>
  <si>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</si>
  <si>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</si>
  <si>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</si>
  <si>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</si>
  <si>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</si>
  <si>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</si>
  <si>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</si>
  <si>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</si>
  <si>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</si>
  <si>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</si>
  <si>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</si>
  <si>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</si>
  <si>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</si>
  <si>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</si>
  <si>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</si>
  <si>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</si>
  <si>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</si>
  <si>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</si>
  <si>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</si>
  <si>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</si>
  <si>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</si>
  <si>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</si>
  <si>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</si>
  <si>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</si>
  <si>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</si>
  <si>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</si>
  <si>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</si>
  <si>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</si>
  <si>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</si>
  <si>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</si>
  <si>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</si>
  <si>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</si>
  <si>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</si>
  <si>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</si>
  <si>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</si>
  <si>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</si>
  <si>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</si>
  <si>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</si>
  <si>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</si>
  <si>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</si>
  <si>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</si>
  <si>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</si>
  <si>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</si>
  <si>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</si>
  <si>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</si>
  <si>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</si>
  <si>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</si>
  <si>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</si>
  <si>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</si>
  <si>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</si>
  <si>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</si>
  <si>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</si>
  <si>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</si>
  <si>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</si>
  <si>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</si>
  <si>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</si>
  <si>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</si>
  <si>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</si>
  <si>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</si>
  <si>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</si>
  <si>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</si>
  <si>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</si>
  <si>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</si>
  <si>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</si>
  <si>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</si>
  <si>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</si>
  <si>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</si>
  <si>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</si>
  <si>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</si>
  <si>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</si>
  <si>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</si>
  <si>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</si>
  <si>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</si>
  <si>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</si>
  <si>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</si>
  <si>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</si>
  <si>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</si>
  <si>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</si>
  <si>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</si>
  <si>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</si>
  <si>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</si>
  <si>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</si>
  <si>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</si>
  <si>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</si>
  <si>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</si>
  <si>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</si>
  <si>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</si>
  <si>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</si>
  <si>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</si>
  <si>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</si>
  <si>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</si>
  <si>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</si>
  <si>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</si>
  <si>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</si>
  <si>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</si>
  <si>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</si>
  <si>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</si>
  <si>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</si>
  <si>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</si>
  <si>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</si>
  <si>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</si>
  <si>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</si>
  <si>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</si>
  <si>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</si>
  <si>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</si>
  <si>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</si>
  <si>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</si>
  <si>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</si>
  <si>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</si>
  <si>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</si>
  <si>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</si>
  <si>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</si>
  <si>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</si>
  <si>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</si>
  <si>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</si>
  <si>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</si>
  <si>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</si>
  <si>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</si>
  <si>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</si>
  <si>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</si>
  <si>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</si>
  <si>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</si>
  <si>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</si>
  <si>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</si>
  <si>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</si>
  <si>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</si>
  <si>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</si>
  <si>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</si>
  <si>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</si>
  <si>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</si>
  <si>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</si>
  <si>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</si>
  <si>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</si>
  <si>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</si>
  <si>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</si>
  <si>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</si>
  <si>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</si>
  <si>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</si>
  <si>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</si>
  <si>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</si>
  <si>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</si>
  <si>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</si>
  <si>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</si>
  <si>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</si>
  <si>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</si>
  <si>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</si>
  <si>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</si>
  <si>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</si>
  <si>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</si>
  <si>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</si>
  <si>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</si>
  <si>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</si>
  <si>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</si>
  <si>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</si>
  <si>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</si>
  <si>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</si>
  <si>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</si>
  <si>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</si>
  <si>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</si>
  <si>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</si>
  <si>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</si>
  <si>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</si>
  <si>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</si>
  <si>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</si>
  <si>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</si>
  <si>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</si>
  <si>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</si>
  <si>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</si>
  <si>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</si>
  <si>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</si>
  <si>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</si>
  <si>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</si>
  <si>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</si>
  <si>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</si>
  <si>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</si>
  <si>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</si>
  <si>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</si>
  <si>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</si>
  <si>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</si>
  <si>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</si>
  <si>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</si>
  <si>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</si>
  <si>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</si>
  <si>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</si>
  <si>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</si>
  <si>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</si>
  <si>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</si>
  <si>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</si>
  <si>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</si>
  <si>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</si>
  <si>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</si>
  <si>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</si>
  <si>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</si>
  <si>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</si>
  <si>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</si>
  <si>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</si>
  <si>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</si>
  <si>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</si>
  <si>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</si>
  <si>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</si>
  <si>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</si>
  <si>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</si>
  <si>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</si>
  <si>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</si>
  <si>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</si>
  <si>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</si>
  <si>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</si>
  <si>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</si>
  <si>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</si>
  <si>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</si>
  <si>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</si>
  <si>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</si>
  <si>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</si>
  <si>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</si>
  <si>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</si>
  <si>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</si>
  <si>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</si>
  <si>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</si>
  <si>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</si>
  <si>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</si>
  <si>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</si>
  <si>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</si>
  <si>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</si>
  <si>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</si>
  <si>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</si>
  <si>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</si>
  <si>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</si>
  <si>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</si>
  <si>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</si>
  <si>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</si>
  <si>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</si>
  <si>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</si>
  <si>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</si>
  <si>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</si>
  <si>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</si>
  <si>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</si>
  <si>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</si>
  <si>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</si>
  <si>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</si>
  <si>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</si>
  <si>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</si>
  <si>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</si>
  <si>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</si>
  <si>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</si>
  <si>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</si>
  <si>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</si>
  <si>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</si>
  <si>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</si>
  <si>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</si>
  <si>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</si>
  <si>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</si>
  <si>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</si>
  <si>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</si>
  <si>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</si>
  <si>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</si>
  <si>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</si>
  <si>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</si>
  <si>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</si>
  <si>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</si>
  <si>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</si>
  <si>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</si>
  <si>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</si>
  <si>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</si>
  <si>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</si>
  <si>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</si>
  <si>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</si>
  <si>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</si>
  <si>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</si>
  <si>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</si>
  <si>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</si>
  <si>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</si>
  <si>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</si>
  <si>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</si>
  <si>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</si>
  <si>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</si>
  <si>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</si>
  <si>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</si>
  <si>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</si>
  <si>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</si>
  <si>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</si>
  <si>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</si>
  <si>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</si>
  <si>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</si>
  <si>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</si>
  <si>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</si>
  <si>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</si>
  <si>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</si>
  <si>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</si>
  <si>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</si>
  <si>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</si>
  <si>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</si>
  <si>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</si>
  <si>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</si>
  <si>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</si>
  <si>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</si>
  <si>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</si>
  <si>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</si>
  <si>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</si>
  <si>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</si>
  <si>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</si>
  <si>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</si>
  <si>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</si>
  <si>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</si>
  <si>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</si>
  <si>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</si>
  <si>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</si>
  <si>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</si>
  <si>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</si>
  <si>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</si>
  <si>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</si>
  <si>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</si>
  <si>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</si>
  <si>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</si>
  <si>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</si>
  <si>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</si>
  <si>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</si>
  <si>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</si>
  <si>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</si>
  <si>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</si>
  <si>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</si>
  <si>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</si>
  <si>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</si>
  <si>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</si>
  <si>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</si>
  <si>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</si>
  <si>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</si>
  <si>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</si>
  <si>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</si>
  <si>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</si>
  <si>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</si>
  <si>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</si>
  <si>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</si>
  <si>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</si>
  <si>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</si>
  <si>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</si>
  <si>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</si>
  <si>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</si>
  <si>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</si>
  <si>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</si>
  <si>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</si>
  <si>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</si>
  <si>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</si>
  <si>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</si>
  <si>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</si>
  <si>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</si>
  <si>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</si>
  <si>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</si>
  <si>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</si>
  <si>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</si>
  <si>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</si>
  <si>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</si>
  <si>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</si>
  <si>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</si>
  <si>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</si>
  <si>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</si>
  <si>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</si>
  <si>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</si>
  <si>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</si>
  <si>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</si>
  <si>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</si>
  <si>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</si>
  <si>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</si>
  <si>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</si>
  <si>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</si>
  <si>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</si>
  <si>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</si>
  <si>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</si>
  <si>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</si>
  <si>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</si>
  <si>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</si>
  <si>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</si>
  <si>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</si>
  <si>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</si>
  <si>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</si>
  <si>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</si>
  <si>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</si>
  <si>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</si>
  <si>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</si>
  <si>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</si>
  <si>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</si>
  <si>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</si>
  <si>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</si>
  <si>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</si>
  <si>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</si>
  <si>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</si>
  <si>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</si>
  <si>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</si>
  <si>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</si>
  <si>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</si>
  <si>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</si>
  <si>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</si>
  <si>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</si>
  <si>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</si>
  <si>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</si>
  <si>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</si>
  <si>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</si>
  <si>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</si>
  <si>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</si>
  <si>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</si>
  <si>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</si>
  <si>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</si>
  <si>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</si>
  <si>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</si>
  <si>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</si>
  <si>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</si>
  <si>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</si>
  <si>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</si>
  <si>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</si>
  <si>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</si>
  <si>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</si>
  <si>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</si>
  <si>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</si>
  <si>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</si>
  <si>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</si>
  <si>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</si>
  <si>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</si>
  <si>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</si>
  <si>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</si>
  <si>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</si>
  <si>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</si>
  <si>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</si>
  <si>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</si>
  <si>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</si>
  <si>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</si>
  <si>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</si>
  <si>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</si>
  <si>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自检</t>
    <phoneticPr fontId="1" type="noConversion"/>
  </si>
  <si>
    <t>96核 384G</t>
  </si>
  <si>
    <t>16核 64G</t>
  </si>
  <si>
    <t>32核 128G</t>
  </si>
  <si>
    <t>64核 256G</t>
  </si>
  <si>
    <t>84核 320G</t>
  </si>
  <si>
    <t>8核 32G</t>
  </si>
  <si>
    <t>24核 96G</t>
  </si>
  <si>
    <t>4核 16G</t>
  </si>
  <si>
    <t>4核 8G</t>
  </si>
  <si>
    <t>8核 16G</t>
  </si>
  <si>
    <t>16核 32G</t>
  </si>
  <si>
    <t>32核 64G</t>
  </si>
  <si>
    <t>46核 216G</t>
  </si>
  <si>
    <t>80核 320G</t>
  </si>
  <si>
    <t>92核 432G</t>
  </si>
  <si>
    <t>48核 96G</t>
  </si>
  <si>
    <t>48核 192G</t>
  </si>
  <si>
    <t>52核 184G</t>
  </si>
  <si>
    <t>64核 128G</t>
  </si>
  <si>
    <t>104核 368G</t>
  </si>
  <si>
    <t>32核 174G</t>
  </si>
  <si>
    <t>64核 348G</t>
  </si>
  <si>
    <t>32核 96G</t>
  </si>
  <si>
    <t>1核 2G</t>
  </si>
  <si>
    <t>2核 4G</t>
  </si>
  <si>
    <t>12核 24G</t>
  </si>
  <si>
    <t>24核 48G</t>
  </si>
  <si>
    <t>72核 288G</t>
  </si>
  <si>
    <t>68核 316G</t>
  </si>
  <si>
    <t>80核 384G</t>
  </si>
  <si>
    <t>1核 1G</t>
  </si>
  <si>
    <t>1核 4G</t>
  </si>
  <si>
    <t>2核 8G</t>
  </si>
  <si>
    <t>80核 160G</t>
  </si>
  <si>
    <t>96核 192G</t>
  </si>
  <si>
    <t>116核 216G</t>
  </si>
  <si>
    <t>116核 470G</t>
  </si>
  <si>
    <t>128核 256G</t>
  </si>
  <si>
    <t>128核 215G</t>
  </si>
  <si>
    <t>160核 320G</t>
  </si>
  <si>
    <t>160核 640G</t>
  </si>
  <si>
    <t>232核 940G</t>
  </si>
  <si>
    <t>232核 432G</t>
  </si>
  <si>
    <t>90核 224G</t>
  </si>
  <si>
    <t>180核 464G</t>
  </si>
  <si>
    <t>128核 448G</t>
  </si>
  <si>
    <t>62核 216G</t>
  </si>
  <si>
    <t>124核 432G</t>
  </si>
  <si>
    <t>64核 192G</t>
  </si>
  <si>
    <t>12核 48G</t>
  </si>
  <si>
    <t>2核 2G</t>
  </si>
  <si>
    <t>56核 224G</t>
  </si>
  <si>
    <t>4核 4G</t>
  </si>
  <si>
    <t>8核 8G</t>
  </si>
  <si>
    <t>76核 320G</t>
  </si>
  <si>
    <t>1核 8G</t>
  </si>
  <si>
    <t>4核 32G</t>
  </si>
  <si>
    <t>8核 64G</t>
  </si>
  <si>
    <t>16核 128G</t>
  </si>
  <si>
    <t>32核 256G</t>
  </si>
  <si>
    <t>48核 384G</t>
  </si>
  <si>
    <t>2核 12G</t>
  </si>
  <si>
    <t>62核 470G</t>
  </si>
  <si>
    <t>64核 512G</t>
  </si>
  <si>
    <t>124核 940G</t>
  </si>
  <si>
    <t>2核 16G</t>
  </si>
  <si>
    <t>12核 96G</t>
  </si>
  <si>
    <t>12核 144G</t>
  </si>
  <si>
    <t>16核 192G</t>
  </si>
  <si>
    <t>32核 384G</t>
  </si>
  <si>
    <t>72核 648G</t>
  </si>
  <si>
    <t>24核 192G</t>
  </si>
  <si>
    <t>56核 448G</t>
  </si>
  <si>
    <t>16核 96G</t>
  </si>
  <si>
    <t>32核 192G</t>
  </si>
  <si>
    <t>82核 474G</t>
  </si>
  <si>
    <t>164核 948G</t>
  </si>
  <si>
    <t>6核 56G</t>
  </si>
  <si>
    <t>14核 112G</t>
  </si>
  <si>
    <t>28核 224G</t>
  </si>
  <si>
    <t>4核 20G</t>
  </si>
  <si>
    <t>10核 40G</t>
  </si>
  <si>
    <t>20核 80G</t>
  </si>
  <si>
    <t>40核 160G</t>
  </si>
  <si>
    <t>8核 40G</t>
  </si>
  <si>
    <t>18核 80G</t>
  </si>
  <si>
    <t>36核 160G</t>
  </si>
  <si>
    <t>72核 320G</t>
  </si>
  <si>
    <t>90核 226G</t>
  </si>
  <si>
    <t>180核 452G</t>
  </si>
  <si>
    <t>10核 88G</t>
  </si>
  <si>
    <t>22核 176G</t>
  </si>
  <si>
    <t>44核 352G</t>
  </si>
  <si>
    <t>232核 696G</t>
  </si>
  <si>
    <t>48核 128G</t>
  </si>
  <si>
    <t>90核 480G</t>
  </si>
  <si>
    <t>180核 960G</t>
  </si>
  <si>
    <t>76核 256G</t>
  </si>
  <si>
    <t>28核 128G</t>
  </si>
  <si>
    <t>16核 16G</t>
  </si>
  <si>
    <t>84核 700G</t>
  </si>
  <si>
    <t>28核 48G</t>
  </si>
  <si>
    <t>56核 96G</t>
  </si>
  <si>
    <t>24核 128G</t>
  </si>
  <si>
    <t>16核 48G</t>
  </si>
  <si>
    <t>配置类型</t>
  </si>
  <si>
    <t>数据库类型</t>
  </si>
  <si>
    <t>实例规格</t>
  </si>
  <si>
    <t>包月（元/月）</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</si>
  <si>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</si>
  <si>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</si>
  <si>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</si>
  <si>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</si>
  <si>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</si>
  <si>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</si>
  <si>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</si>
  <si>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</si>
  <si>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</si>
  <si>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</si>
  <si>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</si>
  <si>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</si>
  <si>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</si>
  <si>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</si>
  <si>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</si>
  <si>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</si>
  <si>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</si>
  <si>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</si>
  <si>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架构</t>
  </si>
  <si>
    <t>内存版（集群架构）</t>
  </si>
  <si>
    <t>中国大陆（不含港澳台地区）</t>
  </si>
  <si>
    <t>孟买</t>
  </si>
  <si>
    <t>小型（最大 100 万连接数）</t>
  </si>
  <si>
    <t>大型（最大 1000 万连接数）</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</si>
  <si>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</si>
  <si>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</si>
  <si>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</si>
  <si>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</si>
  <si>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</si>
  <si>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</si>
  <si>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</si>
  <si>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</si>
  <si>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</si>
  <si>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</si>
  <si>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</si>
  <si>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</si>
  <si>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array</t>
    <phoneticPr fontId="1" type="noConversion"/>
  </si>
  <si>
    <t>内部变量区</t>
    <phoneticPr fontId="1" type="noConversion"/>
  </si>
  <si>
    <t>折前一次性费用单价</t>
    <phoneticPr fontId="1" type="noConversion"/>
  </si>
  <si>
    <t>所有地域</t>
  </si>
  <si>
    <t>折后价</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</si>
  <si>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</si>
  <si>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</si>
  <si>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</si>
  <si>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</si>
  <si>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</si>
  <si>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</si>
  <si>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</si>
  <si>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</si>
  <si>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</si>
  <si>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</si>
  <si>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</si>
  <si>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</si>
  <si>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</si>
  <si>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指定月单价1000</t>
    <phoneticPr fontId="1" type="noConversion"/>
  </si>
  <si>
    <t>指定一次性费用50000</t>
    <phoneticPr fontId="1" type="noConversion"/>
  </si>
  <si>
    <t>price</t>
    <phoneticPr fontId="1" type="noConversion"/>
  </si>
  <si>
    <t>自检项</t>
    <phoneticPr fontId="1" type="noConversion"/>
  </si>
  <si>
    <t>项目</t>
  </si>
  <si>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</si>
  <si>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</si>
  <si>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</si>
  <si>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</si>
  <si>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</si>
  <si>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</si>
  <si>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</si>
  <si>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</si>
  <si>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</si>
  <si>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</si>
  <si>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</si>
  <si>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</si>
  <si>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单元测试用例</t>
  </si>
  <si>
    <t>单元测试用例</t>
    <phoneticPr fontId="1" type="noConversion"/>
  </si>
  <si>
    <t>总和:折后价</t>
  </si>
  <si>
    <t>一次性</t>
  </si>
  <si>
    <t xml:space="preserve"> 12</t>
  </si>
  <si>
    <t>产品参数</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</si>
  <si>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</si>
  <si>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</si>
  <si>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</si>
  <si>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</si>
  <si>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</si>
  <si>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</si>
  <si>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</si>
  <si>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</si>
  <si>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</si>
  <si>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</si>
  <si>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</si>
  <si>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</si>
  <si>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广州 - 高IO型黑石物理服务器BMI5 - 96核 384G</t>
  </si>
  <si>
    <t>高IO型IT5</t>
  </si>
  <si>
    <t>广州 - 高IO型IT5 - 16核 64G</t>
  </si>
  <si>
    <t>广州 - 高IO型IT5 - 32核 128G</t>
  </si>
  <si>
    <t>广州 - 高IO型IT5 - 64核 256G</t>
  </si>
  <si>
    <t>广州 - 高IO型IT5 - 84核 320G</t>
  </si>
  <si>
    <t>高IO型IT3</t>
  </si>
  <si>
    <t>广州 - 高IO型IT3 - 16核 64G</t>
  </si>
  <si>
    <t>广州 - 高IO型IT3 - 32核 128G</t>
  </si>
  <si>
    <t>广州 - 高IO型IT3 - 64核 256G</t>
  </si>
  <si>
    <t>高IO型I3</t>
  </si>
  <si>
    <t>广州 - 高IO型I3 - 8核 32G</t>
  </si>
  <si>
    <t>广州 - 高IO型I3 - 16核 64G</t>
  </si>
  <si>
    <t>广州 - 高IO型I3 - 24核 96G</t>
  </si>
  <si>
    <t>广州 - 高IO型I3 - 32核 128G</t>
  </si>
  <si>
    <t>广州 - 高IO型I3 - 64核 256G</t>
  </si>
  <si>
    <t>计算网络增强型CN3</t>
  </si>
  <si>
    <t>广州 - 计算网络增强型CN3 - 4核 8G</t>
  </si>
  <si>
    <t>广州 - 计算网络增强型CN3 - 4核 16G</t>
  </si>
  <si>
    <t>广州 - 计算网络增强型CN3 - 8核 16G</t>
  </si>
  <si>
    <t>广州 - 计算网络增强型CN3 - 8核 32G</t>
  </si>
  <si>
    <t>广州 - 计算网络增强型CN3 - 16核 32G</t>
  </si>
  <si>
    <t>广州 - 计算网络增强型CN3 - 16核 64G</t>
  </si>
  <si>
    <t>广州 - 计算网络增强型CN3 - 32核 64G</t>
  </si>
  <si>
    <t>广州 - 计算网络增强型CN3 - 32核 128G</t>
  </si>
  <si>
    <t>计算型C6</t>
  </si>
  <si>
    <t>广州 - 计算型C6 - 4核 8G</t>
  </si>
  <si>
    <t>广州 - 计算型C6 - 4核 16G</t>
  </si>
  <si>
    <t>广州 - 计算型C6 - 8核 16G</t>
  </si>
  <si>
    <t>广州 - 计算型C6 - 8核 32G</t>
  </si>
  <si>
    <t>广州 - 计算型C6 - 16核 32G</t>
  </si>
  <si>
    <t>广州 - 计算型C6 - 16核 64G</t>
  </si>
  <si>
    <t>广州 - 计算型C6 - 32核 128G</t>
  </si>
  <si>
    <t>广州 - 计算型C6 - 46核 216G</t>
  </si>
  <si>
    <t>广州 - 计算型C6 - 64核 256G</t>
  </si>
  <si>
    <t>广州 - 计算型C6 - 80核 320G</t>
  </si>
  <si>
    <t>广州 - 计算型C6 - 92核 432G</t>
  </si>
  <si>
    <t>计算型C5</t>
  </si>
  <si>
    <t>广州 - 计算型C5 - 4核 8G</t>
  </si>
  <si>
    <t>广州 - 计算型C5 - 4核 16G</t>
  </si>
  <si>
    <t>广州 - 计算型C5 - 8核 16G</t>
  </si>
  <si>
    <t>广州 - 计算型C5 - 8核 32G</t>
  </si>
  <si>
    <t>广州 - 计算型C5 - 16核 32G</t>
  </si>
  <si>
    <t>广州 - 计算型C5 - 16核 64G</t>
  </si>
  <si>
    <t>广州 - 计算型C5 - 32核 64G</t>
  </si>
  <si>
    <t>广州 - 计算型C5 - 32核 128G</t>
  </si>
  <si>
    <t>广州 - 计算型C5 - 48核 96G</t>
  </si>
  <si>
    <t>广州 - 计算型C5 - 48核 192G</t>
  </si>
  <si>
    <t>广州 - 计算型C5 - 52核 184G</t>
  </si>
  <si>
    <t>广州 - 计算型C5 - 64核 128G</t>
  </si>
  <si>
    <t>广州 - 计算型C5 - 64核 256G</t>
  </si>
  <si>
    <t>广州 - 计算型C5 - 104核 368G</t>
  </si>
  <si>
    <t>计算型C4</t>
  </si>
  <si>
    <t>广州 - 计算型C4 - 4核 8G</t>
  </si>
  <si>
    <t>广州 - 计算型C4 - 4核 16G</t>
  </si>
  <si>
    <t>广州 - 计算型C4 - 8核 16G</t>
  </si>
  <si>
    <t>广州 - 计算型C4 - 8核 32G</t>
  </si>
  <si>
    <t>广州 - 计算型C4 - 16核 32G</t>
  </si>
  <si>
    <t>广州 - 计算型C4 - 16核 64G</t>
  </si>
  <si>
    <t>广州 - 计算型C4 - 32核 174G</t>
  </si>
  <si>
    <t>广州 - 计算型C4 - 64核 348G</t>
  </si>
  <si>
    <t>计算型C3</t>
  </si>
  <si>
    <t>广州 - 计算型C3 - 4核 8G</t>
  </si>
  <si>
    <t>广州 - 计算型C3 - 4核 16G</t>
  </si>
  <si>
    <t>广州 - 计算型C3 - 8核 16G</t>
  </si>
  <si>
    <t>广州 - 计算型C3 - 8核 32G</t>
  </si>
  <si>
    <t>广州 - 计算型C3 - 16核 32G</t>
  </si>
  <si>
    <t>广州 - 计算型C3 - 16核 64G</t>
  </si>
  <si>
    <t>广州 - 计算型C3 - 32核 64G</t>
  </si>
  <si>
    <t>广州 - 计算型C3 - 32核 128G</t>
  </si>
  <si>
    <t>计算型C2</t>
  </si>
  <si>
    <t>广州 - 计算型C2 - 4核 8G</t>
  </si>
  <si>
    <t>广州 - 计算型C2 - 4核 16G</t>
  </si>
  <si>
    <t>广州 - 计算型C2 - 8核 16G</t>
  </si>
  <si>
    <t>广州 - 计算型C2 - 8核 32G</t>
  </si>
  <si>
    <t>广州 - 计算型C2 - 16核 32G</t>
  </si>
  <si>
    <t>广州 - 计算型C2 - 16核 64G</t>
  </si>
  <si>
    <t>广州 - 计算型C2 - 32核 64G</t>
  </si>
  <si>
    <t>广州 - 计算型C2 - 32核 96G</t>
  </si>
  <si>
    <t>标准网络优化型SN3ne</t>
  </si>
  <si>
    <t>广州 - 标准网络优化型SN3ne - 1核 2G</t>
  </si>
  <si>
    <t>广州 - 标准网络优化型SN3ne - 2核 4G</t>
  </si>
  <si>
    <t>广州 - 标准网络优化型SN3ne - 4核 8G</t>
  </si>
  <si>
    <t>广州 - 标准网络优化型SN3ne - 4核 16G</t>
  </si>
  <si>
    <t>广州 - 标准网络优化型SN3ne - 8核 16G</t>
  </si>
  <si>
    <t>广州 - 标准网络优化型SN3ne - 8核 32G</t>
  </si>
  <si>
    <t>广州 - 标准网络优化型SN3ne - 12核 24G</t>
  </si>
  <si>
    <t>广州 - 标准网络优化型SN3ne - 16核 32G</t>
  </si>
  <si>
    <t>广州 - 标准网络优化型SN3ne - 16核 64G</t>
  </si>
  <si>
    <t>广州 - 标准网络优化型SN3ne - 24核 48G</t>
  </si>
  <si>
    <t>广州 - 标准网络优化型SN3ne - 24核 96G</t>
  </si>
  <si>
    <t>广州 - 标准网络优化型SN3ne - 32核 64G</t>
  </si>
  <si>
    <t>广州 - 标准网络优化型SN3ne - 32核 128G</t>
  </si>
  <si>
    <t>广州 - 标准网络优化型SN3ne - 48核 96G</t>
  </si>
  <si>
    <t>广州 - 标准网络优化型SN3ne - 48核 192G</t>
  </si>
  <si>
    <t>广州 - 标准网络优化型SN3ne - 64核 128G</t>
  </si>
  <si>
    <t>广州 - 标准网络优化型SN3ne - 64核 256G</t>
  </si>
  <si>
    <t>广州 - 标准网络优化型SN3ne - 72核 288G</t>
  </si>
  <si>
    <t>标准存储增强型S5se</t>
  </si>
  <si>
    <t>广州 - 标准存储增强型S5se - 4核 16G</t>
  </si>
  <si>
    <t>广州 - 标准存储增强型S5se - 8核 16G</t>
  </si>
  <si>
    <t>广州 - 标准存储增强型S5se - 8核 32G</t>
  </si>
  <si>
    <t>广州 - 标准存储增强型S5se - 16核 32G</t>
  </si>
  <si>
    <t>广州 - 标准存储增强型S5se - 16核 64G</t>
  </si>
  <si>
    <t>广州 - 标准存储增强型S5se - 32核 64G</t>
  </si>
  <si>
    <t>广州 - 标准存储增强型S5se - 32核 128G</t>
  </si>
  <si>
    <t>广州 - 标准存储增强型S5se - 68核 316G</t>
  </si>
  <si>
    <t>标准型黑石物理服务器BMS4</t>
  </si>
  <si>
    <t>广州 - 标准型黑石物理服务器BMS4 - 80核 384G</t>
  </si>
  <si>
    <t>标准型SA3</t>
  </si>
  <si>
    <t>广州 - 标准型SA3 - 1核 1G</t>
  </si>
  <si>
    <t>广州 - 标准型SA3 - 1核 2G</t>
  </si>
  <si>
    <t>广州 - 标准型SA3 - 1核 4G</t>
  </si>
  <si>
    <t>广州 - 标准型SA3 - 2核 4G</t>
  </si>
  <si>
    <t>广州 - 标准型SA3 - 2核 8G</t>
  </si>
  <si>
    <t>广州 - 标准型SA3 - 4核 8G</t>
  </si>
  <si>
    <t>广州 - 标准型SA3 - 4核 16G</t>
  </si>
  <si>
    <t>广州 - 标准型SA3 - 8核 16G</t>
  </si>
  <si>
    <t>广州 - 标准型SA3 - 8核 32G</t>
  </si>
  <si>
    <t>广州 - 标准型SA3 - 16核 32G</t>
  </si>
  <si>
    <t>广州 - 标准型SA3 - 16核 64G</t>
  </si>
  <si>
    <t>广州 - 标准型SA3 - 32核 64G</t>
  </si>
  <si>
    <t>广州 - 标准型SA3 - 32核 128G</t>
  </si>
  <si>
    <t>广州 - 标准型SA3 - 48核 96G</t>
  </si>
  <si>
    <t>广州 - 标准型SA3 - 48核 192G</t>
  </si>
  <si>
    <t>广州 - 标准型SA3 - 64核 128G</t>
  </si>
  <si>
    <t>广州 - 标准型SA3 - 64核 256G</t>
  </si>
  <si>
    <t>广州 - 标准型SA3 - 80核 160G</t>
  </si>
  <si>
    <t>广州 - 标准型SA3 - 80核 320G</t>
  </si>
  <si>
    <t>广州 - 标准型SA3 - 96核 192G</t>
  </si>
  <si>
    <t>广州 - 标准型SA3 - 96核 384G</t>
  </si>
  <si>
    <t>广州 - 标准型SA3 - 116核 216G</t>
  </si>
  <si>
    <t>广州 - 标准型SA3 - 116核 470G</t>
  </si>
  <si>
    <t>广州 - 标准型SA3 - 128核 215G</t>
  </si>
  <si>
    <t>广州 - 标准型SA3 - 128核 256G</t>
  </si>
  <si>
    <t>广州 - 标准型SA3 - 160核 320G</t>
  </si>
  <si>
    <t>广州 - 标准型SA3 - 160核 640G</t>
  </si>
  <si>
    <t>广州 - 标准型SA3 - 232核 432G</t>
  </si>
  <si>
    <t>广州 - 标准型SA3 - 232核 940G</t>
  </si>
  <si>
    <t>标准型SA2</t>
  </si>
  <si>
    <t>广州 - 标准型SA2 - 1核 1G</t>
  </si>
  <si>
    <t>广州 - 标准型SA2 - 1核 2G</t>
  </si>
  <si>
    <t>广州 - 标准型SA2 - 1核 4G</t>
  </si>
  <si>
    <t>广州 - 标准型SA2 - 2核 4G</t>
  </si>
  <si>
    <t>广州 - 标准型SA2 - 2核 8G</t>
  </si>
  <si>
    <t>广州 - 标准型SA2 - 4核 8G</t>
  </si>
  <si>
    <t>广州 - 标准型SA2 - 4核 16G</t>
  </si>
  <si>
    <t>广州 - 标准型SA2 - 8核 16G</t>
  </si>
  <si>
    <t>广州 - 标准型SA2 - 8核 32G</t>
  </si>
  <si>
    <t>广州 - 标准型SA2 - 16核 32G</t>
  </si>
  <si>
    <t>广州 - 标准型SA2 - 16核 64G</t>
  </si>
  <si>
    <t>广州 - 标准型SA2 - 32核 64G</t>
  </si>
  <si>
    <t>广州 - 标准型SA2 - 32核 128G</t>
  </si>
  <si>
    <t>广州 - 标准型SA2 - 48核 96G</t>
  </si>
  <si>
    <t>广州 - 标准型SA2 - 64核 128G</t>
  </si>
  <si>
    <t>广州 - 标准型SA2 - 64核 256G</t>
  </si>
  <si>
    <t>广州 - 标准型SA2 - 80核 160G</t>
  </si>
  <si>
    <t>广州 - 标准型SA2 - 90核 224G</t>
  </si>
  <si>
    <t>广州 - 标准型SA2 - 128核 256G</t>
  </si>
  <si>
    <t>广州 - 标准型SA2 - 160核 320G</t>
  </si>
  <si>
    <t>广州 - 标准型SA2 - 180核 464G</t>
  </si>
  <si>
    <t>标准型SA1</t>
  </si>
  <si>
    <t>广州 - 标准型SA1 - 1核 1G</t>
  </si>
  <si>
    <t>广州 - 标准型SA1 - 1核 2G</t>
  </si>
  <si>
    <t>广州 - 标准型SA1 - 1核 4G</t>
  </si>
  <si>
    <t>广州 - 标准型SA1 - 2核 4G</t>
  </si>
  <si>
    <t>广州 - 标准型SA1 - 2核 8G</t>
  </si>
  <si>
    <t>广州 - 标准型SA1 - 4核 8G</t>
  </si>
  <si>
    <t>广州 - 标准型SA1 - 4核 16G</t>
  </si>
  <si>
    <t>广州 - 标准型SA1 - 8核 16G</t>
  </si>
  <si>
    <t>广州 - 标准型SA1 - 8核 32G</t>
  </si>
  <si>
    <t>广州 - 标准型SA1 - 16核 32G</t>
  </si>
  <si>
    <t>广州 - 标准型SA1 - 16核 64G</t>
  </si>
  <si>
    <t>广州 - 标准型SA1 - 32核 64G</t>
  </si>
  <si>
    <t>广州 - 标准型SA1 - 32核 128G</t>
  </si>
  <si>
    <t>广州 - 标准型SA1 - 64核 128G</t>
  </si>
  <si>
    <t>广州 - 标准型SA1 - 64核 256G</t>
  </si>
  <si>
    <t>广州 - 标准型SA1 - 128核 448G</t>
  </si>
  <si>
    <t>标准型S6</t>
  </si>
  <si>
    <t>广州 - 标准型S6 - 1核 1G</t>
  </si>
  <si>
    <t>广州 - 标准型S6 - 1核 2G</t>
  </si>
  <si>
    <t>广州 - 标准型S6 - 1核 4G</t>
  </si>
  <si>
    <t>广州 - 标准型S6 - 2核 4G</t>
  </si>
  <si>
    <t>广州 - 标准型S6 - 2核 8G</t>
  </si>
  <si>
    <t>广州 - 标准型S6 - 4核 8G</t>
  </si>
  <si>
    <t>广州 - 标准型S6 - 4核 16G</t>
  </si>
  <si>
    <t>广州 - 标准型S6 - 8核 16G</t>
  </si>
  <si>
    <t>广州 - 标准型S6 - 8核 32G</t>
  </si>
  <si>
    <t>广州 - 标准型S6 - 16核 32G</t>
  </si>
  <si>
    <t>广州 - 标准型S6 - 16核 64G</t>
  </si>
  <si>
    <t>广州 - 标准型S6 - 32核 64G</t>
  </si>
  <si>
    <t>广州 - 标准型S6 - 32核 128G</t>
  </si>
  <si>
    <t>广州 - 标准型S6 - 48核 96G</t>
  </si>
  <si>
    <t>广州 - 标准型S6 - 48核 192G</t>
  </si>
  <si>
    <t>广州 - 标准型S6 - 62核 216G</t>
  </si>
  <si>
    <t>广州 - 标准型S6 - 64核 256G</t>
  </si>
  <si>
    <t>广州 - 标准型S6 - 124核 432G</t>
  </si>
  <si>
    <t>标准型S5</t>
  </si>
  <si>
    <t>广州 - 标准型S5 - 1核 2G</t>
  </si>
  <si>
    <t>广州 - 标准型S5 - 1核 4G</t>
  </si>
  <si>
    <t>广州 - 标准型S5 - 2核 4G</t>
  </si>
  <si>
    <t>广州 - 标准型S5 - 2核 8G</t>
  </si>
  <si>
    <t>广州 - 标准型S5 - 4核 8G</t>
  </si>
  <si>
    <t>广州 - 标准型S5 - 4核 16G</t>
  </si>
  <si>
    <t>广州 - 标准型S5 - 8核 16G</t>
  </si>
  <si>
    <t>广州 - 标准型S5 - 8核 32G</t>
  </si>
  <si>
    <t>广州 - 标准型S5 - 16核 32G</t>
  </si>
  <si>
    <t>广州 - 标准型S5 - 16核 64G</t>
  </si>
  <si>
    <t>广州 - 标准型S5 - 24核 48G</t>
  </si>
  <si>
    <t>广州 - 标准型S5 - 24核 96G</t>
  </si>
  <si>
    <t>广州 - 标准型S5 - 32核 64G</t>
  </si>
  <si>
    <t>广州 - 标准型S5 - 32核 128G</t>
  </si>
  <si>
    <t>广州 - 标准型S5 - 48核 96G</t>
  </si>
  <si>
    <t>广州 - 标准型S5 - 48核 192G</t>
  </si>
  <si>
    <t>广州 - 标准型S5 - 64核 256G</t>
  </si>
  <si>
    <t>标准型S4</t>
  </si>
  <si>
    <t>广州 - 标准型S4 - 1核 1G</t>
  </si>
  <si>
    <t>广州 - 标准型S4 - 1核 2G</t>
  </si>
  <si>
    <t>广州 - 标准型S4 - 1核 4G</t>
  </si>
  <si>
    <t>广州 - 标准型S4 - 2核 4G</t>
  </si>
  <si>
    <t>广州 - 标准型S4 - 2核 8G</t>
  </si>
  <si>
    <t>广州 - 标准型S4 - 4核 8G</t>
  </si>
  <si>
    <t>广州 - 标准型S4 - 4核 16G</t>
  </si>
  <si>
    <t>广州 - 标准型S4 - 8核 16G</t>
  </si>
  <si>
    <t>广州 - 标准型S4 - 8核 32G</t>
  </si>
  <si>
    <t>广州 - 标准型S4 - 16核 32G</t>
  </si>
  <si>
    <t>广州 - 标准型S4 - 16核 64G</t>
  </si>
  <si>
    <t>广州 - 标准型S4 - 24核 48G</t>
  </si>
  <si>
    <t>广州 - 标准型S4 - 24核 96G</t>
  </si>
  <si>
    <t>广州 - 标准型S4 - 32核 64G</t>
  </si>
  <si>
    <t>广州 - 标准型S4 - 32核 128G</t>
  </si>
  <si>
    <t>广州 - 标准型S4 - 48核 96G</t>
  </si>
  <si>
    <t>广州 - 标准型S4 - 48核 192G</t>
  </si>
  <si>
    <t>广州 - 标准型S4 - 64核 192G</t>
  </si>
  <si>
    <t>广州 - 标准型S4 - 64核 256G</t>
  </si>
  <si>
    <t>广州 - 标准型S4 - 72核 288G</t>
  </si>
  <si>
    <t>标准型S3</t>
  </si>
  <si>
    <t>广州 - 标准型S3 - 1核 1G</t>
  </si>
  <si>
    <t>广州 - 标准型S3 - 1核 2G</t>
  </si>
  <si>
    <t>广州 - 标准型S3 - 1核 4G</t>
  </si>
  <si>
    <t>广州 - 标准型S3 - 2核 4G</t>
  </si>
  <si>
    <t>广州 - 标准型S3 - 2核 8G</t>
  </si>
  <si>
    <t>广州 - 标准型S3 - 4核 8G</t>
  </si>
  <si>
    <t>广州 - 标准型S3 - 4核 16G</t>
  </si>
  <si>
    <t>广州 - 标准型S3 - 8核 16G</t>
  </si>
  <si>
    <t>广州 - 标准型S3 - 8核 32G</t>
  </si>
  <si>
    <t>广州 - 标准型S3 - 12核 24G</t>
  </si>
  <si>
    <t>广州 - 标准型S3 - 12核 48G</t>
  </si>
  <si>
    <t>广州 - 标准型S3 - 16核 32G</t>
  </si>
  <si>
    <t>广州 - 标准型S3 - 16核 64G</t>
  </si>
  <si>
    <t>广州 - 标准型S3 - 24核 48G</t>
  </si>
  <si>
    <t>广州 - 标准型S3 - 24核 96G</t>
  </si>
  <si>
    <t>广州 - 标准型S3 - 32核 64G</t>
  </si>
  <si>
    <t>广州 - 标准型S3 - 32核 128G</t>
  </si>
  <si>
    <t>广州 - 标准型S3 - 48核 96G</t>
  </si>
  <si>
    <t>广州 - 标准型S3 - 48核 192G</t>
  </si>
  <si>
    <t>广州 - 标准型S3 - 64核 256G</t>
  </si>
  <si>
    <t>广州 - 标准型S3 - 80核 320G</t>
  </si>
  <si>
    <t>标准型S2</t>
  </si>
  <si>
    <t>广州 - 标准型S2 - 1核 1G</t>
  </si>
  <si>
    <t>广州 - 标准型S2 - 1核 2G</t>
  </si>
  <si>
    <t>广州 - 标准型S2 - 1核 4G</t>
  </si>
  <si>
    <t>广州 - 标准型S2 - 2核 2G</t>
  </si>
  <si>
    <t>广州 - 标准型S2 - 2核 4G</t>
  </si>
  <si>
    <t>广州 - 标准型S2 - 2核 8G</t>
  </si>
  <si>
    <t>广州 - 标准型S2 - 4核 8G</t>
  </si>
  <si>
    <t>广州 - 标准型S2 - 4核 16G</t>
  </si>
  <si>
    <t>广州 - 标准型S2 - 8核 16G</t>
  </si>
  <si>
    <t>广州 - 标准型S2 - 8核 32G</t>
  </si>
  <si>
    <t>广州 - 标准型S2 - 12核 24G</t>
  </si>
  <si>
    <t>广州 - 标准型S2 - 12核 48G</t>
  </si>
  <si>
    <t>广州 - 标准型S2 - 16核 32G</t>
  </si>
  <si>
    <t>广州 - 标准型S2 - 16核 64G</t>
  </si>
  <si>
    <t>广州 - 标准型S2 - 24核 48G</t>
  </si>
  <si>
    <t>广州 - 标准型S2 - 24核 96G</t>
  </si>
  <si>
    <t>广州 - 标准型S2 - 32核 64G</t>
  </si>
  <si>
    <t>广州 - 标准型S2 - 32核 128G</t>
  </si>
  <si>
    <t>广州 - 标准型S2 - 56核 224G</t>
  </si>
  <si>
    <t>标准型S1</t>
  </si>
  <si>
    <t>广州 - 标准型S1 - 1核 1G</t>
  </si>
  <si>
    <t>广州 - 标准型S1 - 1核 2G</t>
  </si>
  <si>
    <t>广州 - 标准型S1 - 1核 4G</t>
  </si>
  <si>
    <t>广州 - 标准型S1 - 2核 2G</t>
  </si>
  <si>
    <t>广州 - 标准型S1 - 2核 4G</t>
  </si>
  <si>
    <t>广州 - 标准型S1 - 2核 8G</t>
  </si>
  <si>
    <t>广州 - 标准型S1 - 4核 4G</t>
  </si>
  <si>
    <t>广州 - 标准型S1 - 4核 8G</t>
  </si>
  <si>
    <t>广州 - 标准型S1 - 4核 16G</t>
  </si>
  <si>
    <t>广州 - 标准型S1 - 8核 8G</t>
  </si>
  <si>
    <t>广州 - 标准型S1 - 8核 16G</t>
  </si>
  <si>
    <t>广州 - 标准型S1 - 8核 32G</t>
  </si>
  <si>
    <t>广州 - 标准型S1 - 12核 24G</t>
  </si>
  <si>
    <t>广州 - 标准型S1 - 12核 48G</t>
  </si>
  <si>
    <t>广州 - 标准型S1 - 16核 32G</t>
  </si>
  <si>
    <t>广州 - 标准型S1 - 24核 48G</t>
  </si>
  <si>
    <t>广州 - 标准型S1 - 32核 64G</t>
  </si>
  <si>
    <t>广州 - 标准型S1 - 48核 96G</t>
  </si>
  <si>
    <t>大数据型黑石物理服务器BMD2</t>
  </si>
  <si>
    <t>广州 - 大数据型黑石物理服务器BMD2 - 80核 384G</t>
  </si>
  <si>
    <t>大数据型D3</t>
  </si>
  <si>
    <t>广州 - 大数据型D3 - 8核 32G</t>
  </si>
  <si>
    <t>广州 - 大数据型D3 - 16核 64G</t>
  </si>
  <si>
    <t>广州 - 大数据型D3 - 32核 128G</t>
  </si>
  <si>
    <t>广州 - 大数据型D3 - 64核 256G</t>
  </si>
  <si>
    <t>广州 - 大数据型D3 - 84核 320G</t>
  </si>
  <si>
    <t>大数据型D2</t>
  </si>
  <si>
    <t>广州 - 大数据型D2 - 8核 32G</t>
  </si>
  <si>
    <t>广州 - 大数据型D2 - 16核 64G</t>
  </si>
  <si>
    <t>广州 - 大数据型D2 - 24核 96G</t>
  </si>
  <si>
    <t>广州 - 大数据型D2 - 32核 128G</t>
  </si>
  <si>
    <t>广州 - 大数据型D2 - 64核 256G</t>
  </si>
  <si>
    <t>广州 - 大数据型D2 - 76核 320G</t>
  </si>
  <si>
    <t>内存型MA2</t>
  </si>
  <si>
    <t>广州 - 内存型MA2 - 1核 8G</t>
  </si>
  <si>
    <t>广州 - 内存型MA2 - 4核 32G</t>
  </si>
  <si>
    <t>广州 - 内存型MA2 - 8核 64G</t>
  </si>
  <si>
    <t>广州 - 内存型MA2 - 16核 128G</t>
  </si>
  <si>
    <t>广州 - 内存型MA2 - 32核 256G</t>
  </si>
  <si>
    <t>广州 - 内存型MA2 - 48核 384G</t>
  </si>
  <si>
    <t>内存型M6</t>
  </si>
  <si>
    <t>广州 - 内存型M6 - 1核 8G</t>
  </si>
  <si>
    <t>广州 - 内存型M6 - 2核 12G</t>
  </si>
  <si>
    <t>广州 - 内存型M6 - 4核 32G</t>
  </si>
  <si>
    <t>广州 - 内存型M6 - 8核 64G</t>
  </si>
  <si>
    <t>广州 - 内存型M6 - 16核 128G</t>
  </si>
  <si>
    <t>广州 - 内存型M6 - 32核 256G</t>
  </si>
  <si>
    <t>广州 - 内存型M6 - 62核 470G</t>
  </si>
  <si>
    <t>广州 - 内存型M6 - 64核 512G</t>
  </si>
  <si>
    <t>广州 - 内存型M6 - 124核 940G</t>
  </si>
  <si>
    <t>内存型M5</t>
  </si>
  <si>
    <t>广州 - 内存型M5 - 1核 8G</t>
  </si>
  <si>
    <t>广州 - 内存型M5 - 2核 16G</t>
  </si>
  <si>
    <t>广州 - 内存型M5 - 4核 32G</t>
  </si>
  <si>
    <t>广州 - 内存型M5 - 8核 64G</t>
  </si>
  <si>
    <t>广州 - 内存型M5 - 12核 96G</t>
  </si>
  <si>
    <t>广州 - 内存型M5 - 16核 128G</t>
  </si>
  <si>
    <t>广州 - 内存型M5 - 32核 256G</t>
  </si>
  <si>
    <t>广州 - 内存型M5 - 64核 512G</t>
  </si>
  <si>
    <t>内存型M4</t>
  </si>
  <si>
    <t>广州 - 内存型M4 - 1核 8G</t>
  </si>
  <si>
    <t>广州 - 内存型M4 - 2核 16G</t>
  </si>
  <si>
    <t>广州 - 内存型M4 - 4核 32G</t>
  </si>
  <si>
    <t>广州 - 内存型M4 - 8核 64G</t>
  </si>
  <si>
    <t>广州 - 内存型M4 - 12核 96G</t>
  </si>
  <si>
    <t>广州 - 内存型M4 - 12核 144G</t>
  </si>
  <si>
    <t>广州 - 内存型M4 - 16核 128G</t>
  </si>
  <si>
    <t>广州 - 内存型M4 - 16核 192G</t>
  </si>
  <si>
    <t>广州 - 内存型M4 - 32核 256G</t>
  </si>
  <si>
    <t>广州 - 内存型M4 - 32核 384G</t>
  </si>
  <si>
    <t>广州 - 内存型M4 - 64核 512G</t>
  </si>
  <si>
    <t>广州 - 内存型M4 - 72核 648G</t>
  </si>
  <si>
    <t>内存型M3</t>
  </si>
  <si>
    <t>广州 - 内存型M3 - 1核 8G</t>
  </si>
  <si>
    <t>广州 - 内存型M3 - 2核 16G</t>
  </si>
  <si>
    <t>广州 - 内存型M3 - 4核 32G</t>
  </si>
  <si>
    <t>广州 - 内存型M3 - 8核 64G</t>
  </si>
  <si>
    <t>广州 - 内存型M3 - 12核 96G</t>
  </si>
  <si>
    <t>广州 - 内存型M3 - 12核 144G</t>
  </si>
  <si>
    <t>广州 - 内存型M3 - 16核 128G</t>
  </si>
  <si>
    <t>广州 - 内存型M3 - 16核 192G</t>
  </si>
  <si>
    <t>广州 - 内存型M3 - 32核 256G</t>
  </si>
  <si>
    <t>广州 - 内存型M3 - 32核 384G</t>
  </si>
  <si>
    <t>广州 - 内存型M3 - 64核 512G</t>
  </si>
  <si>
    <t>内存型M2</t>
  </si>
  <si>
    <t>广州 - 内存型M2 - 1核 8G</t>
  </si>
  <si>
    <t>广州 - 内存型M2 - 2核 16G</t>
  </si>
  <si>
    <t>广州 - 内存型M2 - 4核 32G</t>
  </si>
  <si>
    <t>广州 - 内存型M2 - 8核 64G</t>
  </si>
  <si>
    <t>广州 - 内存型M2 - 12核 96G</t>
  </si>
  <si>
    <t>广州 - 内存型M2 - 16核 128G</t>
  </si>
  <si>
    <t>广州 - 内存型M2 - 24核 192G</t>
  </si>
  <si>
    <t>广州 - 内存型M2 - 32核 256G</t>
  </si>
  <si>
    <t>广州 - 内存型M2 - 48核 384G</t>
  </si>
  <si>
    <t>广州 - 内存型M2 - 56核 448G</t>
  </si>
  <si>
    <t>内存型M1</t>
  </si>
  <si>
    <t>广州 - 内存型M1 - 1核 8G</t>
  </si>
  <si>
    <t>广州 - 内存型M1 - 2核 16G</t>
  </si>
  <si>
    <t>广州 - 内存型M1 - 4核 32G</t>
  </si>
  <si>
    <t>广州 - 内存型M1 - 8核 64G</t>
  </si>
  <si>
    <t>广州 - 内存型M1 - 12核 96G</t>
  </si>
  <si>
    <t>广州 - 内存型M1 - 16核 128G</t>
  </si>
  <si>
    <t>广州 - 内存型M1 - 24核 192G</t>
  </si>
  <si>
    <t>广州 - 内存型M1 - 32核 256G</t>
  </si>
  <si>
    <t>GPU计算型GT4</t>
  </si>
  <si>
    <t>广州 - GPU计算型GT4 - 16核 96G</t>
  </si>
  <si>
    <t>广州 - GPU计算型GT4 - 32核 192G</t>
  </si>
  <si>
    <t>广州 - GPU计算型GT4 - 82核 474G</t>
  </si>
  <si>
    <t>广州 - GPU计算型GT4 - 164核 948G</t>
  </si>
  <si>
    <t>GPU计算型GN8</t>
  </si>
  <si>
    <t>广州 - GPU计算型GN8 - 6核 56G</t>
  </si>
  <si>
    <t>广州 - GPU计算型GN8 - 14核 112G</t>
  </si>
  <si>
    <t>广州 - GPU计算型GN8 - 28核 224G</t>
  </si>
  <si>
    <t>广州 - GPU计算型GN8 - 56核 448G</t>
  </si>
  <si>
    <t>GPU计算型GN7</t>
  </si>
  <si>
    <t>广州 - GPU计算型GN7 - 4核 20G</t>
  </si>
  <si>
    <t>广州 - GPU计算型GN7 - 8核 32G</t>
  </si>
  <si>
    <t>广州 - GPU计算型GN7 - 10核 40G</t>
  </si>
  <si>
    <t>广州 - GPU计算型GN7 - 20核 80G</t>
  </si>
  <si>
    <t>广州 - GPU计算型GN7 - 32核 128G</t>
  </si>
  <si>
    <t>广州 - GPU计算型GN7 - 40核 160G</t>
  </si>
  <si>
    <t>广州 - GPU计算型GN7 - 80核 320G</t>
  </si>
  <si>
    <t>GPU计算型GN6S</t>
  </si>
  <si>
    <t>广州 - GPU计算型GN6S - 4核 20G</t>
  </si>
  <si>
    <t>广州 - GPU计算型GN6S - 8核 40G</t>
  </si>
  <si>
    <t>GPU计算型GN10Xp</t>
  </si>
  <si>
    <t>广州 - GPU计算型GN10Xp - 10核 40G</t>
  </si>
  <si>
    <t>广州 - GPU计算型GN10Xp - 20核 80G</t>
  </si>
  <si>
    <t>广州 - GPU计算型GN10Xp - 40核 160G</t>
  </si>
  <si>
    <t>广州 - GPU计算型GN10Xp - 80核 320G</t>
  </si>
  <si>
    <t>GPU计算型GN10X</t>
  </si>
  <si>
    <t>广州 - GPU计算型GN10X - 8核 40G</t>
  </si>
  <si>
    <t>广州 - GPU计算型GN10X - 18核 80G</t>
  </si>
  <si>
    <t>广州 - GPU计算型GN10X - 36核 160G</t>
  </si>
  <si>
    <t>广州 - GPU计算型GN10X - 72核 320G</t>
  </si>
  <si>
    <t>GPU推理型GI3X</t>
  </si>
  <si>
    <t>广州 - GPU推理型GI3X - 32核 64G</t>
  </si>
  <si>
    <t>广州 - GPU推理型GI3X - 90核 226G</t>
  </si>
  <si>
    <t>广州 - GPU推理型GI3X - 180核 452G</t>
  </si>
  <si>
    <t>GPU型黑石物理服务器BMG5t</t>
  </si>
  <si>
    <t>广州 - GPU型黑石物理服务器BMG5t - 96核 384G</t>
  </si>
  <si>
    <t>FPGA加速型FX4</t>
  </si>
  <si>
    <t>广州 - FPGA加速型FX4 - 10核 88G</t>
  </si>
  <si>
    <t>广州 - FPGA加速型FX4 - 22核 176G</t>
  </si>
  <si>
    <t>广州 - FPGA加速型FX4 - 44核 352G</t>
  </si>
  <si>
    <t>北京 - 高IO型黑石物理服务器BMI5 - 96核 384G</t>
  </si>
  <si>
    <t>北京 - 高IO型IT5 - 16核 64G</t>
  </si>
  <si>
    <t>北京 - 高IO型IT5 - 32核 128G</t>
  </si>
  <si>
    <t>北京 - 高IO型IT5 - 64核 256G</t>
  </si>
  <si>
    <t>北京 - 高IO型IT3 - 8核 32G</t>
  </si>
  <si>
    <t>北京 - 高IO型IT3 - 16核 64G</t>
  </si>
  <si>
    <t>北京 - 高IO型IT3 - 32核 128G</t>
  </si>
  <si>
    <t>北京 - 高IO型IT3 - 64核 256G</t>
  </si>
  <si>
    <t>北京 - 高IO型I3 - 8核 32G</t>
  </si>
  <si>
    <t>北京 - 高IO型I3 - 16核 64G</t>
  </si>
  <si>
    <t>北京 - 高IO型I3 - 24核 96G</t>
  </si>
  <si>
    <t>北京 - 高IO型I3 - 32核 128G</t>
  </si>
  <si>
    <t>北京 - 高IO型I3 - 64核 256G</t>
  </si>
  <si>
    <t>北京 - 高IO型I3 - 76核 320G</t>
  </si>
  <si>
    <t>北京 - 计算网络增强型CN3 - 4核 8G</t>
  </si>
  <si>
    <t>北京 - 计算网络增强型CN3 - 4核 16G</t>
  </si>
  <si>
    <t>北京 - 计算网络增强型CN3 - 8核 16G</t>
  </si>
  <si>
    <t>北京 - 计算网络增强型CN3 - 8核 32G</t>
  </si>
  <si>
    <t>北京 - 计算网络增强型CN3 - 16核 32G</t>
  </si>
  <si>
    <t>北京 - 计算网络增强型CN3 - 16核 64G</t>
  </si>
  <si>
    <t>北京 - 计算网络增强型CN3 - 32核 64G</t>
  </si>
  <si>
    <t>北京 - 计算网络增强型CN3 - 32核 128G</t>
  </si>
  <si>
    <t>北京 - 计算型C6 - 4核 8G</t>
  </si>
  <si>
    <t>北京 - 计算型C6 - 4核 16G</t>
  </si>
  <si>
    <t>北京 - 计算型C6 - 8核 16G</t>
  </si>
  <si>
    <t>北京 - 计算型C6 - 8核 32G</t>
  </si>
  <si>
    <t>北京 - 计算型C6 - 16核 32G</t>
  </si>
  <si>
    <t>北京 - 计算型C6 - 16核 64G</t>
  </si>
  <si>
    <t>北京 - 计算型C6 - 32核 128G</t>
  </si>
  <si>
    <t>北京 - 计算型C6 - 46核 216G</t>
  </si>
  <si>
    <t>北京 - 计算型C6 - 64核 256G</t>
  </si>
  <si>
    <t>北京 - 计算型C6 - 80核 320G</t>
  </si>
  <si>
    <t>北京 - 计算型C6 - 92核 432G</t>
  </si>
  <si>
    <t>北京 - 计算型C5 - 4核 8G</t>
  </si>
  <si>
    <t>北京 - 计算型C5 - 4核 16G</t>
  </si>
  <si>
    <t>北京 - 计算型C5 - 8核 16G</t>
  </si>
  <si>
    <t>北京 - 计算型C5 - 8核 32G</t>
  </si>
  <si>
    <t>北京 - 计算型C5 - 16核 32G</t>
  </si>
  <si>
    <t>北京 - 计算型C5 - 16核 64G</t>
  </si>
  <si>
    <t>北京 - 计算型C5 - 32核 64G</t>
  </si>
  <si>
    <t>北京 - 计算型C5 - 32核 128G</t>
  </si>
  <si>
    <t>北京 - 计算型C5 - 48核 96G</t>
  </si>
  <si>
    <t>北京 - 计算型C5 - 48核 192G</t>
  </si>
  <si>
    <t>北京 - 计算型C5 - 52核 184G</t>
  </si>
  <si>
    <t>北京 - 计算型C5 - 64核 128G</t>
  </si>
  <si>
    <t>北京 - 计算型C5 - 64核 256G</t>
  </si>
  <si>
    <t>北京 - 计算型C5 - 104核 368G</t>
  </si>
  <si>
    <t>北京 - 计算型C4 - 4核 8G</t>
  </si>
  <si>
    <t>北京 - 计算型C4 - 4核 16G</t>
  </si>
  <si>
    <t>北京 - 计算型C4 - 8核 16G</t>
  </si>
  <si>
    <t>北京 - 计算型C4 - 8核 32G</t>
  </si>
  <si>
    <t>北京 - 计算型C4 - 16核 32G</t>
  </si>
  <si>
    <t>北京 - 计算型C4 - 16核 64G</t>
  </si>
  <si>
    <t>北京 - 计算型C4 - 32核 174G</t>
  </si>
  <si>
    <t>北京 - 计算型C4 - 64核 348G</t>
  </si>
  <si>
    <t>北京 - 计算型C3 - 4核 8G</t>
  </si>
  <si>
    <t>北京 - 计算型C3 - 4核 16G</t>
  </si>
  <si>
    <t>北京 - 计算型C3 - 8核 16G</t>
  </si>
  <si>
    <t>北京 - 计算型C3 - 8核 32G</t>
  </si>
  <si>
    <t>北京 - 计算型C3 - 16核 32G</t>
  </si>
  <si>
    <t>北京 - 计算型C3 - 16核 64G</t>
  </si>
  <si>
    <t>北京 - 计算型C3 - 32核 64G</t>
  </si>
  <si>
    <t>北京 - 计算型C3 - 32核 128G</t>
  </si>
  <si>
    <t>北京 - 计算型C2 - 4核 8G</t>
  </si>
  <si>
    <t>北京 - 计算型C2 - 4核 16G</t>
  </si>
  <si>
    <t>北京 - 计算型C2 - 8核 16G</t>
  </si>
  <si>
    <t>北京 - 计算型C2 - 8核 32G</t>
  </si>
  <si>
    <t>北京 - 计算型C2 - 16核 32G</t>
  </si>
  <si>
    <t>北京 - 计算型C2 - 16核 64G</t>
  </si>
  <si>
    <t>北京 - 计算型C2 - 32核 96G</t>
  </si>
  <si>
    <t>北京 - 标准网络优化型SN3ne - 32核 64G</t>
  </si>
  <si>
    <t>北京 - 标准存储增强型S5se - 4核 16G</t>
  </si>
  <si>
    <t>北京 - 标准存储增强型S5se - 8核 16G</t>
  </si>
  <si>
    <t>北京 - 标准存储增强型S5se - 8核 32G</t>
  </si>
  <si>
    <t>北京 - 标准存储增强型S5se - 16核 32G</t>
  </si>
  <si>
    <t>北京 - 标准存储增强型S5se - 16核 64G</t>
  </si>
  <si>
    <t>北京 - 标准存储增强型S5se - 32核 64G</t>
  </si>
  <si>
    <t>北京 - 标准存储增强型S5se - 32核 128G</t>
  </si>
  <si>
    <t>北京 - 标准存储增强型S5se - 68核 316G</t>
  </si>
  <si>
    <t>北京 - 标准型黑石物理服务器BMS4 - 80核 384G</t>
  </si>
  <si>
    <t>北京 - 标准型SA3 - 1核 1G</t>
  </si>
  <si>
    <t>北京 - 标准型SA3 - 1核 2G</t>
  </si>
  <si>
    <t>北京 - 标准型SA3 - 1核 4G</t>
  </si>
  <si>
    <t>北京 - 标准型SA3 - 2核 4G</t>
  </si>
  <si>
    <t>北京 - 标准型SA3 - 2核 8G</t>
  </si>
  <si>
    <t>北京 - 标准型SA3 - 4核 8G</t>
  </si>
  <si>
    <t>北京 - 标准型SA3 - 4核 16G</t>
  </si>
  <si>
    <t>北京 - 标准型SA3 - 8核 16G</t>
  </si>
  <si>
    <t>北京 - 标准型SA3 - 8核 32G</t>
  </si>
  <si>
    <t>北京 - 标准型SA3 - 16核 32G</t>
  </si>
  <si>
    <t>北京 - 标准型SA3 - 16核 64G</t>
  </si>
  <si>
    <t>北京 - 标准型SA3 - 32核 64G</t>
  </si>
  <si>
    <t>北京 - 标准型SA3 - 32核 128G</t>
  </si>
  <si>
    <t>北京 - 标准型SA3 - 48核 96G</t>
  </si>
  <si>
    <t>北京 - 标准型SA3 - 48核 192G</t>
  </si>
  <si>
    <t>北京 - 标准型SA3 - 64核 128G</t>
  </si>
  <si>
    <t>北京 - 标准型SA3 - 64核 256G</t>
  </si>
  <si>
    <t>北京 - 标准型SA3 - 80核 160G</t>
  </si>
  <si>
    <t>北京 - 标准型SA3 - 80核 320G</t>
  </si>
  <si>
    <t>北京 - 标准型SA3 - 96核 192G</t>
  </si>
  <si>
    <t>北京 - 标准型SA3 - 96核 384G</t>
  </si>
  <si>
    <t>北京 - 标准型SA3 - 116核 216G</t>
  </si>
  <si>
    <t>北京 - 标准型SA3 - 116核 470G</t>
  </si>
  <si>
    <t>北京 - 标准型SA3 - 128核 215G</t>
  </si>
  <si>
    <t>北京 - 标准型SA3 - 128核 256G</t>
  </si>
  <si>
    <t>北京 - 标准型SA3 - 160核 320G</t>
  </si>
  <si>
    <t>北京 - 标准型SA3 - 160核 640G</t>
  </si>
  <si>
    <t>北京 - 标准型SA3 - 232核 432G</t>
  </si>
  <si>
    <t>北京 - 标准型SA3 - 232核 696G</t>
  </si>
  <si>
    <t>北京 - 标准型SA3 - 232核 940G</t>
  </si>
  <si>
    <t>北京 - 标准型SA2 - 1核 1G</t>
  </si>
  <si>
    <t>北京 - 标准型SA2 - 1核 2G</t>
  </si>
  <si>
    <t>北京 - 标准型SA2 - 1核 4G</t>
  </si>
  <si>
    <t>北京 - 标准型SA2 - 2核 4G</t>
  </si>
  <si>
    <t>北京 - 标准型SA2 - 2核 8G</t>
  </si>
  <si>
    <t>北京 - 标准型SA2 - 4核 8G</t>
  </si>
  <si>
    <t>北京 - 标准型SA2 - 4核 16G</t>
  </si>
  <si>
    <t>北京 - 标准型SA2 - 8核 16G</t>
  </si>
  <si>
    <t>北京 - 标准型SA2 - 8核 32G</t>
  </si>
  <si>
    <t>北京 - 标准型SA2 - 16核 32G</t>
  </si>
  <si>
    <t>北京 - 标准型SA2 - 16核 64G</t>
  </si>
  <si>
    <t>北京 - 标准型SA2 - 32核 64G</t>
  </si>
  <si>
    <t>北京 - 标准型SA2 - 32核 128G</t>
  </si>
  <si>
    <t>北京 - 标准型SA2 - 48核 96G</t>
  </si>
  <si>
    <t>北京 - 标准型SA2 - 48核 128G</t>
  </si>
  <si>
    <t>北京 - 标准型SA2 - 48核 192G</t>
  </si>
  <si>
    <t>北京 - 标准型SA2 - 64核 128G</t>
  </si>
  <si>
    <t>北京 - 标准型SA2 - 64核 256G</t>
  </si>
  <si>
    <t>北京 - 标准型SA2 - 80核 160G</t>
  </si>
  <si>
    <t>北京 - 标准型SA2 - 90核 224G</t>
  </si>
  <si>
    <t>北京 - 标准型SA2 - 90核 480G</t>
  </si>
  <si>
    <t>北京 - 标准型SA2 - 96核 192G</t>
  </si>
  <si>
    <t>北京 - 标准型SA2 - 128核 256G</t>
  </si>
  <si>
    <t>北京 - 标准型SA2 - 160核 320G</t>
  </si>
  <si>
    <t>北京 - 标准型SA2 - 180核 464G</t>
  </si>
  <si>
    <t>北京 - 标准型SA2 - 180核 960G</t>
  </si>
  <si>
    <t>北京 - 标准型SA1 - 1核 1G</t>
  </si>
  <si>
    <t>北京 - 标准型SA1 - 1核 2G</t>
  </si>
  <si>
    <t>北京 - 标准型SA1 - 1核 4G</t>
  </si>
  <si>
    <t>北京 - 标准型SA1 - 2核 4G</t>
  </si>
  <si>
    <t>北京 - 标准型SA1 - 2核 8G</t>
  </si>
  <si>
    <t>北京 - 标准型SA1 - 4核 8G</t>
  </si>
  <si>
    <t>北京 - 标准型SA1 - 4核 16G</t>
  </si>
  <si>
    <t>北京 - 标准型SA1 - 8核 16G</t>
  </si>
  <si>
    <t>北京 - 标准型SA1 - 8核 32G</t>
  </si>
  <si>
    <t>北京 - 标准型SA1 - 16核 32G</t>
  </si>
  <si>
    <t>北京 - 标准型SA1 - 16核 64G</t>
  </si>
  <si>
    <t>北京 - 标准型SA1 - 32核 64G</t>
  </si>
  <si>
    <t>北京 - 标准型SA1 - 32核 128G</t>
  </si>
  <si>
    <t>北京 - 标准型SA1 - 64核 128G</t>
  </si>
  <si>
    <t>北京 - 标准型SA1 - 64核 256G</t>
  </si>
  <si>
    <t>北京 - 标准型SA1 - 128核 448G</t>
  </si>
  <si>
    <t>北京 - 标准型S6 - 32核 64G</t>
  </si>
  <si>
    <t>北京 - 标准型S6 - 32核 128G</t>
  </si>
  <si>
    <t>北京 - 标准型S6 - 64核 256G</t>
  </si>
  <si>
    <t>北京 - 标准型S6 - 124核 432G</t>
  </si>
  <si>
    <t>北京 - 标准型S5 - 1核 1G</t>
  </si>
  <si>
    <t>北京 - 标准型S5 - 1核 2G</t>
  </si>
  <si>
    <t>北京 - 标准型S5 - 1核 4G</t>
  </si>
  <si>
    <t>北京 - 标准型S5 - 2核 4G</t>
  </si>
  <si>
    <t>北京 - 标准型S5 - 2核 8G</t>
  </si>
  <si>
    <t>北京 - 标准型S5 - 4核 8G</t>
  </si>
  <si>
    <t>北京 - 标准型S5 - 4核 16G</t>
  </si>
  <si>
    <t>北京 - 标准型S5 - 8核 16G</t>
  </si>
  <si>
    <t>北京 - 标准型S5 - 8核 32G</t>
  </si>
  <si>
    <t>北京 - 标准型S5 - 16核 32G</t>
  </si>
  <si>
    <t>北京 - 标准型S5 - 16核 64G</t>
  </si>
  <si>
    <t>北京 - 标准型S5 - 24核 48G</t>
  </si>
  <si>
    <t>北京 - 标准型S5 - 24核 96G</t>
  </si>
  <si>
    <t>北京 - 标准型S5 - 32核 64G</t>
  </si>
  <si>
    <t>北京 - 标准型S5 - 32核 128G</t>
  </si>
  <si>
    <t>北京 - 标准型S5 - 48核 96G</t>
  </si>
  <si>
    <t>北京 - 标准型S5 - 48核 192G</t>
  </si>
  <si>
    <t>北京 - 标准型S5 - 64核 256G</t>
  </si>
  <si>
    <t>北京 - 标准型S5 - 76核 256G</t>
  </si>
  <si>
    <t>北京 - 标准型S5 - 80核 160G</t>
  </si>
  <si>
    <t>北京 - 标准型S5 - 84核 320G</t>
  </si>
  <si>
    <t>北京 - 标准型S4 - 1核 1G</t>
  </si>
  <si>
    <t>北京 - 标准型S4 - 1核 2G</t>
  </si>
  <si>
    <t>北京 - 标准型S4 - 1核 4G</t>
  </si>
  <si>
    <t>北京 - 标准型S4 - 2核 4G</t>
  </si>
  <si>
    <t>北京 - 标准型S4 - 2核 8G</t>
  </si>
  <si>
    <t>北京 - 标准型S4 - 4核 8G</t>
  </si>
  <si>
    <t>北京 - 标准型S4 - 4核 16G</t>
  </si>
  <si>
    <t>北京 - 标准型S4 - 8核 16G</t>
  </si>
  <si>
    <t>北京 - 标准型S4 - 8核 32G</t>
  </si>
  <si>
    <t>北京 - 标准型S4 - 12核 48G</t>
  </si>
  <si>
    <t>北京 - 标准型S4 - 16核 32G</t>
  </si>
  <si>
    <t>北京 - 标准型S4 - 16核 64G</t>
  </si>
  <si>
    <t>北京 - 标准型S4 - 24核 48G</t>
  </si>
  <si>
    <t>北京 - 标准型S4 - 24核 96G</t>
  </si>
  <si>
    <t>北京 - 标准型S4 - 28核 128G</t>
  </si>
  <si>
    <t>北京 - 标准型S4 - 32核 64G</t>
  </si>
  <si>
    <t>北京 - 标准型S4 - 32核 128G</t>
  </si>
  <si>
    <t>北京 - 标准型S4 - 48核 96G</t>
  </si>
  <si>
    <t>北京 - 标准型S4 - 48核 192G</t>
  </si>
  <si>
    <t>北京 - 标准型S4 - 64核 256G</t>
  </si>
  <si>
    <t>北京 - 标准型S4 - 72核 288G</t>
  </si>
  <si>
    <t>北京 - 标准型S3 - 1核 1G</t>
  </si>
  <si>
    <t>北京 - 标准型S3 - 1核 4G</t>
  </si>
  <si>
    <t>北京 - 标准型S3 - 2核 4G</t>
  </si>
  <si>
    <t>北京 - 标准型S3 - 2核 8G</t>
  </si>
  <si>
    <t>北京 - 标准型S3 - 4核 8G</t>
  </si>
  <si>
    <t>北京 - 标准型S3 - 4核 16G</t>
  </si>
  <si>
    <t>北京 - 标准型S3 - 8核 16G</t>
  </si>
  <si>
    <t>北京 - 标准型S3 - 8核 32G</t>
  </si>
  <si>
    <t>北京 - 标准型S3 - 12核 24G</t>
  </si>
  <si>
    <t>北京 - 标准型S3 - 12核 48G</t>
  </si>
  <si>
    <t>北京 - 标准型S3 - 16核 32G</t>
  </si>
  <si>
    <t>北京 - 标准型S3 - 16核 64G</t>
  </si>
  <si>
    <t>北京 - 标准型S3 - 24核 48G</t>
  </si>
  <si>
    <t>北京 - 标准型S3 - 24核 96G</t>
  </si>
  <si>
    <t>北京 - 标准型S3 - 32核 64G</t>
  </si>
  <si>
    <t>北京 - 标准型S3 - 32核 128G</t>
  </si>
  <si>
    <t>北京 - 标准型S3 - 48核 96G</t>
  </si>
  <si>
    <t>北京 - 标准型S3 - 48核 192G</t>
  </si>
  <si>
    <t>北京 - 标准型S3 - 64核 256G</t>
  </si>
  <si>
    <t>北京 - 标准型S3 - 80核 320G</t>
  </si>
  <si>
    <t>北京 - 标准型S2 - 1核 1G</t>
  </si>
  <si>
    <t>北京 - 标准型S2 - 1核 2G</t>
  </si>
  <si>
    <t>北京 - 标准型S2 - 1核 4G</t>
  </si>
  <si>
    <t>北京 - 标准型S2 - 2核 2G</t>
  </si>
  <si>
    <t>北京 - 标准型S2 - 2核 4G</t>
  </si>
  <si>
    <t>北京 - 标准型S2 - 2核 8G</t>
  </si>
  <si>
    <t>北京 - 标准型S2 - 4核 8G</t>
  </si>
  <si>
    <t>北京 - 标准型S2 - 4核 16G</t>
  </si>
  <si>
    <t>北京 - 标准型S2 - 8核 16G</t>
  </si>
  <si>
    <t>北京 - 标准型S2 - 8核 32G</t>
  </si>
  <si>
    <t>北京 - 标准型S2 - 12核 24G</t>
  </si>
  <si>
    <t>北京 - 标准型S2 - 12核 48G</t>
  </si>
  <si>
    <t>北京 - 标准型S2 - 16核 32G</t>
  </si>
  <si>
    <t>北京 - 标准型S2 - 16核 64G</t>
  </si>
  <si>
    <t>北京 - 标准型S2 - 24核 48G</t>
  </si>
  <si>
    <t>北京 - 标准型S2 - 24核 96G</t>
  </si>
  <si>
    <t>北京 - 标准型S2 - 32核 64G</t>
  </si>
  <si>
    <t>北京 - 标准型S2 - 32核 128G</t>
  </si>
  <si>
    <t>北京 - 标准型S2 - 56核 224G</t>
  </si>
  <si>
    <t>北京 - 标准型S1 - 1核 1G</t>
  </si>
  <si>
    <t>北京 - 标准型S1 - 1核 2G</t>
  </si>
  <si>
    <t>北京 - 标准型S1 - 1核 4G</t>
  </si>
  <si>
    <t>北京 - 标准型S1 - 2核 2G</t>
  </si>
  <si>
    <t>北京 - 标准型S1 - 2核 4G</t>
  </si>
  <si>
    <t>北京 - 标准型S1 - 2核 8G</t>
  </si>
  <si>
    <t>北京 - 标准型S1 - 4核 4G</t>
  </si>
  <si>
    <t>北京 - 标准型S1 - 4核 8G</t>
  </si>
  <si>
    <t>北京 - 标准型S1 - 4核 16G</t>
  </si>
  <si>
    <t>北京 - 标准型S1 - 8核 16G</t>
  </si>
  <si>
    <t>北京 - 标准型S1 - 8核 32G</t>
  </si>
  <si>
    <t>北京 - 标准型S1 - 12核 24G</t>
  </si>
  <si>
    <t>北京 - 标准型S1 - 12核 48G</t>
  </si>
  <si>
    <t>北京 - 标准型S1 - 16核 16G</t>
  </si>
  <si>
    <t>北京 - 标准型S1 - 16核 32G</t>
  </si>
  <si>
    <t>北京 - 标准型S1 - 24核 48G</t>
  </si>
  <si>
    <t>北京 - 标准型S1 - 32核 64G</t>
  </si>
  <si>
    <t>北京 - 标准型S1 - 48核 96G</t>
  </si>
  <si>
    <t>大数据型黑石物理服务器BMD3s</t>
  </si>
  <si>
    <t>北京 - 大数据型黑石物理服务器BMD3s - 96核 192G</t>
  </si>
  <si>
    <t>北京 - 大数据型黑石物理服务器BMD2 - 80核 384G</t>
  </si>
  <si>
    <t>北京 - 大数据型D3 - 8核 32G</t>
  </si>
  <si>
    <t>北京 - 大数据型D3 - 16核 64G</t>
  </si>
  <si>
    <t>北京 - 大数据型D3 - 32核 128G</t>
  </si>
  <si>
    <t>北京 - 大数据型D3 - 64核 256G</t>
  </si>
  <si>
    <t>北京 - 大数据型D3 - 84核 320G</t>
  </si>
  <si>
    <t>北京 - 大数据型D2 - 8核 32G</t>
  </si>
  <si>
    <t>北京 - 大数据型D2 - 16核 64G</t>
  </si>
  <si>
    <t>北京 - 大数据型D2 - 24核 96G</t>
  </si>
  <si>
    <t>北京 - 大数据型D2 - 32核 128G</t>
  </si>
  <si>
    <t>北京 - 大数据型D2 - 64核 256G</t>
  </si>
  <si>
    <t>北京 - 大数据型D2 - 76核 320G</t>
  </si>
  <si>
    <t>大数据型D1</t>
  </si>
  <si>
    <t>北京 - 大数据型D1 - 56核 224G</t>
  </si>
  <si>
    <t>北京 - 内存型MA2 - 1核 8G</t>
  </si>
  <si>
    <t>北京 - 内存型MA2 - 4核 32G</t>
  </si>
  <si>
    <t>北京 - 内存型MA2 - 8核 64G</t>
  </si>
  <si>
    <t>北京 - 内存型MA2 - 16核 128G</t>
  </si>
  <si>
    <t>北京 - 内存型MA2 - 32核 256G</t>
  </si>
  <si>
    <t>北京 - 内存型MA2 - 48核 384G</t>
  </si>
  <si>
    <t>北京 - 内存型M6 - 1核 8G</t>
  </si>
  <si>
    <t>北京 - 内存型M6 - 2核 12G</t>
  </si>
  <si>
    <t>北京 - 内存型M6 - 4核 32G</t>
  </si>
  <si>
    <t>北京 - 内存型M6 - 8核 64G</t>
  </si>
  <si>
    <t>北京 - 内存型M6 - 16核 128G</t>
  </si>
  <si>
    <t>北京 - 内存型M6 - 32核 256G</t>
  </si>
  <si>
    <t>北京 - 内存型M6 - 62核 470G</t>
  </si>
  <si>
    <t>北京 - 内存型M6 - 64核 512G</t>
  </si>
  <si>
    <t>北京 - 内存型M6 - 124核 940G</t>
  </si>
  <si>
    <t>北京 - 内存型M5 - 1核 8G</t>
  </si>
  <si>
    <t>北京 - 内存型M5 - 2核 16G</t>
  </si>
  <si>
    <t>北京 - 内存型M5 - 4核 32G</t>
  </si>
  <si>
    <t>北京 - 内存型M5 - 8核 64G</t>
  </si>
  <si>
    <t>北京 - 内存型M5 - 12核 96G</t>
  </si>
  <si>
    <t>北京 - 内存型M5 - 16核 128G</t>
  </si>
  <si>
    <t>北京 - 内存型M5 - 24核 192G</t>
  </si>
  <si>
    <t>北京 - 内存型M5 - 32核 256G</t>
  </si>
  <si>
    <t>北京 - 内存型M5 - 64核 512G</t>
  </si>
  <si>
    <t>北京 - 内存型M5 - 84核 700G</t>
  </si>
  <si>
    <t>北京 - 内存型M4 - 1核 8G</t>
  </si>
  <si>
    <t>北京 - 内存型M4 - 2核 16G</t>
  </si>
  <si>
    <t>北京 - 内存型M4 - 4核 32G</t>
  </si>
  <si>
    <t>北京 - 内存型M4 - 8核 64G</t>
  </si>
  <si>
    <t>北京 - 内存型M4 - 12核 96G</t>
  </si>
  <si>
    <t>北京 - 内存型M4 - 12核 144G</t>
  </si>
  <si>
    <t>北京 - 内存型M4 - 16核 128G</t>
  </si>
  <si>
    <t>北京 - 内存型M4 - 16核 192G</t>
  </si>
  <si>
    <t>北京 - 内存型M4 - 32核 256G</t>
  </si>
  <si>
    <t>北京 - 内存型M4 - 32核 384G</t>
  </si>
  <si>
    <t>北京 - 内存型M4 - 64核 512G</t>
  </si>
  <si>
    <t>北京 - 内存型M4 - 72核 648G</t>
  </si>
  <si>
    <t>北京 - 内存型M2 - 1核 8G</t>
  </si>
  <si>
    <t>北京 - 内存型M2 - 2核 16G</t>
  </si>
  <si>
    <t>北京 - 内存型M2 - 4核 32G</t>
  </si>
  <si>
    <t>北京 - 内存型M2 - 8核 64G</t>
  </si>
  <si>
    <t>北京 - 内存型M2 - 12核 96G</t>
  </si>
  <si>
    <t>北京 - 内存型M2 - 16核 128G</t>
  </si>
  <si>
    <t>北京 - 内存型M2 - 24核 192G</t>
  </si>
  <si>
    <t>北京 - 内存型M2 - 32核 256G</t>
  </si>
  <si>
    <t>北京 - 内存型M2 - 48核 384G</t>
  </si>
  <si>
    <t>北京 - 内存型M2 - 56核 448G</t>
  </si>
  <si>
    <t>北京 - 内存型M1 - 1核 8G</t>
  </si>
  <si>
    <t>北京 - 内存型M1 - 2核 16G</t>
  </si>
  <si>
    <t>北京 - 内存型M1 - 4核 32G</t>
  </si>
  <si>
    <t>北京 - 内存型M1 - 8核 64G</t>
  </si>
  <si>
    <t>北京 - 内存型M1 - 12核 96G</t>
  </si>
  <si>
    <t>北京 - 内存型M1 - 16核 128G</t>
  </si>
  <si>
    <t>北京 - 内存型M1 - 24核 192G</t>
  </si>
  <si>
    <t>北京 - 内存型M1 - 32核 256G</t>
  </si>
  <si>
    <t>北京 - GPU计算型GT4 - 16核 96G</t>
  </si>
  <si>
    <t>北京 - GPU计算型GT4 - 32核 192G</t>
  </si>
  <si>
    <t>北京 - GPU计算型GT4 - 82核 474G</t>
  </si>
  <si>
    <t>北京 - GPU计算型GT4 - 164核 948G</t>
  </si>
  <si>
    <t>北京 - GPU计算型GN8 - 6核 56G</t>
  </si>
  <si>
    <t>北京 - GPU计算型GN8 - 14核 112G</t>
  </si>
  <si>
    <t>北京 - GPU计算型GN8 - 28核 224G</t>
  </si>
  <si>
    <t>北京 - GPU计算型GN8 - 56核 448G</t>
  </si>
  <si>
    <t>北京 - GPU计算型GN7 - 4核 20G</t>
  </si>
  <si>
    <t>北京 - GPU计算型GN7 - 8核 32G</t>
  </si>
  <si>
    <t>北京 - GPU计算型GN7 - 10核 40G</t>
  </si>
  <si>
    <t>北京 - GPU计算型GN7 - 20核 80G</t>
  </si>
  <si>
    <t>北京 - GPU计算型GN7 - 32核 128G</t>
  </si>
  <si>
    <t>北京 - GPU计算型GN7 - 40核 160G</t>
  </si>
  <si>
    <t>北京 - GPU计算型GN7 - 80核 320G</t>
  </si>
  <si>
    <t>北京 - GPU计算型GN6S - 4核 20G</t>
  </si>
  <si>
    <t>北京 - GPU计算型GN6S - 8核 40G</t>
  </si>
  <si>
    <t>GPU计算型GN6</t>
  </si>
  <si>
    <t>北京 - GPU计算型GN6 - 28核 48G</t>
  </si>
  <si>
    <t>北京 - GPU计算型GN6 - 56核 96G</t>
  </si>
  <si>
    <t>北京 - GPU计算型GN10Xp - 10核 40G</t>
  </si>
  <si>
    <t>北京 - GPU计算型GN10Xp - 20核 80G</t>
  </si>
  <si>
    <t>北京 - GPU计算型GN10Xp - 40核 160G</t>
  </si>
  <si>
    <t>北京 - GPU计算型GN10Xp - 80核 320G</t>
  </si>
  <si>
    <t>北京 - GPU计算型GN10X - 8核 40G</t>
  </si>
  <si>
    <t>北京 - GPU计算型GN10X - 36核 160G</t>
  </si>
  <si>
    <t>北京 - GPU计算型GN10X - 72核 320G</t>
  </si>
  <si>
    <t>北京 - GPU推理型GI3X - 32核 64G</t>
  </si>
  <si>
    <t>北京 - GPU推理型GI3X - 90核 226G</t>
  </si>
  <si>
    <t>北京 - GPU推理型GI3X - 180核 452G</t>
  </si>
  <si>
    <t>GPU型黑石物理服务器BMG5v</t>
  </si>
  <si>
    <t>北京 - GPU型黑石物理服务器BMG5v - 96核 384G</t>
  </si>
  <si>
    <t>北京 - GPU型黑石物理服务器BMG5t - 96核 384G</t>
  </si>
  <si>
    <t>北京 - FPGA加速型FX4 - 10核 88G</t>
  </si>
  <si>
    <t>北京 - FPGA加速型FX4 - 22核 176G</t>
  </si>
  <si>
    <t>北京 - FPGA加速型FX4 - 44核 352G</t>
  </si>
  <si>
    <t>上海 - 高IO型黑石物理服务器BMI5 - 96核 384G</t>
  </si>
  <si>
    <t>上海 - 高IO型IT5 - 16核 64G</t>
  </si>
  <si>
    <t>上海 - 高IO型IT5 - 32核 128G</t>
  </si>
  <si>
    <t>上海 - 高IO型IT5 - 64核 256G</t>
  </si>
  <si>
    <t>上海 - 高IO型IT5 - 84核 320G</t>
  </si>
  <si>
    <t>上海 - 高IO型IT3 - 16核 64G</t>
  </si>
  <si>
    <t>上海 - 高IO型IT3 - 32核 128G</t>
  </si>
  <si>
    <t>上海 - 高IO型IT3 - 64核 256G</t>
  </si>
  <si>
    <t>上海 - 高IO型I3 - 8核 32G</t>
  </si>
  <si>
    <t>上海 - 高IO型I3 - 16核 64G</t>
  </si>
  <si>
    <t>上海 - 高IO型I3 - 24核 96G</t>
  </si>
  <si>
    <t>上海 - 高IO型I3 - 32核 128G</t>
  </si>
  <si>
    <t>上海 - 高IO型I3 - 64核 256G</t>
  </si>
  <si>
    <t>上海 - 高IO型I3 - 76核 320G</t>
  </si>
  <si>
    <t>上海 - 计算网络增强型CN3 - 4核 8G</t>
  </si>
  <si>
    <t>上海 - 计算网络增强型CN3 - 4核 16G</t>
  </si>
  <si>
    <t>上海 - 计算网络增强型CN3 - 8核 16G</t>
  </si>
  <si>
    <t>上海 - 计算网络增强型CN3 - 8核 32G</t>
  </si>
  <si>
    <t>上海 - 计算网络增强型CN3 - 16核 32G</t>
  </si>
  <si>
    <t>上海 - 计算网络增强型CN3 - 16核 64G</t>
  </si>
  <si>
    <t>上海 - 计算网络增强型CN3 - 32核 64G</t>
  </si>
  <si>
    <t>上海 - 计算网络增强型CN3 - 32核 128G</t>
  </si>
  <si>
    <t>上海 - 计算型C5 - 2核 4G</t>
  </si>
  <si>
    <t>上海 - 计算型C5 - 4核 8G</t>
  </si>
  <si>
    <t>上海 - 计算型C5 - 4核 16G</t>
  </si>
  <si>
    <t>上海 - 计算型C5 - 8核 16G</t>
  </si>
  <si>
    <t>上海 - 计算型C5 - 8核 32G</t>
  </si>
  <si>
    <t>上海 - 计算型C5 - 16核 32G</t>
  </si>
  <si>
    <t>上海 - 计算型C5 - 16核 64G</t>
  </si>
  <si>
    <t>上海 - 计算型C5 - 32核 64G</t>
  </si>
  <si>
    <t>上海 - 计算型C5 - 32核 128G</t>
  </si>
  <si>
    <t>上海 - 计算型C5 - 32核 256G</t>
  </si>
  <si>
    <t>上海 - 计算型C5 - 48核 96G</t>
  </si>
  <si>
    <t>上海 - 计算型C5 - 48核 192G</t>
  </si>
  <si>
    <t>上海 - 计算型C5 - 52核 184G</t>
  </si>
  <si>
    <t>上海 - 计算型C5 - 64核 128G</t>
  </si>
  <si>
    <t>上海 - 计算型C5 - 64核 256G</t>
  </si>
  <si>
    <t>上海 - 计算型C5 - 104核 368G</t>
  </si>
  <si>
    <t>上海 - 计算型C4 - 2核 4G</t>
  </si>
  <si>
    <t>上海 - 计算型C4 - 4核 8G</t>
  </si>
  <si>
    <t>上海 - 计算型C4 - 4核 16G</t>
  </si>
  <si>
    <t>上海 - 计算型C4 - 8核 16G</t>
  </si>
  <si>
    <t>上海 - 计算型C4 - 8核 32G</t>
  </si>
  <si>
    <t>上海 - 计算型C4 - 16核 64G</t>
  </si>
  <si>
    <t>上海 - 计算型C4 - 32核 174G</t>
  </si>
  <si>
    <t>上海 - 计算型C4 - 64核 348G</t>
  </si>
  <si>
    <t>上海 - 计算型C3 - 4核 8G</t>
  </si>
  <si>
    <t>上海 - 计算型C3 - 4核 16G</t>
  </si>
  <si>
    <t>上海 - 计算型C3 - 8核 16G</t>
  </si>
  <si>
    <t>上海 - 计算型C3 - 8核 32G</t>
  </si>
  <si>
    <t>上海 - 计算型C3 - 16核 32G</t>
  </si>
  <si>
    <t>上海 - 计算型C3 - 16核 64G</t>
  </si>
  <si>
    <t>上海 - 计算型C3 - 32核 64G</t>
  </si>
  <si>
    <t>上海 - 计算型C3 - 32核 128G</t>
  </si>
  <si>
    <t>上海 - 计算型C2 - 4核 8G</t>
  </si>
  <si>
    <t>上海 - 计算型C2 - 4核 16G</t>
  </si>
  <si>
    <t>上海 - 计算型C2 - 4核 32G</t>
  </si>
  <si>
    <t>上海 - 计算型C2 - 8核 16G</t>
  </si>
  <si>
    <t>上海 - 计算型C2 - 8核 32G</t>
  </si>
  <si>
    <t>上海 - 计算型C2 - 16核 32G</t>
  </si>
  <si>
    <t>上海 - 计算型C2 - 16核 64G</t>
  </si>
  <si>
    <t>上海 - 计算型C2 - 32核 96G</t>
  </si>
  <si>
    <t>上海 - 标准网络优化型SN3ne - 1核 2G</t>
  </si>
  <si>
    <t>上海 - 标准网络优化型SN3ne - 2核 4G</t>
  </si>
  <si>
    <t>上海 - 标准网络优化型SN3ne - 4核 8G</t>
  </si>
  <si>
    <t>上海 - 标准网络优化型SN3ne - 4核 16G</t>
  </si>
  <si>
    <t>上海 - 标准网络优化型SN3ne - 8核 16G</t>
  </si>
  <si>
    <t>上海 - 标准网络优化型SN3ne - 8核 32G</t>
  </si>
  <si>
    <t>上海 - 标准网络优化型SN3ne - 12核 24G</t>
  </si>
  <si>
    <t>上海 - 标准网络优化型SN3ne - 16核 32G</t>
  </si>
  <si>
    <t>上海 - 标准网络优化型SN3ne - 16核 64G</t>
  </si>
  <si>
    <t>上海 - 标准网络优化型SN3ne - 24核 48G</t>
  </si>
  <si>
    <t>上海 - 标准网络优化型SN3ne - 24核 96G</t>
  </si>
  <si>
    <t>上海 - 标准网络优化型SN3ne - 32核 64G</t>
  </si>
  <si>
    <t>上海 - 标准网络优化型SN3ne - 32核 128G</t>
  </si>
  <si>
    <t>上海 - 标准网络优化型SN3ne - 48核 96G</t>
  </si>
  <si>
    <t>上海 - 标准网络优化型SN3ne - 48核 192G</t>
  </si>
  <si>
    <t>上海 - 标准网络优化型SN3ne - 64核 128G</t>
  </si>
  <si>
    <t>上海 - 标准网络优化型SN3ne - 64核 256G</t>
  </si>
  <si>
    <t>上海 - 标准网络优化型SN3ne - 72核 288G</t>
  </si>
  <si>
    <t>上海 - 标准网络优化型SN3ne - 76核 320G</t>
  </si>
  <si>
    <t>上海 - 标准存储增强型S5se - 8核 16G</t>
  </si>
  <si>
    <t>上海 - 标准存储增强型S5se - 8核 32G</t>
  </si>
  <si>
    <t>上海 - 标准存储增强型S5se - 16核 32G</t>
  </si>
  <si>
    <t>上海 - 标准存储增强型S5se - 16核 64G</t>
  </si>
  <si>
    <t>上海 - 标准存储增强型S5se - 32核 64G</t>
  </si>
  <si>
    <t>上海 - 标准存储增强型S5se - 32核 128G</t>
  </si>
  <si>
    <t>上海 - 标准存储增强型S5se - 68核 316G</t>
  </si>
  <si>
    <t>上海 - 标准型黑石物理服务器BMS4 - 80核 384G</t>
  </si>
  <si>
    <t>上海 - 标准型SA3 - 1核 1G</t>
  </si>
  <si>
    <t>上海 - 标准型SA3 - 1核 2G</t>
  </si>
  <si>
    <t>上海 - 标准型SA3 - 1核 4G</t>
  </si>
  <si>
    <t>上海 - 标准型SA3 - 2核 4G</t>
  </si>
  <si>
    <t>上海 - 标准型SA3 - 2核 8G</t>
  </si>
  <si>
    <t>上海 - 标准型SA3 - 4核 8G</t>
  </si>
  <si>
    <t>上海 - 标准型SA3 - 4核 16G</t>
  </si>
  <si>
    <t>上海 - 标准型SA3 - 8核 16G</t>
  </si>
  <si>
    <t>上海 - 标准型SA3 - 8核 32G</t>
  </si>
  <si>
    <t>上海 - 标准型SA3 - 16核 32G</t>
  </si>
  <si>
    <t>上海 - 标准型SA3 - 16核 64G</t>
  </si>
  <si>
    <t>上海 - 标准型SA3 - 32核 64G</t>
  </si>
  <si>
    <t>上海 - 标准型SA3 - 32核 128G</t>
  </si>
  <si>
    <t>上海 - 标准型SA3 - 48核 96G</t>
  </si>
  <si>
    <t>上海 - 标准型SA3 - 48核 192G</t>
  </si>
  <si>
    <t>上海 - 标准型SA3 - 64核 128G</t>
  </si>
  <si>
    <t>上海 - 标准型SA3 - 64核 256G</t>
  </si>
  <si>
    <t>上海 - 标准型SA3 - 80核 160G</t>
  </si>
  <si>
    <t>上海 - 标准型SA3 - 80核 320G</t>
  </si>
  <si>
    <t>上海 - 标准型SA3 - 96核 192G</t>
  </si>
  <si>
    <t>上海 - 标准型SA3 - 96核 384G</t>
  </si>
  <si>
    <t>上海 - 标准型SA3 - 116核 216G</t>
  </si>
  <si>
    <t>上海 - 标准型SA3 - 116核 470G</t>
  </si>
  <si>
    <t>上海 - 标准型SA3 - 128核 215G</t>
  </si>
  <si>
    <t>上海 - 标准型SA3 - 128核 256G</t>
  </si>
  <si>
    <t>上海 - 标准型SA3 - 160核 320G</t>
  </si>
  <si>
    <t>上海 - 标准型SA3 - 160核 640G</t>
  </si>
  <si>
    <t>上海 - 标准型SA3 - 232核 432G</t>
  </si>
  <si>
    <t>上海 - 标准型SA3 - 232核 940G</t>
  </si>
  <si>
    <t>上海 - 标准型SA2 - 1核 1G</t>
  </si>
  <si>
    <t>上海 - 标准型SA2 - 1核 2G</t>
  </si>
  <si>
    <t>上海 - 标准型SA2 - 1核 4G</t>
  </si>
  <si>
    <t>上海 - 标准型SA2 - 2核 4G</t>
  </si>
  <si>
    <t>上海 - 标准型SA2 - 2核 8G</t>
  </si>
  <si>
    <t>上海 - 标准型SA2 - 4核 8G</t>
  </si>
  <si>
    <t>上海 - 标准型SA2 - 4核 16G</t>
  </si>
  <si>
    <t>上海 - 标准型SA2 - 8核 16G</t>
  </si>
  <si>
    <t>上海 - 标准型SA2 - 8核 32G</t>
  </si>
  <si>
    <t>上海 - 标准型SA2 - 16核 32G</t>
  </si>
  <si>
    <t>上海 - 标准型SA2 - 16核 64G</t>
  </si>
  <si>
    <t>上海 - 标准型SA2 - 32核 64G</t>
  </si>
  <si>
    <t>上海 - 标准型SA2 - 32核 128G</t>
  </si>
  <si>
    <t>上海 - 标准型SA2 - 48核 96G</t>
  </si>
  <si>
    <t>上海 - 标准型SA2 - 48核 192G</t>
  </si>
  <si>
    <t>上海 - 标准型SA2 - 64核 128G</t>
  </si>
  <si>
    <t>上海 - 标准型SA2 - 64核 256G</t>
  </si>
  <si>
    <t>上海 - 标准型SA2 - 80核 160G</t>
  </si>
  <si>
    <t>上海 - 标准型SA2 - 90核 224G</t>
  </si>
  <si>
    <t>上海 - 标准型SA2 - 90核 480G</t>
  </si>
  <si>
    <t>上海 - 标准型SA2 - 128核 256G</t>
  </si>
  <si>
    <t>上海 - 标准型SA2 - 160核 320G</t>
  </si>
  <si>
    <t>上海 - 标准型SA2 - 180核 464G</t>
  </si>
  <si>
    <t>上海 - 标准型SA2 - 180核 960G</t>
  </si>
  <si>
    <t>上海 - 标准型SA1 - 1核 1G</t>
  </si>
  <si>
    <t>上海 - 标准型SA1 - 1核 2G</t>
  </si>
  <si>
    <t>上海 - 标准型SA1 - 1核 4G</t>
  </si>
  <si>
    <t>上海 - 标准型SA1 - 2核 4G</t>
  </si>
  <si>
    <t>上海 - 标准型SA1 - 2核 8G</t>
  </si>
  <si>
    <t>上海 - 标准型SA1 - 4核 8G</t>
  </si>
  <si>
    <t>上海 - 标准型SA1 - 4核 16G</t>
  </si>
  <si>
    <t>上海 - 标准型SA1 - 8核 16G</t>
  </si>
  <si>
    <t>上海 - 标准型SA1 - 8核 32G</t>
  </si>
  <si>
    <t>上海 - 标准型SA1 - 16核 32G</t>
  </si>
  <si>
    <t>上海 - 标准型SA1 - 16核 64G</t>
  </si>
  <si>
    <t>上海 - 标准型SA1 - 32核 64G</t>
  </si>
  <si>
    <t>上海 - 标准型SA1 - 32核 128G</t>
  </si>
  <si>
    <t>上海 - 标准型SA1 - 64核 128G</t>
  </si>
  <si>
    <t>上海 - 标准型SA1 - 64核 256G</t>
  </si>
  <si>
    <t>上海 - 标准型SA1 - 128核 448G</t>
  </si>
  <si>
    <t>上海 - 标准型S6 - 1核 1G</t>
  </si>
  <si>
    <t>上海 - 标准型S6 - 1核 2G</t>
  </si>
  <si>
    <t>上海 - 标准型S6 - 1核 4G</t>
  </si>
  <si>
    <t>上海 - 标准型S6 - 2核 4G</t>
  </si>
  <si>
    <t>上海 - 标准型S6 - 2核 8G</t>
  </si>
  <si>
    <t>上海 - 标准型S6 - 4核 8G</t>
  </si>
  <si>
    <t>上海 - 标准型S6 - 4核 16G</t>
  </si>
  <si>
    <t>上海 - 标准型S6 - 8核 16G</t>
  </si>
  <si>
    <t>上海 - 标准型S6 - 8核 32G</t>
  </si>
  <si>
    <t>上海 - 标准型S6 - 16核 32G</t>
  </si>
  <si>
    <t>上海 - 标准型S6 - 16核 64G</t>
  </si>
  <si>
    <t>上海 - 标准型S6 - 32核 64G</t>
  </si>
  <si>
    <t>上海 - 标准型S6 - 32核 128G</t>
  </si>
  <si>
    <t>上海 - 标准型S6 - 48核 96G</t>
  </si>
  <si>
    <t>上海 - 标准型S6 - 48核 192G</t>
  </si>
  <si>
    <t>上海 - 标准型S6 - 62核 216G</t>
  </si>
  <si>
    <t>上海 - 标准型S6 - 64核 256G</t>
  </si>
  <si>
    <t>上海 - 标准型S6 - 124核 432G</t>
  </si>
  <si>
    <t>上海 - 标准型S5 - 1核 2G</t>
  </si>
  <si>
    <t>上海 - 标准型S5 - 1核 4G</t>
  </si>
  <si>
    <t>上海 - 标准型S5 - 2核 4G</t>
  </si>
  <si>
    <t>上海 - 标准型S5 - 2核 8G</t>
  </si>
  <si>
    <t>上海 - 标准型S5 - 4核 8G</t>
  </si>
  <si>
    <t>上海 - 标准型S5 - 4核 16G</t>
  </si>
  <si>
    <t>上海 - 标准型S5 - 8核 16G</t>
  </si>
  <si>
    <t>上海 - 标准型S5 - 8核 32G</t>
  </si>
  <si>
    <t>上海 - 标准型S5 - 16核 32G</t>
  </si>
  <si>
    <t>上海 - 标准型S5 - 16核 64G</t>
  </si>
  <si>
    <t>上海 - 标准型S5 - 24核 48G</t>
  </si>
  <si>
    <t>上海 - 标准型S5 - 24核 96G</t>
  </si>
  <si>
    <t>上海 - 标准型S5 - 32核 64G</t>
  </si>
  <si>
    <t>上海 - 标准型S5 - 32核 128G</t>
  </si>
  <si>
    <t>上海 - 标准型S5 - 48核 96G</t>
  </si>
  <si>
    <t>上海 - 标准型S5 - 48核 192G</t>
  </si>
  <si>
    <t>上海 - 标准型S5 - 64核 256G</t>
  </si>
  <si>
    <t>上海 - 标准型S4 - 1核 1G</t>
  </si>
  <si>
    <t>上海 - 标准型S4 - 1核 2G</t>
  </si>
  <si>
    <t>上海 - 标准型S4 - 1核 4G</t>
  </si>
  <si>
    <t>上海 - 标准型S4 - 2核 4G</t>
  </si>
  <si>
    <t>上海 - 标准型S4 - 2核 8G</t>
  </si>
  <si>
    <t>上海 - 标准型S4 - 4核 8G</t>
  </si>
  <si>
    <t>上海 - 标准型S4 - 4核 16G</t>
  </si>
  <si>
    <t>上海 - 标准型S4 - 8核 16G</t>
  </si>
  <si>
    <t>上海 - 标准型S4 - 8核 32G</t>
  </si>
  <si>
    <t>上海 - 标准型S4 - 16核 32G</t>
  </si>
  <si>
    <t>上海 - 标准型S4 - 16核 64G</t>
  </si>
  <si>
    <t>上海 - 标准型S4 - 24核 48G</t>
  </si>
  <si>
    <t>上海 - 标准型S4 - 24核 96G</t>
  </si>
  <si>
    <t>上海 - 标准型S4 - 24核 128G</t>
  </si>
  <si>
    <t>上海 - 标准型S4 - 32核 64G</t>
  </si>
  <si>
    <t>上海 - 标准型S4 - 32核 128G</t>
  </si>
  <si>
    <t>上海 - 标准型S4 - 48核 96G</t>
  </si>
  <si>
    <t>上海 - 标准型S4 - 48核 192G</t>
  </si>
  <si>
    <t>上海 - 标准型S4 - 64核 256G</t>
  </si>
  <si>
    <t>上海 - 标准型S4 - 72核 288G</t>
  </si>
  <si>
    <t>上海 - 标准型S4 - 76核 320G</t>
  </si>
  <si>
    <t>上海 - 标准型S3 - 1核 1G</t>
  </si>
  <si>
    <t>上海 - 标准型S3 - 1核 2G</t>
  </si>
  <si>
    <t>上海 - 标准型S3 - 1核 4G</t>
  </si>
  <si>
    <t>上海 - 标准型S3 - 2核 4G</t>
  </si>
  <si>
    <t>上海 - 标准型S3 - 2核 8G</t>
  </si>
  <si>
    <t>上海 - 标准型S3 - 4核 8G</t>
  </si>
  <si>
    <t>上海 - 标准型S3 - 4核 16G</t>
  </si>
  <si>
    <t>上海 - 标准型S3 - 8核 16G</t>
  </si>
  <si>
    <t>上海 - 标准型S3 - 8核 32G</t>
  </si>
  <si>
    <t>上海 - 标准型S3 - 12核 24G</t>
  </si>
  <si>
    <t>上海 - 标准型S3 - 12核 48G</t>
  </si>
  <si>
    <t>上海 - 标准型S3 - 16核 32G</t>
  </si>
  <si>
    <t>上海 - 标准型S3 - 16核 64G</t>
  </si>
  <si>
    <t>上海 - 标准型S3 - 24核 48G</t>
  </si>
  <si>
    <t>上海 - 标准型S3 - 24核 96G</t>
  </si>
  <si>
    <t>上海 - 标准型S3 - 24核 128G</t>
  </si>
  <si>
    <t>上海 - 标准型S3 - 32核 64G</t>
  </si>
  <si>
    <t>上海 - 标准型S3 - 32核 128G</t>
  </si>
  <si>
    <t>上海 - 标准型S3 - 40核 160G</t>
  </si>
  <si>
    <t>上海 - 标准型S3 - 48核 96G</t>
  </si>
  <si>
    <t>上海 - 标准型S3 - 48核 192G</t>
  </si>
  <si>
    <t>上海 - 标准型S3 - 64核 256G</t>
  </si>
  <si>
    <t>上海 - 标准型S3 - 80核 320G</t>
  </si>
  <si>
    <t>上海 - 标准型S2 - 1核 1G</t>
  </si>
  <si>
    <t>上海 - 标准型S2 - 1核 2G</t>
  </si>
  <si>
    <t>上海 - 标准型S2 - 1核 4G</t>
  </si>
  <si>
    <t>上海 - 标准型S2 - 2核 2G</t>
  </si>
  <si>
    <t>上海 - 标准型S2 - 2核 4G</t>
  </si>
  <si>
    <t>上海 - 标准型S2 - 2核 8G</t>
  </si>
  <si>
    <t>上海 - 标准型S2 - 4核 8G</t>
  </si>
  <si>
    <t>上海 - 标准型S2 - 4核 16G</t>
  </si>
  <si>
    <t>上海 - 标准型S2 - 8核 16G</t>
  </si>
  <si>
    <t>上海 - 标准型S2 - 8核 32G</t>
  </si>
  <si>
    <t>上海 - 标准型S2 - 12核 24G</t>
  </si>
  <si>
    <t>上海 - 标准型S2 - 12核 48G</t>
  </si>
  <si>
    <t>上海 - 标准型S2 - 16核 32G</t>
  </si>
  <si>
    <t>上海 - 标准型S2 - 16核 48G</t>
  </si>
  <si>
    <t>上海 - 标准型S2 - 16核 64G</t>
  </si>
  <si>
    <t>上海 - 标准型S2 - 24核 48G</t>
  </si>
  <si>
    <t>上海 - 标准型S2 - 24核 96G</t>
  </si>
  <si>
    <t>上海 - 标准型S2 - 32核 64G</t>
  </si>
  <si>
    <t>上海 - 标准型S2 - 32核 128G</t>
  </si>
  <si>
    <t>上海 - 标准型S2 - 56核 224G</t>
  </si>
  <si>
    <t>上海 - 大数据型黑石物理服务器BMD3s - 96核 192G</t>
  </si>
  <si>
    <t>上海 - 大数据型黑石物理服务器BMD2 - 80核 384G</t>
  </si>
  <si>
    <t>上海 - 大数据型D3 - 8核 32G</t>
  </si>
  <si>
    <t>上海 - 大数据型D3 - 16核 64G</t>
  </si>
  <si>
    <t>上海 - 大数据型D3 - 32核 128G</t>
  </si>
  <si>
    <t>上海 - 大数据型D3 - 64核 256G</t>
  </si>
  <si>
    <t>上海 - 大数据型D3 - 84核 320G</t>
  </si>
  <si>
    <t>上海 - 大数据型D2 - 8核 32G</t>
  </si>
  <si>
    <t>上海 - 大数据型D2 - 16核 64G</t>
  </si>
  <si>
    <t>上海 - 大数据型D2 - 24核 96G</t>
  </si>
  <si>
    <t>上海 - 大数据型D2 - 32核 128G</t>
  </si>
  <si>
    <t>上海 - 大数据型D2 - 48核 192G</t>
  </si>
  <si>
    <t>上海 - 大数据型D2 - 64核 256G</t>
  </si>
  <si>
    <t>上海 - 大数据型D2 - 76核 320G</t>
  </si>
  <si>
    <t>上海 - 大数据型D1 - 8核 32G</t>
  </si>
  <si>
    <t>上海 - 大数据型D1 - 16核 64G</t>
  </si>
  <si>
    <t>上海 - 大数据型D1 - 24核 96G</t>
  </si>
  <si>
    <t>上海 - 大数据型D1 - 32核 128G</t>
  </si>
  <si>
    <t>上海 - 大数据型D1 - 56核 224G</t>
  </si>
  <si>
    <t>上海 - 内存型MA2 - 1核 8G</t>
  </si>
  <si>
    <t>上海 - 内存型MA2 - 4核 32G</t>
  </si>
  <si>
    <t>上海 - 内存型MA2 - 8核 64G</t>
  </si>
  <si>
    <t>上海 - 内存型MA2 - 16核 128G</t>
  </si>
  <si>
    <t>上海 - 内存型MA2 - 32核 256G</t>
  </si>
  <si>
    <t>上海 - 内存型MA2 - 48核 384G</t>
  </si>
  <si>
    <t>上海 - 内存型M6 - 1核 8G</t>
  </si>
  <si>
    <t>上海 - 内存型M6 - 2核 12G</t>
  </si>
  <si>
    <t>上海 - 内存型M6 - 4核 32G</t>
  </si>
  <si>
    <t>上海 - 内存型M6 - 8核 64G</t>
  </si>
  <si>
    <t>上海 - 内存型M6 - 16核 128G</t>
  </si>
  <si>
    <t>上海 - 内存型M6 - 32核 256G</t>
  </si>
  <si>
    <t>上海 - 内存型M6 - 62核 470G</t>
  </si>
  <si>
    <t>上海 - 内存型M6 - 64核 512G</t>
  </si>
  <si>
    <t>上海 - 内存型M6 - 124核 940G</t>
  </si>
  <si>
    <t>上海 - 内存型M5 - 1核 8G</t>
  </si>
  <si>
    <t>上海 - 内存型M5 - 2核 16G</t>
  </si>
  <si>
    <t>上海 - 内存型M5 - 4核 32G</t>
  </si>
  <si>
    <t>上海 - 内存型M5 - 8核 64G</t>
  </si>
  <si>
    <t>上海 - 内存型M5 - 12核 96G</t>
  </si>
  <si>
    <t>上海 - 内存型M5 - 16核 128G</t>
  </si>
  <si>
    <t>上海 - 内存型M5 - 32核 256G</t>
  </si>
  <si>
    <t>上海 - 内存型M5 - 64核 512G</t>
  </si>
  <si>
    <t>上海 - 内存型M4 - 1核 8G</t>
  </si>
  <si>
    <t>上海 - 内存型M4 - 2核 16G</t>
  </si>
  <si>
    <t>上海 - 内存型M4 - 4核 32G</t>
  </si>
  <si>
    <t>上海 - 内存型M4 - 8核 64G</t>
  </si>
  <si>
    <t>上海 - 内存型M4 - 12核 96G</t>
  </si>
  <si>
    <t>上海 - 内存型M4 - 12核 144G</t>
  </si>
  <si>
    <t>上海 - 内存型M4 - 16核 128G</t>
  </si>
  <si>
    <t>上海 - 内存型M4 - 16核 192G</t>
  </si>
  <si>
    <t>上海 - 内存型M4 - 24核 192G</t>
  </si>
  <si>
    <t>上海 - 内存型M4 - 32核 256G</t>
  </si>
  <si>
    <t>上海 - 内存型M4 - 32核 384G</t>
  </si>
  <si>
    <t>上海 - 内存型M4 - 64核 512G</t>
  </si>
  <si>
    <t>上海 - 内存型M4 - 72核 648G</t>
  </si>
  <si>
    <t>上海 - 内存型M3 - 1核 8G</t>
  </si>
  <si>
    <t>上海 - 内存型M3 - 2核 16G</t>
  </si>
  <si>
    <t>上海 - 内存型M3 - 4核 32G</t>
  </si>
  <si>
    <t>上海 - 内存型M3 - 8核 64G</t>
  </si>
  <si>
    <t>上海 - 内存型M3 - 12核 96G</t>
  </si>
  <si>
    <t>上海 - 内存型M3 - 12核 144G</t>
  </si>
  <si>
    <t>上海 - 内存型M3 - 16核 128G</t>
  </si>
  <si>
    <t>上海 - 内存型M3 - 16核 192G</t>
  </si>
  <si>
    <t>上海 - 内存型M3 - 32核 256G</t>
  </si>
  <si>
    <t>上海 - 内存型M3 - 32核 384G</t>
  </si>
  <si>
    <t>上海 - 内存型M3 - 64核 512G</t>
  </si>
  <si>
    <t>上海 - 内存型M2 - 1核 8G</t>
  </si>
  <si>
    <t>上海 - 内存型M2 - 2核 16G</t>
  </si>
  <si>
    <t>上海 - 内存型M2 - 4核 32G</t>
  </si>
  <si>
    <t>上海 - 内存型M2 - 8核 64G</t>
  </si>
  <si>
    <t>上海 - 内存型M2 - 12核 96G</t>
  </si>
  <si>
    <t>上海 - 内存型M2 - 16核 128G</t>
  </si>
  <si>
    <t>上海 - 内存型M2 - 24核 192G</t>
  </si>
  <si>
    <t>上海 - 内存型M2 - 32核 256G</t>
  </si>
  <si>
    <t>上海 - 内存型M2 - 48核 384G</t>
  </si>
  <si>
    <t>上海 - 内存型M2 - 56核 448G</t>
  </si>
  <si>
    <t>上海 - GPU计算型GT4 - 16核 96G</t>
  </si>
  <si>
    <t>上海 - GPU计算型GT4 - 32核 192G</t>
  </si>
  <si>
    <t>上海 - GPU计算型GT4 - 82核 474G</t>
  </si>
  <si>
    <t>上海 - GPU计算型GT4 - 164核 948G</t>
  </si>
  <si>
    <t>上海 - GPU计算型GN8 - 6核 56G</t>
  </si>
  <si>
    <t>上海 - GPU计算型GN8 - 14核 112G</t>
  </si>
  <si>
    <t>上海 - GPU计算型GN8 - 28核 224G</t>
  </si>
  <si>
    <t>上海 - GPU计算型GN8 - 56核 448G</t>
  </si>
  <si>
    <t>上海 - GPU计算型GN7 - 4核 20G</t>
  </si>
  <si>
    <t>上海 - GPU计算型GN7 - 8核 32G</t>
  </si>
  <si>
    <t>上海 - GPU计算型GN7 - 10核 40G</t>
  </si>
  <si>
    <t>上海 - GPU计算型GN7 - 20核 80G</t>
  </si>
  <si>
    <t>上海 - GPU计算型GN7 - 32核 128G</t>
  </si>
  <si>
    <t>上海 - GPU计算型GN7 - 40核 160G</t>
  </si>
  <si>
    <t>上海 - GPU计算型GN7 - 80核 320G</t>
  </si>
  <si>
    <t>上海 - GPU计算型GN6S - 4核 20G</t>
  </si>
  <si>
    <t>上海 - GPU计算型GN6S - 8核 40G</t>
  </si>
  <si>
    <t>上海 - GPU计算型GN10Xp - 10核 40G</t>
  </si>
  <si>
    <t>上海 - GPU计算型GN10Xp - 20核 80G</t>
  </si>
  <si>
    <t>上海 - GPU计算型GN10Xp - 40核 160G</t>
  </si>
  <si>
    <t>上海 - GPU计算型GN10Xp - 80核 320G</t>
  </si>
  <si>
    <t>上海 - GPU计算型GN10X - 8核 40G</t>
  </si>
  <si>
    <t>上海 - GPU计算型GN10X - 36核 160G</t>
  </si>
  <si>
    <t>上海 - GPU计算型GN10X - 72核 320G</t>
  </si>
  <si>
    <t>上海 - GPU推理型GI3X - 32核 64G</t>
  </si>
  <si>
    <t>上海 - GPU推理型GI3X - 90核 226G</t>
  </si>
  <si>
    <t>上海 - GPU推理型GI3X - 180核 452G</t>
  </si>
  <si>
    <t>上海 - GPU型黑石物理服务器BMG5t - 96核 384G</t>
  </si>
  <si>
    <t>上海 - FPGA加速型FX4 - 10核 88G</t>
  </si>
  <si>
    <t>上海 - FPGA加速型FX4 - 22核 176G</t>
  </si>
  <si>
    <t>上海 - FPGA加速型FX4 - 44核 352G</t>
  </si>
  <si>
    <t>常用</t>
    <phoneticPr fontId="1" type="noConversion"/>
  </si>
  <si>
    <t>自动</t>
    <phoneticPr fontId="1" type="noConversion"/>
  </si>
  <si>
    <t>费用</t>
    <phoneticPr fontId="1" type="noConversion"/>
  </si>
  <si>
    <t>关注</t>
    <phoneticPr fontId="1" type="noConversion"/>
  </si>
  <si>
    <t>报价器</t>
    <phoneticPr fontId="1" type="noConversion"/>
  </si>
  <si>
    <t>可编辑列</t>
    <phoneticPr fontId="1" type="noConversion"/>
  </si>
  <si>
    <t>可编辑列</t>
    <phoneticPr fontId="1" type="noConversion"/>
  </si>
  <si>
    <t>-</t>
    <phoneticPr fontId="1" type="noConversion"/>
  </si>
  <si>
    <t>计算区</t>
    <phoneticPr fontId="1" type="noConversion"/>
  </si>
  <si>
    <t>配置区</t>
    <phoneticPr fontId="1" type="noConversion"/>
  </si>
  <si>
    <t>指定折前价</t>
    <phoneticPr fontId="1" type="noConversion"/>
  </si>
  <si>
    <t>集群节点数</t>
    <phoneticPr fontId="1" type="noConversion"/>
  </si>
  <si>
    <t>CPU,内存,数据盘SSD,集群节点数</t>
    <phoneticPr fontId="1" type="noConversion"/>
  </si>
  <si>
    <t>按月或一次性费用</t>
    <phoneticPr fontId="1" type="noConversion"/>
  </si>
  <si>
    <t>单节点总硬盘</t>
    <phoneticPr fontId="1" type="noConversion"/>
  </si>
  <si>
    <t>按月或一次性费用</t>
  </si>
  <si>
    <t>可见列</t>
  </si>
  <si>
    <t>cpu</t>
  </si>
  <si>
    <t>元/GB/月</t>
  </si>
  <si>
    <t>规格,CPU,内存,系统盘HDD,系统盘SSD,数据盘HDD,数据盘SSD</t>
    <phoneticPr fontId="1" type="noConversion"/>
  </si>
  <si>
    <t>规格,内存,集群节点数</t>
    <phoneticPr fontId="1" type="noConversion"/>
  </si>
  <si>
    <t>高IO型黑石物理服务器BMI5,高IO型IT5,高IO型IT3,高IO型I3,计算网络增强型CN3,计算型C6,计算型C5,计算型C4,计算型C3,计算型C2,标准网络优化型SN3ne,标准存储增强型S5se,标准型黑石物理服务器BMS4,标准型SA3,标准型SA2,标准型SA1,标准型S6,标准型S5,标准型S4,标准型S3,标准型S2,标准型S1,大数据型黑石物理服务器BMD2,大数据型D3,大数据型D2,内存型MA2,内存型M6,内存型M5,内存型M4,内存型M3,内存型M2,内存型M1,GPU计算型GT4,GPU计算型GN8,GPU计算型GN7,GPU计算型GN6S,GPU计算型GN10Xp,GPU计算型GN10X,GPU推理型GI3X,GPU型黑石物理服务器BMG5t,FPGA加速型FX4</t>
  </si>
  <si>
    <t>96,16,32,64,84,8,24,4,46,80,92,48,52,104,1,2,12,72,68,116,128,160,232,90,180,62,124,56,76,82,164,6,14,28,10,20,40,18,36,22,44</t>
  </si>
  <si>
    <t>384,64,128,256,320,32,96,8,16,216,432,192,184,368,174,348,2,4,24,48,288,316,1,160,470,215,640,940,224,464,448,12,512,144,648,474,948,56,112,20,40,80,226,452,88,176,352</t>
  </si>
  <si>
    <t>高IO型黑石物理服务器BMI5,高IO型IT5,高IO型IT3,高IO型I3,计算网络增强型CN3,计算型C6,计算型C5,计算型C4,计算型C3,计算型C2,标准网络优化型SN3ne,标准存储增强型S5se,标准型黑石物理服务器BMS4,标准型SA3,标准型SA2,标准型SA1,标准型S6,标准型S5,标准型S4,标准型S3,标准型S2,标准型S1,大数据型黑石物理服务器BMD3s,大数据型黑石物理服务器BMD2,大数据型D3,大数据型D2,大数据型D1,内存型MA2,内存型M6,内存型M5,内存型M4,内存型M2,内存型M1,GPU计算型GT4,GPU计算型GN8,GPU计算型GN7,GPU计算型GN6S,GPU计算型GN6,GPU计算型GN10Xp,GPU计算型GN10X,GPU推理型GI3X,GPU型黑石物理服务器BMG5v,GPU型黑石物理服务器BMG5t,FPGA加速型FX4</t>
  </si>
  <si>
    <t>96,16,32,64,8,24,76,4,46,80,92,48,52,104,68,1,2,116,128,160,232,90,180,124,84,12,28,72,56,62,82,164,6,14,10,20,40,36,22,44</t>
  </si>
  <si>
    <t>384,64,128,256,32,96,320,8,16,216,432,192,184,368,174,348,316,1,2,4,160,470,215,640,696,940,224,480,464,960,448,48,288,24,12,512,700,144,648,474,948,56,112,20,40,80,226,452,88,176,352</t>
  </si>
  <si>
    <t>高IO型黑石物理服务器BMI5,高IO型IT5,高IO型IT3,高IO型I3,计算网络增强型CN3,计算型C5,计算型C4,计算型C3,计算型C2,标准网络优化型SN3ne,标准存储增强型S5se,标准型黑石物理服务器BMS4,标准型SA3,标准型SA2,标准型SA1,标准型S6,标准型S5,标准型S4,标准型S3,标准型S2,大数据型黑石物理服务器BMD3s,大数据型黑石物理服务器BMD2,大数据型D3,大数据型D2,大数据型D1,内存型MA2,内存型M6,内存型M5,内存型M4,内存型M3,内存型M2,GPU计算型GT4,GPU计算型GN8,GPU计算型GN7,GPU计算型GN6S,GPU计算型GN10Xp,GPU计算型GN10X,GPU推理型GI3X,GPU型黑石物理服务器BMG5t,FPGA加速型FX4</t>
  </si>
  <si>
    <t>96,16,32,64,84,8,24,76,4,2,48,52,104,1,12,72,68,80,116,128,160,232,90,180,62,124,40,56,82,164,6,14,28,10,20,36,22,44</t>
  </si>
  <si>
    <t>384,64,128,256,320,32,96,8,16,4,192,184,368,174,348,2,24,48,288,316,1,160,216,470,215,640,432,940,224,480,464,960,448,12,512,144,648,474,948,56,112,20,40,80,226,452,88,176,352</t>
  </si>
  <si>
    <t>96</t>
  </si>
  <si>
    <t>384</t>
  </si>
  <si>
    <t>64,128,256,320</t>
  </si>
  <si>
    <t>64,128,256</t>
  </si>
  <si>
    <t>32,64,96,128,256</t>
  </si>
  <si>
    <t>80</t>
  </si>
  <si>
    <t>32,64,128,256,320</t>
  </si>
  <si>
    <t>32,64,96,128,256,320</t>
  </si>
  <si>
    <t>8,32,64,128,256,384</t>
  </si>
  <si>
    <t>8,12,32,64,128,256,470,512,940</t>
  </si>
  <si>
    <t>8,16,32,64,96,128,256,512</t>
  </si>
  <si>
    <t>8,16,32,64,96,144,128,192,256,384,512,648</t>
  </si>
  <si>
    <t>8,16,32,64,96,144,128,192,256,384,512</t>
  </si>
  <si>
    <t>8,16,32,64,96,128,192,256,384,448</t>
  </si>
  <si>
    <t>8,16,32,64,96,128,192,256</t>
  </si>
  <si>
    <t>96,192,474,948</t>
  </si>
  <si>
    <t>56,112,224,448</t>
  </si>
  <si>
    <t>20,32,40,80,128,160,320</t>
  </si>
  <si>
    <t>4,8</t>
  </si>
  <si>
    <t>20,40</t>
  </si>
  <si>
    <t>40,80,160,320</t>
  </si>
  <si>
    <t>64,226,452</t>
  </si>
  <si>
    <t>88,176,352</t>
  </si>
  <si>
    <t>32,64,128,256</t>
  </si>
  <si>
    <t>32</t>
  </si>
  <si>
    <t>64</t>
  </si>
  <si>
    <t>64,128,256,432</t>
  </si>
  <si>
    <t>192</t>
  </si>
  <si>
    <t>56</t>
  </si>
  <si>
    <t>224</t>
  </si>
  <si>
    <t>8,16,32,64,96,128,192,256,512,700</t>
  </si>
  <si>
    <t>48,96</t>
  </si>
  <si>
    <t>40,160,320</t>
  </si>
  <si>
    <t>32,64,96,128,192,256,320</t>
  </si>
  <si>
    <t>32,64,96,128,224</t>
  </si>
  <si>
    <t>16</t>
  </si>
  <si>
    <t>84</t>
  </si>
  <si>
    <t>高IO型IT5,大数据型D3</t>
  </si>
  <si>
    <t>8</t>
  </si>
  <si>
    <t>24</t>
  </si>
  <si>
    <t>4</t>
  </si>
  <si>
    <t>216</t>
  </si>
  <si>
    <t>432</t>
  </si>
  <si>
    <t>48</t>
  </si>
  <si>
    <t>184</t>
  </si>
  <si>
    <t>52</t>
  </si>
  <si>
    <t>368</t>
  </si>
  <si>
    <t>104</t>
  </si>
  <si>
    <t>1</t>
  </si>
  <si>
    <t>2</t>
  </si>
  <si>
    <t>12</t>
  </si>
  <si>
    <t>72</t>
  </si>
  <si>
    <t>标准网络优化型SN3ne,标准型S4,内存型M4,GPU计算型GN10X</t>
  </si>
  <si>
    <t>316</t>
  </si>
  <si>
    <t>68</t>
  </si>
  <si>
    <t>216,470</t>
  </si>
  <si>
    <t>116</t>
  </si>
  <si>
    <t>128</t>
  </si>
  <si>
    <t>160</t>
  </si>
  <si>
    <t>432,940</t>
  </si>
  <si>
    <t>232</t>
  </si>
  <si>
    <t>224,226</t>
  </si>
  <si>
    <t>90</t>
  </si>
  <si>
    <t>标准型SA2,GPU推理型GI3X</t>
  </si>
  <si>
    <t>464,452</t>
  </si>
  <si>
    <t>180</t>
  </si>
  <si>
    <t>标准型S6,内存型M6</t>
  </si>
  <si>
    <t>标准型S2,内存型M2,GPU计算型GN8</t>
  </si>
  <si>
    <t>320</t>
  </si>
  <si>
    <t>474</t>
  </si>
  <si>
    <t>82</t>
  </si>
  <si>
    <t>948</t>
  </si>
  <si>
    <t>164</t>
  </si>
  <si>
    <t>6</t>
  </si>
  <si>
    <t>112</t>
  </si>
  <si>
    <t>14</t>
  </si>
  <si>
    <t>10</t>
  </si>
  <si>
    <t>GPU计算型GN7,GPU计算型GN10Xp,FPGA加速型FX4</t>
  </si>
  <si>
    <t>20</t>
  </si>
  <si>
    <t>GPU计算型GN7,GPU计算型GN10Xp</t>
  </si>
  <si>
    <t>40</t>
  </si>
  <si>
    <t>176</t>
  </si>
  <si>
    <t>22</t>
  </si>
  <si>
    <t>352</t>
  </si>
  <si>
    <t>44</t>
  </si>
  <si>
    <t>高IO型I3,标准型S5,大数据型D2</t>
  </si>
  <si>
    <t>432,696,940</t>
  </si>
  <si>
    <t>224,480,226</t>
  </si>
  <si>
    <t>464,960,452</t>
  </si>
  <si>
    <t>标准型S5,大数据型D3,内存型M5</t>
  </si>
  <si>
    <t>128,224,48</t>
  </si>
  <si>
    <t>标准型S4,GPU计算型GN8,GPU计算型GN6</t>
  </si>
  <si>
    <t>288,648,320</t>
  </si>
  <si>
    <t>标准型S4,内存型M4,GPU计算型GN10X</t>
  </si>
  <si>
    <t>标准型S2,大数据型D1,内存型M2,GPU计算型GN8,GPU计算型GN6</t>
  </si>
  <si>
    <t>470</t>
  </si>
  <si>
    <t>高IO型I3,标准网络优化型SN3ne,标准型S4,大数据型D2</t>
  </si>
  <si>
    <t>标准型S3,GPU计算型GN7,GPU计算型GN10Xp</t>
  </si>
  <si>
    <t>标准型S2,大数据型D1,内存型M2,GPU计算型GN8</t>
  </si>
  <si>
    <t>高IO型黑石物理服务器BMI5,标准型SA3,GPU型黑石物理服务器BMG5t</t>
  </si>
  <si>
    <t>高IO型IT5,高IO型IT3,高IO型I3,计算网络增强型CN3,计算型C6,计算型C5,计算型C4,计算型C3,计算型C2,标准网络优化型SN3ne,标准存储增强型S5se,标准型SA3,标准型SA2,标准型SA1,标准型S6,标准型S5,标准型S4,标准型S3,标准型S2,大数据型D3,大数据型D2</t>
  </si>
  <si>
    <t>高IO型IT5,高IO型IT3,高IO型I3,计算网络增强型CN3,计算型C6,计算型C5,计算型C3,标准网络优化型SN3ne,标准存储增强型S5se,标准型SA3,标准型SA2,标准型SA1,标准型S6,标准型S5,标准型S4,标准型S3,标准型S2,大数据型D3,大数据型D2,GPU计算型GN7</t>
  </si>
  <si>
    <t>256</t>
  </si>
  <si>
    <t>高IO型IT5,高IO型IT3,高IO型I3,计算型C6,计算型C5,标准网络优化型SN3ne,标准型SA3,标准型SA2,标准型SA1,标准型S6,标准型S5,标准型S4,标准型S3,大数据型D3,大数据型D2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</si>
  <si>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GPU计算型GN7</t>
  </si>
  <si>
    <t>高IO型I3,标准网络优化型SN3ne,标准型S5,标准型S4,标准型S3,标准型S2,大数据型D2</t>
  </si>
  <si>
    <t>计算网络增强型CN3,计算型C6,计算型C5,计算型C4,计算型C3,计算型C2,标准网络优化型SN3ne,标准型SA3,标准型SA2,标准型SA1,标准型S6,标准型S5,标准型S4,标准型S3,标准型S2,标准型S1</t>
  </si>
  <si>
    <t>计算网络增强型CN3,计算型C6,计算型C5,计算型C4,计算型C3,计算型C2,标准网络优化型SN3ne,标准存储增强型S5se,标准型SA3,标准型SA2,标准型SA1,标准型S6,标准型S5,标准型S4,标准型S3,标准型S2,标准型S1</t>
  </si>
  <si>
    <t>计算网络增强型CN3,计算型C5,计算型C3,计算型C2,标准网络优化型SN3ne,标准存储增强型S5se,标准型SA3,标准型SA2,标准型SA1,标准型S6,标准型S5,标准型S4,标准型S3,标准型S2,标准型S1,GPU推理型GI3X</t>
  </si>
  <si>
    <t>计算型C6,标准型SA3,标准型S3,GPU计算型GN7,GPU计算型GN10Xp</t>
  </si>
  <si>
    <t>计算型C5,标准网络优化型SN3ne,标准型SA3,标准型SA2,标准型S6,标准型S5,标准型S4,标准型S3,标准型S1</t>
  </si>
  <si>
    <t>计算型C5,标准网络优化型SN3ne,标准型SA3,标准型S6,标准型S5,标准型S4,标准型S3</t>
  </si>
  <si>
    <t>计算型C5,标准网络优化型SN3ne,标准型SA3,标准型SA2,标准型SA1</t>
  </si>
  <si>
    <t>174</t>
  </si>
  <si>
    <t>348</t>
  </si>
  <si>
    <t>标准网络优化型SN3ne,标准型SA3,标准型SA2,标准型SA1,标准型S6,标准型S5,标准型S4,标准型S3,标准型S2,标准型S1</t>
  </si>
  <si>
    <t>标准网络优化型SN3ne,标准型S3,标准型S2,标准型S1</t>
  </si>
  <si>
    <t>标准网络优化型SN3ne,标准型S5,标准型S4,标准型S3,标准型S2,标准型S1</t>
  </si>
  <si>
    <t>288</t>
  </si>
  <si>
    <t>标准网络优化型SN3ne,标准型S4</t>
  </si>
  <si>
    <t>标准型黑石物理服务器BMS4,大数据型黑石物理服务器BMD2</t>
  </si>
  <si>
    <t>标准型SA3,标准型SA2,标准型SA1,标准型S6,标准型S4,标准型S3,标准型S2,标准型S1</t>
  </si>
  <si>
    <t>标准型SA3,标准型SA2,标准型SA1,标准型S6,标准型S5,标准型S4,标准型S3,标准型S2,标准型S1</t>
  </si>
  <si>
    <t>标准型SA3,标准型SA2</t>
  </si>
  <si>
    <t>940</t>
  </si>
  <si>
    <t>464</t>
  </si>
  <si>
    <t>448</t>
  </si>
  <si>
    <t>标准型S3,标准型S2,标准型S1</t>
  </si>
  <si>
    <t>标准型S2,标准型S1</t>
  </si>
  <si>
    <t>内存型MA2,内存型M6,内存型M5,内存型M4,内存型M3,内存型M2,内存型M1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</si>
  <si>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</si>
  <si>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</si>
  <si>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</si>
  <si>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</si>
  <si>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</si>
  <si>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</si>
  <si>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</si>
  <si>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</si>
  <si>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GPU计算型GN7,GPU计算型GN6S</t>
  </si>
  <si>
    <t>GPU计算型GN6S,GPU计算型GN10X</t>
  </si>
  <si>
    <t>226</t>
  </si>
  <si>
    <t>452</t>
  </si>
  <si>
    <t>88</t>
  </si>
  <si>
    <t>高IO型黑石物理服务器BMI5,标准型SA3,GPU型黑石物理服务器BMG5v,GPU型黑石物理服务器BMG5t</t>
  </si>
  <si>
    <t>高IO型IT5,高IO型IT3,高IO型I3,计算网络增强型CN3,计算型C6,计算型C5,计算型C4,计算型C3,计算型C2,标准存储增强型S5se,标准型SA3,标准型SA2,标准型SA1,标准型S5,标准型S4,标准型S3,标准型S2,大数据型D3,大数据型D2</t>
  </si>
  <si>
    <t>高IO型IT5,高IO型IT3,高IO型I3,计算网络增强型CN3,计算型C6,计算型C5,计算型C3,标准存储增强型S5se,标准型SA3,标准型SA2,标准型SA1,标准型S6,标准型S5,标准型S4,标准型S3,标准型S2,大数据型D3,大数据型D2,GPU计算型GN7</t>
  </si>
  <si>
    <t>高IO型IT5,高IO型IT3,高IO型I3,计算型C6,计算型C5,标准型SA3,标准型SA2,标准型SA1,标准型S6,标准型S5,标准型S4,标准型S3,大数据型D3,大数据型D2</t>
  </si>
  <si>
    <t>高IO型IT3,高IO型I3,计算网络增强型CN3,计算型C6,计算型C5,计算型C4,计算型C3,计算型C2,标准存储增强型S5se,标准型SA3,标准型SA2,标准型SA1,标准型S5,标准型S4,标准型S3,标准型S2,标准型S1,大数据型D3,大数据型D2,GPU计算型GN7</t>
  </si>
  <si>
    <t>高IO型I3,标准型S5,标准型S4,标准型S3,标准型S2,大数据型D2</t>
  </si>
  <si>
    <t>高IO型I3,大数据型D2</t>
  </si>
  <si>
    <t>计算网络增强型CN3,计算型C6,计算型C5,计算型C4,计算型C3,计算型C2,标准型SA3,标准型SA2,标准型SA1,标准型S5,标准型S4,标准型S3,标准型S2,标准型S1</t>
  </si>
  <si>
    <t>计算网络增强型CN3,计算型C6,计算型C5,计算型C4,计算型C3,计算型C2,标准存储增强型S5se,标准型SA3,标准型SA2,标准型SA1,标准型S5,标准型S4,标准型S3,标准型S2,标准型S1</t>
  </si>
  <si>
    <t>计算网络增强型CN3,计算型C5,计算型C3,标准网络优化型SN3ne,标准存储增强型S5se,标准型SA3,标准型SA2,标准型SA1,标准型S6,标准型S5,标准型S4,标准型S3,标准型S2,标准型S1,GPU推理型GI3X</t>
  </si>
  <si>
    <t>计算型C5,标准型SA3,标准型SA2,标准型S5,标准型S4,标准型S3,标准型S1</t>
  </si>
  <si>
    <t>计算型C5,标准型SA3,标准型SA2,标准型S5,标准型S4,标准型S3</t>
  </si>
  <si>
    <t>计算型C5,标准型SA3,标准型SA2,标准型SA1</t>
  </si>
  <si>
    <t>标准型SA3,标准型SA2,标准型SA1,标准型S5,标准型S4,标准型S3,标准型S2,标准型S1</t>
  </si>
  <si>
    <t>标准型SA3,标准型SA2,标准型SA1,标准型S5,标准型S4,标准型S2,标准型S1</t>
  </si>
  <si>
    <t>标准型SA3,标准型SA2,标准型S5</t>
  </si>
  <si>
    <t>标准型SA3,标准型SA2,大数据型黑石物理服务器BMD3s</t>
  </si>
  <si>
    <t>标准型S5,标准型S4,标准型S3,标准型S2,标准型S1</t>
  </si>
  <si>
    <t>标准型S5,大数据型D3</t>
  </si>
  <si>
    <t>标准型S4,标准型S3,标准型S2,标准型S1</t>
  </si>
  <si>
    <t>标准型S2,大数据型D1</t>
  </si>
  <si>
    <t>内存型MA2,内存型M6,内存型M5,内存型M4,内存型M2,内存型M1</t>
  </si>
  <si>
    <t>内存型M6,内存型M5,内存型M4</t>
  </si>
  <si>
    <t>内存型M5,内存型M4,内存型M2,内存型M1</t>
  </si>
  <si>
    <t>内存型M5,内存型M2,内存型M1</t>
  </si>
  <si>
    <t>700</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</si>
  <si>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t>
  </si>
  <si>
    <t>高IO型IT5,高IO型IT3,高IO型I3,计算网络增强型CN3,计算型C5,计算型C3,标准网络优化型SN3ne,标准存储增强型S5se,标准型SA3,标准型SA2,标准型SA1,标准型S6,标准型S5,标准型S4,标准型S3,标准型S2,大数据型D3,大数据型D2,大数据型D1,GPU计算型GN7</t>
  </si>
  <si>
    <t>高IO型IT5,高IO型IT3,高IO型I3,计算型C5,标准网络优化型SN3ne,标准型SA3,标准型SA2,标准型SA1,标准型S6,标准型S5,标准型S4,标准型S3,大数据型D3,大数据型D2</t>
  </si>
  <si>
    <t>高IO型I3,计算网络增强型CN3,计算型C5,计算型C4,计算型C3,计算型C2,标准网络优化型SN3ne,标准存储增强型S5se,标准型SA3,标准型SA2,标准型SA1,标准型S6,标准型S5,标准型S4,标准型S3,标准型S2,大数据型D3,大数据型D2,大数据型D1,GPU计算型GN7</t>
  </si>
  <si>
    <t>高IO型I3,标准网络优化型SN3ne,标准型S5,标准型S4,标准型S3,标准型S2,大数据型D2,大数据型D1</t>
  </si>
  <si>
    <t>计算网络增强型CN3,计算型C5,计算型C4,计算型C3,计算型C2,标准网络优化型SN3ne,标准型SA3,标准型SA2,标准型SA1,标准型S6,标准型S5,标准型S4,标准型S3,标准型S2</t>
  </si>
  <si>
    <t>计算网络增强型CN3,计算型C5,计算型C4,计算型C3,计算型C2,标准网络优化型SN3ne,标准存储增强型S5se,标准型SA3,标准型SA2,标准型SA1,标准型S6,标准型S5,标准型S4,标准型S3,标准型S2</t>
  </si>
  <si>
    <t>计算网络增强型CN3,计算型C5,计算型C3,计算型C2,标准网络优化型SN3ne,标准存储增强型S5se,标准型SA3,标准型SA2,标准型SA1,标准型S6,标准型S5,标准型S4,标准型S3,标准型S2</t>
  </si>
  <si>
    <t>计算网络增强型CN3,计算型C5,计算型C3,标准网络优化型SN3ne,标准存储增强型S5se,标准型SA3,标准型SA2,标准型SA1,标准型S6,标准型S5,标准型S4,标准型S3,标准型S2,GPU推理型GI3X</t>
  </si>
  <si>
    <t>计算型C5,计算型C4,标准网络优化型SN3ne,标准型SA3,标准型SA2,标准型SA1,标准型S6,标准型S5,标准型S4,标准型S3,标准型S2</t>
  </si>
  <si>
    <t>计算型C5,内存型MA2,内存型M6,内存型M5,内存型M4,内存型M3,内存型M2</t>
  </si>
  <si>
    <t>计算型C5,标准网络优化型SN3ne,标准型SA3,标准型SA2,标准型S6,标准型S5,标准型S4,标准型S3</t>
  </si>
  <si>
    <t>计算型C5,标准网络优化型SN3ne,标准型SA3,标准型SA2,标准型S6,标准型S5,标准型S4,标准型S3,大数据型D2</t>
  </si>
  <si>
    <t>计算型C2,内存型MA2,内存型M6,内存型M5,内存型M4,内存型M3,内存型M2</t>
  </si>
  <si>
    <t>标准网络优化型SN3ne,标准型SA3,标准型SA2,标准型SA1,标准型S6,标准型S5,标准型S4,标准型S3,标准型S2</t>
  </si>
  <si>
    <t>标准网络优化型SN3ne,标准型S3,标准型S2</t>
  </si>
  <si>
    <t>标准网络优化型SN3ne,标准型S5,标准型S4,标准型S3,标准型S2</t>
  </si>
  <si>
    <t>标准型SA3,标准型SA2,标准型SA1,标准型S6,标准型S4,标准型S3,标准型S2</t>
  </si>
  <si>
    <t>标准型SA3,标准型SA2,标准型SA1,标准型S6,标准型S5,标准型S4,标准型S3,标准型S2</t>
  </si>
  <si>
    <t>标准型SA3,标准型S3,GPU计算型GN7,GPU计算型GN10Xp</t>
  </si>
  <si>
    <t>标准型SA3,大数据型黑石物理服务器BMD3s</t>
  </si>
  <si>
    <t>标准型S4,标准型S3</t>
  </si>
  <si>
    <t>标准型S3,标准型S2</t>
  </si>
  <si>
    <t>内存型MA2,内存型M6,内存型M5,内存型M4,内存型M3,内存型M2</t>
  </si>
  <si>
    <t>内存型M5,内存型M4,内存型M3,内存型M2</t>
  </si>
  <si>
    <t>内存型M4,内存型M2</t>
  </si>
  <si>
    <t>384,192</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</si>
  <si>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T4</t>
  </si>
  <si>
    <t>64,32,128,192,96</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</si>
  <si>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T4,GPU计算型GN7,GPU推理型GI3X</t>
  </si>
  <si>
    <t>128,64,174,96,256,384,192</t>
  </si>
  <si>
    <t>高IO型IT5,高IO型IT3,高IO型I3,计算型C6,计算型C5,计算型C4,标准网络优化型SN3ne,标准型SA3,标准型SA2,标准型SA1,标准型S6,标准型S5,标准型S4,标准型S3,大数据型D3,大数据型D2,内存型M6,内存型M5,内存型M4,内存型M3</t>
  </si>
  <si>
    <t>256,128,348,192,512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</si>
  <si>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N7,GPU计算型GN6S,GPU计算型GN10X</t>
  </si>
  <si>
    <t>32,16,8,64,40</t>
  </si>
  <si>
    <t>高IO型I3,标准网络优化型SN3ne,标准型S5,标准型S4,标准型S3,标准型S2,标准型S1,大数据型D2,内存型M2,内存型M1</t>
  </si>
  <si>
    <t>96,48,192</t>
  </si>
  <si>
    <t>计算网络增强型CN3,计算型C6,计算型C5,计算型C4,计算型C3,计算型C2,标准网络优化型SN3ne,标准存储增强型S5se,标准型SA3,标准型SA2,标准型SA1,标准型S6,标准型S5,标准型S4,标准型S3,标准型S2,标准型S1,内存型MA2,内存型M6,内存型M5,内存型M4,内存型M3,内存型M2,内存型M1,GPU计算型GN7,GPU计算型GN6S</t>
  </si>
  <si>
    <t>8,16,4,32,20</t>
  </si>
  <si>
    <t>计算型C6,标准型黑石物理服务器BMS4,标准型SA3,标准型SA2,标准型S3,大数据型黑石物理服务器BMD2,GPU计算型GN7,GPU计算型GN10Xp</t>
  </si>
  <si>
    <t>320,384,160</t>
  </si>
  <si>
    <t>计算型C5,标准网络优化型SN3ne,标准型SA3,标准型SA2,标准型S6,标准型S5,标准型S4,标准型S3,标准型S1,内存型MA2,内存型M2</t>
  </si>
  <si>
    <t>96,192,384</t>
  </si>
  <si>
    <t>标准网络优化型SN3ne,标准型SA3,标准型SA2,标准型SA1,标准型S6,标准型S5,标准型S4,标准型S3,标准型S2,标准型S1,内存型MA2,内存型M6,内存型M5,内存型M4,内存型M3,内存型M2,内存型M1</t>
  </si>
  <si>
    <t>2,1,4,8</t>
  </si>
  <si>
    <t>标准网络优化型SN3ne,标准型SA3,标准型SA2,标准型SA1,标准型S6,标准型S5,标准型S4,标准型S3,标准型S2,标准型S1,内存型M6,内存型M5,内存型M4,内存型M3,内存型M2,内存型M1</t>
  </si>
  <si>
    <t>4,8,2,12,16</t>
  </si>
  <si>
    <t>标准网络优化型SN3ne,标准型S3,标准型S2,标准型S1,内存型M5,内存型M4,内存型M3,内存型M2,内存型M1</t>
  </si>
  <si>
    <t>24,48,96,144</t>
  </si>
  <si>
    <t>标准型SA3,标准型SA2,标准型SA1</t>
  </si>
  <si>
    <t>215,256,448</t>
  </si>
  <si>
    <t>320,640</t>
  </si>
  <si>
    <t>224,448</t>
  </si>
  <si>
    <t>40,88</t>
  </si>
  <si>
    <t>高IO型黑石物理服务器BMI5,标准型SA3,标准型SA2,大数据型黑石物理服务器BMD3s,GPU型黑石物理服务器BMG5v,GPU型黑石物理服务器BMG5t</t>
  </si>
  <si>
    <t>高IO型IT5,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T4</t>
  </si>
  <si>
    <t>64,32,16,128,192,96</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</si>
  <si>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2,内存型M1,GPU计算型GT4,GPU计算型GN7,GPU推理型GI3X</t>
  </si>
  <si>
    <t>高IO型IT5,高IO型IT3,高IO型I3,计算型C6,计算型C5,计算型C4,标准型SA3,标准型SA2,标准型SA1,标准型S6,标准型S5,标准型S4,标准型S3,大数据型D3,大数据型D2,内存型M6,内存型M5,内存型M4</t>
  </si>
  <si>
    <t>256,128,348,512</t>
  </si>
  <si>
    <t>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N7,GPU计算型GN6S,GPU计算型GN10X</t>
  </si>
  <si>
    <t>32,16,64,40</t>
  </si>
  <si>
    <t>高IO型I3,标准型S5,标准型S4,标准型S3,标准型S2,标准型S1,大数据型D2,内存型M5,内存型M2,内存型M1</t>
  </si>
  <si>
    <t>320,256</t>
  </si>
  <si>
    <t>计算网络增强型CN3,计算型C6,计算型C5,计算型C4,计算型C3,计算型C2,标准存储增强型S5se,标准型SA3,标准型SA2,标准型SA1,标准型S5,标准型S4,标准型S3,标准型S2,标准型S1,内存型MA2,内存型M6,内存型M5,内存型M4,内存型M2,内存型M1,GPU计算型GN7,GPU计算型GN6S</t>
  </si>
  <si>
    <t>计算型C6,标准型黑石物理服务器BMS4,标准型SA3,标准型SA2,标准型S5,标准型S3,大数据型黑石物理服务器BMD2,GPU计算型GN7,GPU计算型GN10Xp</t>
  </si>
  <si>
    <t>计算型C5,标准型SA3,标准型SA2,标准型S5,标准型S4,标准型S3,标准型S1,内存型MA2,内存型M2</t>
  </si>
  <si>
    <t>96,192,128,384</t>
  </si>
  <si>
    <t>标准型SA3,标准型SA2,标准型SA1,标准型S5,标准型S4,标准型S3,标准型S2,标准型S1,内存型MA2,内存型M6,内存型M5,内存型M4,内存型M2,内存型M1</t>
  </si>
  <si>
    <t>1,2,4,8</t>
  </si>
  <si>
    <t>标准型SA3,标准型SA2,标准型SA1,标准型S5,标准型S4,标准型S3,标准型S2,标准型S1,内存型M6,内存型M5,内存型M4,内存型M2,内存型M1</t>
  </si>
  <si>
    <t>320,700</t>
  </si>
  <si>
    <t>标准型S4,标准型S3,标准型S2,标准型S1,内存型M5,内存型M4,内存型M2,内存型M1</t>
  </si>
  <si>
    <t>48,24,96,144</t>
  </si>
  <si>
    <t>224,448,96</t>
  </si>
  <si>
    <t>高IO型黑石物理服务器BMI5,标准型SA3,大数据型黑石物理服务器BMD3s,GPU型黑石物理服务器BMG5t</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</si>
  <si>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T4</t>
  </si>
  <si>
    <t>64,32,48,128,192,96</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</si>
  <si>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T4,GPU计算型GN7,GPU推理型GI3X</t>
  </si>
  <si>
    <t>128,64,256,174,96,384,192</t>
  </si>
  <si>
    <t>高IO型IT5,高IO型IT3,高IO型I3,计算型C5,计算型C4,标准网络优化型SN3ne,标准型SA3,标准型SA2,标准型SA1,标准型S6,标准型S5,标准型S4,标准型S3,大数据型D3,大数据型D2,内存型M6,内存型M5,内存型M4,内存型M3</t>
  </si>
  <si>
    <t>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N7,GPU计算型GN6S,GPU计算型GN10X</t>
  </si>
  <si>
    <t>高IO型I3,标准网络优化型SN3ne,标准型S5,标准型S4,标准型S3,标准型S2,大数据型D2,大数据型D1,内存型M4,内存型M2</t>
  </si>
  <si>
    <t>96,48,128,192</t>
  </si>
  <si>
    <t>计算网络增强型CN3,计算型C5,计算型C4,计算型C3,计算型C2,标准网络优化型SN3ne,标准型SA3,标准型SA2,标准型SA1,标准型S6,标准型S5,标准型S4,标准型S3,标准型S2,内存型MA2,内存型M6,内存型M5,内存型M4,内存型M3,内存型M2,GPU计算型GN7,GPU计算型GN6S</t>
  </si>
  <si>
    <t>8,16,32,20</t>
  </si>
  <si>
    <t>计算型C5,计算型C4,标准网络优化型SN3ne,标准型SA3,标准型SA2,标准型SA1,标准型S6,标准型S5,标准型S4,标准型S3,标准型S2,内存型M6,内存型M5,内存型M4,内存型M3,内存型M2</t>
  </si>
  <si>
    <t>计算型C5,标准网络优化型SN3ne,标准型SA3,标准型SA2,标准型S6,标准型S5,标准型S4,标准型S3,大数据型D2,内存型MA2,内存型M2</t>
  </si>
  <si>
    <t>标准网络优化型SN3ne,标准型SA3,标准型SA2,标准型SA1,标准型S6,标准型S5,标准型S4,标准型S3,标准型S2,内存型MA2,内存型M6,内存型M5,内存型M4,内存型M3,内存型M2</t>
  </si>
  <si>
    <t>标准网络优化型SN3ne,标准型S3,标准型S2,内存型M5,内存型M4,内存型M3,内存型M2</t>
  </si>
  <si>
    <t>标准型黑石物理服务器BMS4,标准型SA3,标准型SA2,标准型S3,大数据型黑石物理服务器BMD2,GPU计算型GN7,GPU计算型GN10Xp</t>
  </si>
  <si>
    <t>384,160,320</t>
  </si>
  <si>
    <t>高IO型黑石物理服务器BMI5,标准型黑石物理服务器BMS4,标准型SA3,大数据型黑石物理服务器BMD2,内存型MA2,内存型M4,内存型M3,内存型M2,GPU型黑石物理服务器BMG5t</t>
  </si>
  <si>
    <t>96,80,48,32</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</si>
  <si>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推理型GI3X</t>
  </si>
  <si>
    <t>16,32,8</t>
  </si>
  <si>
    <t>高IO型IT5,高IO型IT3,高IO型I3,计算网络增强型CN3,计算型C6,计算型C5,计算型C3,标准网络优化型SN3ne,标准存储增强型S5se,标准型SA3,标准型SA2,标准型SA1,标准型S6,标准型S5,标准型S4,标准型S3,标准型S2,大数据型D3,大数据型D2,内存型MA2,内存型M6,内存型M5,内存型M4,内存型M3,内存型M2,内存型M1,GPU计算型GN7</t>
  </si>
  <si>
    <t>32,64,16</t>
  </si>
  <si>
    <t>高IO型IT5,高IO型IT3,高IO型I3,计算型C6,计算型C5,标准网络优化型SN3ne,标准型SA3,标准型SA2,标准型SA1,标准型S6,标准型S5,标准型S4,标准型S3,大数据型D3,大数据型D2,内存型MA2,内存型M6,内存型M5,内存型M4,内存型M3,内存型M2,内存型M1</t>
  </si>
  <si>
    <t>64,128,32</t>
  </si>
  <si>
    <t>高IO型IT5,计算型C6,标准型SA3,标准型SA2,标准型S3,大数据型D3,大数据型D2,GPU计算型GN7,GPU计算型GN10Xp,GPU计算型GN10X</t>
  </si>
  <si>
    <t>84,80,160,76,72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</si>
  <si>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N7</t>
  </si>
  <si>
    <t>8,16,4</t>
  </si>
  <si>
    <t>高IO型I3,计算型C5,计算型C2,标准网络优化型SN3ne,标准型SA3,标准型SA2,标准型S6,标准型S5,标准型S4,标准型S3,标准型S2,标准型S1,大数据型D2,内存型M5,内存型M4,内存型M3,内存型M2,内存型M1,GPU计算型GT4</t>
  </si>
  <si>
    <t>24,48,32,12,16</t>
  </si>
  <si>
    <t>计算网络增强型CN3,计算型C6,计算型C5,计算型C4,计算型C3,计算型C2,标准网络优化型SN3ne,标准型SA3,标准型SA2,标准型SA1,标准型S6,标准型S5,标准型S4,标准型S3,标准型S2,标准型S1,内存型MA2,内存型M6,内存型M5,内存型M4,内存型M3,内存型M2,内存型M1</t>
  </si>
  <si>
    <t>4,2,8,1</t>
  </si>
  <si>
    <t>计算网络增强型CN3,计算型C6,计算型C5,计算型C4,计算型C3,计算型C2,标准网络优化型SN3ne,标准存储增强型S5se,标准型SA3,标准型SA2,标准型SA1,标准型S6,标准型S5,标准型S4,标准型S3,标准型S2,标准型S1,内存型M5,内存型M4,内存型M3,内存型M2,内存型M1</t>
  </si>
  <si>
    <t>4,8,2</t>
  </si>
  <si>
    <t>计算型C6,标准型SA3,标准型S6</t>
  </si>
  <si>
    <t>46,116,62</t>
  </si>
  <si>
    <t>92,232,124</t>
  </si>
  <si>
    <t>计算型C5,标准网络优化型SN3ne,标准型SA3,标准型S6,标准型S5,标准型S4,标准型S3,内存型M4,内存型M3,内存型M2,内存型M1,GPU计算型GT4</t>
  </si>
  <si>
    <t>48,96,64,16,24,32</t>
  </si>
  <si>
    <t>1,2</t>
  </si>
  <si>
    <t>2,1,4</t>
  </si>
  <si>
    <t>24,12</t>
  </si>
  <si>
    <t>标准型SA3,标准型SA2,GPU计算型GN7,GPU计算型GN10Xp,GPU计算型GN10X</t>
  </si>
  <si>
    <t>80,40,36</t>
  </si>
  <si>
    <t>标准型SA3,内存型M6</t>
  </si>
  <si>
    <t>116,62</t>
  </si>
  <si>
    <t>232,124</t>
  </si>
  <si>
    <t>标准型SA2,标准型S2,GPU计算型GN8</t>
  </si>
  <si>
    <t>90,56,28</t>
  </si>
  <si>
    <t>标准型SA1,内存型M2,GPU计算型GN8</t>
  </si>
  <si>
    <t>128,56</t>
  </si>
  <si>
    <t>GPU计算型GN7,GPU计算型GN6S,GPU计算型GN10Xp,GPU计算型GN10X</t>
  </si>
  <si>
    <t>10,8</t>
  </si>
  <si>
    <t>GPU计算型GN7,GPU计算型GN10Xp,GPU计算型GN10X</t>
  </si>
  <si>
    <t>20,18</t>
  </si>
  <si>
    <t>高IO型黑石物理服务器BMI5,标准型黑石物理服务器BMS4,标准型SA3,大数据型黑石物理服务器BMD2,内存型MA2,内存型M4,内存型M2,GPU型黑石物理服务器BMG5v,GPU型黑石物理服务器BMG5t</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</si>
  <si>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2,内存型M1,GPU推理型GI3X</t>
  </si>
  <si>
    <t>高IO型IT5,高IO型IT3,高IO型I3,计算网络增强型CN3,计算型C6,计算型C5,计算型C3,标准存储增强型S5se,标准型SA3,标准型SA2,标准型SA1,标准型S6,标准型S5,标准型S4,标准型S3,标准型S2,大数据型D3,大数据型D2,内存型MA2,内存型M6,内存型M5,内存型M4,内存型M2,内存型M1,GPU计算型GN7</t>
  </si>
  <si>
    <t>32,64,48,28,16</t>
  </si>
  <si>
    <t>高IO型IT5,高IO型IT3,高IO型I3,计算型C6,计算型C5,标准型SA3,标准型SA2,标准型SA1,标准型S6,标准型S5,标准型S4,标准型S3,大数据型D3,大数据型D2,内存型MA2,内存型M6,内存型M5,内存型M4,内存型M2,内存型M1</t>
  </si>
  <si>
    <t>64,128,76,32</t>
  </si>
  <si>
    <t>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N7</t>
  </si>
  <si>
    <t>高IO型I3,计算型C5,计算型C2,标准型SA3,标准型SA2,标准型S5,标准型S4,标准型S3,标准型S2,标准型S1,大数据型D2,内存型M5,内存型M4,内存型M2,内存型M1,GPU计算型GT4,GPU计算型GN6</t>
  </si>
  <si>
    <t>24,48,32,12,16,56</t>
  </si>
  <si>
    <t>高IO型I3,计算型C6,标准型SA3,标准型SA2,标准型S5,标准型S3,大数据型D3,大数据型D2,GPU计算型GN7,GPU计算型GN10Xp,GPU计算型GN10X</t>
  </si>
  <si>
    <t>76,80,160,84,72</t>
  </si>
  <si>
    <t>计算网络增强型CN3,计算型C6,计算型C5,计算型C4,计算型C3,计算型C2,标准型SA3,标准型SA2,标准型SA1,标准型S5,标准型S4,标准型S3,标准型S2,标准型S1,内存型MA2,内存型M6,内存型M5,内存型M4,内存型M2,内存型M1</t>
  </si>
  <si>
    <t>4,2,1</t>
  </si>
  <si>
    <t>计算网络增强型CN3,计算型C6,计算型C5,计算型C4,计算型C3,计算型C2,标准存储增强型S5se,标准型SA3,标准型SA2,标准型SA1,标准型S5,标准型S4,标准型S3,标准型S2,标准型S1,内存型M5,内存型M4,内存型M2,内存型M1</t>
  </si>
  <si>
    <t>4,8,16,2</t>
  </si>
  <si>
    <t>计算型C6,标准型SA3</t>
  </si>
  <si>
    <t>46,116</t>
  </si>
  <si>
    <t>计算型C5,标准型SA3,标准型SA2,标准型S5,标准型S4,标准型S3,大数据型黑石物理服务器BMD3s,内存型M5,内存型M4,内存型M2,内存型M1,GPU计算型GT4</t>
  </si>
  <si>
    <t>48,96,24,16,32</t>
  </si>
  <si>
    <t>1,2,4</t>
  </si>
  <si>
    <t>标准型SA3,标准型SA2,标准型S5,GPU计算型GN7,GPU计算型GN10Xp,GPU计算型GN10X</t>
  </si>
  <si>
    <t>标准型SA2,标准型S2,大数据型D1,GPU计算型GN8</t>
  </si>
  <si>
    <t>标准型S5,标准型S4,标准型S3,标准型S2,标准型S1,GPU计算型GN6</t>
  </si>
  <si>
    <t>24,12,28</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</si>
  <si>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推理型GI3X</t>
  </si>
  <si>
    <t>高IO型IT5,高IO型IT3,高IO型I3,计算网络增强型CN3,计算型C5,计算型C3,标准网络优化型SN3ne,标准存储增强型S5se,标准型SA3,标准型SA2,标准型SA1,标准型S6,标准型S5,标准型S4,标准型S3,标准型S2,大数据型D3,大数据型D2,大数据型D1,内存型MA2,内存型M6,内存型M5,内存型M4,内存型M3,内存型M2,GPU计算型GN7</t>
  </si>
  <si>
    <t>32,64,24,16</t>
  </si>
  <si>
    <t>高IO型IT5,高IO型IT3,高IO型I3,计算型C5,标准网络优化型SN3ne,标准型SA3,标准型SA2,标准型SA1,标准型S6,标准型S5,标准型S4,标准型S3,大数据型D3,大数据型D2,内存型MA2,内存型M6,内存型M5,内存型M4,内存型M3,内存型M2</t>
  </si>
  <si>
    <t>64,32,128</t>
  </si>
  <si>
    <t>高IO型IT5,高IO型I3,标准网络优化型SN3ne,标准型SA3,标准型SA2,标准型S4,标准型S3,大数据型D3,大数据型D2,GPU计算型GN7,GPU计算型GN10Xp,GPU计算型GN10X</t>
  </si>
  <si>
    <t>84,76,80,160,72</t>
  </si>
  <si>
    <t>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N7</t>
  </si>
  <si>
    <t>高IO型I3,计算型C5,计算型C2,标准网络优化型SN3ne,标准型SA3,标准型SA2,标准型S6,标准型S5,标准型S4,标准型S3,标准型S2,大数据型D2,大数据型D1,内存型M5,内存型M4,内存型M3,内存型M2,GPU计算型GT4</t>
  </si>
  <si>
    <t>计算网络增强型CN3,计算型C5,计算型C4,计算型C3,计算型C2,标准网络优化型SN3ne,标准型SA3,标准型SA2,标准型SA1,标准型S6,标准型S5,标准型S4,标准型S3,标准型S2,内存型MA2,内存型M6,内存型M5,内存型M4,内存型M3,内存型M2</t>
  </si>
  <si>
    <t>计算网络增强型CN3,计算型C5,计算型C4,计算型C3,计算型C2,标准网络优化型SN3ne,标准存储增强型S5se,标准型SA3,标准型SA2,标准型SA1,标准型S6,标准型S5,标准型S4,标准型S3,标准型S2,内存型M5,内存型M4,内存型M3,内存型M2</t>
  </si>
  <si>
    <t>2,1</t>
  </si>
  <si>
    <t>计算型C5,标准网络优化型SN3ne,标准型SA3,标准型SA2,标准型S6,标准型S5,标准型S4,标准型S3,大数据型黑石物理服务器BMD3s,大数据型D2,内存型M4,内存型M3,内存型M2,GPU计算型GT4</t>
  </si>
  <si>
    <t>48,96,16,24,32</t>
  </si>
  <si>
    <t>24,12,16</t>
  </si>
  <si>
    <t>标准型SA3,标准型SA2,标准型S3,GPU计算型GN7,GPU计算型GN10Xp,GPU计算型GN10X</t>
  </si>
  <si>
    <t>标准型SA3,标准型S6</t>
  </si>
  <si>
    <t>8,16,32,64,128</t>
  </si>
  <si>
    <t>8,16,32,64,128,216,256,320,432</t>
  </si>
  <si>
    <t>8,16,32,64,128,96,192,184,256,368</t>
  </si>
  <si>
    <t>8,16,32,64,174,348</t>
  </si>
  <si>
    <t>8,16,32,64,96</t>
  </si>
  <si>
    <t>2,4,8,16,32,24,64,48,96,128,192,256,288</t>
  </si>
  <si>
    <t>16,32,64,128,316</t>
  </si>
  <si>
    <t>1,2,4,8,16,32,64,128,96,192,256,160,320,384,216,470,215,640,432,940</t>
  </si>
  <si>
    <t>1,2,4,8,16,32,64,128,96,256,160,224,320,464</t>
  </si>
  <si>
    <t>1,2,4,8,16,32,64,128,256,448</t>
  </si>
  <si>
    <t>1,2,4,8,16,32,64,128,96,192,216,256,432</t>
  </si>
  <si>
    <t>2,4,8,16,32,64,48,96,128,192,256</t>
  </si>
  <si>
    <t>1,2,4,8,16,32,64,48,96,128,192,256,288</t>
  </si>
  <si>
    <t>1,2,4,8,16,32,24,48,64,96,128,192,256,320</t>
  </si>
  <si>
    <t>1,2,4,8,16,32,24,48,64,96,128,224</t>
  </si>
  <si>
    <t>1,2,4,8,16,32,24,48,64,96</t>
  </si>
  <si>
    <t>1,2,4,8,16,32,64,128,96,192,256,160,320,384,216,470,215,640,432,696,940</t>
  </si>
  <si>
    <t>1,2,4,8,16,32,64,128,96,192,256,160,224,480,320,464,960</t>
  </si>
  <si>
    <t>1,2,4,8,16,32,64,48,96,128,192,256,160,320</t>
  </si>
  <si>
    <t>1,2,4,8,16,32,48,64,96,128,192,256,288</t>
  </si>
  <si>
    <t>1,4,8,16,32,24,48,64,96,128,192,256,320</t>
  </si>
  <si>
    <t>4,8,16,32,64,128,256,96,192,184,368</t>
  </si>
  <si>
    <t>4,8,16,32,64,174,348</t>
  </si>
  <si>
    <t>2,4,8,16,32,24,64,48,96,128,192,256,288,320</t>
  </si>
  <si>
    <t>1,2,4,8,16,32,64,48,96,128,192,256,288,320</t>
  </si>
  <si>
    <t>1,2,4,8,16,32,24,48,64,96,128,160,192,256,320</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</si>
  <si>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</si>
  <si>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</si>
  <si>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</si>
  <si>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</si>
  <si>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</si>
  <si>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</si>
  <si>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</si>
  <si>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</si>
  <si>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</si>
  <si>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</si>
  <si>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</si>
  <si>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</si>
  <si>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</si>
  <si>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</si>
  <si>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</si>
  <si>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</si>
  <si>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</si>
  <si>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</si>
  <si>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</si>
  <si>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</si>
  <si>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</si>
  <si>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</si>
  <si>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</si>
  <si>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</si>
  <si>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</si>
  <si>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</si>
  <si>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规格选项表</t>
  </si>
  <si>
    <t>244</t>
  </si>
  <si>
    <t>488</t>
  </si>
  <si>
    <t>规格</t>
  </si>
  <si>
    <t>内存选项表</t>
  </si>
  <si>
    <t>1,2,4,8,16,32,64,96,128,244,488</t>
  </si>
  <si>
    <t>32,64,96,128</t>
  </si>
  <si>
    <t>CPU选项表</t>
  </si>
  <si>
    <t>1,2,4,8,16,24,48</t>
  </si>
  <si>
    <t>8,4</t>
  </si>
  <si>
    <t>规格选项表</t>
    <phoneticPr fontId="1" type="noConversion"/>
  </si>
  <si>
    <t>CPU选项表地址</t>
    <phoneticPr fontId="1" type="noConversion"/>
  </si>
  <si>
    <t>CPU选项表</t>
    <phoneticPr fontId="1" type="noConversion"/>
  </si>
  <si>
    <t>内存选项表地址</t>
    <phoneticPr fontId="1" type="noConversion"/>
  </si>
  <si>
    <t>内存选项表</t>
    <phoneticPr fontId="1" type="noConversion"/>
  </si>
  <si>
    <t>规格选项表地址</t>
    <phoneticPr fontId="1" type="noConversion"/>
  </si>
  <si>
    <t>默认规格</t>
  </si>
  <si>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</si>
  <si>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</si>
  <si>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</si>
  <si>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</si>
  <si>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</si>
  <si>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</si>
  <si>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重置CPU或内存后再试</t>
    <phoneticPr fontId="1" type="noConversion"/>
  </si>
  <si>
    <t>重置规格或内存后再试</t>
    <phoneticPr fontId="1" type="noConversion"/>
  </si>
  <si>
    <t>重置规格或CPU后再试</t>
    <phoneticPr fontId="1" type="noConversion"/>
  </si>
  <si>
    <t>cpu选项地址</t>
    <phoneticPr fontId="1" type="noConversion"/>
  </si>
  <si>
    <t>内存选项地址</t>
    <phoneticPr fontId="1" type="noConversion"/>
  </si>
  <si>
    <t>手工输入</t>
    <phoneticPr fontId="1" type="noConversion"/>
  </si>
  <si>
    <t>架构选项表</t>
    <phoneticPr fontId="1" type="noConversion"/>
  </si>
  <si>
    <t>带宽Mbps</t>
    <phoneticPr fontId="1" type="noConversion"/>
  </si>
  <si>
    <t>元/Mbps/月</t>
    <phoneticPr fontId="1" type="noConversion"/>
  </si>
  <si>
    <t>元/月</t>
    <phoneticPr fontId="1" type="noConversion"/>
  </si>
  <si>
    <t>元/月</t>
  </si>
  <si>
    <t>新加坡</t>
  </si>
  <si>
    <t>雅加达</t>
  </si>
  <si>
    <t>硅谷</t>
  </si>
  <si>
    <t>弗吉尼亚</t>
  </si>
  <si>
    <t>法兰克福</t>
  </si>
  <si>
    <t xml:space="preserve"> 中国香港</t>
  </si>
  <si>
    <t>首尔</t>
  </si>
  <si>
    <t>东京</t>
  </si>
  <si>
    <t>莫斯科</t>
  </si>
  <si>
    <t>圣保罗</t>
  </si>
  <si>
    <t>多伦多</t>
  </si>
  <si>
    <t>曼谷</t>
  </si>
  <si>
    <t>emr/cvm</t>
  </si>
  <si>
    <t>标准型 S5</t>
  </si>
  <si>
    <t>成都</t>
  </si>
  <si>
    <t>南京</t>
  </si>
  <si>
    <t>杭州 EC</t>
  </si>
  <si>
    <t>中国香港</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</si>
  <si>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</si>
  <si>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</si>
  <si>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</si>
  <si>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</si>
  <si>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</si>
  <si>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</si>
  <si>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</si>
  <si>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</si>
  <si>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</si>
  <si>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</si>
  <si>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</si>
  <si>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</si>
  <si>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</si>
  <si>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</si>
  <si>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</si>
  <si>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</si>
  <si>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</si>
  <si>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</si>
  <si>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</si>
  <si>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</si>
  <si>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</si>
  <si>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</si>
  <si>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</si>
  <si>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</si>
  <si>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HDD汇总</t>
    <phoneticPr fontId="1" type="noConversion"/>
  </si>
  <si>
    <t>SSD汇总</t>
    <phoneticPr fontId="1" type="noConversion"/>
  </si>
  <si>
    <t>选规格地址</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</si>
  <si>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</si>
  <si>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</si>
  <si>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</si>
  <si>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</si>
  <si>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</si>
  <si>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</si>
  <si>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</si>
  <si>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</si>
  <si>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</si>
  <si>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</si>
  <si>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</si>
  <si>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</si>
  <si>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</si>
  <si>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</si>
  <si>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</si>
  <si>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</si>
  <si>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</si>
  <si>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</si>
  <si>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</si>
  <si>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</si>
  <si>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</si>
  <si>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</si>
  <si>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</si>
  <si>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4,8,16,32,64,48,96,128,192,256</t>
  </si>
  <si>
    <t>4,8,16,32,64,128,96,192,256,160,320,384,216,470,512,640,432,940</t>
  </si>
  <si>
    <t>4,8,16,32,64,128,192,160,256,320</t>
  </si>
  <si>
    <t>32,64,128,256,384</t>
  </si>
  <si>
    <t>16,32,64,96,256</t>
  </si>
  <si>
    <t>8,16,4,32</t>
  </si>
  <si>
    <t>16,32,8,64</t>
  </si>
  <si>
    <t>32,64,128</t>
  </si>
  <si>
    <t>192,256,128</t>
  </si>
  <si>
    <t>256,512</t>
  </si>
  <si>
    <t>无</t>
    <phoneticPr fontId="1" type="noConversion"/>
  </si>
  <si>
    <t>内部汇总区</t>
    <phoneticPr fontId="1" type="noConversion"/>
  </si>
  <si>
    <t>内部自检区</t>
    <phoneticPr fontId="1" type="noConversion"/>
  </si>
  <si>
    <t>无</t>
  </si>
  <si>
    <t>小型（最大 100 万连接数）,中型（最大 300 万连接数）,大型（最大 1000 万连接数）</t>
  </si>
  <si>
    <t>1024</t>
  </si>
  <si>
    <t>2048</t>
  </si>
  <si>
    <t>3072</t>
  </si>
  <si>
    <t>4096</t>
  </si>
  <si>
    <t>标准架构</t>
  </si>
  <si>
    <t>集群架构</t>
  </si>
  <si>
    <t>Name</t>
  </si>
  <si>
    <t>Item</t>
  </si>
  <si>
    <t>Kind</t>
  </si>
  <si>
    <t>Hidden</t>
  </si>
  <si>
    <t>product</t>
  </si>
  <si>
    <t>Sheet</t>
  </si>
  <si>
    <t>价格表</t>
  </si>
  <si>
    <t>region</t>
  </si>
  <si>
    <t>Table</t>
  </si>
  <si>
    <t>价格表1</t>
  </si>
  <si>
    <t>region2</t>
  </si>
  <si>
    <t>cvm_2</t>
  </si>
  <si>
    <t>cdb存储价格</t>
  </si>
  <si>
    <t>cdb3</t>
  </si>
  <si>
    <t>crs内存选项表</t>
  </si>
  <si>
    <t>crs4</t>
  </si>
  <si>
    <t>emr节点</t>
  </si>
  <si>
    <t>emr地域_机型</t>
  </si>
  <si>
    <t>emr表</t>
  </si>
  <si>
    <t>nat5</t>
  </si>
  <si>
    <t>vpn6</t>
  </si>
  <si>
    <t>ExternalData_1</t>
  </si>
  <si>
    <t>cdb!ExternalData_1</t>
  </si>
  <si>
    <t>DefinedName</t>
  </si>
  <si>
    <t>ExternalData_17</t>
  </si>
  <si>
    <t>crs!ExternalData_1</t>
  </si>
  <si>
    <t>ExternalData_18</t>
  </si>
  <si>
    <t>cvm!ExternalData_1</t>
  </si>
  <si>
    <t>ExternalData_19</t>
  </si>
  <si>
    <t>emr!ExternalData_1</t>
  </si>
  <si>
    <t>ExternalData_110</t>
  </si>
  <si>
    <t>region!ExternalData_1</t>
  </si>
  <si>
    <t>ExternalData_111</t>
  </si>
  <si>
    <t>vpn!ExternalData_1</t>
  </si>
  <si>
    <t>ExternalData_2</t>
  </si>
  <si>
    <t>emr!ExternalData_2</t>
  </si>
  <si>
    <t>ExternalData_212</t>
  </si>
  <si>
    <t>价格表!ExternalData_2</t>
  </si>
  <si>
    <t>ExternalData_313</t>
  </si>
  <si>
    <t>nat!ExternalData_3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</si>
</sst>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quot;¥&quot;* #,##0_ ;_ &quot;¥&quot;* \-#,##0_ ;_ &quot;¥&quot;* &quot;-&quot;??_ ;_ @_ "/>
    <numFmt numFmtId="178" formatCode="_ * #,##0_ ;_ * \-#,##0_ ;_ * &quot;-&quot;??_ ;_ @_ "/>
    <numFmt numFmtId="179" formatCode="&quot;¥&quot;#,##0.00_);[Red]\(&quot;¥&quot;#,##0.00\)"/>
    <numFmt numFmtId="180" formatCode="_ [$¥-804]* #,##0.00_ ;_ [$¥-804]* \-#,##0.00_ ;_ [$¥-804]* &quot;-&quot;??_ ;_ @_ "/>
  </numFmts>
  <fonts count="22">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sz val="11"/>
      <color rgb="FF000000"/>
      <name val="PingFang SC"/>
      <family val="2"/>
      <charset val="134"/>
    </font>
    <font>
      <sz val="11"/>
      <color rgb="FF666666"/>
      <name val="PingFang SC"/>
      <family val="2"/>
      <charset val="134"/>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4">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8" fillId="0" borderId="0">
      <alignment vertical="center"/>
    </xf>
  </cellStyleXfs>
  <cellXfs count="101">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12" fillId="0" borderId="0" xfId="0" applyFont="1"/>
    <xf numFmtId="0" fontId="13" fillId="0" borderId="0" xfId="0" applyFont="1"/>
    <xf numFmtId="0" fontId="0" fillId="0" borderId="0" xfId="0" applyNumberFormat="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0" fontId="11" fillId="9" borderId="0" xfId="5" applyFill="1" applyBorder="1" applyAlignment="1"/>
    <xf numFmtId="0" fontId="0" fillId="0" borderId="0" xfId="0" applyAlignment="1">
      <alignment wrapText="1"/>
    </xf>
    <xf numFmtId="0" fontId="11" fillId="10" borderId="0" xfId="4" applyFill="1" applyBorder="1" applyAlignment="1"/>
    <xf numFmtId="0" fontId="0" fillId="11" borderId="0" xfId="0" applyFill="1"/>
    <xf numFmtId="177" fontId="0" fillId="0" borderId="0" xfId="0" applyNumberFormat="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7" fillId="6"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2" borderId="0" xfId="0" applyFont="1" applyFill="1" applyAlignment="1">
      <alignment horizontal="center"/>
    </xf>
    <xf numFmtId="0" fontId="2" fillId="12" borderId="0" xfId="0" applyFont="1" applyFill="1" applyAlignment="1">
      <alignment horizontal="center" wrapText="1"/>
    </xf>
    <xf numFmtId="0" fontId="3" fillId="12" borderId="0" xfId="0" applyFont="1" applyFill="1" applyAlignment="1">
      <alignment horizontal="center"/>
    </xf>
    <xf numFmtId="0" fontId="7" fillId="12" borderId="0" xfId="0" applyFont="1" applyFill="1" applyAlignment="1">
      <alignment horizontal="center"/>
    </xf>
    <xf numFmtId="0" fontId="2" fillId="12" borderId="0" xfId="0" applyFont="1" applyFill="1" applyAlignment="1">
      <alignment horizontal="center"/>
    </xf>
    <xf numFmtId="0" fontId="8" fillId="3" borderId="0" xfId="0" applyFont="1" applyFill="1"/>
    <xf numFmtId="0" fontId="6" fillId="12" borderId="0" xfId="1" applyFont="1" applyFill="1" applyAlignment="1">
      <alignment horizontal="center"/>
    </xf>
    <xf numFmtId="0" fontId="0" fillId="12" borderId="0" xfId="0" applyFill="1" applyAlignment="1">
      <alignment horizontal="center" wrapText="1"/>
    </xf>
    <xf numFmtId="0" fontId="0" fillId="0" borderId="1" xfId="0" applyBorder="1"/>
    <xf numFmtId="0" fontId="0" fillId="0" borderId="1" xfId="0" applyFill="1" applyBorder="1"/>
    <xf numFmtId="0" fontId="0" fillId="0" borderId="0" xfId="0" applyAlignment="1">
      <alignment horizontal="center" vertical="center" wrapText="1"/>
    </xf>
    <xf numFmtId="0" fontId="0" fillId="0" borderId="0" xfId="0" applyAlignment="1">
      <alignment horizontal="center"/>
    </xf>
    <xf numFmtId="0" fontId="0" fillId="5" borderId="0" xfId="0" applyFill="1" applyBorder="1" applyAlignment="1">
      <alignment horizontal="center" wrapText="1"/>
    </xf>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8" fontId="4" fillId="0" borderId="1" xfId="3" applyNumberFormat="1" applyFont="1" applyBorder="1" applyAlignment="1"/>
    <xf numFmtId="179" fontId="4" fillId="0" borderId="1" xfId="3" applyNumberFormat="1" applyFont="1" applyBorder="1" applyAlignment="1"/>
    <xf numFmtId="43" fontId="15" fillId="0" borderId="1" xfId="3" applyFont="1" applyBorder="1" applyAlignment="1"/>
    <xf numFmtId="180" fontId="15" fillId="0" borderId="1" xfId="3" applyNumberFormat="1" applyFont="1" applyBorder="1" applyAlignment="1"/>
    <xf numFmtId="3" fontId="5" fillId="0" borderId="1" xfId="2" applyNumberFormat="1" applyFill="1" applyBorder="1"/>
    <xf numFmtId="0" fontId="15" fillId="0" borderId="1" xfId="0" applyFont="1" applyBorder="1" applyAlignment="1"/>
    <xf numFmtId="3" fontId="14" fillId="0" borderId="1" xfId="0" applyNumberFormat="1" applyFont="1" applyBorder="1"/>
    <xf numFmtId="3" fontId="14" fillId="0" borderId="1" xfId="0" applyNumberFormat="1" applyFont="1" applyBorder="1" applyAlignment="1">
      <alignment wrapText="1"/>
    </xf>
    <xf numFmtId="176" fontId="14" fillId="0" borderId="1" xfId="0" applyNumberFormat="1" applyFont="1" applyBorder="1" applyAlignment="1">
      <alignment wrapText="1"/>
    </xf>
    <xf numFmtId="0" fontId="14" fillId="0" borderId="1" xfId="0" applyNumberFormat="1" applyFont="1" applyBorder="1" applyAlignment="1"/>
    <xf numFmtId="0" fontId="14" fillId="0" borderId="1" xfId="0" applyNumberFormat="1" applyFont="1" applyFill="1" applyBorder="1"/>
    <xf numFmtId="0" fontId="14" fillId="0" borderId="1" xfId="0" applyFont="1" applyBorder="1"/>
    <xf numFmtId="178" fontId="14" fillId="0" borderId="1" xfId="0" applyNumberFormat="1" applyFont="1" applyBorder="1"/>
    <xf numFmtId="0" fontId="14" fillId="0" borderId="1" xfId="0" applyNumberFormat="1" applyFont="1" applyFill="1" applyBorder="1" applyAlignment="1"/>
    <xf numFmtId="43" fontId="14" fillId="0" borderId="1" xfId="3" applyFont="1" applyFill="1" applyBorder="1" applyAlignment="1"/>
    <xf numFmtId="0" fontId="16" fillId="0" borderId="1" xfId="0" applyNumberFormat="1" applyFont="1" applyFill="1" applyBorder="1"/>
    <xf numFmtId="180" fontId="5" fillId="0" borderId="1" xfId="2" applyNumberFormat="1" applyBorder="1" applyAlignment="1"/>
    <xf numFmtId="0" fontId="15" fillId="0" borderId="1" xfId="0" applyFont="1" applyFill="1" applyBorder="1" applyAlignment="1"/>
    <xf numFmtId="176" fontId="14" fillId="0" borderId="1" xfId="0" applyNumberFormat="1" applyFont="1" applyBorder="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9" fontId="19" fillId="0" borderId="1" xfId="3" applyNumberFormat="1" applyFont="1" applyBorder="1" applyAlignment="1"/>
    <xf numFmtId="43" fontId="15" fillId="0" borderId="1" xfId="3" applyFont="1" applyFill="1" applyBorder="1" applyAlignment="1"/>
    <xf numFmtId="180" fontId="15" fillId="0" borderId="1" xfId="3" applyNumberFormat="1" applyFont="1" applyFill="1" applyBorder="1" applyAlignment="1"/>
    <xf numFmtId="180" fontId="5" fillId="0" borderId="1" xfId="2" applyNumberFormat="1" applyFill="1" applyBorder="1" applyAlignment="1"/>
    <xf numFmtId="3" fontId="14"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8" fontId="4" fillId="0" borderId="1" xfId="3" applyNumberFormat="1" applyFont="1" applyFill="1" applyBorder="1" applyAlignment="1"/>
    <xf numFmtId="179" fontId="4" fillId="0" borderId="1" xfId="3" applyNumberFormat="1" applyFont="1" applyFill="1" applyBorder="1" applyAlignment="1"/>
    <xf numFmtId="43" fontId="15" fillId="0" borderId="1" xfId="3" applyNumberFormat="1" applyFont="1" applyFill="1" applyBorder="1" applyAlignment="1"/>
    <xf numFmtId="0" fontId="15" fillId="0" borderId="1" xfId="0" applyNumberFormat="1" applyFont="1" applyFill="1" applyBorder="1" applyAlignment="1"/>
    <xf numFmtId="178" fontId="14" fillId="0" borderId="1" xfId="0" applyNumberFormat="1" applyFont="1" applyFill="1" applyBorder="1"/>
    <xf numFmtId="3" fontId="5" fillId="0" borderId="1" xfId="2" applyNumberFormat="1" applyFill="1" applyBorder="1" applyAlignment="1"/>
    <xf numFmtId="3" fontId="15" fillId="0" borderId="1" xfId="3" applyNumberFormat="1" applyFont="1" applyFill="1" applyBorder="1" applyAlignment="1"/>
    <xf numFmtId="0" fontId="2" fillId="5" borderId="0" xfId="0" applyFont="1" applyFill="1"/>
    <xf numFmtId="0" fontId="2" fillId="13" borderId="0" xfId="0" applyFont="1" applyFill="1"/>
    <xf numFmtId="0" fontId="0" fillId="13" borderId="0" xfId="0" applyFill="1"/>
    <xf numFmtId="0" fontId="2" fillId="13" borderId="0" xfId="0" applyFont="1" applyFill="1" applyBorder="1" applyAlignment="1">
      <alignment horizontal="center" wrapText="1"/>
    </xf>
    <xf numFmtId="0" fontId="8" fillId="13" borderId="0" xfId="0" applyFont="1" applyFill="1"/>
    <xf numFmtId="0" fontId="8" fillId="13" borderId="0" xfId="0" applyFont="1" applyFill="1" applyAlignment="1"/>
    <xf numFmtId="0" fontId="8" fillId="13" borderId="0" xfId="0" applyFont="1" applyFill="1" applyAlignment="1">
      <alignment horizontal="center"/>
    </xf>
    <xf numFmtId="0" fontId="2" fillId="13" borderId="0" xfId="0" applyFont="1" applyFill="1" applyAlignment="1">
      <alignment horizontal="center" wrapText="1"/>
    </xf>
    <xf numFmtId="0" fontId="2" fillId="13" borderId="0" xfId="0" applyFont="1" applyFill="1" applyAlignment="1">
      <alignment horizontal="center"/>
    </xf>
    <xf numFmtId="0" fontId="0" fillId="13"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0" fillId="0" borderId="0" xfId="0" applyAlignment="1">
      <alignment horizontal="center" vertical="center" wrapText="1"/>
    </xf>
    <xf numFmtId="0" fontId="0" fillId="0" borderId="0" xfId="0" applyAlignment="1">
      <alignment horizontal="center"/>
    </xf>
    <xf numFmtId="0" fontId="2" fillId="13" borderId="0" xfId="0" applyFont="1" applyFill="1" applyAlignment="1">
      <alignment horizontal="center"/>
    </xf>
    <xf numFmtId="0" fontId="2" fillId="3" borderId="0" xfId="0" applyFont="1" applyFill="1" applyAlignment="1">
      <alignment horizontal="center"/>
    </xf>
    <xf numFmtId="0" fontId="3" fillId="3" borderId="0" xfId="0" applyFont="1" applyFill="1" applyAlignment="1">
      <alignment horizontal="center"/>
    </xf>
    <xf numFmtId="0" fontId="3" fillId="12" borderId="0" xfId="0" applyFont="1" applyFill="1" applyAlignment="1">
      <alignment horizontal="center"/>
    </xf>
    <xf numFmtId="0" fontId="2" fillId="12" borderId="0" xfId="1" applyFill="1" applyAlignment="1">
      <alignment horizontal="center"/>
    </xf>
    <xf numFmtId="0" fontId="3" fillId="5" borderId="0" xfId="0" applyFont="1" applyFill="1" applyAlignment="1">
      <alignment horizontal="center"/>
    </xf>
    <xf numFmtId="0" fontId="3" fillId="13"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0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8"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theme="4" tint="-0.249977111117893"/>
        <name val="等线"/>
        <scheme val="minor"/>
      </font>
      <numFmt numFmtId="180"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9"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theme="0" tint="-0.499984740745262"/>
      </font>
      <fill>
        <patternFill patternType="lightUp">
          <fgColor theme="0" tint="-0.24994659260841701"/>
          <bgColor theme="0" tint="-0.14996795556505021"/>
        </patternFill>
      </fill>
    </dxf>
    <dxf>
      <font>
        <color rgb="FFFF0000"/>
      </font>
      <fill>
        <patternFill patternType="none">
          <bgColor auto="1"/>
        </patternFill>
      </fill>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9" Type="http://schemas.microsoft.com/office/2017/06/relationships/rdRichValueStructure" Target="richData/rdrichvaluestructure.xml"/><Relationship Id="rId21" Type="http://schemas.openxmlformats.org/officeDocument/2006/relationships/worksheet" Target="worksheets/sheet21.xml"/><Relationship Id="rId34" Type="http://schemas.openxmlformats.org/officeDocument/2006/relationships/connections" Target="connections.xml"/><Relationship Id="rId42" Type="http://schemas.microsoft.com/office/2017/06/relationships/rdSupportingPropertyBag" Target="richData/rdsupportingpropertybag.xml"/><Relationship Id="rId47" Type="http://schemas.openxmlformats.org/officeDocument/2006/relationships/customXml" Target="../customXml/item2.xml"/><Relationship Id="rId50" Type="http://schemas.openxmlformats.org/officeDocument/2006/relationships/customXml" Target="../customXml/item5.xml"/><Relationship Id="rId55" Type="http://schemas.openxmlformats.org/officeDocument/2006/relationships/customXml" Target="../customXml/item10.xml"/><Relationship Id="rId63"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7.xml"/><Relationship Id="rId11" Type="http://schemas.openxmlformats.org/officeDocument/2006/relationships/worksheet" Target="worksheets/sheet11.xml"/><Relationship Id="rId24" Type="http://schemas.microsoft.com/office/2007/relationships/slicerCache" Target="slicerCaches/slicerCache2.xml"/><Relationship Id="rId32" Type="http://schemas.microsoft.com/office/2007/relationships/slicerCache" Target="slicerCaches/slicerCache10.xml"/><Relationship Id="rId37" Type="http://schemas.openxmlformats.org/officeDocument/2006/relationships/sheetMetadata" Target="metadata.xml"/><Relationship Id="rId40" Type="http://schemas.microsoft.com/office/2017/06/relationships/richStyles" Target="richData/richStyles.xml"/><Relationship Id="rId45" Type="http://schemas.openxmlformats.org/officeDocument/2006/relationships/calcChain" Target="calcChain.xml"/><Relationship Id="rId53" Type="http://schemas.openxmlformats.org/officeDocument/2006/relationships/customXml" Target="../customXml/item8.xml"/><Relationship Id="rId58" Type="http://schemas.openxmlformats.org/officeDocument/2006/relationships/customXml" Target="../customXml/item13.xml"/><Relationship Id="rId5" Type="http://schemas.openxmlformats.org/officeDocument/2006/relationships/worksheet" Target="worksheets/sheet5.xml"/><Relationship Id="rId61" Type="http://schemas.openxmlformats.org/officeDocument/2006/relationships/customXml" Target="../customXml/item16.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microsoft.com/office/2007/relationships/slicerCache" Target="slicerCaches/slicerCache5.xml"/><Relationship Id="rId30" Type="http://schemas.microsoft.com/office/2007/relationships/slicerCache" Target="slicerCaches/slicerCache8.xml"/><Relationship Id="rId35" Type="http://schemas.openxmlformats.org/officeDocument/2006/relationships/styles" Target="styles.xml"/><Relationship Id="rId43" Type="http://schemas.microsoft.com/office/2017/06/relationships/rdRichValueTypes" Target="richData/rdRichValueTypes.xml"/><Relationship Id="rId48" Type="http://schemas.openxmlformats.org/officeDocument/2006/relationships/customXml" Target="../customXml/item3.xml"/><Relationship Id="rId56" Type="http://schemas.openxmlformats.org/officeDocument/2006/relationships/customXml" Target="../customXml/item11.xml"/><Relationship Id="rId8" Type="http://schemas.openxmlformats.org/officeDocument/2006/relationships/worksheet" Target="worksheets/sheet8.xml"/><Relationship Id="rId51" Type="http://schemas.openxmlformats.org/officeDocument/2006/relationships/customXml" Target="../customXml/item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openxmlformats.org/officeDocument/2006/relationships/theme" Target="theme/theme1.xml"/><Relationship Id="rId38" Type="http://schemas.microsoft.com/office/2017/06/relationships/rdRichValue" Target="richData/rdrichvalue.xml"/><Relationship Id="rId46" Type="http://schemas.openxmlformats.org/officeDocument/2006/relationships/customXml" Target="../customXml/item1.xml"/><Relationship Id="rId59" Type="http://schemas.openxmlformats.org/officeDocument/2006/relationships/customXml" Target="../customXml/item14.xml"/><Relationship Id="rId20" Type="http://schemas.openxmlformats.org/officeDocument/2006/relationships/worksheet" Target="worksheets/sheet20.xml"/><Relationship Id="rId41" Type="http://schemas.microsoft.com/office/2017/06/relationships/rdSupportingPropertyBagStructure" Target="richData/rdsupportingpropertybagstructure.xml"/><Relationship Id="rId54" Type="http://schemas.openxmlformats.org/officeDocument/2006/relationships/customXml" Target="../customXml/item9.xml"/><Relationship Id="rId62"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36" Type="http://schemas.openxmlformats.org/officeDocument/2006/relationships/sharedStrings" Target="sharedStrings.xml"/><Relationship Id="rId49" Type="http://schemas.openxmlformats.org/officeDocument/2006/relationships/customXml" Target="../customXml/item4.xml"/><Relationship Id="rId57" Type="http://schemas.openxmlformats.org/officeDocument/2006/relationships/customXml" Target="../customXml/item12.xml"/><Relationship Id="rId10" Type="http://schemas.openxmlformats.org/officeDocument/2006/relationships/worksheet" Target="worksheets/sheet10.xml"/><Relationship Id="rId31" Type="http://schemas.microsoft.com/office/2007/relationships/slicerCache" Target="slicerCaches/slicerCache9.xml"/><Relationship Id="rId44" Type="http://schemas.openxmlformats.org/officeDocument/2006/relationships/powerPivotData" Target="model/item.data"/><Relationship Id="rId52" Type="http://schemas.openxmlformats.org/officeDocument/2006/relationships/customXml" Target="../customXml/item7.xml"/><Relationship Id="rId60"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49834</xdr:colOff>
      <xdr:row>0</xdr:row>
      <xdr:rowOff>1</xdr:rowOff>
    </xdr:from>
    <xdr:to>
      <xdr:col>7</xdr:col>
      <xdr:colOff>8221</xdr:colOff>
      <xdr:row>2</xdr:row>
      <xdr:rowOff>214313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312022" y="1"/>
              <a:ext cx="4583965" cy="571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65484</xdr:colOff>
      <xdr:row>22</xdr:row>
      <xdr:rowOff>140493</xdr:rowOff>
    </xdr:from>
    <xdr:to>
      <xdr:col>3</xdr:col>
      <xdr:colOff>65484</xdr:colOff>
      <xdr:row>24</xdr:row>
      <xdr:rowOff>5952</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65484" y="4283868"/>
          <a:ext cx="4458891" cy="22264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46</xdr:row>
      <xdr:rowOff>19052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812482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93.051336458331"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51" level="32767"/>
    <cacheField name="[Measures].[以下项目的总和:数量]" caption="以下项目的总和:数量" numFmtId="0" hierarchy="52" level="32767"/>
    <cacheField name="[Measures].[以下项目的总和:折后价]" caption="以下项目的总和:折后价" numFmtId="0" hierarchy="56" level="32767"/>
    <cacheField name="[price].[项目].[项目]" caption="项目" numFmtId="0" level="1">
      <sharedItems count="1">
        <s v="单元测试用例"/>
      </sharedItems>
    </cacheField>
    <cacheField name="[price].[按月或一次性费用].[按月或一次性费用]" caption="按月或一次性费用" numFmtId="0" hierarchy="13" level="1">
      <sharedItems count="2">
        <s v=" 12"/>
        <s v="一次性"/>
      </sharedItems>
    </cacheField>
  </cacheFields>
  <cacheHierarchies count="57">
    <cacheHierarchy uniqueName="[price].[项目]" caption="项目" attribute="1" defaultMemberUniqueName="[price].[项目].[All]" allUniqueName="[price].[项目].[All]" dimensionUniqueName="[price]" displayFolder="" count="2" memberValueDatatype="130" unbalanced="0">
      <fieldsUsage count="2">
        <fieldUsage x="-1"/>
        <fieldUsage x="3"/>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130" unbalanced="0"/>
    <cacheHierarchy uniqueName="[price].[数据盘HDD]" caption="数据盘HDD" attribute="1" defaultMemberUniqueName="[price].[数据盘HDD].[All]" allUniqueName="[price].[数据盘HDD].[All]" dimensionUniqueName="[price]" displayFolder="" count="0" memberValueDatatype="13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费用]" caption="按月或一次性费用" attribute="1" defaultMemberUniqueName="[price].[按月或一次性费用].[All]" allUniqueName="[price].[按月或一次性费用].[All]" dimensionUniqueName="[price]" displayFolder="" count="2" memberValueDatatype="130" unbalanced="0">
      <fieldsUsage count="2">
        <fieldUsage x="-1"/>
        <fieldUsage x="4"/>
      </fieldsUsage>
    </cacheHierarchy>
    <cacheHierarchy uniqueName="[price].[指定折前价]" caption="指定折前价" attribute="1" defaultMemberUniqueName="[price].[指定折前价].[All]" allUniqueName="[price].[指定折前价].[All]" dimensionUniqueName="[price]" displayFolder="" count="0" memberValueDatatype="20" unbalanced="0"/>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可编辑列]" caption="可编辑列" attribute="1" defaultMemberUniqueName="[price].[可编辑列].[All]" allUniqueName="[price].[可编辑列].[All]" dimensionUniqueName="[price]" displayFolder="" count="0" memberValueDatatype="130" unbalanced="0"/>
    <cacheHierarchy uniqueName="[price].[选规格地址]" caption="选规格地址" attribute="1" defaultMemberUniqueName="[price].[选规格地址].[All]" allUniqueName="[price].[选规格地址].[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HDD汇总]" caption="HDD汇总" attribute="1" defaultMemberUniqueName="[price].[HDD汇总].[All]" allUniqueName="[price].[HDD汇总].[All]" dimensionUniqueName="[price]" displayFolder="" count="0" memberValueDatatype="20" unbalanced="0"/>
    <cacheHierarchy uniqueName="[price].[SSD汇总]" caption="SSD汇总" attribute="1" defaultMemberUniqueName="[price].[SSD汇总].[All]" allUniqueName="[price].[SSD汇总].[All]" dimensionUniqueName="[price]" displayFolder="" count="0" memberValueDatatype="2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HDD汇总]" caption="Sum of HDD汇总" measure="1" displayFolder="" measureGroup="price" count="0" hidden="1"/>
    <cacheHierarchy uniqueName="[Measures].[Sum of SSD汇总]" caption="Sum of SSD汇总" measure="1" displayFolder="" measureGroup="price" count="0" hidden="1"/>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17"/>
        </ext>
      </extLst>
    </cacheHierarchy>
    <cacheHierarchy uniqueName="[Measures].[以下项目的总和:折后价]" caption="以下项目的总和:折后价" measure="1" displayFolder="" measureGroup="price"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E6" firstHeaderRow="0" firstDataRow="1" firstDataCol="2"/>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2">
    <field x="3"/>
    <field x="4"/>
  </rowFields>
  <rowItems count="3">
    <i>
      <x/>
      <x/>
    </i>
    <i r="1">
      <x v="1"/>
    </i>
    <i t="grand">
      <x/>
    </i>
  </rowItems>
  <colFields count="1">
    <field x="-2"/>
  </colFields>
  <colItems count="3">
    <i>
      <x/>
    </i>
    <i i="1">
      <x v="1"/>
    </i>
    <i i="2">
      <x v="2"/>
    </i>
  </colItems>
  <dataFields count="3">
    <dataField name="平均值:折扣率" fld="0" subtotal="average" baseField="0" baseItem="0"/>
    <dataField name="总和:数量" fld="1" baseField="0" baseItem="0"/>
    <dataField name="总和:折后价" fld="2" baseField="0" baseItem="0" numFmtId="177"/>
  </dataFields>
  <formats count="1">
    <format dxfId="102">
      <pivotArea outline="0" fieldPosition="0">
        <references count="1">
          <reference field="4294967294" count="1" selected="0">
            <x v="2"/>
          </reference>
        </references>
      </pivotArea>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Row="0" dragToCol="0" dragToPage="0" dragToData="1"/>
    <pivotHierarchy dragToRow="0" dragToCol="0" dragToPage="0" dragToData="1"/>
    <pivotHierarchy dragToData="1"/>
    <pivotHierarchy dragToData="1" caption="总和:折后价"/>
  </pivotHierarchies>
  <pivotTableStyleInfo name="PivotStyleLight16" showRowHeaders="1" showColHeaders="1" showRowStripes="0" showColStripes="0" showLastColumn="1"/>
  <rowHierarchiesUsage count="2">
    <rowHierarchyUsage hierarchyUsage="0"/>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8"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3" xr16:uid="{11F394F4-D639-419F-92CC-FFF86C6F1F41}" autoFormatId="16" applyNumberFormats="0" applyBorderFormats="0" applyFontFormats="0" applyPatternFormats="0" applyAlignmentFormats="0" applyWidthHeightFormats="0">
  <queryTableRefresh nextId="6">
    <queryTableFields count="5">
      <queryTableField id="1" name="地域" tableColumnId="1"/>
      <queryTableField id="2" name="机型" tableColumnId="2"/>
      <queryTableField id="3" name="CPU" tableColumnId="3"/>
      <queryTableField id="4" name="内存" tableColumnId="4"/>
      <queryTableField id="5" name="元/月"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5"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22"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19" xr16:uid="{00000000-0016-0000-0800-000006000000}" autoFormatId="16" applyNumberFormats="0" applyBorderFormats="0" applyFontFormats="0" applyPatternFormats="0" applyAlignmentFormats="0" applyWidthHeightFormats="0">
  <queryTableRefresh nextId="16">
    <queryTableFields count="7">
      <queryTableField id="10" name="地域" tableColumnId="10"/>
      <queryTableField id="11" name="cpu" tableColumnId="4"/>
      <queryTableField id="12" name="内存" tableColumnId="5"/>
      <queryTableField id="1" name="配置类型" tableColumnId="1"/>
      <queryTableField id="2" name="数据库类型" tableColumnId="2"/>
      <queryTableField id="3" name="实例规格" tableColumnId="3"/>
      <queryTableField id="7" name="包月（元/月）" tableColumnId="7"/>
    </queryTableFields>
    <queryTableDeletedFields count="5">
      <deletedField name="按量T1（元/小时）"/>
      <deletedField name="按量T2（元/小时）"/>
      <deletedField name="按量T3（元/小时）"/>
      <deletedField name="包年（元/年）"/>
      <deletedField name="3年（元/3年）"/>
    </queryTableDeleted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20" xr16:uid="{CC0C3BB5-E4B8-4A1E-9DD2-1CEE263E4D8E}" autoFormatId="16" applyNumberFormats="0" applyBorderFormats="0" applyFontFormats="0" applyPatternFormats="0" applyAlignmentFormats="0" applyWidthHeightFormats="0">
  <queryTableRefresh nextId="4">
    <queryTableFields count="3">
      <queryTableField id="1" name="地域" tableColumnId="1"/>
      <queryTableField id="2" name="数据库类型" tableColumnId="2"/>
      <queryTableField id="3" name="元/GB/月"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4" connectionId="5" xr16:uid="{37AF1C4D-DB4A-4195-AC3C-4809F81BD4A6}" autoFormatId="16" applyNumberFormats="0" applyBorderFormats="0" applyFontFormats="0" applyPatternFormats="0" applyAlignmentFormats="0" applyWidthHeightFormats="0">
  <queryTableRefresh nextId="4">
    <queryTableFields count="3">
      <queryTableField id="1" name="地域" tableColumnId="1"/>
      <queryTableField id="2" name="规格" tableColumnId="2"/>
      <queryTableField id="3" name="内存" tableColumnId="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21" xr16:uid="{00000000-0016-0000-0A00-000007000000}" autoFormatId="16" applyNumberFormats="0" applyBorderFormats="0" applyFontFormats="0" applyPatternFormats="0" applyAlignmentFormats="0" applyWidthHeightFormats="0">
  <queryTableRefresh nextId="11">
    <queryTableFields count="3">
      <queryTableField id="5" name="地域" tableColumnId="5"/>
      <queryTableField id="9" name="规格" tableColumnId="2"/>
      <queryTableField id="7" name="元/GB/月" tableColumnId="1"/>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24" xr16:uid="{00000000-0016-0000-0C00-000009000000}" autoFormatId="16" applyNumberFormats="0" applyBorderFormats="0" applyFontFormats="0" applyPatternFormats="0" applyAlignmentFormats="0" applyWidthHeightFormats="0">
  <queryTableRefresh nextId="16">
    <queryTableFields count="4">
      <queryTableField id="12" name="产品标识" tableColumnId="3"/>
      <queryTableField id="10" name="地域" tableColumnId="1"/>
      <queryTableField id="13" name="规格" tableColumnId="4"/>
      <queryTableField id="11" name="元/月"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26"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4" connectionId="18" xr16:uid="{D8A1B51B-CAE1-49E0-87BD-05E35E9496A8}" autoFormatId="16" applyNumberFormats="0" applyBorderFormats="0" applyFontFormats="0" applyPatternFormats="0" applyAlignmentFormats="0" applyWidthHeightFormats="0">
  <queryTableRefresh nextId="5">
    <queryTableFields count="4">
      <queryTableField id="1" name="Name" tableColumnId="1"/>
      <queryTableField id="2" name="Item" tableColumnId="2"/>
      <queryTableField id="3" name="Kind" tableColumnId="3"/>
      <queryTableField id="4" name="Hidden" tableColumnId="4"/>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3" connectionId="31" xr16:uid="{F1153B41-7D9E-4CB4-9E9F-C79B78CC100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3" name="规格选项表" tableColumnId="3"/>
      <queryTableField id="4" name="CPU" tableColumnId="4"/>
      <queryTableField id="5" name="内存" tableColumnId="5"/>
      <queryTableField id="7" dataBound="0" tableColumnId="7"/>
      <queryTableField id="8" dataBound="0" tableColumnId="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4" connectionId="30" xr16:uid="{A580E091-0818-4C7F-B557-79F785F8B2F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选项表" tableColumnId="5"/>
      <queryTableField id="6" name="内存" tableColumnId="6"/>
      <queryTableField id="7" dataBound="0" tableColumnId="7"/>
      <queryTableField id="8" dataBound="0" tableColumnId="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5" connectionId="32" xr16:uid="{64C9A263-3587-4523-81BF-8CCEC0EB0117}"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 tableColumnId="5"/>
      <queryTableField id="6" name="内存选项表" tableColumnId="6"/>
      <queryTableField id="7" dataBound="0" tableColumnId="7"/>
      <queryTableField id="8" dataBound="0" tableColumnId="8"/>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7">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2</v>
    <v>广州 - 高IO型黑石物理服务器BMI5 - 96核 384G</v>
    <v>1</v>
    <v>Generic</v>
    <v>96</v>
    <v>广州 - 高IO型黑石物理服务器BMI5 - 96核 384G</v>
    <v>12752</v>
    <v>广州</v>
    <v>高IO型黑石物理服务器BMI5</v>
    <v>广州 - 高IO型黑石物理服务器BMI5 - 96核 384G</v>
    <v>1</v>
    <v>384</v>
    <v>96核 384G</v>
  </rv>
  <rv s="1">
    <v>2</v>
    <v>广州 - 高IO型IT5 - 16核 64G</v>
    <v>1</v>
    <v>Generic</v>
    <v>16</v>
    <v>广州 - 高IO型IT5 - 16核 64G</v>
    <v>2608</v>
    <v>广州</v>
    <v>高IO型IT5</v>
    <v>广州 - 高IO型IT5 - 16核 64G</v>
    <v>1</v>
    <v>64</v>
    <v>16核 64G</v>
  </rv>
  <rv s="1">
    <v>2</v>
    <v>广州 - 高IO型IT5 - 32核 128G</v>
    <v>1</v>
    <v>Generic</v>
    <v>32</v>
    <v>广州 - 高IO型IT5 - 32核 128G</v>
    <v>5216</v>
    <v>广州</v>
    <v>高IO型IT5</v>
    <v>广州 - 高IO型IT5 - 32核 128G</v>
    <v>1</v>
    <v>128</v>
    <v>32核 128G</v>
  </rv>
  <rv s="1">
    <v>2</v>
    <v>广州 - 高IO型IT5 - 64核 256G</v>
    <v>1</v>
    <v>Generic</v>
    <v>64</v>
    <v>广州 - 高IO型IT5 - 64核 256G</v>
    <v>10432</v>
    <v>广州</v>
    <v>高IO型IT5</v>
    <v>广州 - 高IO型IT5 - 64核 256G</v>
    <v>1</v>
    <v>256</v>
    <v>64核 256G</v>
  </rv>
  <rv s="1">
    <v>2</v>
    <v>广州 - 高IO型IT5 - 84核 320G</v>
    <v>1</v>
    <v>Generic</v>
    <v>84</v>
    <v>广州 - 高IO型IT5 - 84核 320G</v>
    <v>11541.6</v>
    <v>广州</v>
    <v>高IO型IT5</v>
    <v>广州 - 高IO型IT5 - 84核 320G</v>
    <v>1</v>
    <v>320</v>
    <v>84核 320G</v>
  </rv>
  <rv s="1">
    <v>2</v>
    <v>广州 - 高IO型IT3 - 16核 64G</v>
    <v>1</v>
    <v>Generic</v>
    <v>16</v>
    <v>广州 - 高IO型IT3 - 16核 64G</v>
    <v>2804</v>
    <v>广州</v>
    <v>高IO型IT3</v>
    <v>广州 - 高IO型IT3 - 16核 64G</v>
    <v>1</v>
    <v>64</v>
    <v>16核 64G</v>
  </rv>
  <rv s="1">
    <v>2</v>
    <v>广州 - 高IO型IT3 - 32核 128G</v>
    <v>1</v>
    <v>Generic</v>
    <v>32</v>
    <v>广州 - 高IO型IT3 - 32核 128G</v>
    <v>5608</v>
    <v>广州</v>
    <v>高IO型IT3</v>
    <v>广州 - 高IO型IT3 - 32核 128G</v>
    <v>1</v>
    <v>128</v>
    <v>32核 128G</v>
  </rv>
  <rv s="1">
    <v>2</v>
    <v>广州 - 高IO型IT3 - 64核 256G</v>
    <v>1</v>
    <v>Generic</v>
    <v>64</v>
    <v>广州 - 高IO型IT3 - 64核 256G</v>
    <v>11216</v>
    <v>广州</v>
    <v>高IO型IT3</v>
    <v>广州 - 高IO型IT3 - 64核 256G</v>
    <v>1</v>
    <v>256</v>
    <v>64核 256G</v>
  </rv>
  <rv s="1">
    <v>2</v>
    <v>广州 - 高IO型I3 - 8核 32G</v>
    <v>1</v>
    <v>Generic</v>
    <v>8</v>
    <v>广州 - 高IO型I3 - 8核 32G</v>
    <v>1404</v>
    <v>广州</v>
    <v>高IO型I3</v>
    <v>广州 - 高IO型I3 - 8核 32G</v>
    <v>1</v>
    <v>32</v>
    <v>8核 32G</v>
  </rv>
  <rv s="1">
    <v>2</v>
    <v>广州 - 高IO型I3 - 16核 64G</v>
    <v>1</v>
    <v>Generic</v>
    <v>16</v>
    <v>广州 - 高IO型I3 - 16核 64G</v>
    <v>2808</v>
    <v>广州</v>
    <v>高IO型I3</v>
    <v>广州 - 高IO型I3 - 16核 64G</v>
    <v>1</v>
    <v>64</v>
    <v>16核 64G</v>
  </rv>
  <rv s="1">
    <v>2</v>
    <v>广州 - 高IO型I3 - 24核 96G</v>
    <v>1</v>
    <v>Generic</v>
    <v>24</v>
    <v>广州 - 高IO型I3 - 24核 96G</v>
    <v>4512</v>
    <v>广州</v>
    <v>高IO型I3</v>
    <v>广州 - 高IO型I3 - 24核 96G</v>
    <v>1</v>
    <v>96</v>
    <v>24核 96G</v>
  </rv>
  <rv s="1">
    <v>2</v>
    <v>广州 - 高IO型I3 - 32核 128G</v>
    <v>1</v>
    <v>Generic</v>
    <v>32</v>
    <v>广州 - 高IO型I3 - 32核 128G</v>
    <v>6216</v>
    <v>广州</v>
    <v>高IO型I3</v>
    <v>广州 - 高IO型I3 - 32核 128G</v>
    <v>1</v>
    <v>128</v>
    <v>32核 128G</v>
  </rv>
  <rv s="1">
    <v>2</v>
    <v>广州 - 高IO型I3 - 64核 256G</v>
    <v>1</v>
    <v>Generic</v>
    <v>64</v>
    <v>广州 - 高IO型I3 - 64核 256G</v>
    <v>11232</v>
    <v>广州</v>
    <v>高IO型I3</v>
    <v>广州 - 高IO型I3 - 64核 256G</v>
    <v>1</v>
    <v>256</v>
    <v>64核 256G</v>
  </rv>
  <rv s="1">
    <v>2</v>
    <v>广州 - 计算网络增强型CN3 - 4核 8G</v>
    <v>1</v>
    <v>Generic</v>
    <v>4</v>
    <v>广州 - 计算网络增强型CN3 - 4核 8G</v>
    <v>452</v>
    <v>广州</v>
    <v>计算网络增强型CN3</v>
    <v>广州 - 计算网络增强型CN3 - 4核 8G</v>
    <v>1</v>
    <v>8</v>
    <v>4核 8G</v>
  </rv>
  <rv s="1">
    <v>2</v>
    <v>广州 - 计算网络增强型CN3 - 4核 16G</v>
    <v>1</v>
    <v>Generic</v>
    <v>4</v>
    <v>广州 - 计算网络增强型CN3 - 4核 16G</v>
    <v>678</v>
    <v>广州</v>
    <v>计算网络增强型CN3</v>
    <v>广州 - 计算网络增强型CN3 - 4核 16G</v>
    <v>1</v>
    <v>16</v>
    <v>4核 16G</v>
  </rv>
  <rv s="1">
    <v>2</v>
    <v>广州 - 计算网络增强型CN3 - 8核 16G</v>
    <v>1</v>
    <v>Generic</v>
    <v>8</v>
    <v>广州 - 计算网络增强型CN3 - 8核 16G</v>
    <v>904</v>
    <v>广州</v>
    <v>计算网络增强型CN3</v>
    <v>广州 - 计算网络增强型CN3 - 8核 16G</v>
    <v>1</v>
    <v>16</v>
    <v>8核 16G</v>
  </rv>
  <rv s="1">
    <v>2</v>
    <v>广州 - 计算网络增强型CN3 - 8核 32G</v>
    <v>1</v>
    <v>Generic</v>
    <v>8</v>
    <v>广州 - 计算网络增强型CN3 - 8核 32G</v>
    <v>1356</v>
    <v>广州</v>
    <v>计算网络增强型CN3</v>
    <v>广州 - 计算网络增强型CN3 - 8核 32G</v>
    <v>1</v>
    <v>32</v>
    <v>8核 32G</v>
  </rv>
  <rv s="1">
    <v>2</v>
    <v>广州 - 计算网络增强型CN3 - 16核 32G</v>
    <v>1</v>
    <v>Generic</v>
    <v>16</v>
    <v>广州 - 计算网络增强型CN3 - 16核 32G</v>
    <v>1808</v>
    <v>广州</v>
    <v>计算网络增强型CN3</v>
    <v>广州 - 计算网络增强型CN3 - 16核 32G</v>
    <v>1</v>
    <v>32</v>
    <v>16核 32G</v>
  </rv>
  <rv s="1">
    <v>2</v>
    <v>广州 - 计算网络增强型CN3 - 16核 64G</v>
    <v>1</v>
    <v>Generic</v>
    <v>16</v>
    <v>广州 - 计算网络增强型CN3 - 16核 64G</v>
    <v>2712</v>
    <v>广州</v>
    <v>计算网络增强型CN3</v>
    <v>广州 - 计算网络增强型CN3 - 16核 64G</v>
    <v>1</v>
    <v>64</v>
    <v>16核 64G</v>
  </rv>
  <rv s="1">
    <v>2</v>
    <v>广州 - 计算网络增强型CN3 - 32核 64G</v>
    <v>1</v>
    <v>Generic</v>
    <v>32</v>
    <v>广州 - 计算网络增强型CN3 - 32核 64G</v>
    <v>3616</v>
    <v>广州</v>
    <v>计算网络增强型CN3</v>
    <v>广州 - 计算网络增强型CN3 - 32核 64G</v>
    <v>1</v>
    <v>64</v>
    <v>32核 64G</v>
  </rv>
  <rv s="1">
    <v>2</v>
    <v>广州 - 计算网络增强型CN3 - 32核 128G</v>
    <v>1</v>
    <v>Generic</v>
    <v>32</v>
    <v>广州 - 计算网络增强型CN3 - 32核 128G</v>
    <v>5424</v>
    <v>广州</v>
    <v>计算网络增强型CN3</v>
    <v>广州 - 计算网络增强型CN3 - 32核 128G</v>
    <v>1</v>
    <v>128</v>
    <v>32核 128G</v>
  </rv>
  <rv s="1">
    <v>2</v>
    <v>广州 - 计算型C6 - 4核 8G</v>
    <v>1</v>
    <v>Generic</v>
    <v>4</v>
    <v>广州 - 计算型C6 - 4核 8G</v>
    <v>376</v>
    <v>广州</v>
    <v>计算型C6</v>
    <v>广州 - 计算型C6 - 4核 8G</v>
    <v>1</v>
    <v>8</v>
    <v>4核 8G</v>
  </rv>
  <rv s="1">
    <v>2</v>
    <v>广州 - 计算型C6 - 4核 16G</v>
    <v>1</v>
    <v>Generic</v>
    <v>4</v>
    <v>广州 - 计算型C6 - 4核 16G</v>
    <v>564</v>
    <v>广州</v>
    <v>计算型C6</v>
    <v>广州 - 计算型C6 - 4核 16G</v>
    <v>1</v>
    <v>16</v>
    <v>4核 16G</v>
  </rv>
  <rv s="1">
    <v>2</v>
    <v>广州 - 计算型C6 - 8核 16G</v>
    <v>1</v>
    <v>Generic</v>
    <v>8</v>
    <v>广州 - 计算型C6 - 8核 16G</v>
    <v>752</v>
    <v>广州</v>
    <v>计算型C6</v>
    <v>广州 - 计算型C6 - 8核 16G</v>
    <v>1</v>
    <v>16</v>
    <v>8核 16G</v>
  </rv>
  <rv s="1">
    <v>2</v>
    <v>广州 - 计算型C6 - 8核 32G</v>
    <v>1</v>
    <v>Generic</v>
    <v>8</v>
    <v>广州 - 计算型C6 - 8核 32G</v>
    <v>1128</v>
    <v>广州</v>
    <v>计算型C6</v>
    <v>广州 - 计算型C6 - 8核 32G</v>
    <v>1</v>
    <v>32</v>
    <v>8核 32G</v>
  </rv>
  <rv s="1">
    <v>2</v>
    <v>广州 - 计算型C6 - 16核 32G</v>
    <v>1</v>
    <v>Generic</v>
    <v>16</v>
    <v>广州 - 计算型C6 - 16核 32G</v>
    <v>1504</v>
    <v>广州</v>
    <v>计算型C6</v>
    <v>广州 - 计算型C6 - 16核 32G</v>
    <v>1</v>
    <v>32</v>
    <v>16核 32G</v>
  </rv>
  <rv s="1">
    <v>2</v>
    <v>广州 - 计算型C6 - 16核 64G</v>
    <v>1</v>
    <v>Generic</v>
    <v>16</v>
    <v>广州 - 计算型C6 - 16核 64G</v>
    <v>2256</v>
    <v>广州</v>
    <v>计算型C6</v>
    <v>广州 - 计算型C6 - 16核 64G</v>
    <v>1</v>
    <v>64</v>
    <v>16核 64G</v>
  </rv>
  <rv s="1">
    <v>2</v>
    <v>广州 - 计算型C6 - 32核 128G</v>
    <v>1</v>
    <v>Generic</v>
    <v>32</v>
    <v>广州 - 计算型C6 - 32核 128G</v>
    <v>4512</v>
    <v>广州</v>
    <v>计算型C6</v>
    <v>广州 - 计算型C6 - 32核 128G</v>
    <v>1</v>
    <v>128</v>
    <v>32核 128G</v>
  </rv>
  <rv s="1">
    <v>2</v>
    <v>广州 - 计算型C6 - 46核 216G</v>
    <v>1</v>
    <v>Generic</v>
    <v>46</v>
    <v>广州 - 计算型C6 - 46核 216G</v>
    <v>7238</v>
    <v>广州</v>
    <v>计算型C6</v>
    <v>广州 - 计算型C6 - 46核 216G</v>
    <v>1</v>
    <v>216</v>
    <v>46核 216G</v>
  </rv>
  <rv s="1">
    <v>2</v>
    <v>广州 - 计算型C6 - 64核 256G</v>
    <v>1</v>
    <v>Generic</v>
    <v>64</v>
    <v>广州 - 计算型C6 - 64核 256G</v>
    <v>9024</v>
    <v>广州</v>
    <v>计算型C6</v>
    <v>广州 - 计算型C6 - 64核 256G</v>
    <v>1</v>
    <v>256</v>
    <v>64核 256G</v>
  </rv>
  <rv s="1">
    <v>2</v>
    <v>广州 - 计算型C6 - 80核 320G</v>
    <v>1</v>
    <v>Generic</v>
    <v>80</v>
    <v>广州 - 计算型C6 - 80核 320G</v>
    <v>11280</v>
    <v>广州</v>
    <v>计算型C6</v>
    <v>广州 - 计算型C6 - 80核 320G</v>
    <v>1</v>
    <v>320</v>
    <v>80核 320G</v>
  </rv>
  <rv s="1">
    <v>2</v>
    <v>广州 - 计算型C6 - 92核 432G</v>
    <v>1</v>
    <v>Generic</v>
    <v>92</v>
    <v>广州 - 计算型C6 - 92核 432G</v>
    <v>14476</v>
    <v>广州</v>
    <v>计算型C6</v>
    <v>广州 - 计算型C6 - 92核 432G</v>
    <v>1</v>
    <v>432</v>
    <v>92核 432G</v>
  </rv>
  <rv s="1">
    <v>2</v>
    <v>广州 - 计算型C5 - 4核 8G</v>
    <v>1</v>
    <v>Generic</v>
    <v>4</v>
    <v>广州 - 计算型C5 - 4核 8G</v>
    <v>400</v>
    <v>广州</v>
    <v>计算型C5</v>
    <v>广州 - 计算型C5 - 4核 8G</v>
    <v>1</v>
    <v>8</v>
    <v>4核 8G</v>
  </rv>
  <rv s="1">
    <v>2</v>
    <v>广州 - 计算型C5 - 4核 16G</v>
    <v>1</v>
    <v>Generic</v>
    <v>4</v>
    <v>广州 - 计算型C5 - 4核 16G</v>
    <v>600</v>
    <v>广州</v>
    <v>计算型C5</v>
    <v>广州 - 计算型C5 - 4核 16G</v>
    <v>1</v>
    <v>16</v>
    <v>4核 16G</v>
  </rv>
  <rv s="1">
    <v>2</v>
    <v>广州 - 计算型C5 - 8核 16G</v>
    <v>1</v>
    <v>Generic</v>
    <v>8</v>
    <v>广州 - 计算型C5 - 8核 16G</v>
    <v>800</v>
    <v>广州</v>
    <v>计算型C5</v>
    <v>广州 - 计算型C5 - 8核 16G</v>
    <v>1</v>
    <v>16</v>
    <v>8核 16G</v>
  </rv>
  <rv s="1">
    <v>2</v>
    <v>广州 - 计算型C5 - 8核 32G</v>
    <v>1</v>
    <v>Generic</v>
    <v>8</v>
    <v>广州 - 计算型C5 - 8核 32G</v>
    <v>1200</v>
    <v>广州</v>
    <v>计算型C5</v>
    <v>广州 - 计算型C5 - 8核 32G</v>
    <v>1</v>
    <v>32</v>
    <v>8核 32G</v>
  </rv>
  <rv s="1">
    <v>2</v>
    <v>广州 - 计算型C5 - 16核 32G</v>
    <v>1</v>
    <v>Generic</v>
    <v>16</v>
    <v>广州 - 计算型C5 - 16核 32G</v>
    <v>1600</v>
    <v>广州</v>
    <v>计算型C5</v>
    <v>广州 - 计算型C5 - 16核 32G</v>
    <v>1</v>
    <v>32</v>
    <v>16核 32G</v>
  </rv>
  <rv s="1">
    <v>2</v>
    <v>广州 - 计算型C5 - 16核 64G</v>
    <v>1</v>
    <v>Generic</v>
    <v>16</v>
    <v>广州 - 计算型C5 - 16核 64G</v>
    <v>2400</v>
    <v>广州</v>
    <v>计算型C5</v>
    <v>广州 - 计算型C5 - 16核 64G</v>
    <v>1</v>
    <v>64</v>
    <v>16核 64G</v>
  </rv>
  <rv s="1">
    <v>2</v>
    <v>广州 - 计算型C5 - 32核 64G</v>
    <v>1</v>
    <v>Generic</v>
    <v>32</v>
    <v>广州 - 计算型C5 - 32核 64G</v>
    <v>3200</v>
    <v>广州</v>
    <v>计算型C5</v>
    <v>广州 - 计算型C5 - 32核 64G</v>
    <v>1</v>
    <v>64</v>
    <v>32核 64G</v>
  </rv>
  <rv s="1">
    <v>2</v>
    <v>广州 - 计算型C5 - 32核 128G</v>
    <v>1</v>
    <v>Generic</v>
    <v>32</v>
    <v>广州 - 计算型C5 - 32核 128G</v>
    <v>4800</v>
    <v>广州</v>
    <v>计算型C5</v>
    <v>广州 - 计算型C5 - 32核 128G</v>
    <v>1</v>
    <v>128</v>
    <v>32核 128G</v>
  </rv>
  <rv s="1">
    <v>2</v>
    <v>广州 - 计算型C5 - 48核 96G</v>
    <v>1</v>
    <v>Generic</v>
    <v>48</v>
    <v>广州 - 计算型C5 - 48核 96G</v>
    <v>4800</v>
    <v>广州</v>
    <v>计算型C5</v>
    <v>广州 - 计算型C5 - 48核 96G</v>
    <v>1</v>
    <v>96</v>
    <v>48核 96G</v>
  </rv>
  <rv s="1">
    <v>2</v>
    <v>广州 - 计算型C5 - 48核 192G</v>
    <v>1</v>
    <v>Generic</v>
    <v>48</v>
    <v>广州 - 计算型C5 - 48核 192G</v>
    <v>7200</v>
    <v>广州</v>
    <v>计算型C5</v>
    <v>广州 - 计算型C5 - 48核 192G</v>
    <v>1</v>
    <v>192</v>
    <v>48核 192G</v>
  </rv>
  <rv s="1">
    <v>2</v>
    <v>广州 - 计算型C5 - 52核 184G</v>
    <v>1</v>
    <v>Generic</v>
    <v>52</v>
    <v>广州 - 计算型C5 - 52核 184G</v>
    <v>7200</v>
    <v>广州</v>
    <v>计算型C5</v>
    <v>广州 - 计算型C5 - 52核 184G</v>
    <v>1</v>
    <v>184</v>
    <v>52核 184G</v>
  </rv>
  <rv s="1">
    <v>2</v>
    <v>广州 - 计算型C5 - 64核 128G</v>
    <v>1</v>
    <v>Generic</v>
    <v>64</v>
    <v>广州 - 计算型C5 - 64核 128G</v>
    <v>6400</v>
    <v>广州</v>
    <v>计算型C5</v>
    <v>广州 - 计算型C5 - 64核 128G</v>
    <v>1</v>
    <v>128</v>
    <v>64核 128G</v>
  </rv>
  <rv s="1">
    <v>2</v>
    <v>广州 - 计算型C5 - 64核 256G</v>
    <v>1</v>
    <v>Generic</v>
    <v>64</v>
    <v>广州 - 计算型C5 - 64核 256G</v>
    <v>9600</v>
    <v>广州</v>
    <v>计算型C5</v>
    <v>广州 - 计算型C5 - 64核 256G</v>
    <v>1</v>
    <v>256</v>
    <v>64核 256G</v>
  </rv>
  <rv s="1">
    <v>2</v>
    <v>广州 - 计算型C5 - 104核 368G</v>
    <v>1</v>
    <v>Generic</v>
    <v>104</v>
    <v>广州 - 计算型C5 - 104核 368G</v>
    <v>14400</v>
    <v>广州</v>
    <v>计算型C5</v>
    <v>广州 - 计算型C5 - 104核 368G</v>
    <v>1</v>
    <v>368</v>
    <v>104核 368G</v>
  </rv>
  <rv s="1">
    <v>2</v>
    <v>广州 - 计算型C4 - 4核 8G</v>
    <v>1</v>
    <v>Generic</v>
    <v>4</v>
    <v>广州 - 计算型C4 - 4核 8G</v>
    <v>452</v>
    <v>广州</v>
    <v>计算型C4</v>
    <v>广州 - 计算型C4 - 4核 8G</v>
    <v>1</v>
    <v>8</v>
    <v>4核 8G</v>
  </rv>
  <rv s="1">
    <v>2</v>
    <v>广州 - 计算型C4 - 4核 16G</v>
    <v>1</v>
    <v>Generic</v>
    <v>4</v>
    <v>广州 - 计算型C4 - 4核 16G</v>
    <v>678</v>
    <v>广州</v>
    <v>计算型C4</v>
    <v>广州 - 计算型C4 - 4核 16G</v>
    <v>1</v>
    <v>16</v>
    <v>4核 16G</v>
  </rv>
  <rv s="1">
    <v>2</v>
    <v>广州 - 计算型C4 - 8核 16G</v>
    <v>1</v>
    <v>Generic</v>
    <v>8</v>
    <v>广州 - 计算型C4 - 8核 16G</v>
    <v>904</v>
    <v>广州</v>
    <v>计算型C4</v>
    <v>广州 - 计算型C4 - 8核 16G</v>
    <v>1</v>
    <v>16</v>
    <v>8核 16G</v>
  </rv>
  <rv s="1">
    <v>2</v>
    <v>广州 - 计算型C4 - 8核 32G</v>
    <v>1</v>
    <v>Generic</v>
    <v>8</v>
    <v>广州 - 计算型C4 - 8核 32G</v>
    <v>1356</v>
    <v>广州</v>
    <v>计算型C4</v>
    <v>广州 - 计算型C4 - 8核 32G</v>
    <v>1</v>
    <v>32</v>
    <v>8核 32G</v>
  </rv>
  <rv s="1">
    <v>2</v>
    <v>广州 - 计算型C4 - 16核 32G</v>
    <v>1</v>
    <v>Generic</v>
    <v>16</v>
    <v>广州 - 计算型C4 - 16核 32G</v>
    <v>1632</v>
    <v>广州</v>
    <v>计算型C4</v>
    <v>广州 - 计算型C4 - 16核 32G</v>
    <v>1</v>
    <v>32</v>
    <v>16核 32G</v>
  </rv>
  <rv s="1">
    <v>2</v>
    <v>广州 - 计算型C4 - 16核 64G</v>
    <v>1</v>
    <v>Generic</v>
    <v>16</v>
    <v>广州 - 计算型C4 - 16核 64G</v>
    <v>2712</v>
    <v>广州</v>
    <v>计算型C4</v>
    <v>广州 - 计算型C4 - 16核 64G</v>
    <v>1</v>
    <v>64</v>
    <v>16核 64G</v>
  </rv>
  <rv s="1">
    <v>2</v>
    <v>广州 - 计算型C4 - 32核 174G</v>
    <v>1</v>
    <v>Generic</v>
    <v>32</v>
    <v>广州 - 计算型C4 - 32核 174G</v>
    <v>6723.5</v>
    <v>广州</v>
    <v>计算型C4</v>
    <v>广州 - 计算型C4 - 32核 174G</v>
    <v>1</v>
    <v>174</v>
    <v>32核 174G</v>
  </rv>
  <rv s="1">
    <v>2</v>
    <v>广州 - 计算型C4 - 64核 348G</v>
    <v>1</v>
    <v>Generic</v>
    <v>64</v>
    <v>广州 - 计算型C4 - 64核 348G</v>
    <v>13447</v>
    <v>广州</v>
    <v>计算型C4</v>
    <v>广州 - 计算型C4 - 64核 348G</v>
    <v>1</v>
    <v>348</v>
    <v>64核 348G</v>
  </rv>
  <rv s="1">
    <v>2</v>
    <v>广州 - 计算型C3 - 4核 8G</v>
    <v>1</v>
    <v>Generic</v>
    <v>4</v>
    <v>广州 - 计算型C3 - 4核 8G</v>
    <v>560</v>
    <v>广州</v>
    <v>计算型C3</v>
    <v>广州 - 计算型C3 - 4核 8G</v>
    <v>1</v>
    <v>8</v>
    <v>4核 8G</v>
  </rv>
  <rv s="1">
    <v>2</v>
    <v>广州 - 计算型C3 - 4核 16G</v>
    <v>1</v>
    <v>Generic</v>
    <v>4</v>
    <v>广州 - 计算型C3 - 4核 16G</v>
    <v>840</v>
    <v>广州</v>
    <v>计算型C3</v>
    <v>广州 - 计算型C3 - 4核 16G</v>
    <v>1</v>
    <v>16</v>
    <v>4核 16G</v>
  </rv>
  <rv s="1">
    <v>2</v>
    <v>广州 - 计算型C3 - 8核 16G</v>
    <v>1</v>
    <v>Generic</v>
    <v>8</v>
    <v>广州 - 计算型C3 - 8核 16G</v>
    <v>1120</v>
    <v>广州</v>
    <v>计算型C3</v>
    <v>广州 - 计算型C3 - 8核 16G</v>
    <v>1</v>
    <v>16</v>
    <v>8核 16G</v>
  </rv>
  <rv s="1">
    <v>2</v>
    <v>广州 - 计算型C3 - 8核 32G</v>
    <v>1</v>
    <v>Generic</v>
    <v>8</v>
    <v>广州 - 计算型C3 - 8核 32G</v>
    <v>1680</v>
    <v>广州</v>
    <v>计算型C3</v>
    <v>广州 - 计算型C3 - 8核 32G</v>
    <v>1</v>
    <v>32</v>
    <v>8核 32G</v>
  </rv>
  <rv s="1">
    <v>2</v>
    <v>广州 - 计算型C3 - 16核 32G</v>
    <v>1</v>
    <v>Generic</v>
    <v>16</v>
    <v>广州 - 计算型C3 - 16核 32G</v>
    <v>2240</v>
    <v>广州</v>
    <v>计算型C3</v>
    <v>广州 - 计算型C3 - 16核 32G</v>
    <v>1</v>
    <v>32</v>
    <v>16核 32G</v>
  </rv>
  <rv s="1">
    <v>2</v>
    <v>广州 - 计算型C3 - 16核 64G</v>
    <v>1</v>
    <v>Generic</v>
    <v>16</v>
    <v>广州 - 计算型C3 - 16核 64G</v>
    <v>3360</v>
    <v>广州</v>
    <v>计算型C3</v>
    <v>广州 - 计算型C3 - 16核 64G</v>
    <v>1</v>
    <v>64</v>
    <v>16核 64G</v>
  </rv>
  <rv s="1">
    <v>2</v>
    <v>广州 - 计算型C3 - 32核 64G</v>
    <v>1</v>
    <v>Generic</v>
    <v>32</v>
    <v>广州 - 计算型C3 - 32核 64G</v>
    <v>4480</v>
    <v>广州</v>
    <v>计算型C3</v>
    <v>广州 - 计算型C3 - 32核 64G</v>
    <v>1</v>
    <v>64</v>
    <v>32核 64G</v>
  </rv>
  <rv s="1">
    <v>2</v>
    <v>广州 - 计算型C3 - 32核 128G</v>
    <v>1</v>
    <v>Generic</v>
    <v>32</v>
    <v>广州 - 计算型C3 - 32核 128G</v>
    <v>6720</v>
    <v>广州</v>
    <v>计算型C3</v>
    <v>广州 - 计算型C3 - 32核 128G</v>
    <v>1</v>
    <v>128</v>
    <v>32核 128G</v>
  </rv>
  <rv s="1">
    <v>2</v>
    <v>广州 - 计算型C2 - 4核 8G</v>
    <v>1</v>
    <v>Generic</v>
    <v>4</v>
    <v>广州 - 计算型C2 - 4核 8G</v>
    <v>528</v>
    <v>广州</v>
    <v>计算型C2</v>
    <v>广州 - 计算型C2 - 4核 8G</v>
    <v>1</v>
    <v>8</v>
    <v>4核 8G</v>
  </rv>
  <rv s="1">
    <v>2</v>
    <v>广州 - 计算型C2 - 4核 16G</v>
    <v>1</v>
    <v>Generic</v>
    <v>4</v>
    <v>广州 - 计算型C2 - 4核 16G</v>
    <v>792</v>
    <v>广州</v>
    <v>计算型C2</v>
    <v>广州 - 计算型C2 - 4核 16G</v>
    <v>1</v>
    <v>16</v>
    <v>4核 16G</v>
  </rv>
  <rv s="1">
    <v>2</v>
    <v>广州 - 计算型C2 - 8核 16G</v>
    <v>1</v>
    <v>Generic</v>
    <v>8</v>
    <v>广州 - 计算型C2 - 8核 16G</v>
    <v>1056</v>
    <v>广州</v>
    <v>计算型C2</v>
    <v>广州 - 计算型C2 - 8核 16G</v>
    <v>1</v>
    <v>16</v>
    <v>8核 16G</v>
  </rv>
  <rv s="1">
    <v>2</v>
    <v>广州 - 计算型C2 - 8核 32G</v>
    <v>1</v>
    <v>Generic</v>
    <v>8</v>
    <v>广州 - 计算型C2 - 8核 32G</v>
    <v>1584</v>
    <v>广州</v>
    <v>计算型C2</v>
    <v>广州 - 计算型C2 - 8核 32G</v>
    <v>1</v>
    <v>32</v>
    <v>8核 32G</v>
  </rv>
  <rv s="1">
    <v>2</v>
    <v>广州 - 计算型C2 - 16核 32G</v>
    <v>1</v>
    <v>Generic</v>
    <v>16</v>
    <v>广州 - 计算型C2 - 16核 32G</v>
    <v>2112</v>
    <v>广州</v>
    <v>计算型C2</v>
    <v>广州 - 计算型C2 - 16核 32G</v>
    <v>1</v>
    <v>32</v>
    <v>16核 32G</v>
  </rv>
  <rv s="1">
    <v>2</v>
    <v>广州 - 计算型C2 - 16核 64G</v>
    <v>1</v>
    <v>Generic</v>
    <v>16</v>
    <v>广州 - 计算型C2 - 16核 64G</v>
    <v>3168</v>
    <v>广州</v>
    <v>计算型C2</v>
    <v>广州 - 计算型C2 - 16核 64G</v>
    <v>1</v>
    <v>64</v>
    <v>16核 64G</v>
  </rv>
  <rv s="1">
    <v>2</v>
    <v>广州 - 计算型C2 - 32核 64G</v>
    <v>1</v>
    <v>Generic</v>
    <v>32</v>
    <v>广州 - 计算型C2 - 32核 64G</v>
    <v>4224</v>
    <v>广州</v>
    <v>计算型C2</v>
    <v>广州 - 计算型C2 - 32核 64G</v>
    <v>1</v>
    <v>64</v>
    <v>32核 64G</v>
  </rv>
  <rv s="1">
    <v>2</v>
    <v>广州 - 计算型C2 - 32核 96G</v>
    <v>1</v>
    <v>Generic</v>
    <v>32</v>
    <v>广州 - 计算型C2 - 32核 96G</v>
    <v>5280</v>
    <v>广州</v>
    <v>计算型C2</v>
    <v>广州 - 计算型C2 - 32核 96G</v>
    <v>1</v>
    <v>96</v>
    <v>32核 96G</v>
  </rv>
  <rv s="1">
    <v>2</v>
    <v>广州 - 标准网络优化型SN3ne - 1核 2G</v>
    <v>1</v>
    <v>Generic</v>
    <v>1</v>
    <v>广州 - 标准网络优化型SN3ne - 1核 2G</v>
    <v>88</v>
    <v>广州</v>
    <v>标准网络优化型SN3ne</v>
    <v>广州 - 标准网络优化型SN3ne - 1核 2G</v>
    <v>1</v>
    <v>2</v>
    <v>1核 2G</v>
  </rv>
  <rv s="1">
    <v>2</v>
    <v>广州 - 标准网络优化型SN3ne - 2核 4G</v>
    <v>1</v>
    <v>Generic</v>
    <v>2</v>
    <v>广州 - 标准网络优化型SN3ne - 2核 4G</v>
    <v>184</v>
    <v>广州</v>
    <v>标准网络优化型SN3ne</v>
    <v>广州 - 标准网络优化型SN3ne - 2核 4G</v>
    <v>1</v>
    <v>4</v>
    <v>2核 4G</v>
  </rv>
  <rv s="1">
    <v>2</v>
    <v>广州 - 标准网络优化型SN3ne - 4核 8G</v>
    <v>1</v>
    <v>Generic</v>
    <v>4</v>
    <v>广州 - 标准网络优化型SN3ne - 4核 8G</v>
    <v>368</v>
    <v>广州</v>
    <v>标准网络优化型SN3ne</v>
    <v>广州 - 标准网络优化型SN3ne - 4核 8G</v>
    <v>1</v>
    <v>8</v>
    <v>4核 8G</v>
  </rv>
  <rv s="1">
    <v>2</v>
    <v>广州 - 标准网络优化型SN3ne - 4核 16G</v>
    <v>1</v>
    <v>Generic</v>
    <v>4</v>
    <v>广州 - 标准网络优化型SN3ne - 4核 16G</v>
    <v>552</v>
    <v>广州</v>
    <v>标准网络优化型SN3ne</v>
    <v>广州 - 标准网络优化型SN3ne - 4核 16G</v>
    <v>1</v>
    <v>16</v>
    <v>4核 16G</v>
  </rv>
  <rv s="1">
    <v>2</v>
    <v>广州 - 标准网络优化型SN3ne - 8核 16G</v>
    <v>1</v>
    <v>Generic</v>
    <v>8</v>
    <v>广州 - 标准网络优化型SN3ne - 8核 16G</v>
    <v>736</v>
    <v>广州</v>
    <v>标准网络优化型SN3ne</v>
    <v>广州 - 标准网络优化型SN3ne - 8核 16G</v>
    <v>1</v>
    <v>16</v>
    <v>8核 16G</v>
  </rv>
  <rv s="1">
    <v>2</v>
    <v>广州 - 标准网络优化型SN3ne - 8核 32G</v>
    <v>1</v>
    <v>Generic</v>
    <v>8</v>
    <v>广州 - 标准网络优化型SN3ne - 8核 32G</v>
    <v>1104</v>
    <v>广州</v>
    <v>标准网络优化型SN3ne</v>
    <v>广州 - 标准网络优化型SN3ne - 8核 32G</v>
    <v>1</v>
    <v>32</v>
    <v>8核 32G</v>
  </rv>
  <rv s="1">
    <v>2</v>
    <v>广州 - 标准网络优化型SN3ne - 12核 24G</v>
    <v>1</v>
    <v>Generic</v>
    <v>12</v>
    <v>广州 - 标准网络优化型SN3ne - 12核 24G</v>
    <v>1104</v>
    <v>广州</v>
    <v>标准网络优化型SN3ne</v>
    <v>广州 - 标准网络优化型SN3ne - 12核 24G</v>
    <v>1</v>
    <v>24</v>
    <v>12核 24G</v>
  </rv>
  <rv s="1">
    <v>2</v>
    <v>广州 - 标准网络优化型SN3ne - 16核 32G</v>
    <v>1</v>
    <v>Generic</v>
    <v>16</v>
    <v>广州 - 标准网络优化型SN3ne - 16核 32G</v>
    <v>1472</v>
    <v>广州</v>
    <v>标准网络优化型SN3ne</v>
    <v>广州 - 标准网络优化型SN3ne - 16核 32G</v>
    <v>1</v>
    <v>32</v>
    <v>16核 32G</v>
  </rv>
  <rv s="1">
    <v>2</v>
    <v>广州 - 标准网络优化型SN3ne - 16核 64G</v>
    <v>1</v>
    <v>Generic</v>
    <v>16</v>
    <v>广州 - 标准网络优化型SN3ne - 16核 64G</v>
    <v>2208</v>
    <v>广州</v>
    <v>标准网络优化型SN3ne</v>
    <v>广州 - 标准网络优化型SN3ne - 16核 64G</v>
    <v>1</v>
    <v>64</v>
    <v>16核 64G</v>
  </rv>
  <rv s="1">
    <v>2</v>
    <v>广州 - 标准网络优化型SN3ne - 24核 48G</v>
    <v>1</v>
    <v>Generic</v>
    <v>24</v>
    <v>广州 - 标准网络优化型SN3ne - 24核 48G</v>
    <v>2208</v>
    <v>广州</v>
    <v>标准网络优化型SN3ne</v>
    <v>广州 - 标准网络优化型SN3ne - 24核 48G</v>
    <v>1</v>
    <v>48</v>
    <v>24核 48G</v>
  </rv>
  <rv s="1">
    <v>2</v>
    <v>广州 - 标准网络优化型SN3ne - 24核 96G</v>
    <v>1</v>
    <v>Generic</v>
    <v>24</v>
    <v>广州 - 标准网络优化型SN3ne - 24核 96G</v>
    <v>3312</v>
    <v>广州</v>
    <v>标准网络优化型SN3ne</v>
    <v>广州 - 标准网络优化型SN3ne - 24核 96G</v>
    <v>1</v>
    <v>96</v>
    <v>24核 96G</v>
  </rv>
  <rv s="1">
    <v>2</v>
    <v>广州 - 标准网络优化型SN3ne - 32核 64G</v>
    <v>1</v>
    <v>Generic</v>
    <v>32</v>
    <v>广州 - 标准网络优化型SN3ne - 32核 64G</v>
    <v>2944</v>
    <v>广州</v>
    <v>标准网络优化型SN3ne</v>
    <v>广州 - 标准网络优化型SN3ne - 32核 64G</v>
    <v>1</v>
    <v>64</v>
    <v>32核 64G</v>
  </rv>
  <rv s="1">
    <v>2</v>
    <v>广州 - 标准网络优化型SN3ne - 32核 128G</v>
    <v>1</v>
    <v>Generic</v>
    <v>32</v>
    <v>广州 - 标准网络优化型SN3ne - 32核 128G</v>
    <v>4416</v>
    <v>广州</v>
    <v>标准网络优化型SN3ne</v>
    <v>广州 - 标准网络优化型SN3ne - 32核 128G</v>
    <v>1</v>
    <v>128</v>
    <v>32核 128G</v>
  </rv>
  <rv s="1">
    <v>2</v>
    <v>广州 - 标准网络优化型SN3ne - 48核 96G</v>
    <v>1</v>
    <v>Generic</v>
    <v>48</v>
    <v>广州 - 标准网络优化型SN3ne - 48核 96G</v>
    <v>4416</v>
    <v>广州</v>
    <v>标准网络优化型SN3ne</v>
    <v>广州 - 标准网络优化型SN3ne - 48核 96G</v>
    <v>1</v>
    <v>96</v>
    <v>48核 96G</v>
  </rv>
  <rv s="1">
    <v>2</v>
    <v>广州 - 标准网络优化型SN3ne - 48核 192G</v>
    <v>1</v>
    <v>Generic</v>
    <v>48</v>
    <v>广州 - 标准网络优化型SN3ne - 48核 192G</v>
    <v>6624</v>
    <v>广州</v>
    <v>标准网络优化型SN3ne</v>
    <v>广州 - 标准网络优化型SN3ne - 48核 192G</v>
    <v>1</v>
    <v>192</v>
    <v>48核 192G</v>
  </rv>
  <rv s="1">
    <v>2</v>
    <v>广州 - 标准网络优化型SN3ne - 64核 128G</v>
    <v>1</v>
    <v>Generic</v>
    <v>64</v>
    <v>广州 - 标准网络优化型SN3ne - 64核 128G</v>
    <v>5888</v>
    <v>广州</v>
    <v>标准网络优化型SN3ne</v>
    <v>广州 - 标准网络优化型SN3ne - 64核 128G</v>
    <v>1</v>
    <v>128</v>
    <v>64核 128G</v>
  </rv>
  <rv s="1">
    <v>2</v>
    <v>广州 - 标准网络优化型SN3ne - 64核 256G</v>
    <v>1</v>
    <v>Generic</v>
    <v>64</v>
    <v>广州 - 标准网络优化型SN3ne - 64核 256G</v>
    <v>8832</v>
    <v>广州</v>
    <v>标准网络优化型SN3ne</v>
    <v>广州 - 标准网络优化型SN3ne - 64核 256G</v>
    <v>1</v>
    <v>256</v>
    <v>64核 256G</v>
  </rv>
  <rv s="1">
    <v>2</v>
    <v>广州 - 标准网络优化型SN3ne - 72核 288G</v>
    <v>1</v>
    <v>Generic</v>
    <v>72</v>
    <v>广州 - 标准网络优化型SN3ne - 72核 288G</v>
    <v>9936</v>
    <v>广州</v>
    <v>标准网络优化型SN3ne</v>
    <v>广州 - 标准网络优化型SN3ne - 72核 288G</v>
    <v>1</v>
    <v>288</v>
    <v>72核 288G</v>
  </rv>
  <rv s="1">
    <v>2</v>
    <v>广州 - 标准存储增强型S5se - 4核 16G</v>
    <v>1</v>
    <v>Generic</v>
    <v>4</v>
    <v>广州 - 标准存储增强型S5se - 4核 16G</v>
    <v>607.20000000000005</v>
    <v>广州</v>
    <v>标准存储增强型S5se</v>
    <v>广州 - 标准存储增强型S5se - 4核 16G</v>
    <v>1</v>
    <v>16</v>
    <v>4核 16G</v>
  </rv>
  <rv s="1">
    <v>2</v>
    <v>广州 - 标准存储增强型S5se - 8核 16G</v>
    <v>1</v>
    <v>Generic</v>
    <v>8</v>
    <v>广州 - 标准存储增强型S5se - 8核 16G</v>
    <v>809.6</v>
    <v>广州</v>
    <v>标准存储增强型S5se</v>
    <v>广州 - 标准存储增强型S5se - 8核 16G</v>
    <v>1</v>
    <v>16</v>
    <v>8核 16G</v>
  </rv>
  <rv s="1">
    <v>2</v>
    <v>广州 - 标准存储增强型S5se - 8核 32G</v>
    <v>1</v>
    <v>Generic</v>
    <v>8</v>
    <v>广州 - 标准存储增强型S5se - 8核 32G</v>
    <v>1214.4000000000001</v>
    <v>广州</v>
    <v>标准存储增强型S5se</v>
    <v>广州 - 标准存储增强型S5se - 8核 32G</v>
    <v>1</v>
    <v>32</v>
    <v>8核 32G</v>
  </rv>
  <rv s="1">
    <v>2</v>
    <v>广州 - 标准存储增强型S5se - 16核 32G</v>
    <v>1</v>
    <v>Generic</v>
    <v>16</v>
    <v>广州 - 标准存储增强型S5se - 16核 32G</v>
    <v>1619.2</v>
    <v>广州</v>
    <v>标准存储增强型S5se</v>
    <v>广州 - 标准存储增强型S5se - 16核 32G</v>
    <v>1</v>
    <v>32</v>
    <v>16核 32G</v>
  </rv>
  <rv s="1">
    <v>2</v>
    <v>广州 - 标准存储增强型S5se - 16核 64G</v>
    <v>1</v>
    <v>Generic</v>
    <v>16</v>
    <v>广州 - 标准存储增强型S5se - 16核 64G</v>
    <v>2428.8000000000002</v>
    <v>广州</v>
    <v>标准存储增强型S5se</v>
    <v>广州 - 标准存储增强型S5se - 16核 64G</v>
    <v>1</v>
    <v>64</v>
    <v>16核 64G</v>
  </rv>
  <rv s="1">
    <v>2</v>
    <v>广州 - 标准存储增强型S5se - 32核 64G</v>
    <v>1</v>
    <v>Generic</v>
    <v>32</v>
    <v>广州 - 标准存储增强型S5se - 32核 64G</v>
    <v>3238.4</v>
    <v>广州</v>
    <v>标准存储增强型S5se</v>
    <v>广州 - 标准存储增强型S5se - 32核 64G</v>
    <v>1</v>
    <v>64</v>
    <v>32核 64G</v>
  </rv>
  <rv s="1">
    <v>2</v>
    <v>广州 - 标准存储增强型S5se - 32核 128G</v>
    <v>1</v>
    <v>Generic</v>
    <v>32</v>
    <v>广州 - 标准存储增强型S5se - 32核 128G</v>
    <v>4857.6000000000004</v>
    <v>广州</v>
    <v>标准存储增强型S5se</v>
    <v>广州 - 标准存储增强型S5se - 32核 128G</v>
    <v>1</v>
    <v>128</v>
    <v>32核 128G</v>
  </rv>
  <rv s="1">
    <v>2</v>
    <v>广州 - 标准存储增强型S5se - 68核 316G</v>
    <v>1</v>
    <v>Generic</v>
    <v>68</v>
    <v>广州 - 标准存储增强型S5se - 68核 316G</v>
    <v>11435.6</v>
    <v>广州</v>
    <v>标准存储增强型S5se</v>
    <v>广州 - 标准存储增强型S5se - 68核 316G</v>
    <v>1</v>
    <v>316</v>
    <v>68核 316G</v>
  </rv>
  <rv s="1">
    <v>2</v>
    <v>广州 - 标准型黑石物理服务器BMS4 - 80核 384G</v>
    <v>1</v>
    <v>Generic</v>
    <v>80</v>
    <v>广州 - 标准型黑石物理服务器BMS4 - 80核 384G</v>
    <v>14096</v>
    <v>广州</v>
    <v>标准型黑石物理服务器BMS4</v>
    <v>广州 - 标准型黑石物理服务器BMS4 - 80核 384G</v>
    <v>1</v>
    <v>384</v>
    <v>80核 384G</v>
  </rv>
  <rv s="1">
    <v>2</v>
    <v>广州 - 标准型SA3 - 1核 1G</v>
    <v>1</v>
    <v>Generic</v>
    <v>1</v>
    <v>广州 - 标准型SA3 - 1核 1G</v>
    <v>18</v>
    <v>广州</v>
    <v>标准型SA3</v>
    <v>广州 - 标准型SA3 - 1核 1G</v>
    <v>1</v>
    <v>1</v>
    <v>1核 1G</v>
  </rv>
  <rv s="1">
    <v>2</v>
    <v>广州 - 标准型SA3 - 1核 2G</v>
    <v>1</v>
    <v>Generic</v>
    <v>1</v>
    <v>广州 - 标准型SA3 - 1核 2G</v>
    <v>28</v>
    <v>广州</v>
    <v>标准型SA3</v>
    <v>广州 - 标准型SA3 - 1核 2G</v>
    <v>1</v>
    <v>2</v>
    <v>1核 2G</v>
  </rv>
  <rv s="1">
    <v>2</v>
    <v>广州 - 标准型SA3 - 1核 4G</v>
    <v>1</v>
    <v>Generic</v>
    <v>1</v>
    <v>广州 - 标准型SA3 - 1核 4G</v>
    <v>90.6</v>
    <v>广州</v>
    <v>标准型SA3</v>
    <v>广州 - 标准型SA3 - 1核 4G</v>
    <v>1</v>
    <v>4</v>
    <v>1核 4G</v>
  </rv>
  <rv s="1">
    <v>2</v>
    <v>广州 - 标准型SA3 - 2核 4G</v>
    <v>1</v>
    <v>Generic</v>
    <v>2</v>
    <v>广州 - 标准型SA3 - 2核 4G</v>
    <v>110</v>
    <v>广州</v>
    <v>标准型SA3</v>
    <v>广州 - 标准型SA3 - 2核 4G</v>
    <v>1</v>
    <v>4</v>
    <v>2核 4G</v>
  </rv>
  <rv s="1">
    <v>2</v>
    <v>广州 - 标准型SA3 - 2核 8G</v>
    <v>1</v>
    <v>Generic</v>
    <v>2</v>
    <v>广州 - 标准型SA3 - 2核 8G</v>
    <v>181.2</v>
    <v>广州</v>
    <v>标准型SA3</v>
    <v>广州 - 标准型SA3 - 2核 8G</v>
    <v>1</v>
    <v>8</v>
    <v>2核 8G</v>
  </rv>
  <rv s="1">
    <v>2</v>
    <v>广州 - 标准型SA3 - 4核 8G</v>
    <v>1</v>
    <v>Generic</v>
    <v>4</v>
    <v>广州 - 标准型SA3 - 4核 8G</v>
    <v>241.6</v>
    <v>广州</v>
    <v>标准型SA3</v>
    <v>广州 - 标准型SA3 - 4核 8G</v>
    <v>1</v>
    <v>8</v>
    <v>4核 8G</v>
  </rv>
  <rv s="1">
    <v>2</v>
    <v>广州 - 标准型SA3 - 4核 16G</v>
    <v>1</v>
    <v>Generic</v>
    <v>4</v>
    <v>广州 - 标准型SA3 - 4核 16G</v>
    <v>362.4</v>
    <v>广州</v>
    <v>标准型SA3</v>
    <v>广州 - 标准型SA3 - 4核 16G</v>
    <v>1</v>
    <v>16</v>
    <v>4核 16G</v>
  </rv>
  <rv s="1">
    <v>2</v>
    <v>广州 - 标准型SA3 - 8核 16G</v>
    <v>1</v>
    <v>Generic</v>
    <v>8</v>
    <v>广州 - 标准型SA3 - 8核 16G</v>
    <v>483.2</v>
    <v>广州</v>
    <v>标准型SA3</v>
    <v>广州 - 标准型SA3 - 8核 16G</v>
    <v>1</v>
    <v>16</v>
    <v>8核 16G</v>
  </rv>
  <rv s="1">
    <v>2</v>
    <v>广州 - 标准型SA3 - 8核 32G</v>
    <v>1</v>
    <v>Generic</v>
    <v>8</v>
    <v>广州 - 标准型SA3 - 8核 32G</v>
    <v>724.8</v>
    <v>广州</v>
    <v>标准型SA3</v>
    <v>广州 - 标准型SA3 - 8核 32G</v>
    <v>1</v>
    <v>32</v>
    <v>8核 32G</v>
  </rv>
  <rv s="1">
    <v>2</v>
    <v>广州 - 标准型SA3 - 16核 32G</v>
    <v>1</v>
    <v>Generic</v>
    <v>16</v>
    <v>广州 - 标准型SA3 - 16核 32G</v>
    <v>966.4</v>
    <v>广州</v>
    <v>标准型SA3</v>
    <v>广州 - 标准型SA3 - 16核 32G</v>
    <v>1</v>
    <v>32</v>
    <v>16核 32G</v>
  </rv>
  <rv s="1">
    <v>2</v>
    <v>广州 - 标准型SA3 - 16核 64G</v>
    <v>1</v>
    <v>Generic</v>
    <v>16</v>
    <v>广州 - 标准型SA3 - 16核 64G</v>
    <v>1449.6</v>
    <v>广州</v>
    <v>标准型SA3</v>
    <v>广州 - 标准型SA3 - 16核 64G</v>
    <v>1</v>
    <v>64</v>
    <v>16核 64G</v>
  </rv>
  <rv s="1">
    <v>2</v>
    <v>广州 - 标准型SA3 - 32核 64G</v>
    <v>1</v>
    <v>Generic</v>
    <v>32</v>
    <v>广州 - 标准型SA3 - 32核 64G</v>
    <v>1932.8</v>
    <v>广州</v>
    <v>标准型SA3</v>
    <v>广州 - 标准型SA3 - 32核 64G</v>
    <v>1</v>
    <v>64</v>
    <v>32核 64G</v>
  </rv>
  <rv s="1">
    <v>2</v>
    <v>广州 - 标准型SA3 - 32核 128G</v>
    <v>1</v>
    <v>Generic</v>
    <v>32</v>
    <v>广州 - 标准型SA3 - 32核 128G</v>
    <v>2899.2</v>
    <v>广州</v>
    <v>标准型SA3</v>
    <v>广州 - 标准型SA3 - 32核 128G</v>
    <v>1</v>
    <v>128</v>
    <v>32核 128G</v>
  </rv>
  <rv s="1">
    <v>2</v>
    <v>广州 - 标准型SA3 - 48核 96G</v>
    <v>1</v>
    <v>Generic</v>
    <v>48</v>
    <v>广州 - 标准型SA3 - 48核 96G</v>
    <v>2899.2</v>
    <v>广州</v>
    <v>标准型SA3</v>
    <v>广州 - 标准型SA3 - 48核 96G</v>
    <v>1</v>
    <v>96</v>
    <v>48核 96G</v>
  </rv>
  <rv s="1">
    <v>2</v>
    <v>广州 - 标准型SA3 - 48核 192G</v>
    <v>1</v>
    <v>Generic</v>
    <v>48</v>
    <v>广州 - 标准型SA3 - 48核 192G</v>
    <v>4348.8</v>
    <v>广州</v>
    <v>标准型SA3</v>
    <v>广州 - 标准型SA3 - 48核 192G</v>
    <v>1</v>
    <v>192</v>
    <v>48核 192G</v>
  </rv>
  <rv s="1">
    <v>2</v>
    <v>广州 - 标准型SA3 - 64核 128G</v>
    <v>1</v>
    <v>Generic</v>
    <v>64</v>
    <v>广州 - 标准型SA3 - 64核 128G</v>
    <v>3865.6</v>
    <v>广州</v>
    <v>标准型SA3</v>
    <v>广州 - 标准型SA3 - 64核 128G</v>
    <v>1</v>
    <v>128</v>
    <v>64核 128G</v>
  </rv>
  <rv s="1">
    <v>2</v>
    <v>广州 - 标准型SA3 - 64核 256G</v>
    <v>1</v>
    <v>Generic</v>
    <v>64</v>
    <v>广州 - 标准型SA3 - 64核 256G</v>
    <v>5798.4</v>
    <v>广州</v>
    <v>标准型SA3</v>
    <v>广州 - 标准型SA3 - 64核 256G</v>
    <v>1</v>
    <v>256</v>
    <v>64核 256G</v>
  </rv>
  <rv s="1">
    <v>2</v>
    <v>广州 - 标准型SA3 - 80核 160G</v>
    <v>1</v>
    <v>Generic</v>
    <v>80</v>
    <v>广州 - 标准型SA3 - 80核 160G</v>
    <v>4832</v>
    <v>广州</v>
    <v>标准型SA3</v>
    <v>广州 - 标准型SA3 - 80核 160G</v>
    <v>1</v>
    <v>160</v>
    <v>80核 160G</v>
  </rv>
  <rv s="1">
    <v>2</v>
    <v>广州 - 标准型SA3 - 80核 320G</v>
    <v>1</v>
    <v>Generic</v>
    <v>80</v>
    <v>广州 - 标准型SA3 - 80核 320G</v>
    <v>7248</v>
    <v>广州</v>
    <v>标准型SA3</v>
    <v>广州 - 标准型SA3 - 80核 320G</v>
    <v>1</v>
    <v>320</v>
    <v>80核 320G</v>
  </rv>
  <rv s="1">
    <v>2</v>
    <v>广州 - 标准型SA3 - 96核 192G</v>
    <v>1</v>
    <v>Generic</v>
    <v>96</v>
    <v>广州 - 标准型SA3 - 96核 192G</v>
    <v>5798.4</v>
    <v>广州</v>
    <v>标准型SA3</v>
    <v>广州 - 标准型SA3 - 96核 192G</v>
    <v>1</v>
    <v>192</v>
    <v>96核 192G</v>
  </rv>
  <rv s="1">
    <v>2</v>
    <v>广州 - 标准型SA3 - 96核 384G</v>
    <v>1</v>
    <v>Generic</v>
    <v>96</v>
    <v>广州 - 标准型SA3 - 96核 384G</v>
    <v>8697.6</v>
    <v>广州</v>
    <v>标准型SA3</v>
    <v>广州 - 标准型SA3 - 96核 384G</v>
    <v>1</v>
    <v>384</v>
    <v>96核 384G</v>
  </rv>
  <rv s="1">
    <v>2</v>
    <v>广州 - 标准型SA3 - 116核 216G</v>
    <v>1</v>
    <v>Generic</v>
    <v>116</v>
    <v>广州 - 标准型SA3 - 116核 216G</v>
    <v>6764.8</v>
    <v>广州</v>
    <v>标准型SA3</v>
    <v>广州 - 标准型SA3 - 116核 216G</v>
    <v>1</v>
    <v>216</v>
    <v>116核 216G</v>
  </rv>
  <rv s="1">
    <v>2</v>
    <v>广州 - 标准型SA3 - 116核 470G</v>
    <v>1</v>
    <v>Generic</v>
    <v>116</v>
    <v>广州 - 标准型SA3 - 116核 470G</v>
    <v>10600.2</v>
    <v>广州</v>
    <v>标准型SA3</v>
    <v>广州 - 标准型SA3 - 116核 470G</v>
    <v>1</v>
    <v>470</v>
    <v>116核 470G</v>
  </rv>
  <rv s="1">
    <v>2</v>
    <v>广州 - 标准型SA3 - 128核 215G</v>
    <v>1</v>
    <v>Generic</v>
    <v>128</v>
    <v>广州 - 标准型SA3 - 128核 215G</v>
    <v>7112.1</v>
    <v>广州</v>
    <v>标准型SA3</v>
    <v>广州 - 标准型SA3 - 128核 215G</v>
    <v>1</v>
    <v>215</v>
    <v>128核 215G</v>
  </rv>
  <rv s="1">
    <v>2</v>
    <v>广州 - 标准型SA3 - 128核 256G</v>
    <v>1</v>
    <v>Generic</v>
    <v>128</v>
    <v>广州 - 标准型SA3 - 128核 256G</v>
    <v>7731.2</v>
    <v>广州</v>
    <v>标准型SA3</v>
    <v>广州 - 标准型SA3 - 128核 256G</v>
    <v>1</v>
    <v>256</v>
    <v>128核 256G</v>
  </rv>
  <rv s="1">
    <v>2</v>
    <v>广州 - 标准型SA3 - 160核 320G</v>
    <v>1</v>
    <v>Generic</v>
    <v>160</v>
    <v>广州 - 标准型SA3 - 160核 320G</v>
    <v>9664</v>
    <v>广州</v>
    <v>标准型SA3</v>
    <v>广州 - 标准型SA3 - 160核 320G</v>
    <v>1</v>
    <v>320</v>
    <v>160核 320G</v>
  </rv>
  <rv s="1">
    <v>2</v>
    <v>广州 - 标准型SA3 - 160核 640G</v>
    <v>1</v>
    <v>Generic</v>
    <v>160</v>
    <v>广州 - 标准型SA3 - 160核 640G</v>
    <v>14496</v>
    <v>广州</v>
    <v>标准型SA3</v>
    <v>广州 - 标准型SA3 - 160核 640G</v>
    <v>1</v>
    <v>640</v>
    <v>160核 640G</v>
  </rv>
  <rv s="1">
    <v>2</v>
    <v>广州 - 标准型SA3 - 232核 432G</v>
    <v>1</v>
    <v>Generic</v>
    <v>232</v>
    <v>广州 - 标准型SA3 - 232核 432G</v>
    <v>13529.6</v>
    <v>广州</v>
    <v>标准型SA3</v>
    <v>广州 - 标准型SA3 - 232核 432G</v>
    <v>1</v>
    <v>432</v>
    <v>232核 432G</v>
  </rv>
  <rv s="1">
    <v>2</v>
    <v>广州 - 标准型SA3 - 232核 940G</v>
    <v>1</v>
    <v>Generic</v>
    <v>232</v>
    <v>广州 - 标准型SA3 - 232核 940G</v>
    <v>21200.400000000001</v>
    <v>广州</v>
    <v>标准型SA3</v>
    <v>广州 - 标准型SA3 - 232核 940G</v>
    <v>1</v>
    <v>940</v>
    <v>232核 940G</v>
  </rv>
  <rv s="1">
    <v>2</v>
    <v>广州 - 标准型SA2 - 1核 1G</v>
    <v>1</v>
    <v>Generic</v>
    <v>1</v>
    <v>广州 - 标准型SA2 - 1核 1G</v>
    <v>29</v>
    <v>广州</v>
    <v>标准型SA2</v>
    <v>广州 - 标准型SA2 - 1核 1G</v>
    <v>1</v>
    <v>1</v>
    <v>1核 1G</v>
  </rv>
  <rv s="1">
    <v>2</v>
    <v>广州 - 标准型SA2 - 1核 2G</v>
    <v>1</v>
    <v>Generic</v>
    <v>1</v>
    <v>广州 - 标准型SA2 - 1核 2G</v>
    <v>32</v>
    <v>广州</v>
    <v>标准型SA2</v>
    <v>广州 - 标准型SA2 - 1核 2G</v>
    <v>1</v>
    <v>2</v>
    <v>1核 2G</v>
  </rv>
  <rv s="1">
    <v>2</v>
    <v>广州 - 标准型SA2 - 1核 4G</v>
    <v>1</v>
    <v>Generic</v>
    <v>1</v>
    <v>广州 - 标准型SA2 - 1核 4G</v>
    <v>96</v>
    <v>广州</v>
    <v>标准型SA2</v>
    <v>广州 - 标准型SA2 - 1核 4G</v>
    <v>1</v>
    <v>4</v>
    <v>1核 4G</v>
  </rv>
  <rv s="1">
    <v>2</v>
    <v>广州 - 标准型SA2 - 2核 4G</v>
    <v>1</v>
    <v>Generic</v>
    <v>2</v>
    <v>广州 - 标准型SA2 - 2核 4G</v>
    <v>136</v>
    <v>广州</v>
    <v>标准型SA2</v>
    <v>广州 - 标准型SA2 - 2核 4G</v>
    <v>1</v>
    <v>4</v>
    <v>2核 4G</v>
  </rv>
  <rv s="1">
    <v>2</v>
    <v>广州 - 标准型SA2 - 2核 8G</v>
    <v>1</v>
    <v>Generic</v>
    <v>2</v>
    <v>广州 - 标准型SA2 - 2核 8G</v>
    <v>192</v>
    <v>广州</v>
    <v>标准型SA2</v>
    <v>广州 - 标准型SA2 - 2核 8G</v>
    <v>1</v>
    <v>8</v>
    <v>2核 8G</v>
  </rv>
  <rv s="1">
    <v>2</v>
    <v>广州 - 标准型SA2 - 4核 8G</v>
    <v>1</v>
    <v>Generic</v>
    <v>4</v>
    <v>广州 - 标准型SA2 - 4核 8G</v>
    <v>256</v>
    <v>广州</v>
    <v>标准型SA2</v>
    <v>广州 - 标准型SA2 - 4核 8G</v>
    <v>1</v>
    <v>8</v>
    <v>4核 8G</v>
  </rv>
  <rv s="1">
    <v>2</v>
    <v>广州 - 标准型SA2 - 4核 16G</v>
    <v>1</v>
    <v>Generic</v>
    <v>4</v>
    <v>广州 - 标准型SA2 - 4核 16G</v>
    <v>384</v>
    <v>广州</v>
    <v>标准型SA2</v>
    <v>广州 - 标准型SA2 - 4核 16G</v>
    <v>1</v>
    <v>16</v>
    <v>4核 16G</v>
  </rv>
  <rv s="1">
    <v>2</v>
    <v>广州 - 标准型SA2 - 8核 16G</v>
    <v>1</v>
    <v>Generic</v>
    <v>8</v>
    <v>广州 - 标准型SA2 - 8核 16G</v>
    <v>512</v>
    <v>广州</v>
    <v>标准型SA2</v>
    <v>广州 - 标准型SA2 - 8核 16G</v>
    <v>1</v>
    <v>16</v>
    <v>8核 16G</v>
  </rv>
  <rv s="1">
    <v>2</v>
    <v>广州 - 标准型SA2 - 8核 32G</v>
    <v>1</v>
    <v>Generic</v>
    <v>8</v>
    <v>广州 - 标准型SA2 - 8核 32G</v>
    <v>768</v>
    <v>广州</v>
    <v>标准型SA2</v>
    <v>广州 - 标准型SA2 - 8核 32G</v>
    <v>1</v>
    <v>32</v>
    <v>8核 32G</v>
  </rv>
  <rv s="1">
    <v>2</v>
    <v>广州 - 标准型SA2 - 16核 32G</v>
    <v>1</v>
    <v>Generic</v>
    <v>16</v>
    <v>广州 - 标准型SA2 - 16核 32G</v>
    <v>1024</v>
    <v>广州</v>
    <v>标准型SA2</v>
    <v>广州 - 标准型SA2 - 16核 32G</v>
    <v>1</v>
    <v>32</v>
    <v>16核 32G</v>
  </rv>
  <rv s="1">
    <v>2</v>
    <v>广州 - 标准型SA2 - 16核 64G</v>
    <v>1</v>
    <v>Generic</v>
    <v>16</v>
    <v>广州 - 标准型SA2 - 16核 64G</v>
    <v>1536</v>
    <v>广州</v>
    <v>标准型SA2</v>
    <v>广州 - 标准型SA2 - 16核 64G</v>
    <v>1</v>
    <v>64</v>
    <v>16核 64G</v>
  </rv>
  <rv s="1">
    <v>2</v>
    <v>广州 - 标准型SA2 - 32核 64G</v>
    <v>1</v>
    <v>Generic</v>
    <v>32</v>
    <v>广州 - 标准型SA2 - 32核 64G</v>
    <v>2048</v>
    <v>广州</v>
    <v>标准型SA2</v>
    <v>广州 - 标准型SA2 - 32核 64G</v>
    <v>1</v>
    <v>64</v>
    <v>32核 64G</v>
  </rv>
  <rv s="1">
    <v>2</v>
    <v>广州 - 标准型SA2 - 32核 128G</v>
    <v>1</v>
    <v>Generic</v>
    <v>32</v>
    <v>广州 - 标准型SA2 - 32核 128G</v>
    <v>2764.8</v>
    <v>广州</v>
    <v>标准型SA2</v>
    <v>广州 - 标准型SA2 - 32核 128G</v>
    <v>1</v>
    <v>128</v>
    <v>32核 128G</v>
  </rv>
  <rv s="1">
    <v>2</v>
    <v>广州 - 标准型SA2 - 48核 96G</v>
    <v>1</v>
    <v>Generic</v>
    <v>48</v>
    <v>广州 - 标准型SA2 - 48核 96G</v>
    <v>3072</v>
    <v>广州</v>
    <v>标准型SA2</v>
    <v>广州 - 标准型SA2 - 48核 96G</v>
    <v>1</v>
    <v>96</v>
    <v>48核 96G</v>
  </rv>
  <rv s="1">
    <v>2</v>
    <v>广州 - 标准型SA2 - 64核 128G</v>
    <v>1</v>
    <v>Generic</v>
    <v>64</v>
    <v>广州 - 标准型SA2 - 64核 128G</v>
    <v>4096</v>
    <v>广州</v>
    <v>标准型SA2</v>
    <v>广州 - 标准型SA2 - 64核 128G</v>
    <v>1</v>
    <v>128</v>
    <v>64核 128G</v>
  </rv>
  <rv s="1">
    <v>2</v>
    <v>广州 - 标准型SA2 - 64核 256G</v>
    <v>1</v>
    <v>Generic</v>
    <v>64</v>
    <v>广州 - 标准型SA2 - 64核 256G</v>
    <v>6144</v>
    <v>广州</v>
    <v>标准型SA2</v>
    <v>广州 - 标准型SA2 - 64核 256G</v>
    <v>1</v>
    <v>256</v>
    <v>64核 256G</v>
  </rv>
  <rv s="1">
    <v>2</v>
    <v>广州 - 标准型SA2 - 80核 160G</v>
    <v>1</v>
    <v>Generic</v>
    <v>80</v>
    <v>广州 - 标准型SA2 - 80核 160G</v>
    <v>5120</v>
    <v>广州</v>
    <v>标准型SA2</v>
    <v>广州 - 标准型SA2 - 80核 160G</v>
    <v>1</v>
    <v>160</v>
    <v>80核 160G</v>
  </rv>
  <rv s="1">
    <v>2</v>
    <v>广州 - 标准型SA2 - 90核 224G</v>
    <v>1</v>
    <v>Generic</v>
    <v>90</v>
    <v>广州 - 标准型SA2 - 90核 224G</v>
    <v>6464</v>
    <v>广州</v>
    <v>标准型SA2</v>
    <v>广州 - 标准型SA2 - 90核 224G</v>
    <v>1</v>
    <v>224</v>
    <v>90核 224G</v>
  </rv>
  <rv s="1">
    <v>2</v>
    <v>广州 - 标准型SA2 - 128核 256G</v>
    <v>1</v>
    <v>Generic</v>
    <v>128</v>
    <v>广州 - 标准型SA2 - 128核 256G</v>
    <v>8192</v>
    <v>广州</v>
    <v>标准型SA2</v>
    <v>广州 - 标准型SA2 - 128核 256G</v>
    <v>1</v>
    <v>256</v>
    <v>128核 256G</v>
  </rv>
  <rv s="1">
    <v>2</v>
    <v>广州 - 标准型SA2 - 160核 320G</v>
    <v>1</v>
    <v>Generic</v>
    <v>160</v>
    <v>广州 - 标准型SA2 - 160核 320G</v>
    <v>10240</v>
    <v>广州</v>
    <v>标准型SA2</v>
    <v>广州 - 标准型SA2 - 160核 320G</v>
    <v>1</v>
    <v>320</v>
    <v>160核 320G</v>
  </rv>
  <rv s="1">
    <v>2</v>
    <v>广州 - 标准型SA2 - 180核 464G</v>
    <v>1</v>
    <v>Generic</v>
    <v>180</v>
    <v>广州 - 标准型SA2 - 180核 464G</v>
    <v>13184</v>
    <v>广州</v>
    <v>标准型SA2</v>
    <v>广州 - 标准型SA2 - 180核 464G</v>
    <v>1</v>
    <v>464</v>
    <v>180核 464G</v>
  </rv>
  <rv s="1">
    <v>2</v>
    <v>广州 - 标准型SA1 - 1核 1G</v>
    <v>1</v>
    <v>Generic</v>
    <v>1</v>
    <v>广州 - 标准型SA1 - 1核 1G</v>
    <v>32</v>
    <v>广州</v>
    <v>标准型SA1</v>
    <v>广州 - 标准型SA1 - 1核 1G</v>
    <v>1</v>
    <v>1</v>
    <v>1核 1G</v>
  </rv>
  <rv s="1">
    <v>2</v>
    <v>广州 - 标准型SA1 - 1核 2G</v>
    <v>1</v>
    <v>Generic</v>
    <v>1</v>
    <v>广州 - 标准型SA1 - 1核 2G</v>
    <v>64</v>
    <v>广州</v>
    <v>标准型SA1</v>
    <v>广州 - 标准型SA1 - 1核 2G</v>
    <v>1</v>
    <v>2</v>
    <v>1核 2G</v>
  </rv>
  <rv s="1">
    <v>2</v>
    <v>广州 - 标准型SA1 - 1核 4G</v>
    <v>1</v>
    <v>Generic</v>
    <v>1</v>
    <v>广州 - 标准型SA1 - 1核 4G</v>
    <v>96</v>
    <v>广州</v>
    <v>标准型SA1</v>
    <v>广州 - 标准型SA1 - 1核 4G</v>
    <v>1</v>
    <v>4</v>
    <v>1核 4G</v>
  </rv>
  <rv s="1">
    <v>2</v>
    <v>广州 - 标准型SA1 - 2核 4G</v>
    <v>1</v>
    <v>Generic</v>
    <v>2</v>
    <v>广州 - 标准型SA1 - 2核 4G</v>
    <v>128</v>
    <v>广州</v>
    <v>标准型SA1</v>
    <v>广州 - 标准型SA1 - 2核 4G</v>
    <v>1</v>
    <v>4</v>
    <v>2核 4G</v>
  </rv>
  <rv s="1">
    <v>2</v>
    <v>广州 - 标准型SA1 - 2核 8G</v>
    <v>1</v>
    <v>Generic</v>
    <v>2</v>
    <v>广州 - 标准型SA1 - 2核 8G</v>
    <v>192</v>
    <v>广州</v>
    <v>标准型SA1</v>
    <v>广州 - 标准型SA1 - 2核 8G</v>
    <v>1</v>
    <v>8</v>
    <v>2核 8G</v>
  </rv>
  <rv s="1">
    <v>2</v>
    <v>广州 - 标准型SA1 - 4核 8G</v>
    <v>1</v>
    <v>Generic</v>
    <v>4</v>
    <v>广州 - 标准型SA1 - 4核 8G</v>
    <v>256</v>
    <v>广州</v>
    <v>标准型SA1</v>
    <v>广州 - 标准型SA1 - 4核 8G</v>
    <v>1</v>
    <v>8</v>
    <v>4核 8G</v>
  </rv>
  <rv s="1">
    <v>2</v>
    <v>广州 - 标准型SA1 - 4核 16G</v>
    <v>1</v>
    <v>Generic</v>
    <v>4</v>
    <v>广州 - 标准型SA1 - 4核 16G</v>
    <v>384</v>
    <v>广州</v>
    <v>标准型SA1</v>
    <v>广州 - 标准型SA1 - 4核 16G</v>
    <v>1</v>
    <v>16</v>
    <v>4核 16G</v>
  </rv>
  <rv s="1">
    <v>2</v>
    <v>广州 - 标准型SA1 - 8核 16G</v>
    <v>1</v>
    <v>Generic</v>
    <v>8</v>
    <v>广州 - 标准型SA1 - 8核 16G</v>
    <v>512</v>
    <v>广州</v>
    <v>标准型SA1</v>
    <v>广州 - 标准型SA1 - 8核 16G</v>
    <v>1</v>
    <v>16</v>
    <v>8核 16G</v>
  </rv>
  <rv s="1">
    <v>2</v>
    <v>广州 - 标准型SA1 - 8核 32G</v>
    <v>1</v>
    <v>Generic</v>
    <v>8</v>
    <v>广州 - 标准型SA1 - 8核 32G</v>
    <v>768</v>
    <v>广州</v>
    <v>标准型SA1</v>
    <v>广州 - 标准型SA1 - 8核 32G</v>
    <v>1</v>
    <v>32</v>
    <v>8核 32G</v>
  </rv>
  <rv s="1">
    <v>2</v>
    <v>广州 - 标准型SA1 - 16核 32G</v>
    <v>1</v>
    <v>Generic</v>
    <v>16</v>
    <v>广州 - 标准型SA1 - 16核 32G</v>
    <v>1024</v>
    <v>广州</v>
    <v>标准型SA1</v>
    <v>广州 - 标准型SA1 - 16核 32G</v>
    <v>1</v>
    <v>32</v>
    <v>16核 32G</v>
  </rv>
  <rv s="1">
    <v>2</v>
    <v>广州 - 标准型SA1 - 16核 64G</v>
    <v>1</v>
    <v>Generic</v>
    <v>16</v>
    <v>广州 - 标准型SA1 - 16核 64G</v>
    <v>1536</v>
    <v>广州</v>
    <v>标准型SA1</v>
    <v>广州 - 标准型SA1 - 16核 64G</v>
    <v>1</v>
    <v>64</v>
    <v>16核 64G</v>
  </rv>
  <rv s="1">
    <v>2</v>
    <v>广州 - 标准型SA1 - 32核 64G</v>
    <v>1</v>
    <v>Generic</v>
    <v>32</v>
    <v>广州 - 标准型SA1 - 32核 64G</v>
    <v>2048</v>
    <v>广州</v>
    <v>标准型SA1</v>
    <v>广州 - 标准型SA1 - 32核 64G</v>
    <v>1</v>
    <v>64</v>
    <v>32核 64G</v>
  </rv>
  <rv s="1">
    <v>2</v>
    <v>广州 - 标准型SA1 - 32核 128G</v>
    <v>1</v>
    <v>Generic</v>
    <v>32</v>
    <v>广州 - 标准型SA1 - 32核 128G</v>
    <v>3072</v>
    <v>广州</v>
    <v>标准型SA1</v>
    <v>广州 - 标准型SA1 - 32核 128G</v>
    <v>1</v>
    <v>128</v>
    <v>32核 128G</v>
  </rv>
  <rv s="1">
    <v>2</v>
    <v>广州 - 标准型SA1 - 64核 128G</v>
    <v>1</v>
    <v>Generic</v>
    <v>64</v>
    <v>广州 - 标准型SA1 - 64核 128G</v>
    <v>4096</v>
    <v>广州</v>
    <v>标准型SA1</v>
    <v>广州 - 标准型SA1 - 64核 128G</v>
    <v>1</v>
    <v>128</v>
    <v>64核 128G</v>
  </rv>
  <rv s="1">
    <v>2</v>
    <v>广州 - 标准型SA1 - 64核 256G</v>
    <v>1</v>
    <v>Generic</v>
    <v>64</v>
    <v>广州 - 标准型SA1 - 64核 256G</v>
    <v>6144</v>
    <v>广州</v>
    <v>标准型SA1</v>
    <v>广州 - 标准型SA1 - 64核 256G</v>
    <v>1</v>
    <v>256</v>
    <v>64核 256G</v>
  </rv>
  <rv s="1">
    <v>2</v>
    <v>广州 - 标准型SA1 - 128核 448G</v>
    <v>1</v>
    <v>Generic</v>
    <v>128</v>
    <v>广州 - 标准型SA1 - 128核 448G</v>
    <v>11264</v>
    <v>广州</v>
    <v>标准型SA1</v>
    <v>广州 - 标准型SA1 - 128核 448G</v>
    <v>1</v>
    <v>448</v>
    <v>128核 448G</v>
  </rv>
  <rv s="1">
    <v>2</v>
    <v>广州 - 标准型S6 - 1核 1G</v>
    <v>1</v>
    <v>Generic</v>
    <v>1</v>
    <v>广州 - 标准型S6 - 1核 1G</v>
    <v>29.7</v>
    <v>广州</v>
    <v>标准型S6</v>
    <v>广州 - 标准型S6 - 1核 1G</v>
    <v>1</v>
    <v>1</v>
    <v>1核 1G</v>
  </rv>
  <rv s="1">
    <v>2</v>
    <v>广州 - 标准型S6 - 1核 2G</v>
    <v>1</v>
    <v>Generic</v>
    <v>1</v>
    <v>广州 - 标准型S6 - 1核 2G</v>
    <v>35.1</v>
    <v>广州</v>
    <v>标准型S6</v>
    <v>广州 - 标准型S6 - 1核 2G</v>
    <v>1</v>
    <v>2</v>
    <v>1核 2G</v>
  </rv>
  <rv s="1">
    <v>2</v>
    <v>广州 - 标准型S6 - 1核 4G</v>
    <v>1</v>
    <v>Generic</v>
    <v>1</v>
    <v>广州 - 标准型S6 - 1核 4G</v>
    <v>130.5</v>
    <v>广州</v>
    <v>标准型S6</v>
    <v>广州 - 标准型S6 - 1核 4G</v>
    <v>1</v>
    <v>4</v>
    <v>1核 4G</v>
  </rv>
  <rv s="1">
    <v>2</v>
    <v>广州 - 标准型S6 - 2核 4G</v>
    <v>1</v>
    <v>Generic</v>
    <v>2</v>
    <v>广州 - 标准型S6 - 2核 4G</v>
    <v>132.30000000000001</v>
    <v>广州</v>
    <v>标准型S6</v>
    <v>广州 - 标准型S6 - 2核 4G</v>
    <v>1</v>
    <v>4</v>
    <v>2核 4G</v>
  </rv>
  <rv s="1">
    <v>2</v>
    <v>广州 - 标准型S6 - 2核 8G</v>
    <v>1</v>
    <v>Generic</v>
    <v>2</v>
    <v>广州 - 标准型S6 - 2核 8G</v>
    <v>261</v>
    <v>广州</v>
    <v>标准型S6</v>
    <v>广州 - 标准型S6 - 2核 8G</v>
    <v>1</v>
    <v>8</v>
    <v>2核 8G</v>
  </rv>
  <rv s="1">
    <v>2</v>
    <v>广州 - 标准型S6 - 4核 8G</v>
    <v>1</v>
    <v>Generic</v>
    <v>4</v>
    <v>广州 - 标准型S6 - 4核 8G</v>
    <v>348</v>
    <v>广州</v>
    <v>标准型S6</v>
    <v>广州 - 标准型S6 - 4核 8G</v>
    <v>1</v>
    <v>8</v>
    <v>4核 8G</v>
  </rv>
  <rv s="1">
    <v>2</v>
    <v>广州 - 标准型S6 - 4核 16G</v>
    <v>1</v>
    <v>Generic</v>
    <v>4</v>
    <v>广州 - 标准型S6 - 4核 16G</v>
    <v>522</v>
    <v>广州</v>
    <v>标准型S6</v>
    <v>广州 - 标准型S6 - 4核 16G</v>
    <v>1</v>
    <v>16</v>
    <v>4核 16G</v>
  </rv>
  <rv s="1">
    <v>2</v>
    <v>广州 - 标准型S6 - 8核 16G</v>
    <v>1</v>
    <v>Generic</v>
    <v>8</v>
    <v>广州 - 标准型S6 - 8核 16G</v>
    <v>696</v>
    <v>广州</v>
    <v>标准型S6</v>
    <v>广州 - 标准型S6 - 8核 16G</v>
    <v>1</v>
    <v>16</v>
    <v>8核 16G</v>
  </rv>
  <rv s="1">
    <v>2</v>
    <v>广州 - 标准型S6 - 8核 32G</v>
    <v>1</v>
    <v>Generic</v>
    <v>8</v>
    <v>广州 - 标准型S6 - 8核 32G</v>
    <v>1044</v>
    <v>广州</v>
    <v>标准型S6</v>
    <v>广州 - 标准型S6 - 8核 32G</v>
    <v>1</v>
    <v>32</v>
    <v>8核 32G</v>
  </rv>
  <rv s="1">
    <v>2</v>
    <v>广州 - 标准型S6 - 16核 32G</v>
    <v>1</v>
    <v>Generic</v>
    <v>16</v>
    <v>广州 - 标准型S6 - 16核 32G</v>
    <v>1392</v>
    <v>广州</v>
    <v>标准型S6</v>
    <v>广州 - 标准型S6 - 16核 32G</v>
    <v>1</v>
    <v>32</v>
    <v>16核 32G</v>
  </rv>
  <rv s="1">
    <v>2</v>
    <v>广州 - 标准型S6 - 16核 64G</v>
    <v>1</v>
    <v>Generic</v>
    <v>16</v>
    <v>广州 - 标准型S6 - 16核 64G</v>
    <v>2088</v>
    <v>广州</v>
    <v>标准型S6</v>
    <v>广州 - 标准型S6 - 16核 64G</v>
    <v>1</v>
    <v>64</v>
    <v>16核 64G</v>
  </rv>
  <rv s="1">
    <v>2</v>
    <v>广州 - 标准型S6 - 32核 64G</v>
    <v>1</v>
    <v>Generic</v>
    <v>32</v>
    <v>广州 - 标准型S6 - 32核 64G</v>
    <v>2784</v>
    <v>广州</v>
    <v>标准型S6</v>
    <v>广州 - 标准型S6 - 32核 64G</v>
    <v>1</v>
    <v>64</v>
    <v>32核 64G</v>
  </rv>
  <rv s="1">
    <v>2</v>
    <v>广州 - 标准型S6 - 32核 128G</v>
    <v>1</v>
    <v>Generic</v>
    <v>32</v>
    <v>广州 - 标准型S6 - 32核 128G</v>
    <v>4176</v>
    <v>广州</v>
    <v>标准型S6</v>
    <v>广州 - 标准型S6 - 32核 128G</v>
    <v>1</v>
    <v>128</v>
    <v>32核 128G</v>
  </rv>
  <rv s="1">
    <v>2</v>
    <v>广州 - 标准型S6 - 48核 96G</v>
    <v>1</v>
    <v>Generic</v>
    <v>48</v>
    <v>广州 - 标准型S6 - 48核 96G</v>
    <v>4176</v>
    <v>广州</v>
    <v>标准型S6</v>
    <v>广州 - 标准型S6 - 48核 96G</v>
    <v>1</v>
    <v>96</v>
    <v>48核 96G</v>
  </rv>
  <rv s="1">
    <v>2</v>
    <v>广州 - 标准型S6 - 48核 192G</v>
    <v>1</v>
    <v>Generic</v>
    <v>48</v>
    <v>广州 - 标准型S6 - 48核 192G</v>
    <v>6264</v>
    <v>广州</v>
    <v>标准型S6</v>
    <v>广州 - 标准型S6 - 48核 192G</v>
    <v>1</v>
    <v>192</v>
    <v>48核 192G</v>
  </rv>
  <rv s="1">
    <v>2</v>
    <v>广州 - 标准型S6 - 62核 216G</v>
    <v>1</v>
    <v>Generic</v>
    <v>62</v>
    <v>广州 - 标准型S6 - 62核 216G</v>
    <v>7395</v>
    <v>广州</v>
    <v>标准型S6</v>
    <v>广州 - 标准型S6 - 62核 216G</v>
    <v>1</v>
    <v>216</v>
    <v>62核 216G</v>
  </rv>
  <rv s="1">
    <v>2</v>
    <v>广州 - 标准型S6 - 64核 256G</v>
    <v>1</v>
    <v>Generic</v>
    <v>64</v>
    <v>广州 - 标准型S6 - 64核 256G</v>
    <v>8352</v>
    <v>广州</v>
    <v>标准型S6</v>
    <v>广州 - 标准型S6 - 64核 256G</v>
    <v>1</v>
    <v>256</v>
    <v>64核 256G</v>
  </rv>
  <rv s="1">
    <v>2</v>
    <v>广州 - 标准型S6 - 124核 432G</v>
    <v>1</v>
    <v>Generic</v>
    <v>124</v>
    <v>广州 - 标准型S6 - 124核 432G</v>
    <v>14790</v>
    <v>广州</v>
    <v>标准型S6</v>
    <v>广州 - 标准型S6 - 124核 432G</v>
    <v>1</v>
    <v>432</v>
    <v>124核 432G</v>
  </rv>
  <rv s="1">
    <v>2</v>
    <v>广州 - 标准型S5 - 1核 2G</v>
    <v>1</v>
    <v>Generic</v>
    <v>1</v>
    <v>广州 - 标准型S5 - 1核 2G</v>
    <v>45</v>
    <v>广州</v>
    <v>标准型S5</v>
    <v>广州 - 标准型S5 - 1核 2G</v>
    <v>1</v>
    <v>2</v>
    <v>1核 2G</v>
  </rv>
  <rv s="1">
    <v>2</v>
    <v>广州 - 标准型S5 - 1核 4G</v>
    <v>1</v>
    <v>Generic</v>
    <v>1</v>
    <v>广州 - 标准型S5 - 1核 4G</v>
    <v>138</v>
    <v>广州</v>
    <v>标准型S5</v>
    <v>广州 - 标准型S5 - 1核 4G</v>
    <v>1</v>
    <v>4</v>
    <v>1核 4G</v>
  </rv>
  <rv s="1">
    <v>2</v>
    <v>广州 - 标准型S5 - 2核 4G</v>
    <v>1</v>
    <v>Generic</v>
    <v>2</v>
    <v>广州 - 标准型S5 - 2核 4G</v>
    <v>170</v>
    <v>广州</v>
    <v>标准型S5</v>
    <v>广州 - 标准型S5 - 2核 4G</v>
    <v>1</v>
    <v>4</v>
    <v>2核 4G</v>
  </rv>
  <rv s="1">
    <v>2</v>
    <v>广州 - 标准型S5 - 2核 8G</v>
    <v>1</v>
    <v>Generic</v>
    <v>2</v>
    <v>广州 - 标准型S5 - 2核 8G</v>
    <v>276</v>
    <v>广州</v>
    <v>标准型S5</v>
    <v>广州 - 标准型S5 - 2核 8G</v>
    <v>1</v>
    <v>8</v>
    <v>2核 8G</v>
  </rv>
  <rv s="1">
    <v>2</v>
    <v>广州 - 标准型S5 - 4核 8G</v>
    <v>1</v>
    <v>Generic</v>
    <v>4</v>
    <v>广州 - 标准型S5 - 4核 8G</v>
    <v>368</v>
    <v>广州</v>
    <v>标准型S5</v>
    <v>广州 - 标准型S5 - 4核 8G</v>
    <v>1</v>
    <v>8</v>
    <v>4核 8G</v>
  </rv>
  <rv s="1">
    <v>2</v>
    <v>广州 - 标准型S5 - 4核 16G</v>
    <v>1</v>
    <v>Generic</v>
    <v>4</v>
    <v>广州 - 标准型S5 - 4核 16G</v>
    <v>552</v>
    <v>广州</v>
    <v>标准型S5</v>
    <v>广州 - 标准型S5 - 4核 16G</v>
    <v>1</v>
    <v>16</v>
    <v>4核 16G</v>
  </rv>
  <rv s="1">
    <v>2</v>
    <v>广州 - 标准型S5 - 8核 16G</v>
    <v>1</v>
    <v>Generic</v>
    <v>8</v>
    <v>广州 - 标准型S5 - 8核 16G</v>
    <v>736</v>
    <v>广州</v>
    <v>标准型S5</v>
    <v>广州 - 标准型S5 - 8核 16G</v>
    <v>1</v>
    <v>16</v>
    <v>8核 16G</v>
  </rv>
  <rv s="1">
    <v>2</v>
    <v>广州 - 标准型S5 - 8核 32G</v>
    <v>1</v>
    <v>Generic</v>
    <v>8</v>
    <v>广州 - 标准型S5 - 8核 32G</v>
    <v>1104</v>
    <v>广州</v>
    <v>标准型S5</v>
    <v>广州 - 标准型S5 - 8核 32G</v>
    <v>1</v>
    <v>32</v>
    <v>8核 32G</v>
  </rv>
  <rv s="1">
    <v>2</v>
    <v>广州 - 标准型S5 - 16核 32G</v>
    <v>1</v>
    <v>Generic</v>
    <v>16</v>
    <v>广州 - 标准型S5 - 16核 32G</v>
    <v>1472</v>
    <v>广州</v>
    <v>标准型S5</v>
    <v>广州 - 标准型S5 - 16核 32G</v>
    <v>1</v>
    <v>32</v>
    <v>16核 32G</v>
  </rv>
  <rv s="1">
    <v>2</v>
    <v>广州 - 标准型S5 - 16核 64G</v>
    <v>1</v>
    <v>Generic</v>
    <v>16</v>
    <v>广州 - 标准型S5 - 16核 64G</v>
    <v>2208</v>
    <v>广州</v>
    <v>标准型S5</v>
    <v>广州 - 标准型S5 - 16核 64G</v>
    <v>1</v>
    <v>64</v>
    <v>16核 64G</v>
  </rv>
  <rv s="1">
    <v>2</v>
    <v>广州 - 标准型S5 - 24核 48G</v>
    <v>1</v>
    <v>Generic</v>
    <v>24</v>
    <v>广州 - 标准型S5 - 24核 48G</v>
    <v>2208</v>
    <v>广州</v>
    <v>标准型S5</v>
    <v>广州 - 标准型S5 - 24核 48G</v>
    <v>1</v>
    <v>48</v>
    <v>24核 48G</v>
  </rv>
  <rv s="1">
    <v>2</v>
    <v>广州 - 标准型S5 - 24核 96G</v>
    <v>1</v>
    <v>Generic</v>
    <v>24</v>
    <v>广州 - 标准型S5 - 24核 96G</v>
    <v>3312</v>
    <v>广州</v>
    <v>标准型S5</v>
    <v>广州 - 标准型S5 - 24核 96G</v>
    <v>1</v>
    <v>96</v>
    <v>24核 96G</v>
  </rv>
  <rv s="1">
    <v>2</v>
    <v>广州 - 标准型S5 - 32核 64G</v>
    <v>1</v>
    <v>Generic</v>
    <v>32</v>
    <v>广州 - 标准型S5 - 32核 64G</v>
    <v>2944</v>
    <v>广州</v>
    <v>标准型S5</v>
    <v>广州 - 标准型S5 - 32核 64G</v>
    <v>1</v>
    <v>64</v>
    <v>32核 64G</v>
  </rv>
  <rv s="1">
    <v>2</v>
    <v>广州 - 标准型S5 - 32核 128G</v>
    <v>1</v>
    <v>Generic</v>
    <v>32</v>
    <v>广州 - 标准型S5 - 32核 128G</v>
    <v>4416</v>
    <v>广州</v>
    <v>标准型S5</v>
    <v>广州 - 标准型S5 - 32核 128G</v>
    <v>1</v>
    <v>128</v>
    <v>32核 128G</v>
  </rv>
  <rv s="1">
    <v>2</v>
    <v>广州 - 标准型S5 - 48核 96G</v>
    <v>1</v>
    <v>Generic</v>
    <v>48</v>
    <v>广州 - 标准型S5 - 48核 96G</v>
    <v>4416</v>
    <v>广州</v>
    <v>标准型S5</v>
    <v>广州 - 标准型S5 - 48核 96G</v>
    <v>1</v>
    <v>96</v>
    <v>48核 96G</v>
  </rv>
  <rv s="1">
    <v>2</v>
    <v>广州 - 标准型S5 - 48核 192G</v>
    <v>1</v>
    <v>Generic</v>
    <v>48</v>
    <v>广州 - 标准型S5 - 48核 192G</v>
    <v>6624</v>
    <v>广州</v>
    <v>标准型S5</v>
    <v>广州 - 标准型S5 - 48核 192G</v>
    <v>1</v>
    <v>192</v>
    <v>48核 192G</v>
  </rv>
  <rv s="1">
    <v>2</v>
    <v>广州 - 标准型S5 - 64核 256G</v>
    <v>1</v>
    <v>Generic</v>
    <v>64</v>
    <v>广州 - 标准型S5 - 64核 256G</v>
    <v>8832</v>
    <v>广州</v>
    <v>标准型S5</v>
    <v>广州 - 标准型S5 - 64核 256G</v>
    <v>1</v>
    <v>256</v>
    <v>64核 256G</v>
  </rv>
  <rv s="1">
    <v>2</v>
    <v>广州 - 标准型S4 - 1核 1G</v>
    <v>1</v>
    <v>Generic</v>
    <v>1</v>
    <v>广州 - 标准型S4 - 1核 1G</v>
    <v>60</v>
    <v>广州</v>
    <v>标准型S4</v>
    <v>广州 - 标准型S4 - 1核 1G</v>
    <v>1</v>
    <v>1</v>
    <v>1核 1G</v>
  </rv>
  <rv s="1">
    <v>2</v>
    <v>广州 - 标准型S4 - 1核 2G</v>
    <v>1</v>
    <v>Generic</v>
    <v>1</v>
    <v>广州 - 标准型S4 - 1核 2G</v>
    <v>88</v>
    <v>广州</v>
    <v>标准型S4</v>
    <v>广州 - 标准型S4 - 1核 2G</v>
    <v>1</v>
    <v>2</v>
    <v>1核 2G</v>
  </rv>
  <rv s="1">
    <v>2</v>
    <v>广州 - 标准型S4 - 1核 4G</v>
    <v>1</v>
    <v>Generic</v>
    <v>1</v>
    <v>广州 - 标准型S4 - 1核 4G</v>
    <v>138</v>
    <v>广州</v>
    <v>标准型S4</v>
    <v>广州 - 标准型S4 - 1核 4G</v>
    <v>1</v>
    <v>4</v>
    <v>1核 4G</v>
  </rv>
  <rv s="1">
    <v>2</v>
    <v>广州 - 标准型S4 - 2核 4G</v>
    <v>1</v>
    <v>Generic</v>
    <v>2</v>
    <v>广州 - 标准型S4 - 2核 4G</v>
    <v>184</v>
    <v>广州</v>
    <v>标准型S4</v>
    <v>广州 - 标准型S4 - 2核 4G</v>
    <v>1</v>
    <v>4</v>
    <v>2核 4G</v>
  </rv>
  <rv s="1">
    <v>2</v>
    <v>广州 - 标准型S4 - 2核 8G</v>
    <v>1</v>
    <v>Generic</v>
    <v>2</v>
    <v>广州 - 标准型S4 - 2核 8G</v>
    <v>276</v>
    <v>广州</v>
    <v>标准型S4</v>
    <v>广州 - 标准型S4 - 2核 8G</v>
    <v>1</v>
    <v>8</v>
    <v>2核 8G</v>
  </rv>
  <rv s="1">
    <v>2</v>
    <v>广州 - 标准型S4 - 4核 8G</v>
    <v>1</v>
    <v>Generic</v>
    <v>4</v>
    <v>广州 - 标准型S4 - 4核 8G</v>
    <v>368</v>
    <v>广州</v>
    <v>标准型S4</v>
    <v>广州 - 标准型S4 - 4核 8G</v>
    <v>1</v>
    <v>8</v>
    <v>4核 8G</v>
  </rv>
  <rv s="1">
    <v>2</v>
    <v>广州 - 标准型S4 - 4核 16G</v>
    <v>1</v>
    <v>Generic</v>
    <v>4</v>
    <v>广州 - 标准型S4 - 4核 16G</v>
    <v>552</v>
    <v>广州</v>
    <v>标准型S4</v>
    <v>广州 - 标准型S4 - 4核 16G</v>
    <v>1</v>
    <v>16</v>
    <v>4核 16G</v>
  </rv>
  <rv s="1">
    <v>2</v>
    <v>广州 - 标准型S4 - 8核 16G</v>
    <v>1</v>
    <v>Generic</v>
    <v>8</v>
    <v>广州 - 标准型S4 - 8核 16G</v>
    <v>736</v>
    <v>广州</v>
    <v>标准型S4</v>
    <v>广州 - 标准型S4 - 8核 16G</v>
    <v>1</v>
    <v>16</v>
    <v>8核 16G</v>
  </rv>
  <rv s="1">
    <v>2</v>
    <v>广州 - 标准型S4 - 8核 32G</v>
    <v>1</v>
    <v>Generic</v>
    <v>8</v>
    <v>广州 - 标准型S4 - 8核 32G</v>
    <v>1104</v>
    <v>广州</v>
    <v>标准型S4</v>
    <v>广州 - 标准型S4 - 8核 32G</v>
    <v>1</v>
    <v>32</v>
    <v>8核 32G</v>
  </rv>
  <rv s="1">
    <v>2</v>
    <v>广州 - 标准型S4 - 16核 32G</v>
    <v>1</v>
    <v>Generic</v>
    <v>16</v>
    <v>广州 - 标准型S4 - 16核 32G</v>
    <v>1472</v>
    <v>广州</v>
    <v>标准型S4</v>
    <v>广州 - 标准型S4 - 16核 32G</v>
    <v>1</v>
    <v>32</v>
    <v>16核 32G</v>
  </rv>
  <rv s="1">
    <v>2</v>
    <v>广州 - 标准型S4 - 16核 64G</v>
    <v>1</v>
    <v>Generic</v>
    <v>16</v>
    <v>广州 - 标准型S4 - 16核 64G</v>
    <v>2208</v>
    <v>广州</v>
    <v>标准型S4</v>
    <v>广州 - 标准型S4 - 16核 64G</v>
    <v>1</v>
    <v>64</v>
    <v>16核 64G</v>
  </rv>
  <rv s="1">
    <v>2</v>
    <v>广州 - 标准型S4 - 24核 48G</v>
    <v>1</v>
    <v>Generic</v>
    <v>24</v>
    <v>广州 - 标准型S4 - 24核 48G</v>
    <v>2208</v>
    <v>广州</v>
    <v>标准型S4</v>
    <v>广州 - 标准型S4 - 24核 48G</v>
    <v>1</v>
    <v>48</v>
    <v>24核 48G</v>
  </rv>
  <rv s="1">
    <v>2</v>
    <v>广州 - 标准型S4 - 24核 96G</v>
    <v>1</v>
    <v>Generic</v>
    <v>24</v>
    <v>广州 - 标准型S4 - 24核 96G</v>
    <v>3312</v>
    <v>广州</v>
    <v>标准型S4</v>
    <v>广州 - 标准型S4 - 24核 96G</v>
    <v>1</v>
    <v>96</v>
    <v>24核 96G</v>
  </rv>
  <rv s="1">
    <v>2</v>
    <v>广州 - 标准型S4 - 32核 64G</v>
    <v>1</v>
    <v>Generic</v>
    <v>32</v>
    <v>广州 - 标准型S4 - 32核 64G</v>
    <v>2944</v>
    <v>广州</v>
    <v>标准型S4</v>
    <v>广州 - 标准型S4 - 32核 64G</v>
    <v>1</v>
    <v>64</v>
    <v>32核 64G</v>
  </rv>
  <rv s="1">
    <v>2</v>
    <v>广州 - 标准型S4 - 32核 128G</v>
    <v>1</v>
    <v>Generic</v>
    <v>32</v>
    <v>广州 - 标准型S4 - 32核 128G</v>
    <v>4416</v>
    <v>广州</v>
    <v>标准型S4</v>
    <v>广州 - 标准型S4 - 32核 128G</v>
    <v>1</v>
    <v>128</v>
    <v>32核 128G</v>
  </rv>
  <rv s="1">
    <v>2</v>
    <v>广州 - 标准型S4 - 48核 96G</v>
    <v>1</v>
    <v>Generic</v>
    <v>48</v>
    <v>广州 - 标准型S4 - 48核 96G</v>
    <v>4416</v>
    <v>广州</v>
    <v>标准型S4</v>
    <v>广州 - 标准型S4 - 48核 96G</v>
    <v>1</v>
    <v>96</v>
    <v>48核 96G</v>
  </rv>
  <rv s="1">
    <v>2</v>
    <v>广州 - 标准型S4 - 48核 192G</v>
    <v>1</v>
    <v>Generic</v>
    <v>48</v>
    <v>广州 - 标准型S4 - 48核 192G</v>
    <v>6624</v>
    <v>广州</v>
    <v>标准型S4</v>
    <v>广州 - 标准型S4 - 48核 192G</v>
    <v>1</v>
    <v>192</v>
    <v>48核 192G</v>
  </rv>
  <rv s="1">
    <v>2</v>
    <v>广州 - 标准型S4 - 64核 192G</v>
    <v>1</v>
    <v>Generic</v>
    <v>64</v>
    <v>广州 - 标准型S4 - 64核 192G</v>
    <v>7360</v>
    <v>广州</v>
    <v>标准型S4</v>
    <v>广州 - 标准型S4 - 64核 192G</v>
    <v>1</v>
    <v>192</v>
    <v>64核 192G</v>
  </rv>
  <rv s="1">
    <v>2</v>
    <v>广州 - 标准型S4 - 64核 256G</v>
    <v>1</v>
    <v>Generic</v>
    <v>64</v>
    <v>广州 - 标准型S4 - 64核 256G</v>
    <v>8832</v>
    <v>广州</v>
    <v>标准型S4</v>
    <v>广州 - 标准型S4 - 64核 256G</v>
    <v>1</v>
    <v>256</v>
    <v>64核 256G</v>
  </rv>
  <rv s="1">
    <v>2</v>
    <v>广州 - 标准型S4 - 72核 288G</v>
    <v>1</v>
    <v>Generic</v>
    <v>72</v>
    <v>广州 - 标准型S4 - 72核 288G</v>
    <v>9936</v>
    <v>广州</v>
    <v>标准型S4</v>
    <v>广州 - 标准型S4 - 72核 288G</v>
    <v>1</v>
    <v>288</v>
    <v>72核 288G</v>
  </rv>
  <rv s="1">
    <v>2</v>
    <v>广州 - 标准型S3 - 1核 1G</v>
    <v>1</v>
    <v>Generic</v>
    <v>1</v>
    <v>广州 - 标准型S3 - 1核 1G</v>
    <v>57</v>
    <v>广州</v>
    <v>标准型S3</v>
    <v>广州 - 标准型S3 - 1核 1G</v>
    <v>1</v>
    <v>1</v>
    <v>1核 1G</v>
  </rv>
  <rv s="1">
    <v>2</v>
    <v>广州 - 标准型S3 - 1核 2G</v>
    <v>1</v>
    <v>Generic</v>
    <v>1</v>
    <v>广州 - 标准型S3 - 1核 2G</v>
    <v>83.6</v>
    <v>广州</v>
    <v>标准型S3</v>
    <v>广州 - 标准型S3 - 1核 2G</v>
    <v>1</v>
    <v>2</v>
    <v>1核 2G</v>
  </rv>
  <rv s="1">
    <v>2</v>
    <v>广州 - 标准型S3 - 1核 4G</v>
    <v>1</v>
    <v>Generic</v>
    <v>1</v>
    <v>广州 - 标准型S3 - 1核 4G</v>
    <v>136.5</v>
    <v>广州</v>
    <v>标准型S3</v>
    <v>广州 - 标准型S3 - 1核 4G</v>
    <v>1</v>
    <v>4</v>
    <v>1核 4G</v>
  </rv>
  <rv s="1">
    <v>2</v>
    <v>广州 - 标准型S3 - 2核 4G</v>
    <v>1</v>
    <v>Generic</v>
    <v>2</v>
    <v>广州 - 标准型S3 - 2核 4G</v>
    <v>180</v>
    <v>广州</v>
    <v>标准型S3</v>
    <v>广州 - 标准型S3 - 2核 4G</v>
    <v>1</v>
    <v>4</v>
    <v>2核 4G</v>
  </rv>
  <rv s="1">
    <v>2</v>
    <v>广州 - 标准型S3 - 2核 8G</v>
    <v>1</v>
    <v>Generic</v>
    <v>2</v>
    <v>广州 - 标准型S3 - 2核 8G</v>
    <v>273</v>
    <v>广州</v>
    <v>标准型S3</v>
    <v>广州 - 标准型S3 - 2核 8G</v>
    <v>1</v>
    <v>8</v>
    <v>2核 8G</v>
  </rv>
  <rv s="1">
    <v>2</v>
    <v>广州 - 标准型S3 - 4核 8G</v>
    <v>1</v>
    <v>Generic</v>
    <v>4</v>
    <v>广州 - 标准型S3 - 4核 8G</v>
    <v>364</v>
    <v>广州</v>
    <v>标准型S3</v>
    <v>广州 - 标准型S3 - 4核 8G</v>
    <v>1</v>
    <v>8</v>
    <v>4核 8G</v>
  </rv>
  <rv s="1">
    <v>2</v>
    <v>广州 - 标准型S3 - 4核 16G</v>
    <v>1</v>
    <v>Generic</v>
    <v>4</v>
    <v>广州 - 标准型S3 - 4核 16G</v>
    <v>546</v>
    <v>广州</v>
    <v>标准型S3</v>
    <v>广州 - 标准型S3 - 4核 16G</v>
    <v>1</v>
    <v>16</v>
    <v>4核 16G</v>
  </rv>
  <rv s="1">
    <v>2</v>
    <v>广州 - 标准型S3 - 8核 16G</v>
    <v>1</v>
    <v>Generic</v>
    <v>8</v>
    <v>广州 - 标准型S3 - 8核 16G</v>
    <v>728</v>
    <v>广州</v>
    <v>标准型S3</v>
    <v>广州 - 标准型S3 - 8核 16G</v>
    <v>1</v>
    <v>16</v>
    <v>8核 16G</v>
  </rv>
  <rv s="1">
    <v>2</v>
    <v>广州 - 标准型S3 - 8核 32G</v>
    <v>1</v>
    <v>Generic</v>
    <v>8</v>
    <v>广州 - 标准型S3 - 8核 32G</v>
    <v>1092</v>
    <v>广州</v>
    <v>标准型S3</v>
    <v>广州 - 标准型S3 - 8核 32G</v>
    <v>1</v>
    <v>32</v>
    <v>8核 32G</v>
  </rv>
  <rv s="1">
    <v>2</v>
    <v>广州 - 标准型S3 - 12核 24G</v>
    <v>1</v>
    <v>Generic</v>
    <v>12</v>
    <v>广州 - 标准型S3 - 12核 24G</v>
    <v>1092</v>
    <v>广州</v>
    <v>标准型S3</v>
    <v>广州 - 标准型S3 - 12核 24G</v>
    <v>1</v>
    <v>24</v>
    <v>12核 24G</v>
  </rv>
  <rv s="1">
    <v>2</v>
    <v>广州 - 标准型S3 - 12核 48G</v>
    <v>1</v>
    <v>Generic</v>
    <v>12</v>
    <v>广州 - 标准型S3 - 12核 48G</v>
    <v>1638</v>
    <v>广州</v>
    <v>标准型S3</v>
    <v>广州 - 标准型S3 - 12核 48G</v>
    <v>1</v>
    <v>48</v>
    <v>12核 48G</v>
  </rv>
  <rv s="1">
    <v>2</v>
    <v>广州 - 标准型S3 - 16核 32G</v>
    <v>1</v>
    <v>Generic</v>
    <v>16</v>
    <v>广州 - 标准型S3 - 16核 32G</v>
    <v>1456</v>
    <v>广州</v>
    <v>标准型S3</v>
    <v>广州 - 标准型S3 - 16核 32G</v>
    <v>1</v>
    <v>32</v>
    <v>16核 32G</v>
  </rv>
  <rv s="1">
    <v>2</v>
    <v>广州 - 标准型S3 - 16核 64G</v>
    <v>1</v>
    <v>Generic</v>
    <v>16</v>
    <v>广州 - 标准型S3 - 16核 64G</v>
    <v>2184</v>
    <v>广州</v>
    <v>标准型S3</v>
    <v>广州 - 标准型S3 - 16核 64G</v>
    <v>1</v>
    <v>64</v>
    <v>16核 64G</v>
  </rv>
  <rv s="1">
    <v>2</v>
    <v>广州 - 标准型S3 - 24核 48G</v>
    <v>1</v>
    <v>Generic</v>
    <v>24</v>
    <v>广州 - 标准型S3 - 24核 48G</v>
    <v>2184</v>
    <v>广州</v>
    <v>标准型S3</v>
    <v>广州 - 标准型S3 - 24核 48G</v>
    <v>1</v>
    <v>48</v>
    <v>24核 48G</v>
  </rv>
  <rv s="1">
    <v>2</v>
    <v>广州 - 标准型S3 - 24核 96G</v>
    <v>1</v>
    <v>Generic</v>
    <v>24</v>
    <v>广州 - 标准型S3 - 24核 96G</v>
    <v>3276</v>
    <v>广州</v>
    <v>标准型S3</v>
    <v>广州 - 标准型S3 - 24核 96G</v>
    <v>1</v>
    <v>96</v>
    <v>24核 96G</v>
  </rv>
  <rv s="1">
    <v>2</v>
    <v>广州 - 标准型S3 - 32核 64G</v>
    <v>1</v>
    <v>Generic</v>
    <v>32</v>
    <v>广州 - 标准型S3 - 32核 64G</v>
    <v>2912</v>
    <v>广州</v>
    <v>标准型S3</v>
    <v>广州 - 标准型S3 - 32核 64G</v>
    <v>1</v>
    <v>64</v>
    <v>32核 64G</v>
  </rv>
  <rv s="1">
    <v>2</v>
    <v>广州 - 标准型S3 - 32核 128G</v>
    <v>1</v>
    <v>Generic</v>
    <v>32</v>
    <v>广州 - 标准型S3 - 32核 128G</v>
    <v>4368</v>
    <v>广州</v>
    <v>标准型S3</v>
    <v>广州 - 标准型S3 - 32核 128G</v>
    <v>1</v>
    <v>128</v>
    <v>32核 128G</v>
  </rv>
  <rv s="1">
    <v>2</v>
    <v>广州 - 标准型S3 - 48核 96G</v>
    <v>1</v>
    <v>Generic</v>
    <v>48</v>
    <v>广州 - 标准型S3 - 48核 96G</v>
    <v>4368</v>
    <v>广州</v>
    <v>标准型S3</v>
    <v>广州 - 标准型S3 - 48核 96G</v>
    <v>1</v>
    <v>96</v>
    <v>48核 96G</v>
  </rv>
  <rv s="1">
    <v>2</v>
    <v>广州 - 标准型S3 - 48核 192G</v>
    <v>1</v>
    <v>Generic</v>
    <v>48</v>
    <v>广州 - 标准型S3 - 48核 192G</v>
    <v>6552</v>
    <v>广州</v>
    <v>标准型S3</v>
    <v>广州 - 标准型S3 - 48核 192G</v>
    <v>1</v>
    <v>192</v>
    <v>48核 192G</v>
  </rv>
  <rv s="1">
    <v>2</v>
    <v>广州 - 标准型S3 - 64核 256G</v>
    <v>1</v>
    <v>Generic</v>
    <v>64</v>
    <v>广州 - 标准型S3 - 64核 256G</v>
    <v>8736</v>
    <v>广州</v>
    <v>标准型S3</v>
    <v>广州 - 标准型S3 - 64核 256G</v>
    <v>1</v>
    <v>256</v>
    <v>64核 256G</v>
  </rv>
  <rv s="1">
    <v>2</v>
    <v>广州 - 标准型S3 - 80核 320G</v>
    <v>1</v>
    <v>Generic</v>
    <v>80</v>
    <v>广州 - 标准型S3 - 80核 320G</v>
    <v>10920</v>
    <v>广州</v>
    <v>标准型S3</v>
    <v>广州 - 标准型S3 - 80核 320G</v>
    <v>1</v>
    <v>320</v>
    <v>80核 320G</v>
  </rv>
  <rv s="1">
    <v>2</v>
    <v>广州 - 标准型S2 - 1核 1G</v>
    <v>1</v>
    <v>Generic</v>
    <v>1</v>
    <v>广州 - 标准型S2 - 1核 1G</v>
    <v>42</v>
    <v>广州</v>
    <v>标准型S2</v>
    <v>广州 - 标准型S2 - 1核 1G</v>
    <v>1</v>
    <v>1</v>
    <v>1核 1G</v>
  </rv>
  <rv s="1">
    <v>2</v>
    <v>广州 - 标准型S2 - 1核 2G</v>
    <v>1</v>
    <v>Generic</v>
    <v>1</v>
    <v>广州 - 标准型S2 - 1核 2G</v>
    <v>79</v>
    <v>广州</v>
    <v>标准型S2</v>
    <v>广州 - 标准型S2 - 1核 2G</v>
    <v>1</v>
    <v>2</v>
    <v>1核 2G</v>
  </rv>
  <rv s="1">
    <v>2</v>
    <v>广州 - 标准型S2 - 1核 4G</v>
    <v>1</v>
    <v>Generic</v>
    <v>1</v>
    <v>广州 - 标准型S2 - 1核 4G</v>
    <v>135</v>
    <v>广州</v>
    <v>标准型S2</v>
    <v>广州 - 标准型S2 - 1核 4G</v>
    <v>1</v>
    <v>4</v>
    <v>1核 4G</v>
  </rv>
  <rv s="1">
    <v>2</v>
    <v>广州 - 标准型S2 - 2核 2G</v>
    <v>1</v>
    <v>Generic</v>
    <v>2</v>
    <v>广州 - 标准型S2 - 2核 2G</v>
    <v>135</v>
    <v>广州</v>
    <v>标准型S2</v>
    <v>广州 - 标准型S2 - 2核 2G</v>
    <v>1</v>
    <v>2</v>
    <v>2核 2G</v>
  </rv>
  <rv s="1">
    <v>2</v>
    <v>广州 - 标准型S2 - 2核 4G</v>
    <v>1</v>
    <v>Generic</v>
    <v>2</v>
    <v>广州 - 标准型S2 - 2核 4G</v>
    <v>179</v>
    <v>广州</v>
    <v>标准型S2</v>
    <v>广州 - 标准型S2 - 2核 4G</v>
    <v>1</v>
    <v>4</v>
    <v>2核 4G</v>
  </rv>
  <rv s="1">
    <v>2</v>
    <v>广州 - 标准型S2 - 2核 8G</v>
    <v>1</v>
    <v>Generic</v>
    <v>2</v>
    <v>广州 - 标准型S2 - 2核 8G</v>
    <v>270</v>
    <v>广州</v>
    <v>标准型S2</v>
    <v>广州 - 标准型S2 - 2核 8G</v>
    <v>1</v>
    <v>8</v>
    <v>2核 8G</v>
  </rv>
  <rv s="1">
    <v>2</v>
    <v>广州 - 标准型S2 - 4核 8G</v>
    <v>1</v>
    <v>Generic</v>
    <v>4</v>
    <v>广州 - 标准型S2 - 4核 8G</v>
    <v>360</v>
    <v>广州</v>
    <v>标准型S2</v>
    <v>广州 - 标准型S2 - 4核 8G</v>
    <v>1</v>
    <v>8</v>
    <v>4核 8G</v>
  </rv>
  <rv s="1">
    <v>2</v>
    <v>广州 - 标准型S2 - 4核 16G</v>
    <v>1</v>
    <v>Generic</v>
    <v>4</v>
    <v>广州 - 标准型S2 - 4核 16G</v>
    <v>540</v>
    <v>广州</v>
    <v>标准型S2</v>
    <v>广州 - 标准型S2 - 4核 16G</v>
    <v>1</v>
    <v>16</v>
    <v>4核 16G</v>
  </rv>
  <rv s="1">
    <v>2</v>
    <v>广州 - 标准型S2 - 8核 16G</v>
    <v>1</v>
    <v>Generic</v>
    <v>8</v>
    <v>广州 - 标准型S2 - 8核 16G</v>
    <v>720</v>
    <v>广州</v>
    <v>标准型S2</v>
    <v>广州 - 标准型S2 - 8核 16G</v>
    <v>1</v>
    <v>16</v>
    <v>8核 16G</v>
  </rv>
  <rv s="1">
    <v>2</v>
    <v>广州 - 标准型S2 - 8核 32G</v>
    <v>1</v>
    <v>Generic</v>
    <v>8</v>
    <v>广州 - 标准型S2 - 8核 32G</v>
    <v>1080</v>
    <v>广州</v>
    <v>标准型S2</v>
    <v>广州 - 标准型S2 - 8核 32G</v>
    <v>1</v>
    <v>32</v>
    <v>8核 32G</v>
  </rv>
  <rv s="1">
    <v>2</v>
    <v>广州 - 标准型S2 - 12核 24G</v>
    <v>1</v>
    <v>Generic</v>
    <v>12</v>
    <v>广州 - 标准型S2 - 12核 24G</v>
    <v>1080</v>
    <v>广州</v>
    <v>标准型S2</v>
    <v>广州 - 标准型S2 - 12核 24G</v>
    <v>1</v>
    <v>24</v>
    <v>12核 24G</v>
  </rv>
  <rv s="1">
    <v>2</v>
    <v>广州 - 标准型S2 - 12核 48G</v>
    <v>1</v>
    <v>Generic</v>
    <v>12</v>
    <v>广州 - 标准型S2 - 12核 48G</v>
    <v>1620</v>
    <v>广州</v>
    <v>标准型S2</v>
    <v>广州 - 标准型S2 - 12核 48G</v>
    <v>1</v>
    <v>48</v>
    <v>12核 48G</v>
  </rv>
  <rv s="1">
    <v>2</v>
    <v>广州 - 标准型S2 - 16核 32G</v>
    <v>1</v>
    <v>Generic</v>
    <v>16</v>
    <v>广州 - 标准型S2 - 16核 32G</v>
    <v>1440</v>
    <v>广州</v>
    <v>标准型S2</v>
    <v>广州 - 标准型S2 - 16核 32G</v>
    <v>1</v>
    <v>32</v>
    <v>16核 32G</v>
  </rv>
  <rv s="1">
    <v>2</v>
    <v>广州 - 标准型S2 - 16核 64G</v>
    <v>1</v>
    <v>Generic</v>
    <v>16</v>
    <v>广州 - 标准型S2 - 16核 64G</v>
    <v>2160</v>
    <v>广州</v>
    <v>标准型S2</v>
    <v>广州 - 标准型S2 - 16核 64G</v>
    <v>1</v>
    <v>64</v>
    <v>16核 64G</v>
  </rv>
  <rv s="1">
    <v>2</v>
    <v>广州 - 标准型S2 - 24核 48G</v>
    <v>1</v>
    <v>Generic</v>
    <v>24</v>
    <v>广州 - 标准型S2 - 24核 48G</v>
    <v>2160</v>
    <v>广州</v>
    <v>标准型S2</v>
    <v>广州 - 标准型S2 - 24核 48G</v>
    <v>1</v>
    <v>48</v>
    <v>24核 48G</v>
  </rv>
  <rv s="1">
    <v>2</v>
    <v>广州 - 标准型S2 - 24核 96G</v>
    <v>1</v>
    <v>Generic</v>
    <v>24</v>
    <v>广州 - 标准型S2 - 24核 96G</v>
    <v>3240</v>
    <v>广州</v>
    <v>标准型S2</v>
    <v>广州 - 标准型S2 - 24核 96G</v>
    <v>1</v>
    <v>96</v>
    <v>24核 96G</v>
  </rv>
  <rv s="1">
    <v>2</v>
    <v>广州 - 标准型S2 - 32核 64G</v>
    <v>1</v>
    <v>Generic</v>
    <v>32</v>
    <v>广州 - 标准型S2 - 32核 64G</v>
    <v>2880</v>
    <v>广州</v>
    <v>标准型S2</v>
    <v>广州 - 标准型S2 - 32核 64G</v>
    <v>1</v>
    <v>64</v>
    <v>32核 64G</v>
  </rv>
  <rv s="1">
    <v>2</v>
    <v>广州 - 标准型S2 - 32核 128G</v>
    <v>1</v>
    <v>Generic</v>
    <v>32</v>
    <v>广州 - 标准型S2 - 32核 128G</v>
    <v>4320</v>
    <v>广州</v>
    <v>标准型S2</v>
    <v>广州 - 标准型S2 - 32核 128G</v>
    <v>1</v>
    <v>128</v>
    <v>32核 128G</v>
  </rv>
  <rv s="1">
    <v>2</v>
    <v>广州 - 标准型S2 - 56核 224G</v>
    <v>1</v>
    <v>Generic</v>
    <v>56</v>
    <v>广州 - 标准型S2 - 56核 224G</v>
    <v>7560</v>
    <v>广州</v>
    <v>标准型S2</v>
    <v>广州 - 标准型S2 - 56核 224G</v>
    <v>1</v>
    <v>224</v>
    <v>56核 224G</v>
  </rv>
  <rv s="1">
    <v>2</v>
    <v>广州 - 标准型S1 - 1核 1G</v>
    <v>1</v>
    <v>Generic</v>
    <v>1</v>
    <v>广州 - 标准型S1 - 1核 1G</v>
    <v>30</v>
    <v>广州</v>
    <v>标准型S1</v>
    <v>广州 - 标准型S1 - 1核 1G</v>
    <v>1</v>
    <v>1</v>
    <v>1核 1G</v>
  </rv>
  <rv s="1">
    <v>2</v>
    <v>广州 - 标准型S1 - 1核 2G</v>
    <v>1</v>
    <v>Generic</v>
    <v>1</v>
    <v>广州 - 标准型S1 - 1核 2G</v>
    <v>70</v>
    <v>广州</v>
    <v>标准型S1</v>
    <v>广州 - 标准型S1 - 1核 2G</v>
    <v>1</v>
    <v>2</v>
    <v>1核 2G</v>
  </rv>
  <rv s="1">
    <v>2</v>
    <v>广州 - 标准型S1 - 1核 4G</v>
    <v>1</v>
    <v>Generic</v>
    <v>1</v>
    <v>广州 - 标准型S1 - 1核 4G</v>
    <v>132</v>
    <v>广州</v>
    <v>标准型S1</v>
    <v>广州 - 标准型S1 - 1核 4G</v>
    <v>1</v>
    <v>4</v>
    <v>1核 4G</v>
  </rv>
  <rv s="1">
    <v>2</v>
    <v>广州 - 标准型S1 - 2核 2G</v>
    <v>1</v>
    <v>Generic</v>
    <v>2</v>
    <v>广州 - 标准型S1 - 2核 2G</v>
    <v>132</v>
    <v>广州</v>
    <v>标准型S1</v>
    <v>广州 - 标准型S1 - 2核 2G</v>
    <v>1</v>
    <v>2</v>
    <v>2核 2G</v>
  </rv>
  <rv s="1">
    <v>2</v>
    <v>广州 - 标准型S1 - 2核 4G</v>
    <v>1</v>
    <v>Generic</v>
    <v>2</v>
    <v>广州 - 标准型S1 - 2核 4G</v>
    <v>170</v>
    <v>广州</v>
    <v>标准型S1</v>
    <v>广州 - 标准型S1 - 2核 4G</v>
    <v>1</v>
    <v>4</v>
    <v>2核 4G</v>
  </rv>
  <rv s="1">
    <v>2</v>
    <v>广州 - 标准型S1 - 2核 8G</v>
    <v>1</v>
    <v>Generic</v>
    <v>2</v>
    <v>广州 - 标准型S1 - 2核 8G</v>
    <v>264</v>
    <v>广州</v>
    <v>标准型S1</v>
    <v>广州 - 标准型S1 - 2核 8G</v>
    <v>1</v>
    <v>8</v>
    <v>2核 8G</v>
  </rv>
  <rv s="1">
    <v>2</v>
    <v>广州 - 标准型S1 - 4核 4G</v>
    <v>1</v>
    <v>Generic</v>
    <v>4</v>
    <v>广州 - 标准型S1 - 4核 4G</v>
    <v>264</v>
    <v>广州</v>
    <v>标准型S1</v>
    <v>广州 - 标准型S1 - 4核 4G</v>
    <v>1</v>
    <v>4</v>
    <v>4核 4G</v>
  </rv>
  <rv s="1">
    <v>2</v>
    <v>广州 - 标准型S1 - 4核 8G</v>
    <v>1</v>
    <v>Generic</v>
    <v>4</v>
    <v>广州 - 标准型S1 - 4核 8G</v>
    <v>352</v>
    <v>广州</v>
    <v>标准型S1</v>
    <v>广州 - 标准型S1 - 4核 8G</v>
    <v>1</v>
    <v>8</v>
    <v>4核 8G</v>
  </rv>
  <rv s="1">
    <v>2</v>
    <v>广州 - 标准型S1 - 4核 16G</v>
    <v>1</v>
    <v>Generic</v>
    <v>4</v>
    <v>广州 - 标准型S1 - 4核 16G</v>
    <v>528</v>
    <v>广州</v>
    <v>标准型S1</v>
    <v>广州 - 标准型S1 - 4核 16G</v>
    <v>1</v>
    <v>16</v>
    <v>4核 16G</v>
  </rv>
  <rv s="1">
    <v>2</v>
    <v>广州 - 标准型S1 - 8核 8G</v>
    <v>1</v>
    <v>Generic</v>
    <v>8</v>
    <v>广州 - 标准型S1 - 8核 8G</v>
    <v>528</v>
    <v>广州</v>
    <v>标准型S1</v>
    <v>广州 - 标准型S1 - 8核 8G</v>
    <v>1</v>
    <v>8</v>
    <v>8核 8G</v>
  </rv>
  <rv s="1">
    <v>2</v>
    <v>广州 - 标准型S1 - 8核 16G</v>
    <v>1</v>
    <v>Generic</v>
    <v>8</v>
    <v>广州 - 标准型S1 - 8核 16G</v>
    <v>704</v>
    <v>广州</v>
    <v>标准型S1</v>
    <v>广州 - 标准型S1 - 8核 16G</v>
    <v>1</v>
    <v>16</v>
    <v>8核 16G</v>
  </rv>
  <rv s="1">
    <v>2</v>
    <v>广州 - 标准型S1 - 8核 32G</v>
    <v>1</v>
    <v>Generic</v>
    <v>8</v>
    <v>广州 - 标准型S1 - 8核 32G</v>
    <v>1056</v>
    <v>广州</v>
    <v>标准型S1</v>
    <v>广州 - 标准型S1 - 8核 32G</v>
    <v>1</v>
    <v>32</v>
    <v>8核 32G</v>
  </rv>
  <rv s="1">
    <v>2</v>
    <v>广州 - 标准型S1 - 12核 24G</v>
    <v>1</v>
    <v>Generic</v>
    <v>12</v>
    <v>广州 - 标准型S1 - 12核 24G</v>
    <v>1056</v>
    <v>广州</v>
    <v>标准型S1</v>
    <v>广州 - 标准型S1 - 12核 24G</v>
    <v>1</v>
    <v>24</v>
    <v>12核 24G</v>
  </rv>
  <rv s="1">
    <v>2</v>
    <v>广州 - 标准型S1 - 12核 48G</v>
    <v>1</v>
    <v>Generic</v>
    <v>12</v>
    <v>广州 - 标准型S1 - 12核 48G</v>
    <v>1584</v>
    <v>广州</v>
    <v>标准型S1</v>
    <v>广州 - 标准型S1 - 12核 48G</v>
    <v>1</v>
    <v>48</v>
    <v>12核 48G</v>
  </rv>
  <rv s="1">
    <v>2</v>
    <v>广州 - 标准型S1 - 16核 32G</v>
    <v>1</v>
    <v>Generic</v>
    <v>16</v>
    <v>广州 - 标准型S1 - 16核 32G</v>
    <v>1408</v>
    <v>广州</v>
    <v>标准型S1</v>
    <v>广州 - 标准型S1 - 16核 32G</v>
    <v>1</v>
    <v>32</v>
    <v>16核 32G</v>
  </rv>
  <rv s="1">
    <v>2</v>
    <v>广州 - 标准型S1 - 24核 48G</v>
    <v>1</v>
    <v>Generic</v>
    <v>24</v>
    <v>广州 - 标准型S1 - 24核 48G</v>
    <v>2112</v>
    <v>广州</v>
    <v>标准型S1</v>
    <v>广州 - 标准型S1 - 24核 48G</v>
    <v>1</v>
    <v>48</v>
    <v>24核 48G</v>
  </rv>
  <rv s="1">
    <v>2</v>
    <v>广州 - 标准型S1 - 32核 64G</v>
    <v>1</v>
    <v>Generic</v>
    <v>32</v>
    <v>广州 - 标准型S1 - 32核 64G</v>
    <v>2816</v>
    <v>广州</v>
    <v>标准型S1</v>
    <v>广州 - 标准型S1 - 32核 64G</v>
    <v>1</v>
    <v>64</v>
    <v>32核 64G</v>
  </rv>
  <rv s="1">
    <v>2</v>
    <v>广州 - 标准型S1 - 48核 96G</v>
    <v>1</v>
    <v>Generic</v>
    <v>48</v>
    <v>广州 - 标准型S1 - 48核 96G</v>
    <v>4224</v>
    <v>广州</v>
    <v>标准型S1</v>
    <v>广州 - 标准型S1 - 48核 96G</v>
    <v>1</v>
    <v>96</v>
    <v>48核 96G</v>
  </rv>
  <rv s="1">
    <v>2</v>
    <v>广州 - 大数据型黑石物理服务器BMD2 - 80核 384G</v>
    <v>1</v>
    <v>Generic</v>
    <v>80</v>
    <v>广州 - 大数据型黑石物理服务器BMD2 - 80核 384G</v>
    <v>16376</v>
    <v>广州</v>
    <v>大数据型黑石物理服务器BMD2</v>
    <v>广州 - 大数据型黑石物理服务器BMD2 - 80核 384G</v>
    <v>1</v>
    <v>384</v>
    <v>80核 384G</v>
  </rv>
  <rv s="1">
    <v>2</v>
    <v>广州 - 大数据型D3 - 8核 32G</v>
    <v>1</v>
    <v>Generic</v>
    <v>8</v>
    <v>广州 - 大数据型D3 - 8核 32G</v>
    <v>1584</v>
    <v>广州</v>
    <v>大数据型D3</v>
    <v>广州 - 大数据型D3 - 8核 32G</v>
    <v>1</v>
    <v>32</v>
    <v>8核 32G</v>
  </rv>
  <rv s="1">
    <v>2</v>
    <v>广州 - 大数据型D3 - 16核 64G</v>
    <v>1</v>
    <v>Generic</v>
    <v>16</v>
    <v>广州 - 大数据型D3 - 16核 64G</v>
    <v>3168</v>
    <v>广州</v>
    <v>大数据型D3</v>
    <v>广州 - 大数据型D3 - 16核 64G</v>
    <v>1</v>
    <v>64</v>
    <v>16核 64G</v>
  </rv>
  <rv s="1">
    <v>2</v>
    <v>广州 - 大数据型D3 - 32核 128G</v>
    <v>1</v>
    <v>Generic</v>
    <v>32</v>
    <v>广州 - 大数据型D3 - 32核 128G</v>
    <v>5856</v>
    <v>广州</v>
    <v>大数据型D3</v>
    <v>广州 - 大数据型D3 - 32核 128G</v>
    <v>1</v>
    <v>128</v>
    <v>32核 128G</v>
  </rv>
  <rv s="1">
    <v>2</v>
    <v>广州 - 大数据型D3 - 64核 256G</v>
    <v>1</v>
    <v>Generic</v>
    <v>64</v>
    <v>广州 - 大数据型D3 - 64核 256G</v>
    <v>11712</v>
    <v>广州</v>
    <v>大数据型D3</v>
    <v>广州 - 大数据型D3 - 64核 256G</v>
    <v>1</v>
    <v>256</v>
    <v>64核 256G</v>
  </rv>
  <rv s="1">
    <v>2</v>
    <v>广州 - 大数据型D3 - 84核 320G</v>
    <v>1</v>
    <v>Generic</v>
    <v>84</v>
    <v>广州 - 大数据型D3 - 84核 320G</v>
    <v>14104</v>
    <v>广州</v>
    <v>大数据型D3</v>
    <v>广州 - 大数据型D3 - 84核 320G</v>
    <v>1</v>
    <v>320</v>
    <v>84核 320G</v>
  </rv>
  <rv s="1">
    <v>2</v>
    <v>广州 - 大数据型D2 - 8核 32G</v>
    <v>1</v>
    <v>Generic</v>
    <v>8</v>
    <v>广州 - 大数据型D2 - 8核 32G</v>
    <v>1404</v>
    <v>广州</v>
    <v>大数据型D2</v>
    <v>广州 - 大数据型D2 - 8核 32G</v>
    <v>1</v>
    <v>32</v>
    <v>8核 32G</v>
  </rv>
  <rv s="1">
    <v>2</v>
    <v>广州 - 大数据型D2 - 16核 64G</v>
    <v>1</v>
    <v>Generic</v>
    <v>16</v>
    <v>广州 - 大数据型D2 - 16核 64G</v>
    <v>2808</v>
    <v>广州</v>
    <v>大数据型D2</v>
    <v>广州 - 大数据型D2 - 16核 64G</v>
    <v>1</v>
    <v>64</v>
    <v>16核 64G</v>
  </rv>
  <rv s="1">
    <v>2</v>
    <v>广州 - 大数据型D2 - 24核 96G</v>
    <v>1</v>
    <v>Generic</v>
    <v>24</v>
    <v>广州 - 大数据型D2 - 24核 96G</v>
    <v>4212</v>
    <v>广州</v>
    <v>大数据型D2</v>
    <v>广州 - 大数据型D2 - 24核 96G</v>
    <v>1</v>
    <v>96</v>
    <v>24核 96G</v>
  </rv>
  <rv s="1">
    <v>2</v>
    <v>广州 - 大数据型D2 - 32核 128G</v>
    <v>1</v>
    <v>Generic</v>
    <v>32</v>
    <v>广州 - 大数据型D2 - 32核 128G</v>
    <v>5616</v>
    <v>广州</v>
    <v>大数据型D2</v>
    <v>广州 - 大数据型D2 - 32核 128G</v>
    <v>1</v>
    <v>128</v>
    <v>32核 128G</v>
  </rv>
  <rv s="1">
    <v>2</v>
    <v>广州 - 大数据型D2 - 64核 256G</v>
    <v>1</v>
    <v>Generic</v>
    <v>64</v>
    <v>广州 - 大数据型D2 - 64核 256G</v>
    <v>11232</v>
    <v>广州</v>
    <v>大数据型D2</v>
    <v>广州 - 大数据型D2 - 64核 256G</v>
    <v>1</v>
    <v>256</v>
    <v>64核 256G</v>
  </rv>
  <rv s="1">
    <v>2</v>
    <v>广州 - 大数据型D2 - 76核 320G</v>
    <v>1</v>
    <v>Generic</v>
    <v>76</v>
    <v>广州 - 大数据型D2 - 76核 320G</v>
    <v>14456</v>
    <v>广州</v>
    <v>大数据型D2</v>
    <v>广州 - 大数据型D2 - 76核 320G</v>
    <v>1</v>
    <v>320</v>
    <v>76核 320G</v>
  </rv>
  <rv s="1">
    <v>2</v>
    <v>广州 - 内存型MA2 - 1核 8G</v>
    <v>1</v>
    <v>Generic</v>
    <v>1</v>
    <v>广州 - 内存型MA2 - 1核 8G</v>
    <v>123.2</v>
    <v>广州</v>
    <v>内存型MA2</v>
    <v>广州 - 内存型MA2 - 1核 8G</v>
    <v>1</v>
    <v>8</v>
    <v>1核 8G</v>
  </rv>
  <rv s="1">
    <v>2</v>
    <v>广州 - 内存型MA2 - 4核 32G</v>
    <v>1</v>
    <v>Generic</v>
    <v>4</v>
    <v>广州 - 内存型MA2 - 4核 32G</v>
    <v>492.8</v>
    <v>广州</v>
    <v>内存型MA2</v>
    <v>广州 - 内存型MA2 - 4核 32G</v>
    <v>1</v>
    <v>32</v>
    <v>4核 32G</v>
  </rv>
  <rv s="1">
    <v>2</v>
    <v>广州 - 内存型MA2 - 8核 64G</v>
    <v>1</v>
    <v>Generic</v>
    <v>8</v>
    <v>广州 - 内存型MA2 - 8核 64G</v>
    <v>985.6</v>
    <v>广州</v>
    <v>内存型MA2</v>
    <v>广州 - 内存型MA2 - 8核 64G</v>
    <v>1</v>
    <v>64</v>
    <v>8核 64G</v>
  </rv>
  <rv s="1">
    <v>2</v>
    <v>广州 - 内存型MA2 - 16核 128G</v>
    <v>1</v>
    <v>Generic</v>
    <v>16</v>
    <v>广州 - 内存型MA2 - 16核 128G</v>
    <v>1971.2</v>
    <v>广州</v>
    <v>内存型MA2</v>
    <v>广州 - 内存型MA2 - 16核 128G</v>
    <v>1</v>
    <v>128</v>
    <v>16核 128G</v>
  </rv>
  <rv s="1">
    <v>2</v>
    <v>广州 - 内存型MA2 - 32核 256G</v>
    <v>1</v>
    <v>Generic</v>
    <v>32</v>
    <v>广州 - 内存型MA2 - 32核 256G</v>
    <v>3942.4</v>
    <v>广州</v>
    <v>内存型MA2</v>
    <v>广州 - 内存型MA2 - 32核 256G</v>
    <v>1</v>
    <v>256</v>
    <v>32核 256G</v>
  </rv>
  <rv s="1">
    <v>2</v>
    <v>广州 - 内存型MA2 - 48核 384G</v>
    <v>1</v>
    <v>Generic</v>
    <v>48</v>
    <v>广州 - 内存型MA2 - 48核 384G</v>
    <v>5913.6</v>
    <v>广州</v>
    <v>内存型MA2</v>
    <v>广州 - 内存型MA2 - 48核 384G</v>
    <v>1</v>
    <v>384</v>
    <v>48核 384G</v>
  </rv>
  <rv s="1">
    <v>2</v>
    <v>广州 - 内存型M6 - 1核 8G</v>
    <v>1</v>
    <v>Generic</v>
    <v>1</v>
    <v>广州 - 内存型M6 - 1核 8G</v>
    <v>166.32</v>
    <v>广州</v>
    <v>内存型M6</v>
    <v>广州 - 内存型M6 - 1核 8G</v>
    <v>1</v>
    <v>8</v>
    <v>1核 8G</v>
  </rv>
  <rv s="1">
    <v>2</v>
    <v>广州 - 内存型M6 - 2核 12G</v>
    <v>1</v>
    <v>Generic</v>
    <v>2</v>
    <v>广州 - 内存型M6 - 2核 12G</v>
    <v>272.16000000000003</v>
    <v>广州</v>
    <v>内存型M6</v>
    <v>广州 - 内存型M6 - 2核 12G</v>
    <v>1</v>
    <v>12</v>
    <v>2核 12G</v>
  </rv>
  <rv s="1">
    <v>2</v>
    <v>广州 - 内存型M6 - 4核 32G</v>
    <v>1</v>
    <v>Generic</v>
    <v>4</v>
    <v>广州 - 内存型M6 - 4核 32G</v>
    <v>665.28</v>
    <v>广州</v>
    <v>内存型M6</v>
    <v>广州 - 内存型M6 - 4核 32G</v>
    <v>1</v>
    <v>32</v>
    <v>4核 32G</v>
  </rv>
  <rv s="1">
    <v>2</v>
    <v>广州 - 内存型M6 - 8核 64G</v>
    <v>1</v>
    <v>Generic</v>
    <v>8</v>
    <v>广州 - 内存型M6 - 8核 64G</v>
    <v>1330.56</v>
    <v>广州</v>
    <v>内存型M6</v>
    <v>广州 - 内存型M6 - 8核 64G</v>
    <v>1</v>
    <v>64</v>
    <v>8核 64G</v>
  </rv>
  <rv s="1">
    <v>2</v>
    <v>广州 - 内存型M6 - 16核 128G</v>
    <v>1</v>
    <v>Generic</v>
    <v>16</v>
    <v>广州 - 内存型M6 - 16核 128G</v>
    <v>2661.12</v>
    <v>广州</v>
    <v>内存型M6</v>
    <v>广州 - 内存型M6 - 16核 128G</v>
    <v>1</v>
    <v>128</v>
    <v>16核 128G</v>
  </rv>
  <rv s="1">
    <v>2</v>
    <v>广州 - 内存型M6 - 32核 256G</v>
    <v>1</v>
    <v>Generic</v>
    <v>32</v>
    <v>广州 - 内存型M6 - 32核 256G</v>
    <v>5322.24</v>
    <v>广州</v>
    <v>内存型M6</v>
    <v>广州 - 内存型M6 - 32核 256G</v>
    <v>1</v>
    <v>256</v>
    <v>32核 256G</v>
  </rv>
  <rv s="1">
    <v>2</v>
    <v>广州 - 内存型M6 - 62核 470G</v>
    <v>1</v>
    <v>Generic</v>
    <v>62</v>
    <v>广州 - 内存型M6 - 62核 470G</v>
    <v>9918.7199999999993</v>
    <v>广州</v>
    <v>内存型M6</v>
    <v>广州 - 内存型M6 - 62核 470G</v>
    <v>1</v>
    <v>470</v>
    <v>62核 470G</v>
  </rv>
  <rv s="1">
    <v>2</v>
    <v>广州 - 内存型M6 - 64核 512G</v>
    <v>1</v>
    <v>Generic</v>
    <v>64</v>
    <v>广州 - 内存型M6 - 64核 512G</v>
    <v>10644.48</v>
    <v>广州</v>
    <v>内存型M6</v>
    <v>广州 - 内存型M6 - 64核 512G</v>
    <v>1</v>
    <v>512</v>
    <v>64核 512G</v>
  </rv>
  <rv s="1">
    <v>2</v>
    <v>广州 - 内存型M6 - 124核 940G</v>
    <v>1</v>
    <v>Generic</v>
    <v>124</v>
    <v>广州 - 内存型M6 - 124核 940G</v>
    <v>19837.439999999999</v>
    <v>广州</v>
    <v>内存型M6</v>
    <v>广州 - 内存型M6 - 124核 940G</v>
    <v>1</v>
    <v>940</v>
    <v>124核 940G</v>
  </rv>
  <rv s="1">
    <v>2</v>
    <v>广州 - 内存型M5 - 1核 8G</v>
    <v>1</v>
    <v>Generic</v>
    <v>1</v>
    <v>广州 - 内存型M5 - 1核 8G</v>
    <v>176</v>
    <v>广州</v>
    <v>内存型M5</v>
    <v>广州 - 内存型M5 - 1核 8G</v>
    <v>1</v>
    <v>8</v>
    <v>1核 8G</v>
  </rv>
  <rv s="1">
    <v>2</v>
    <v>广州 - 内存型M5 - 2核 16G</v>
    <v>1</v>
    <v>Generic</v>
    <v>2</v>
    <v>广州 - 内存型M5 - 2核 16G</v>
    <v>352</v>
    <v>广州</v>
    <v>内存型M5</v>
    <v>广州 - 内存型M5 - 2核 16G</v>
    <v>1</v>
    <v>16</v>
    <v>2核 16G</v>
  </rv>
  <rv s="1">
    <v>2</v>
    <v>广州 - 内存型M5 - 4核 32G</v>
    <v>1</v>
    <v>Generic</v>
    <v>4</v>
    <v>广州 - 内存型M5 - 4核 32G</v>
    <v>704</v>
    <v>广州</v>
    <v>内存型M5</v>
    <v>广州 - 内存型M5 - 4核 32G</v>
    <v>1</v>
    <v>32</v>
    <v>4核 32G</v>
  </rv>
  <rv s="1">
    <v>2</v>
    <v>广州 - 内存型M5 - 8核 64G</v>
    <v>1</v>
    <v>Generic</v>
    <v>8</v>
    <v>广州 - 内存型M5 - 8核 64G</v>
    <v>1408</v>
    <v>广州</v>
    <v>内存型M5</v>
    <v>广州 - 内存型M5 - 8核 64G</v>
    <v>1</v>
    <v>64</v>
    <v>8核 64G</v>
  </rv>
  <rv s="1">
    <v>2</v>
    <v>广州 - 内存型M5 - 12核 96G</v>
    <v>1</v>
    <v>Generic</v>
    <v>12</v>
    <v>广州 - 内存型M5 - 12核 96G</v>
    <v>2112</v>
    <v>广州</v>
    <v>内存型M5</v>
    <v>广州 - 内存型M5 - 12核 96G</v>
    <v>1</v>
    <v>96</v>
    <v>12核 96G</v>
  </rv>
  <rv s="1">
    <v>2</v>
    <v>广州 - 内存型M5 - 16核 128G</v>
    <v>1</v>
    <v>Generic</v>
    <v>16</v>
    <v>广州 - 内存型M5 - 16核 128G</v>
    <v>2816</v>
    <v>广州</v>
    <v>内存型M5</v>
    <v>广州 - 内存型M5 - 16核 128G</v>
    <v>1</v>
    <v>128</v>
    <v>16核 128G</v>
  </rv>
  <rv s="1">
    <v>2</v>
    <v>广州 - 内存型M5 - 32核 256G</v>
    <v>1</v>
    <v>Generic</v>
    <v>32</v>
    <v>广州 - 内存型M5 - 32核 256G</v>
    <v>5632</v>
    <v>广州</v>
    <v>内存型M5</v>
    <v>广州 - 内存型M5 - 32核 256G</v>
    <v>1</v>
    <v>256</v>
    <v>32核 256G</v>
  </rv>
  <rv s="1">
    <v>2</v>
    <v>广州 - 内存型M5 - 64核 512G</v>
    <v>1</v>
    <v>Generic</v>
    <v>64</v>
    <v>广州 - 内存型M5 - 64核 512G</v>
    <v>11264</v>
    <v>广州</v>
    <v>内存型M5</v>
    <v>广州 - 内存型M5 - 64核 512G</v>
    <v>1</v>
    <v>512</v>
    <v>64核 512G</v>
  </rv>
  <rv s="1">
    <v>2</v>
    <v>广州 - 内存型M4 - 1核 8G</v>
    <v>1</v>
    <v>Generic</v>
    <v>1</v>
    <v>广州 - 内存型M4 - 1核 8G</v>
    <v>176</v>
    <v>广州</v>
    <v>内存型M4</v>
    <v>广州 - 内存型M4 - 1核 8G</v>
    <v>1</v>
    <v>8</v>
    <v>1核 8G</v>
  </rv>
  <rv s="1">
    <v>2</v>
    <v>广州 - 内存型M4 - 2核 16G</v>
    <v>1</v>
    <v>Generic</v>
    <v>2</v>
    <v>广州 - 内存型M4 - 2核 16G</v>
    <v>352</v>
    <v>广州</v>
    <v>内存型M4</v>
    <v>广州 - 内存型M4 - 2核 16G</v>
    <v>1</v>
    <v>16</v>
    <v>2核 16G</v>
  </rv>
  <rv s="1">
    <v>2</v>
    <v>广州 - 内存型M4 - 4核 32G</v>
    <v>1</v>
    <v>Generic</v>
    <v>4</v>
    <v>广州 - 内存型M4 - 4核 32G</v>
    <v>704</v>
    <v>广州</v>
    <v>内存型M4</v>
    <v>广州 - 内存型M4 - 4核 32G</v>
    <v>1</v>
    <v>32</v>
    <v>4核 32G</v>
  </rv>
  <rv s="1">
    <v>2</v>
    <v>广州 - 内存型M4 - 8核 64G</v>
    <v>1</v>
    <v>Generic</v>
    <v>8</v>
    <v>广州 - 内存型M4 - 8核 64G</v>
    <v>1408</v>
    <v>广州</v>
    <v>内存型M4</v>
    <v>广州 - 内存型M4 - 8核 64G</v>
    <v>1</v>
    <v>64</v>
    <v>8核 64G</v>
  </rv>
  <rv s="1">
    <v>2</v>
    <v>广州 - 内存型M4 - 12核 96G</v>
    <v>1</v>
    <v>Generic</v>
    <v>12</v>
    <v>广州 - 内存型M4 - 12核 96G</v>
    <v>2112</v>
    <v>广州</v>
    <v>内存型M4</v>
    <v>广州 - 内存型M4 - 12核 96G</v>
    <v>1</v>
    <v>96</v>
    <v>12核 96G</v>
  </rv>
  <rv s="1">
    <v>2</v>
    <v>广州 - 内存型M4 - 12核 144G</v>
    <v>1</v>
    <v>Generic</v>
    <v>12</v>
    <v>广州 - 内存型M4 - 12核 144G</v>
    <v>2880</v>
    <v>广州</v>
    <v>内存型M4</v>
    <v>广州 - 内存型M4 - 12核 144G</v>
    <v>1</v>
    <v>144</v>
    <v>12核 144G</v>
  </rv>
  <rv s="1">
    <v>2</v>
    <v>广州 - 内存型M4 - 16核 128G</v>
    <v>1</v>
    <v>Generic</v>
    <v>16</v>
    <v>广州 - 内存型M4 - 16核 128G</v>
    <v>2816</v>
    <v>广州</v>
    <v>内存型M4</v>
    <v>广州 - 内存型M4 - 16核 128G</v>
    <v>1</v>
    <v>128</v>
    <v>16核 128G</v>
  </rv>
  <rv s="1">
    <v>2</v>
    <v>广州 - 内存型M4 - 16核 192G</v>
    <v>1</v>
    <v>Generic</v>
    <v>16</v>
    <v>广州 - 内存型M4 - 16核 192G</v>
    <v>3840</v>
    <v>广州</v>
    <v>内存型M4</v>
    <v>广州 - 内存型M4 - 16核 192G</v>
    <v>1</v>
    <v>192</v>
    <v>16核 192G</v>
  </rv>
  <rv s="1">
    <v>2</v>
    <v>广州 - 内存型M4 - 32核 256G</v>
    <v>1</v>
    <v>Generic</v>
    <v>32</v>
    <v>广州 - 内存型M4 - 32核 256G</v>
    <v>5632</v>
    <v>广州</v>
    <v>内存型M4</v>
    <v>广州 - 内存型M4 - 32核 256G</v>
    <v>1</v>
    <v>256</v>
    <v>32核 256G</v>
  </rv>
  <rv s="1">
    <v>2</v>
    <v>广州 - 内存型M4 - 32核 384G</v>
    <v>1</v>
    <v>Generic</v>
    <v>32</v>
    <v>广州 - 内存型M4 - 32核 384G</v>
    <v>7680</v>
    <v>广州</v>
    <v>内存型M4</v>
    <v>广州 - 内存型M4 - 32核 384G</v>
    <v>1</v>
    <v>384</v>
    <v>32核 384G</v>
  </rv>
  <rv s="1">
    <v>2</v>
    <v>广州 - 内存型M4 - 64核 512G</v>
    <v>1</v>
    <v>Generic</v>
    <v>64</v>
    <v>广州 - 内存型M4 - 64核 512G</v>
    <v>11264</v>
    <v>广州</v>
    <v>内存型M4</v>
    <v>广州 - 内存型M4 - 64核 512G</v>
    <v>1</v>
    <v>512</v>
    <v>64核 512G</v>
  </rv>
  <rv s="1">
    <v>2</v>
    <v>广州 - 内存型M4 - 72核 648G</v>
    <v>1</v>
    <v>Generic</v>
    <v>72</v>
    <v>广州 - 内存型M4 - 72核 648G</v>
    <v>13824</v>
    <v>广州</v>
    <v>内存型M4</v>
    <v>广州 - 内存型M4 - 72核 648G</v>
    <v>1</v>
    <v>648</v>
    <v>72核 648G</v>
  </rv>
  <rv s="1">
    <v>2</v>
    <v>广州 - 内存型M3 - 1核 8G</v>
    <v>1</v>
    <v>Generic</v>
    <v>1</v>
    <v>广州 - 内存型M3 - 1核 8G</v>
    <v>176</v>
    <v>广州</v>
    <v>内存型M3</v>
    <v>广州 - 内存型M3 - 1核 8G</v>
    <v>1</v>
    <v>8</v>
    <v>1核 8G</v>
  </rv>
  <rv s="1">
    <v>2</v>
    <v>广州 - 内存型M3 - 2核 16G</v>
    <v>1</v>
    <v>Generic</v>
    <v>2</v>
    <v>广州 - 内存型M3 - 2核 16G</v>
    <v>352</v>
    <v>广州</v>
    <v>内存型M3</v>
    <v>广州 - 内存型M3 - 2核 16G</v>
    <v>1</v>
    <v>16</v>
    <v>2核 16G</v>
  </rv>
  <rv s="1">
    <v>2</v>
    <v>广州 - 内存型M3 - 4核 32G</v>
    <v>1</v>
    <v>Generic</v>
    <v>4</v>
    <v>广州 - 内存型M3 - 4核 32G</v>
    <v>704</v>
    <v>广州</v>
    <v>内存型M3</v>
    <v>广州 - 内存型M3 - 4核 32G</v>
    <v>1</v>
    <v>32</v>
    <v>4核 32G</v>
  </rv>
  <rv s="1">
    <v>2</v>
    <v>广州 - 内存型M3 - 8核 64G</v>
    <v>1</v>
    <v>Generic</v>
    <v>8</v>
    <v>广州 - 内存型M3 - 8核 64G</v>
    <v>1408</v>
    <v>广州</v>
    <v>内存型M3</v>
    <v>广州 - 内存型M3 - 8核 64G</v>
    <v>1</v>
    <v>64</v>
    <v>8核 64G</v>
  </rv>
  <rv s="1">
    <v>2</v>
    <v>广州 - 内存型M3 - 12核 96G</v>
    <v>1</v>
    <v>Generic</v>
    <v>12</v>
    <v>广州 - 内存型M3 - 12核 96G</v>
    <v>2112</v>
    <v>广州</v>
    <v>内存型M3</v>
    <v>广州 - 内存型M3 - 12核 96G</v>
    <v>1</v>
    <v>96</v>
    <v>12核 96G</v>
  </rv>
  <rv s="1">
    <v>2</v>
    <v>广州 - 内存型M3 - 12核 144G</v>
    <v>1</v>
    <v>Generic</v>
    <v>12</v>
    <v>广州 - 内存型M3 - 12核 144G</v>
    <v>2880</v>
    <v>广州</v>
    <v>内存型M3</v>
    <v>广州 - 内存型M3 - 12核 144G</v>
    <v>1</v>
    <v>144</v>
    <v>12核 144G</v>
  </rv>
  <rv s="1">
    <v>2</v>
    <v>广州 - 内存型M3 - 16核 128G</v>
    <v>1</v>
    <v>Generic</v>
    <v>16</v>
    <v>广州 - 内存型M3 - 16核 128G</v>
    <v>2816</v>
    <v>广州</v>
    <v>内存型M3</v>
    <v>广州 - 内存型M3 - 16核 128G</v>
    <v>1</v>
    <v>128</v>
    <v>16核 128G</v>
  </rv>
  <rv s="1">
    <v>2</v>
    <v>广州 - 内存型M3 - 16核 192G</v>
    <v>1</v>
    <v>Generic</v>
    <v>16</v>
    <v>广州 - 内存型M3 - 16核 192G</v>
    <v>3840</v>
    <v>广州</v>
    <v>内存型M3</v>
    <v>广州 - 内存型M3 - 16核 192G</v>
    <v>1</v>
    <v>192</v>
    <v>16核 192G</v>
  </rv>
  <rv s="1">
    <v>2</v>
    <v>广州 - 内存型M3 - 32核 256G</v>
    <v>1</v>
    <v>Generic</v>
    <v>32</v>
    <v>广州 - 内存型M3 - 32核 256G</v>
    <v>5632</v>
    <v>广州</v>
    <v>内存型M3</v>
    <v>广州 - 内存型M3 - 32核 256G</v>
    <v>1</v>
    <v>256</v>
    <v>32核 256G</v>
  </rv>
  <rv s="1">
    <v>2</v>
    <v>广州 - 内存型M3 - 32核 384G</v>
    <v>1</v>
    <v>Generic</v>
    <v>32</v>
    <v>广州 - 内存型M3 - 32核 384G</v>
    <v>7680</v>
    <v>广州</v>
    <v>内存型M3</v>
    <v>广州 - 内存型M3 - 32核 384G</v>
    <v>1</v>
    <v>384</v>
    <v>32核 384G</v>
  </rv>
  <rv s="1">
    <v>2</v>
    <v>广州 - 内存型M3 - 64核 512G</v>
    <v>1</v>
    <v>Generic</v>
    <v>64</v>
    <v>广州 - 内存型M3 - 64核 512G</v>
    <v>11264</v>
    <v>广州</v>
    <v>内存型M3</v>
    <v>广州 - 内存型M3 - 64核 512G</v>
    <v>1</v>
    <v>512</v>
    <v>64核 512G</v>
  </rv>
  <rv s="1">
    <v>2</v>
    <v>广州 - 内存型M2 - 1核 8G</v>
    <v>1</v>
    <v>Generic</v>
    <v>1</v>
    <v>广州 - 内存型M2 - 1核 8G</v>
    <v>176</v>
    <v>广州</v>
    <v>内存型M2</v>
    <v>广州 - 内存型M2 - 1核 8G</v>
    <v>1</v>
    <v>8</v>
    <v>1核 8G</v>
  </rv>
  <rv s="1">
    <v>2</v>
    <v>广州 - 内存型M2 - 2核 16G</v>
    <v>1</v>
    <v>Generic</v>
    <v>2</v>
    <v>广州 - 内存型M2 - 2核 16G</v>
    <v>352</v>
    <v>广州</v>
    <v>内存型M2</v>
    <v>广州 - 内存型M2 - 2核 16G</v>
    <v>1</v>
    <v>16</v>
    <v>2核 16G</v>
  </rv>
  <rv s="1">
    <v>2</v>
    <v>广州 - 内存型M2 - 4核 32G</v>
    <v>1</v>
    <v>Generic</v>
    <v>4</v>
    <v>广州 - 内存型M2 - 4核 32G</v>
    <v>704</v>
    <v>广州</v>
    <v>内存型M2</v>
    <v>广州 - 内存型M2 - 4核 32G</v>
    <v>1</v>
    <v>32</v>
    <v>4核 32G</v>
  </rv>
  <rv s="1">
    <v>2</v>
    <v>广州 - 内存型M2 - 8核 64G</v>
    <v>1</v>
    <v>Generic</v>
    <v>8</v>
    <v>广州 - 内存型M2 - 8核 64G</v>
    <v>1408</v>
    <v>广州</v>
    <v>内存型M2</v>
    <v>广州 - 内存型M2 - 8核 64G</v>
    <v>1</v>
    <v>64</v>
    <v>8核 64G</v>
  </rv>
  <rv s="1">
    <v>2</v>
    <v>广州 - 内存型M2 - 12核 96G</v>
    <v>1</v>
    <v>Generic</v>
    <v>12</v>
    <v>广州 - 内存型M2 - 12核 96G</v>
    <v>2112</v>
    <v>广州</v>
    <v>内存型M2</v>
    <v>广州 - 内存型M2 - 12核 96G</v>
    <v>1</v>
    <v>96</v>
    <v>12核 96G</v>
  </rv>
  <rv s="1">
    <v>2</v>
    <v>广州 - 内存型M2 - 16核 128G</v>
    <v>1</v>
    <v>Generic</v>
    <v>16</v>
    <v>广州 - 内存型M2 - 16核 128G</v>
    <v>2816</v>
    <v>广州</v>
    <v>内存型M2</v>
    <v>广州 - 内存型M2 - 16核 128G</v>
    <v>1</v>
    <v>128</v>
    <v>16核 128G</v>
  </rv>
  <rv s="1">
    <v>2</v>
    <v>广州 - 内存型M2 - 24核 192G</v>
    <v>1</v>
    <v>Generic</v>
    <v>24</v>
    <v>广州 - 内存型M2 - 24核 192G</v>
    <v>4224</v>
    <v>广州</v>
    <v>内存型M2</v>
    <v>广州 - 内存型M2 - 24核 192G</v>
    <v>1</v>
    <v>192</v>
    <v>24核 192G</v>
  </rv>
  <rv s="1">
    <v>2</v>
    <v>广州 - 内存型M2 - 32核 256G</v>
    <v>1</v>
    <v>Generic</v>
    <v>32</v>
    <v>广州 - 内存型M2 - 32核 256G</v>
    <v>5632</v>
    <v>广州</v>
    <v>内存型M2</v>
    <v>广州 - 内存型M2 - 32核 256G</v>
    <v>1</v>
    <v>256</v>
    <v>32核 256G</v>
  </rv>
  <rv s="1">
    <v>2</v>
    <v>广州 - 内存型M2 - 48核 384G</v>
    <v>1</v>
    <v>Generic</v>
    <v>48</v>
    <v>广州 - 内存型M2 - 48核 384G</v>
    <v>8448</v>
    <v>广州</v>
    <v>内存型M2</v>
    <v>广州 - 内存型M2 - 48核 384G</v>
    <v>1</v>
    <v>384</v>
    <v>48核 384G</v>
  </rv>
  <rv s="1">
    <v>2</v>
    <v>广州 - 内存型M2 - 56核 448G</v>
    <v>1</v>
    <v>Generic</v>
    <v>56</v>
    <v>广州 - 内存型M2 - 56核 448G</v>
    <v>9856</v>
    <v>广州</v>
    <v>内存型M2</v>
    <v>广州 - 内存型M2 - 56核 448G</v>
    <v>1</v>
    <v>448</v>
    <v>56核 448G</v>
  </rv>
  <rv s="1">
    <v>2</v>
    <v>广州 - 内存型M1 - 1核 8G</v>
    <v>1</v>
    <v>Generic</v>
    <v>1</v>
    <v>广州 - 内存型M1 - 1核 8G</v>
    <v>165</v>
    <v>广州</v>
    <v>内存型M1</v>
    <v>广州 - 内存型M1 - 1核 8G</v>
    <v>1</v>
    <v>8</v>
    <v>1核 8G</v>
  </rv>
  <rv s="1">
    <v>2</v>
    <v>广州 - 内存型M1 - 2核 16G</v>
    <v>1</v>
    <v>Generic</v>
    <v>2</v>
    <v>广州 - 内存型M1 - 2核 16G</v>
    <v>330</v>
    <v>广州</v>
    <v>内存型M1</v>
    <v>广州 - 内存型M1 - 2核 16G</v>
    <v>1</v>
    <v>16</v>
    <v>2核 16G</v>
  </rv>
  <rv s="1">
    <v>2</v>
    <v>广州 - 内存型M1 - 4核 32G</v>
    <v>1</v>
    <v>Generic</v>
    <v>4</v>
    <v>广州 - 内存型M1 - 4核 32G</v>
    <v>660</v>
    <v>广州</v>
    <v>内存型M1</v>
    <v>广州 - 内存型M1 - 4核 32G</v>
    <v>1</v>
    <v>32</v>
    <v>4核 32G</v>
  </rv>
  <rv s="1">
    <v>2</v>
    <v>广州 - 内存型M1 - 8核 64G</v>
    <v>1</v>
    <v>Generic</v>
    <v>8</v>
    <v>广州 - 内存型M1 - 8核 64G</v>
    <v>1320</v>
    <v>广州</v>
    <v>内存型M1</v>
    <v>广州 - 内存型M1 - 8核 64G</v>
    <v>1</v>
    <v>64</v>
    <v>8核 64G</v>
  </rv>
  <rv s="1">
    <v>2</v>
    <v>广州 - 内存型M1 - 12核 96G</v>
    <v>1</v>
    <v>Generic</v>
    <v>12</v>
    <v>广州 - 内存型M1 - 12核 96G</v>
    <v>1980</v>
    <v>广州</v>
    <v>内存型M1</v>
    <v>广州 - 内存型M1 - 12核 96G</v>
    <v>1</v>
    <v>96</v>
    <v>12核 96G</v>
  </rv>
  <rv s="1">
    <v>2</v>
    <v>广州 - 内存型M1 - 16核 128G</v>
    <v>1</v>
    <v>Generic</v>
    <v>16</v>
    <v>广州 - 内存型M1 - 16核 128G</v>
    <v>2640</v>
    <v>广州</v>
    <v>内存型M1</v>
    <v>广州 - 内存型M1 - 16核 128G</v>
    <v>1</v>
    <v>128</v>
    <v>16核 128G</v>
  </rv>
  <rv s="1">
    <v>2</v>
    <v>广州 - 内存型M1 - 24核 192G</v>
    <v>1</v>
    <v>Generic</v>
    <v>24</v>
    <v>广州 - 内存型M1 - 24核 192G</v>
    <v>3960</v>
    <v>广州</v>
    <v>内存型M1</v>
    <v>广州 - 内存型M1 - 24核 192G</v>
    <v>1</v>
    <v>192</v>
    <v>24核 192G</v>
  </rv>
  <rv s="1">
    <v>2</v>
    <v>广州 - 内存型M1 - 32核 256G</v>
    <v>1</v>
    <v>Generic</v>
    <v>32</v>
    <v>广州 - 内存型M1 - 32核 256G</v>
    <v>5280</v>
    <v>广州</v>
    <v>内存型M1</v>
    <v>广州 - 内存型M1 - 32核 256G</v>
    <v>1</v>
    <v>256</v>
    <v>32核 256G</v>
  </rv>
  <rv s="1">
    <v>2</v>
    <v>广州 - GPU计算型GT4 - 16核 96G</v>
    <v>1</v>
    <v>Generic</v>
    <v>16</v>
    <v>广州 - GPU计算型GT4 - 16核 96G</v>
    <v>13748</v>
    <v>广州</v>
    <v>GPU计算型GT4</v>
    <v>广州 - GPU计算型GT4 - 16核 96G</v>
    <v>1</v>
    <v>96</v>
    <v>16核 96G</v>
  </rv>
  <rv s="1">
    <v>2</v>
    <v>广州 - GPU计算型GT4 - 32核 192G</v>
    <v>1</v>
    <v>Generic</v>
    <v>32</v>
    <v>广州 - GPU计算型GT4 - 32核 192G</v>
    <v>27496</v>
    <v>广州</v>
    <v>GPU计算型GT4</v>
    <v>广州 - GPU计算型GT4 - 32核 192G</v>
    <v>1</v>
    <v>192</v>
    <v>32核 192G</v>
  </rv>
  <rv s="1">
    <v>2</v>
    <v>广州 - GPU计算型GT4 - 82核 474G</v>
    <v>1</v>
    <v>Generic</v>
    <v>82</v>
    <v>广州 - GPU计算型GT4 - 82核 474G</v>
    <v>57008</v>
    <v>广州</v>
    <v>GPU计算型GT4</v>
    <v>广州 - GPU计算型GT4 - 82核 474G</v>
    <v>1</v>
    <v>474</v>
    <v>82核 474G</v>
  </rv>
  <rv s="1">
    <v>2</v>
    <v>广州 - GPU计算型GT4 - 164核 948G</v>
    <v>1</v>
    <v>Generic</v>
    <v>164</v>
    <v>广州 - GPU计算型GT4 - 164核 948G</v>
    <v>114016</v>
    <v>广州</v>
    <v>GPU计算型GT4</v>
    <v>广州 - GPU计算型GT4 - 164核 948G</v>
    <v>1</v>
    <v>948</v>
    <v>164核 948G</v>
  </rv>
  <rv s="1">
    <v>2</v>
    <v>广州 - GPU计算型GN8 - 6核 56G</v>
    <v>1</v>
    <v>Generic</v>
    <v>6</v>
    <v>广州 - GPU计算型GN8 - 6核 56G</v>
    <v>4400</v>
    <v>广州</v>
    <v>GPU计算型GN8</v>
    <v>广州 - GPU计算型GN8 - 6核 56G</v>
    <v>1</v>
    <v>56</v>
    <v>6核 56G</v>
  </rv>
  <rv s="1">
    <v>2</v>
    <v>广州 - GPU计算型GN8 - 14核 112G</v>
    <v>1</v>
    <v>Generic</v>
    <v>14</v>
    <v>广州 - GPU计算型GN8 - 14核 112G</v>
    <v>9000</v>
    <v>广州</v>
    <v>GPU计算型GN8</v>
    <v>广州 - GPU计算型GN8 - 14核 112G</v>
    <v>1</v>
    <v>112</v>
    <v>14核 112G</v>
  </rv>
  <rv s="1">
    <v>2</v>
    <v>广州 - GPU计算型GN8 - 28核 224G</v>
    <v>1</v>
    <v>Generic</v>
    <v>28</v>
    <v>广州 - GPU计算型GN8 - 28核 224G</v>
    <v>18000</v>
    <v>广州</v>
    <v>GPU计算型GN8</v>
    <v>广州 - GPU计算型GN8 - 28核 224G</v>
    <v>1</v>
    <v>224</v>
    <v>28核 224G</v>
  </rv>
  <rv s="1">
    <v>2</v>
    <v>广州 - GPU计算型GN8 - 56核 448G</v>
    <v>1</v>
    <v>Generic</v>
    <v>56</v>
    <v>广州 - GPU计算型GN8 - 56核 448G</v>
    <v>36000</v>
    <v>广州</v>
    <v>GPU计算型GN8</v>
    <v>广州 - GPU计算型GN8 - 56核 448G</v>
    <v>1</v>
    <v>448</v>
    <v>56核 448G</v>
  </rv>
  <rv s="1">
    <v>2</v>
    <v>广州 - GPU计算型GN7 - 4核 20G</v>
    <v>1</v>
    <v>Generic</v>
    <v>4</v>
    <v>广州 - GPU计算型GN7 - 4核 20G</v>
    <v>975</v>
    <v>广州</v>
    <v>GPU计算型GN7</v>
    <v>广州 - GPU计算型GN7 - 4核 20G</v>
    <v>1</v>
    <v>20</v>
    <v>4核 20G</v>
  </rv>
  <rv s="1">
    <v>2</v>
    <v>广州 - GPU计算型GN7 - 8核 32G</v>
    <v>1</v>
    <v>Generic</v>
    <v>8</v>
    <v>广州 - GPU计算型GN7 - 8核 32G</v>
    <v>2500</v>
    <v>广州</v>
    <v>GPU计算型GN7</v>
    <v>广州 - GPU计算型GN7 - 8核 32G</v>
    <v>1</v>
    <v>32</v>
    <v>8核 32G</v>
  </rv>
  <rv s="1">
    <v>2</v>
    <v>广州 - GPU计算型GN7 - 10核 40G</v>
    <v>1</v>
    <v>Generic</v>
    <v>10</v>
    <v>广州 - GPU计算型GN7 - 10核 40G</v>
    <v>2000</v>
    <v>广州</v>
    <v>GPU计算型GN7</v>
    <v>广州 - GPU计算型GN7 - 10核 40G</v>
    <v>1</v>
    <v>40</v>
    <v>10核 40G</v>
  </rv>
  <rv s="1">
    <v>2</v>
    <v>广州 - GPU计算型GN7 - 20核 80G</v>
    <v>1</v>
    <v>Generic</v>
    <v>20</v>
    <v>广州 - GPU计算型GN7 - 20核 80G</v>
    <v>4000</v>
    <v>广州</v>
    <v>GPU计算型GN7</v>
    <v>广州 - GPU计算型GN7 - 20核 80G</v>
    <v>1</v>
    <v>80</v>
    <v>20核 80G</v>
  </rv>
  <rv s="1">
    <v>2</v>
    <v>广州 - GPU计算型GN7 - 32核 128G</v>
    <v>1</v>
    <v>Generic</v>
    <v>32</v>
    <v>广州 - GPU计算型GN7 - 32核 128G</v>
    <v>5500</v>
    <v>广州</v>
    <v>GPU计算型GN7</v>
    <v>广州 - GPU计算型GN7 - 32核 128G</v>
    <v>1</v>
    <v>128</v>
    <v>32核 128G</v>
  </rv>
  <rv s="1">
    <v>2</v>
    <v>广州 - GPU计算型GN7 - 40核 160G</v>
    <v>1</v>
    <v>Generic</v>
    <v>40</v>
    <v>广州 - GPU计算型GN7 - 40核 160G</v>
    <v>8000</v>
    <v>广州</v>
    <v>GPU计算型GN7</v>
    <v>广州 - GPU计算型GN7 - 40核 160G</v>
    <v>1</v>
    <v>160</v>
    <v>40核 160G</v>
  </rv>
  <rv s="1">
    <v>2</v>
    <v>广州 - GPU计算型GN7 - 80核 320G</v>
    <v>1</v>
    <v>Generic</v>
    <v>80</v>
    <v>广州 - GPU计算型GN7 - 80核 320G</v>
    <v>16000</v>
    <v>广州</v>
    <v>GPU计算型GN7</v>
    <v>广州 - GPU计算型GN7 - 80核 320G</v>
    <v>1</v>
    <v>320</v>
    <v>80核 320G</v>
  </rv>
  <rv s="1">
    <v>2</v>
    <v>广州 - GPU计算型GN6S - 4核 20G</v>
    <v>1</v>
    <v>Generic</v>
    <v>4</v>
    <v>广州 - GPU计算型GN6S - 4核 20G</v>
    <v>2000</v>
    <v>广州</v>
    <v>GPU计算型GN6S</v>
    <v>广州 - GPU计算型GN6S - 4核 20G</v>
    <v>1</v>
    <v>20</v>
    <v>4核 20G</v>
  </rv>
  <rv s="1">
    <v>2</v>
    <v>广州 - GPU计算型GN6S - 8核 40G</v>
    <v>1</v>
    <v>Generic</v>
    <v>8</v>
    <v>广州 - GPU计算型GN6S - 8核 40G</v>
    <v>4000</v>
    <v>广州</v>
    <v>GPU计算型GN6S</v>
    <v>广州 - GPU计算型GN6S - 8核 40G</v>
    <v>1</v>
    <v>40</v>
    <v>8核 40G</v>
  </rv>
  <rv s="1">
    <v>2</v>
    <v>广州 - GPU计算型GN10Xp - 10核 40G</v>
    <v>1</v>
    <v>Generic</v>
    <v>10</v>
    <v>广州 - GPU计算型GN10Xp - 10核 40G</v>
    <v>5750</v>
    <v>广州</v>
    <v>GPU计算型GN10Xp</v>
    <v>广州 - GPU计算型GN10Xp - 10核 40G</v>
    <v>1</v>
    <v>40</v>
    <v>10核 40G</v>
  </rv>
  <rv s="1">
    <v>2</v>
    <v>广州 - GPU计算型GN10Xp - 20核 80G</v>
    <v>1</v>
    <v>Generic</v>
    <v>20</v>
    <v>广州 - GPU计算型GN10Xp - 20核 80G</v>
    <v>11500</v>
    <v>广州</v>
    <v>GPU计算型GN10Xp</v>
    <v>广州 - GPU计算型GN10Xp - 20核 80G</v>
    <v>1</v>
    <v>80</v>
    <v>20核 80G</v>
  </rv>
  <rv s="1">
    <v>2</v>
    <v>广州 - GPU计算型GN10Xp - 40核 160G</v>
    <v>1</v>
    <v>Generic</v>
    <v>40</v>
    <v>广州 - GPU计算型GN10Xp - 40核 160G</v>
    <v>23000</v>
    <v>广州</v>
    <v>GPU计算型GN10Xp</v>
    <v>广州 - GPU计算型GN10Xp - 40核 160G</v>
    <v>1</v>
    <v>160</v>
    <v>40核 160G</v>
  </rv>
  <rv s="1">
    <v>2</v>
    <v>广州 - GPU计算型GN10Xp - 80核 320G</v>
    <v>1</v>
    <v>Generic</v>
    <v>80</v>
    <v>广州 - GPU计算型GN10Xp - 80核 320G</v>
    <v>46000</v>
    <v>广州</v>
    <v>GPU计算型GN10Xp</v>
    <v>广州 - GPU计算型GN10Xp - 80核 320G</v>
    <v>1</v>
    <v>320</v>
    <v>80核 320G</v>
  </rv>
  <rv s="1">
    <v>2</v>
    <v>广州 - GPU计算型GN10X - 8核 40G</v>
    <v>1</v>
    <v>Generic</v>
    <v>8</v>
    <v>广州 - GPU计算型GN10X - 8核 40G</v>
    <v>5190</v>
    <v>广州</v>
    <v>GPU计算型GN10X</v>
    <v>广州 - GPU计算型GN10X - 8核 40G</v>
    <v>1</v>
    <v>40</v>
    <v>8核 40G</v>
  </rv>
  <rv s="1">
    <v>2</v>
    <v>广州 - GPU计算型GN10X - 18核 80G</v>
    <v>1</v>
    <v>Generic</v>
    <v>18</v>
    <v>广州 - GPU计算型GN10X - 18核 80G</v>
    <v>10500</v>
    <v>广州</v>
    <v>GPU计算型GN10X</v>
    <v>广州 - GPU计算型GN10X - 18核 80G</v>
    <v>1</v>
    <v>80</v>
    <v>18核 80G</v>
  </rv>
  <rv s="1">
    <v>2</v>
    <v>广州 - GPU计算型GN10X - 36核 160G</v>
    <v>1</v>
    <v>Generic</v>
    <v>36</v>
    <v>广州 - GPU计算型GN10X - 36核 160G</v>
    <v>21000</v>
    <v>广州</v>
    <v>GPU计算型GN10X</v>
    <v>广州 - GPU计算型GN10X - 36核 160G</v>
    <v>1</v>
    <v>160</v>
    <v>36核 160G</v>
  </rv>
  <rv s="1">
    <v>2</v>
    <v>广州 - GPU计算型GN10X - 72核 320G</v>
    <v>1</v>
    <v>Generic</v>
    <v>72</v>
    <v>广州 - GPU计算型GN10X - 72核 320G</v>
    <v>42000</v>
    <v>广州</v>
    <v>GPU计算型GN10X</v>
    <v>广州 - GPU计算型GN10X - 72核 320G</v>
    <v>1</v>
    <v>320</v>
    <v>72核 320G</v>
  </rv>
  <rv s="1">
    <v>2</v>
    <v>广州 - GPU推理型GI3X - 32核 64G</v>
    <v>1</v>
    <v>Generic</v>
    <v>32</v>
    <v>广州 - GPU推理型GI3X - 32核 64G</v>
    <v>4600</v>
    <v>广州</v>
    <v>GPU推理型GI3X</v>
    <v>广州 - GPU推理型GI3X - 32核 64G</v>
    <v>1</v>
    <v>64</v>
    <v>32核 64G</v>
  </rv>
  <rv s="1">
    <v>2</v>
    <v>广州 - GPU推理型GI3X - 90核 226G</v>
    <v>1</v>
    <v>Generic</v>
    <v>90</v>
    <v>广州 - GPU推理型GI3X - 90核 226G</v>
    <v>9200</v>
    <v>广州</v>
    <v>GPU推理型GI3X</v>
    <v>广州 - GPU推理型GI3X - 90核 226G</v>
    <v>1</v>
    <v>226</v>
    <v>90核 226G</v>
  </rv>
  <rv s="1">
    <v>2</v>
    <v>广州 - GPU推理型GI3X - 180核 452G</v>
    <v>1</v>
    <v>Generic</v>
    <v>180</v>
    <v>广州 - GPU推理型GI3X - 180核 452G</v>
    <v>18400</v>
    <v>广州</v>
    <v>GPU推理型GI3X</v>
    <v>广州 - GPU推理型GI3X - 180核 452G</v>
    <v>1</v>
    <v>452</v>
    <v>180核 452G</v>
  </rv>
  <rv s="1">
    <v>2</v>
    <v>广州 - GPU型黑石物理服务器BMG5t - 96核 384G</v>
    <v>1</v>
    <v>Generic</v>
    <v>96</v>
    <v>广州 - GPU型黑石物理服务器BMG5t - 96核 384G</v>
    <v>25248</v>
    <v>广州</v>
    <v>GPU型黑石物理服务器BMG5t</v>
    <v>广州 - GPU型黑石物理服务器BMG5t - 96核 384G</v>
    <v>1</v>
    <v>384</v>
    <v>96核 384G</v>
  </rv>
  <rv s="1">
    <v>2</v>
    <v>广州 - FPGA加速型FX4 - 10核 88G</v>
    <v>1</v>
    <v>Generic</v>
    <v>10</v>
    <v>广州 - FPGA加速型FX4 - 10核 88G</v>
    <v>5225</v>
    <v>广州</v>
    <v>FPGA加速型FX4</v>
    <v>广州 - FPGA加速型FX4 - 10核 88G</v>
    <v>1</v>
    <v>88</v>
    <v>10核 88G</v>
  </rv>
  <rv s="1">
    <v>2</v>
    <v>广州 - FPGA加速型FX4 - 22核 176G</v>
    <v>1</v>
    <v>Generic</v>
    <v>22</v>
    <v>广州 - FPGA加速型FX4 - 22核 176G</v>
    <v>10500</v>
    <v>广州</v>
    <v>FPGA加速型FX4</v>
    <v>广州 - FPGA加速型FX4 - 22核 176G</v>
    <v>1</v>
    <v>176</v>
    <v>22核 176G</v>
  </rv>
  <rv s="1">
    <v>2</v>
    <v>广州 - FPGA加速型FX4 - 44核 352G</v>
    <v>1</v>
    <v>Generic</v>
    <v>44</v>
    <v>广州 - FPGA加速型FX4 - 44核 352G</v>
    <v>21000</v>
    <v>广州</v>
    <v>FPGA加速型FX4</v>
    <v>广州 - FPGA加速型FX4 - 44核 352G</v>
    <v>1</v>
    <v>352</v>
    <v>44核 352G</v>
  </rv>
  <rv s="1">
    <v>2</v>
    <v>北京 - 高IO型黑石物理服务器BMI5 - 96核 384G</v>
    <v>1</v>
    <v>Generic</v>
    <v>96</v>
    <v>北京 - 高IO型黑石物理服务器BMI5 - 96核 384G</v>
    <v>12884</v>
    <v>北京</v>
    <v>高IO型黑石物理服务器BMI5</v>
    <v>北京 - 高IO型黑石物理服务器BMI5 - 96核 384G</v>
    <v>1</v>
    <v>384</v>
    <v>96核 384G</v>
  </rv>
  <rv s="1">
    <v>2</v>
    <v>北京 - 高IO型IT5 - 16核 64G</v>
    <v>1</v>
    <v>Generic</v>
    <v>16</v>
    <v>北京 - 高IO型IT5 - 16核 64G</v>
    <v>2608</v>
    <v>北京</v>
    <v>高IO型IT5</v>
    <v>北京 - 高IO型IT5 - 16核 64G</v>
    <v>1</v>
    <v>64</v>
    <v>16核 64G</v>
  </rv>
  <rv s="1">
    <v>2</v>
    <v>北京 - 高IO型IT5 - 32核 128G</v>
    <v>1</v>
    <v>Generic</v>
    <v>32</v>
    <v>北京 - 高IO型IT5 - 32核 128G</v>
    <v>5216</v>
    <v>北京</v>
    <v>高IO型IT5</v>
    <v>北京 - 高IO型IT5 - 32核 128G</v>
    <v>1</v>
    <v>128</v>
    <v>32核 128G</v>
  </rv>
  <rv s="1">
    <v>2</v>
    <v>北京 - 高IO型IT5 - 64核 256G</v>
    <v>1</v>
    <v>Generic</v>
    <v>64</v>
    <v>北京 - 高IO型IT5 - 64核 256G</v>
    <v>10432</v>
    <v>北京</v>
    <v>高IO型IT5</v>
    <v>北京 - 高IO型IT5 - 64核 256G</v>
    <v>1</v>
    <v>256</v>
    <v>64核 256G</v>
  </rv>
  <rv s="1">
    <v>2</v>
    <v>北京 - 高IO型IT3 - 8核 32G</v>
    <v>1</v>
    <v>Generic</v>
    <v>8</v>
    <v>北京 - 高IO型IT3 - 8核 32G</v>
    <v>1652</v>
    <v>北京</v>
    <v>高IO型IT3</v>
    <v>北京 - 高IO型IT3 - 8核 32G</v>
    <v>1</v>
    <v>32</v>
    <v>8核 32G</v>
  </rv>
  <rv s="1">
    <v>2</v>
    <v>北京 - 高IO型IT3 - 16核 64G</v>
    <v>1</v>
    <v>Generic</v>
    <v>16</v>
    <v>北京 - 高IO型IT3 - 16核 64G</v>
    <v>2804</v>
    <v>北京</v>
    <v>高IO型IT3</v>
    <v>北京 - 高IO型IT3 - 16核 64G</v>
    <v>1</v>
    <v>64</v>
    <v>16核 64G</v>
  </rv>
  <rv s="1">
    <v>2</v>
    <v>北京 - 高IO型IT3 - 32核 128G</v>
    <v>1</v>
    <v>Generic</v>
    <v>32</v>
    <v>北京 - 高IO型IT3 - 32核 128G</v>
    <v>5608</v>
    <v>北京</v>
    <v>高IO型IT3</v>
    <v>北京 - 高IO型IT3 - 32核 128G</v>
    <v>1</v>
    <v>128</v>
    <v>32核 128G</v>
  </rv>
  <rv s="1">
    <v>2</v>
    <v>北京 - 高IO型IT3 - 64核 256G</v>
    <v>1</v>
    <v>Generic</v>
    <v>64</v>
    <v>北京 - 高IO型IT3 - 64核 256G</v>
    <v>11216</v>
    <v>北京</v>
    <v>高IO型IT3</v>
    <v>北京 - 高IO型IT3 - 64核 256G</v>
    <v>1</v>
    <v>256</v>
    <v>64核 256G</v>
  </rv>
  <rv s="1">
    <v>2</v>
    <v>北京 - 高IO型I3 - 8核 32G</v>
    <v>1</v>
    <v>Generic</v>
    <v>8</v>
    <v>北京 - 高IO型I3 - 8核 32G</v>
    <v>1404</v>
    <v>北京</v>
    <v>高IO型I3</v>
    <v>北京 - 高IO型I3 - 8核 32G</v>
    <v>1</v>
    <v>32</v>
    <v>8核 32G</v>
  </rv>
  <rv s="1">
    <v>2</v>
    <v>北京 - 高IO型I3 - 16核 64G</v>
    <v>1</v>
    <v>Generic</v>
    <v>16</v>
    <v>北京 - 高IO型I3 - 16核 64G</v>
    <v>2808</v>
    <v>北京</v>
    <v>高IO型I3</v>
    <v>北京 - 高IO型I3 - 16核 64G</v>
    <v>1</v>
    <v>64</v>
    <v>16核 64G</v>
  </rv>
  <rv s="1">
    <v>2</v>
    <v>北京 - 高IO型I3 - 24核 96G</v>
    <v>1</v>
    <v>Generic</v>
    <v>24</v>
    <v>北京 - 高IO型I3 - 24核 96G</v>
    <v>4512</v>
    <v>北京</v>
    <v>高IO型I3</v>
    <v>北京 - 高IO型I3 - 24核 96G</v>
    <v>1</v>
    <v>96</v>
    <v>24核 96G</v>
  </rv>
  <rv s="1">
    <v>2</v>
    <v>北京 - 高IO型I3 - 32核 128G</v>
    <v>1</v>
    <v>Generic</v>
    <v>32</v>
    <v>北京 - 高IO型I3 - 32核 128G</v>
    <v>6216</v>
    <v>北京</v>
    <v>高IO型I3</v>
    <v>北京 - 高IO型I3 - 32核 128G</v>
    <v>1</v>
    <v>128</v>
    <v>32核 128G</v>
  </rv>
  <rv s="1">
    <v>2</v>
    <v>北京 - 高IO型I3 - 64核 256G</v>
    <v>1</v>
    <v>Generic</v>
    <v>64</v>
    <v>北京 - 高IO型I3 - 64核 256G</v>
    <v>11232</v>
    <v>北京</v>
    <v>高IO型I3</v>
    <v>北京 - 高IO型I3 - 64核 256G</v>
    <v>1</v>
    <v>256</v>
    <v>64核 256G</v>
  </rv>
  <rv s="1">
    <v>2</v>
    <v>北京 - 高IO型I3 - 76核 320G</v>
    <v>1</v>
    <v>Generic</v>
    <v>76</v>
    <v>北京 - 高IO型I3 - 76核 320G</v>
    <v>14456</v>
    <v>北京</v>
    <v>高IO型I3</v>
    <v>北京 - 高IO型I3 - 76核 320G</v>
    <v>1</v>
    <v>320</v>
    <v>76核 320G</v>
  </rv>
  <rv s="1">
    <v>2</v>
    <v>北京 - 计算网络增强型CN3 - 4核 8G</v>
    <v>1</v>
    <v>Generic</v>
    <v>4</v>
    <v>北京 - 计算网络增强型CN3 - 4核 8G</v>
    <v>452</v>
    <v>北京</v>
    <v>计算网络增强型CN3</v>
    <v>北京 - 计算网络增强型CN3 - 4核 8G</v>
    <v>1</v>
    <v>8</v>
    <v>4核 8G</v>
  </rv>
  <rv s="1">
    <v>2</v>
    <v>北京 - 计算网络增强型CN3 - 4核 16G</v>
    <v>1</v>
    <v>Generic</v>
    <v>4</v>
    <v>北京 - 计算网络增强型CN3 - 4核 16G</v>
    <v>678</v>
    <v>北京</v>
    <v>计算网络增强型CN3</v>
    <v>北京 - 计算网络增强型CN3 - 4核 16G</v>
    <v>1</v>
    <v>16</v>
    <v>4核 16G</v>
  </rv>
  <rv s="1">
    <v>2</v>
    <v>北京 - 计算网络增强型CN3 - 8核 16G</v>
    <v>1</v>
    <v>Generic</v>
    <v>8</v>
    <v>北京 - 计算网络增强型CN3 - 8核 16G</v>
    <v>904</v>
    <v>北京</v>
    <v>计算网络增强型CN3</v>
    <v>北京 - 计算网络增强型CN3 - 8核 16G</v>
    <v>1</v>
    <v>16</v>
    <v>8核 16G</v>
  </rv>
  <rv s="1">
    <v>2</v>
    <v>北京 - 计算网络增强型CN3 - 8核 32G</v>
    <v>1</v>
    <v>Generic</v>
    <v>8</v>
    <v>北京 - 计算网络增强型CN3 - 8核 32G</v>
    <v>1356</v>
    <v>北京</v>
    <v>计算网络增强型CN3</v>
    <v>北京 - 计算网络增强型CN3 - 8核 32G</v>
    <v>1</v>
    <v>32</v>
    <v>8核 32G</v>
  </rv>
  <rv s="1">
    <v>2</v>
    <v>北京 - 计算网络增强型CN3 - 16核 32G</v>
    <v>1</v>
    <v>Generic</v>
    <v>16</v>
    <v>北京 - 计算网络增强型CN3 - 16核 32G</v>
    <v>1808</v>
    <v>北京</v>
    <v>计算网络增强型CN3</v>
    <v>北京 - 计算网络增强型CN3 - 16核 32G</v>
    <v>1</v>
    <v>32</v>
    <v>16核 32G</v>
  </rv>
  <rv s="1">
    <v>2</v>
    <v>北京 - 计算网络增强型CN3 - 16核 64G</v>
    <v>1</v>
    <v>Generic</v>
    <v>16</v>
    <v>北京 - 计算网络增强型CN3 - 16核 64G</v>
    <v>2712</v>
    <v>北京</v>
    <v>计算网络增强型CN3</v>
    <v>北京 - 计算网络增强型CN3 - 16核 64G</v>
    <v>1</v>
    <v>64</v>
    <v>16核 64G</v>
  </rv>
  <rv s="1">
    <v>2</v>
    <v>北京 - 计算网络增强型CN3 - 32核 64G</v>
    <v>1</v>
    <v>Generic</v>
    <v>32</v>
    <v>北京 - 计算网络增强型CN3 - 32核 64G</v>
    <v>3616</v>
    <v>北京</v>
    <v>计算网络增强型CN3</v>
    <v>北京 - 计算网络增强型CN3 - 32核 64G</v>
    <v>1</v>
    <v>64</v>
    <v>32核 64G</v>
  </rv>
  <rv s="1">
    <v>2</v>
    <v>北京 - 计算网络增强型CN3 - 32核 128G</v>
    <v>1</v>
    <v>Generic</v>
    <v>32</v>
    <v>北京 - 计算网络增强型CN3 - 32核 128G</v>
    <v>5424</v>
    <v>北京</v>
    <v>计算网络增强型CN3</v>
    <v>北京 - 计算网络增强型CN3 - 32核 128G</v>
    <v>1</v>
    <v>128</v>
    <v>32核 128G</v>
  </rv>
  <rv s="1">
    <v>2</v>
    <v>北京 - 计算型C6 - 4核 8G</v>
    <v>1</v>
    <v>Generic</v>
    <v>4</v>
    <v>北京 - 计算型C6 - 4核 8G</v>
    <v>376</v>
    <v>北京</v>
    <v>计算型C6</v>
    <v>北京 - 计算型C6 - 4核 8G</v>
    <v>1</v>
    <v>8</v>
    <v>4核 8G</v>
  </rv>
  <rv s="1">
    <v>2</v>
    <v>北京 - 计算型C6 - 4核 16G</v>
    <v>1</v>
    <v>Generic</v>
    <v>4</v>
    <v>北京 - 计算型C6 - 4核 16G</v>
    <v>564</v>
    <v>北京</v>
    <v>计算型C6</v>
    <v>北京 - 计算型C6 - 4核 16G</v>
    <v>1</v>
    <v>16</v>
    <v>4核 16G</v>
  </rv>
  <rv s="1">
    <v>2</v>
    <v>北京 - 计算型C6 - 8核 16G</v>
    <v>1</v>
    <v>Generic</v>
    <v>8</v>
    <v>北京 - 计算型C6 - 8核 16G</v>
    <v>752</v>
    <v>北京</v>
    <v>计算型C6</v>
    <v>北京 - 计算型C6 - 8核 16G</v>
    <v>1</v>
    <v>16</v>
    <v>8核 16G</v>
  </rv>
  <rv s="1">
    <v>2</v>
    <v>北京 - 计算型C6 - 8核 32G</v>
    <v>1</v>
    <v>Generic</v>
    <v>8</v>
    <v>北京 - 计算型C6 - 8核 32G</v>
    <v>1128</v>
    <v>北京</v>
    <v>计算型C6</v>
    <v>北京 - 计算型C6 - 8核 32G</v>
    <v>1</v>
    <v>32</v>
    <v>8核 32G</v>
  </rv>
  <rv s="1">
    <v>2</v>
    <v>北京 - 计算型C6 - 16核 32G</v>
    <v>1</v>
    <v>Generic</v>
    <v>16</v>
    <v>北京 - 计算型C6 - 16核 32G</v>
    <v>1504</v>
    <v>北京</v>
    <v>计算型C6</v>
    <v>北京 - 计算型C6 - 16核 32G</v>
    <v>1</v>
    <v>32</v>
    <v>16核 32G</v>
  </rv>
  <rv s="1">
    <v>2</v>
    <v>北京 - 计算型C6 - 16核 64G</v>
    <v>1</v>
    <v>Generic</v>
    <v>16</v>
    <v>北京 - 计算型C6 - 16核 64G</v>
    <v>2256</v>
    <v>北京</v>
    <v>计算型C6</v>
    <v>北京 - 计算型C6 - 16核 64G</v>
    <v>1</v>
    <v>64</v>
    <v>16核 64G</v>
  </rv>
  <rv s="1">
    <v>2</v>
    <v>北京 - 计算型C6 - 32核 128G</v>
    <v>1</v>
    <v>Generic</v>
    <v>32</v>
    <v>北京 - 计算型C6 - 32核 128G</v>
    <v>4512</v>
    <v>北京</v>
    <v>计算型C6</v>
    <v>北京 - 计算型C6 - 32核 128G</v>
    <v>1</v>
    <v>128</v>
    <v>32核 128G</v>
  </rv>
  <rv s="1">
    <v>2</v>
    <v>北京 - 计算型C6 - 46核 216G</v>
    <v>1</v>
    <v>Generic</v>
    <v>46</v>
    <v>北京 - 计算型C6 - 46核 216G</v>
    <v>7238</v>
    <v>北京</v>
    <v>计算型C6</v>
    <v>北京 - 计算型C6 - 46核 216G</v>
    <v>1</v>
    <v>216</v>
    <v>46核 216G</v>
  </rv>
  <rv s="1">
    <v>2</v>
    <v>北京 - 计算型C6 - 64核 256G</v>
    <v>1</v>
    <v>Generic</v>
    <v>64</v>
    <v>北京 - 计算型C6 - 64核 256G</v>
    <v>9024</v>
    <v>北京</v>
    <v>计算型C6</v>
    <v>北京 - 计算型C6 - 64核 256G</v>
    <v>1</v>
    <v>256</v>
    <v>64核 256G</v>
  </rv>
  <rv s="1">
    <v>2</v>
    <v>北京 - 计算型C6 - 80核 320G</v>
    <v>1</v>
    <v>Generic</v>
    <v>80</v>
    <v>北京 - 计算型C6 - 80核 320G</v>
    <v>11280</v>
    <v>北京</v>
    <v>计算型C6</v>
    <v>北京 - 计算型C6 - 80核 320G</v>
    <v>1</v>
    <v>320</v>
    <v>80核 320G</v>
  </rv>
  <rv s="1">
    <v>2</v>
    <v>北京 - 计算型C6 - 92核 432G</v>
    <v>1</v>
    <v>Generic</v>
    <v>92</v>
    <v>北京 - 计算型C6 - 92核 432G</v>
    <v>14476</v>
    <v>北京</v>
    <v>计算型C6</v>
    <v>北京 - 计算型C6 - 92核 432G</v>
    <v>1</v>
    <v>432</v>
    <v>92核 432G</v>
  </rv>
  <rv s="1">
    <v>2</v>
    <v>北京 - 计算型C5 - 4核 8G</v>
    <v>1</v>
    <v>Generic</v>
    <v>4</v>
    <v>北京 - 计算型C5 - 4核 8G</v>
    <v>400</v>
    <v>北京</v>
    <v>计算型C5</v>
    <v>北京 - 计算型C5 - 4核 8G</v>
    <v>1</v>
    <v>8</v>
    <v>4核 8G</v>
  </rv>
  <rv s="1">
    <v>2</v>
    <v>北京 - 计算型C5 - 4核 16G</v>
    <v>1</v>
    <v>Generic</v>
    <v>4</v>
    <v>北京 - 计算型C5 - 4核 16G</v>
    <v>600</v>
    <v>北京</v>
    <v>计算型C5</v>
    <v>北京 - 计算型C5 - 4核 16G</v>
    <v>1</v>
    <v>16</v>
    <v>4核 16G</v>
  </rv>
  <rv s="1">
    <v>2</v>
    <v>北京 - 计算型C5 - 8核 16G</v>
    <v>1</v>
    <v>Generic</v>
    <v>8</v>
    <v>北京 - 计算型C5 - 8核 16G</v>
    <v>800</v>
    <v>北京</v>
    <v>计算型C5</v>
    <v>北京 - 计算型C5 - 8核 16G</v>
    <v>1</v>
    <v>16</v>
    <v>8核 16G</v>
  </rv>
  <rv s="1">
    <v>2</v>
    <v>北京 - 计算型C5 - 8核 32G</v>
    <v>1</v>
    <v>Generic</v>
    <v>8</v>
    <v>北京 - 计算型C5 - 8核 32G</v>
    <v>1200</v>
    <v>北京</v>
    <v>计算型C5</v>
    <v>北京 - 计算型C5 - 8核 32G</v>
    <v>1</v>
    <v>32</v>
    <v>8核 32G</v>
  </rv>
  <rv s="1">
    <v>2</v>
    <v>北京 - 计算型C5 - 16核 32G</v>
    <v>1</v>
    <v>Generic</v>
    <v>16</v>
    <v>北京 - 计算型C5 - 16核 32G</v>
    <v>1600</v>
    <v>北京</v>
    <v>计算型C5</v>
    <v>北京 - 计算型C5 - 16核 32G</v>
    <v>1</v>
    <v>32</v>
    <v>16核 32G</v>
  </rv>
  <rv s="1">
    <v>2</v>
    <v>北京 - 计算型C5 - 16核 64G</v>
    <v>1</v>
    <v>Generic</v>
    <v>16</v>
    <v>北京 - 计算型C5 - 16核 64G</v>
    <v>2400</v>
    <v>北京</v>
    <v>计算型C5</v>
    <v>北京 - 计算型C5 - 16核 64G</v>
    <v>1</v>
    <v>64</v>
    <v>16核 64G</v>
  </rv>
  <rv s="1">
    <v>2</v>
    <v>北京 - 计算型C5 - 32核 64G</v>
    <v>1</v>
    <v>Generic</v>
    <v>32</v>
    <v>北京 - 计算型C5 - 32核 64G</v>
    <v>3200</v>
    <v>北京</v>
    <v>计算型C5</v>
    <v>北京 - 计算型C5 - 32核 64G</v>
    <v>1</v>
    <v>64</v>
    <v>32核 64G</v>
  </rv>
  <rv s="1">
    <v>2</v>
    <v>北京 - 计算型C5 - 32核 128G</v>
    <v>1</v>
    <v>Generic</v>
    <v>32</v>
    <v>北京 - 计算型C5 - 32核 128G</v>
    <v>4800</v>
    <v>北京</v>
    <v>计算型C5</v>
    <v>北京 - 计算型C5 - 32核 128G</v>
    <v>1</v>
    <v>128</v>
    <v>32核 128G</v>
  </rv>
  <rv s="1">
    <v>2</v>
    <v>北京 - 计算型C5 - 48核 96G</v>
    <v>1</v>
    <v>Generic</v>
    <v>48</v>
    <v>北京 - 计算型C5 - 48核 96G</v>
    <v>4800</v>
    <v>北京</v>
    <v>计算型C5</v>
    <v>北京 - 计算型C5 - 48核 96G</v>
    <v>1</v>
    <v>96</v>
    <v>48核 96G</v>
  </rv>
  <rv s="1">
    <v>2</v>
    <v>北京 - 计算型C5 - 48核 192G</v>
    <v>1</v>
    <v>Generic</v>
    <v>48</v>
    <v>北京 - 计算型C5 - 48核 192G</v>
    <v>7200</v>
    <v>北京</v>
    <v>计算型C5</v>
    <v>北京 - 计算型C5 - 48核 192G</v>
    <v>1</v>
    <v>192</v>
    <v>48核 192G</v>
  </rv>
  <rv s="1">
    <v>2</v>
    <v>北京 - 计算型C5 - 52核 184G</v>
    <v>1</v>
    <v>Generic</v>
    <v>52</v>
    <v>北京 - 计算型C5 - 52核 184G</v>
    <v>7200</v>
    <v>北京</v>
    <v>计算型C5</v>
    <v>北京 - 计算型C5 - 52核 184G</v>
    <v>1</v>
    <v>184</v>
    <v>52核 184G</v>
  </rv>
  <rv s="1">
    <v>2</v>
    <v>北京 - 计算型C5 - 64核 128G</v>
    <v>1</v>
    <v>Generic</v>
    <v>64</v>
    <v>北京 - 计算型C5 - 64核 128G</v>
    <v>6400</v>
    <v>北京</v>
    <v>计算型C5</v>
    <v>北京 - 计算型C5 - 64核 128G</v>
    <v>1</v>
    <v>128</v>
    <v>64核 128G</v>
  </rv>
  <rv s="1">
    <v>2</v>
    <v>北京 - 计算型C5 - 64核 256G</v>
    <v>1</v>
    <v>Generic</v>
    <v>64</v>
    <v>北京 - 计算型C5 - 64核 256G</v>
    <v>9600</v>
    <v>北京</v>
    <v>计算型C5</v>
    <v>北京 - 计算型C5 - 64核 256G</v>
    <v>1</v>
    <v>256</v>
    <v>64核 256G</v>
  </rv>
  <rv s="1">
    <v>2</v>
    <v>北京 - 计算型C5 - 104核 368G</v>
    <v>1</v>
    <v>Generic</v>
    <v>104</v>
    <v>北京 - 计算型C5 - 104核 368G</v>
    <v>14400</v>
    <v>北京</v>
    <v>计算型C5</v>
    <v>北京 - 计算型C5 - 104核 368G</v>
    <v>1</v>
    <v>368</v>
    <v>104核 368G</v>
  </rv>
  <rv s="1">
    <v>2</v>
    <v>北京 - 计算型C4 - 4核 8G</v>
    <v>1</v>
    <v>Generic</v>
    <v>4</v>
    <v>北京 - 计算型C4 - 4核 8G</v>
    <v>452</v>
    <v>北京</v>
    <v>计算型C4</v>
    <v>北京 - 计算型C4 - 4核 8G</v>
    <v>1</v>
    <v>8</v>
    <v>4核 8G</v>
  </rv>
  <rv s="1">
    <v>2</v>
    <v>北京 - 计算型C4 - 4核 16G</v>
    <v>1</v>
    <v>Generic</v>
    <v>4</v>
    <v>北京 - 计算型C4 - 4核 16G</v>
    <v>678</v>
    <v>北京</v>
    <v>计算型C4</v>
    <v>北京 - 计算型C4 - 4核 16G</v>
    <v>1</v>
    <v>16</v>
    <v>4核 16G</v>
  </rv>
  <rv s="1">
    <v>2</v>
    <v>北京 - 计算型C4 - 8核 16G</v>
    <v>1</v>
    <v>Generic</v>
    <v>8</v>
    <v>北京 - 计算型C4 - 8核 16G</v>
    <v>904</v>
    <v>北京</v>
    <v>计算型C4</v>
    <v>北京 - 计算型C4 - 8核 16G</v>
    <v>1</v>
    <v>16</v>
    <v>8核 16G</v>
  </rv>
  <rv s="1">
    <v>2</v>
    <v>北京 - 计算型C4 - 8核 32G</v>
    <v>1</v>
    <v>Generic</v>
    <v>8</v>
    <v>北京 - 计算型C4 - 8核 32G</v>
    <v>1356</v>
    <v>北京</v>
    <v>计算型C4</v>
    <v>北京 - 计算型C4 - 8核 32G</v>
    <v>1</v>
    <v>32</v>
    <v>8核 32G</v>
  </rv>
  <rv s="1">
    <v>2</v>
    <v>北京 - 计算型C4 - 16核 32G</v>
    <v>1</v>
    <v>Generic</v>
    <v>16</v>
    <v>北京 - 计算型C4 - 16核 32G</v>
    <v>1808</v>
    <v>北京</v>
    <v>计算型C4</v>
    <v>北京 - 计算型C4 - 16核 32G</v>
    <v>1</v>
    <v>32</v>
    <v>16核 32G</v>
  </rv>
  <rv s="1">
    <v>2</v>
    <v>北京 - 计算型C4 - 16核 64G</v>
    <v>1</v>
    <v>Generic</v>
    <v>16</v>
    <v>北京 - 计算型C4 - 16核 64G</v>
    <v>2712</v>
    <v>北京</v>
    <v>计算型C4</v>
    <v>北京 - 计算型C4 - 16核 64G</v>
    <v>1</v>
    <v>64</v>
    <v>16核 64G</v>
  </rv>
  <rv s="1">
    <v>2</v>
    <v>北京 - 计算型C4 - 32核 174G</v>
    <v>1</v>
    <v>Generic</v>
    <v>32</v>
    <v>北京 - 计算型C4 - 32核 174G</v>
    <v>6723.5</v>
    <v>北京</v>
    <v>计算型C4</v>
    <v>北京 - 计算型C4 - 32核 174G</v>
    <v>1</v>
    <v>174</v>
    <v>32核 174G</v>
  </rv>
  <rv s="1">
    <v>2</v>
    <v>北京 - 计算型C4 - 64核 348G</v>
    <v>1</v>
    <v>Generic</v>
    <v>64</v>
    <v>北京 - 计算型C4 - 64核 348G</v>
    <v>13447</v>
    <v>北京</v>
    <v>计算型C4</v>
    <v>北京 - 计算型C4 - 64核 348G</v>
    <v>1</v>
    <v>348</v>
    <v>64核 348G</v>
  </rv>
  <rv s="1">
    <v>2</v>
    <v>北京 - 计算型C3 - 4核 8G</v>
    <v>1</v>
    <v>Generic</v>
    <v>4</v>
    <v>北京 - 计算型C3 - 4核 8G</v>
    <v>560</v>
    <v>北京</v>
    <v>计算型C3</v>
    <v>北京 - 计算型C3 - 4核 8G</v>
    <v>1</v>
    <v>8</v>
    <v>4核 8G</v>
  </rv>
  <rv s="1">
    <v>2</v>
    <v>北京 - 计算型C3 - 4核 16G</v>
    <v>1</v>
    <v>Generic</v>
    <v>4</v>
    <v>北京 - 计算型C3 - 4核 16G</v>
    <v>840</v>
    <v>北京</v>
    <v>计算型C3</v>
    <v>北京 - 计算型C3 - 4核 16G</v>
    <v>1</v>
    <v>16</v>
    <v>4核 16G</v>
  </rv>
  <rv s="1">
    <v>2</v>
    <v>北京 - 计算型C3 - 8核 16G</v>
    <v>1</v>
    <v>Generic</v>
    <v>8</v>
    <v>北京 - 计算型C3 - 8核 16G</v>
    <v>1120</v>
    <v>北京</v>
    <v>计算型C3</v>
    <v>北京 - 计算型C3 - 8核 16G</v>
    <v>1</v>
    <v>16</v>
    <v>8核 16G</v>
  </rv>
  <rv s="1">
    <v>2</v>
    <v>北京 - 计算型C3 - 8核 32G</v>
    <v>1</v>
    <v>Generic</v>
    <v>8</v>
    <v>北京 - 计算型C3 - 8核 32G</v>
    <v>1680</v>
    <v>北京</v>
    <v>计算型C3</v>
    <v>北京 - 计算型C3 - 8核 32G</v>
    <v>1</v>
    <v>32</v>
    <v>8核 32G</v>
  </rv>
  <rv s="1">
    <v>2</v>
    <v>北京 - 计算型C3 - 16核 32G</v>
    <v>1</v>
    <v>Generic</v>
    <v>16</v>
    <v>北京 - 计算型C3 - 16核 32G</v>
    <v>2240</v>
    <v>北京</v>
    <v>计算型C3</v>
    <v>北京 - 计算型C3 - 16核 32G</v>
    <v>1</v>
    <v>32</v>
    <v>16核 32G</v>
  </rv>
  <rv s="1">
    <v>2</v>
    <v>北京 - 计算型C3 - 16核 64G</v>
    <v>1</v>
    <v>Generic</v>
    <v>16</v>
    <v>北京 - 计算型C3 - 16核 64G</v>
    <v>3360</v>
    <v>北京</v>
    <v>计算型C3</v>
    <v>北京 - 计算型C3 - 16核 64G</v>
    <v>1</v>
    <v>64</v>
    <v>16核 64G</v>
  </rv>
  <rv s="1">
    <v>2</v>
    <v>北京 - 计算型C3 - 32核 64G</v>
    <v>1</v>
    <v>Generic</v>
    <v>32</v>
    <v>北京 - 计算型C3 - 32核 64G</v>
    <v>4480</v>
    <v>北京</v>
    <v>计算型C3</v>
    <v>北京 - 计算型C3 - 32核 64G</v>
    <v>1</v>
    <v>64</v>
    <v>32核 64G</v>
  </rv>
  <rv s="1">
    <v>2</v>
    <v>北京 - 计算型C3 - 32核 128G</v>
    <v>1</v>
    <v>Generic</v>
    <v>32</v>
    <v>北京 - 计算型C3 - 32核 128G</v>
    <v>6720</v>
    <v>北京</v>
    <v>计算型C3</v>
    <v>北京 - 计算型C3 - 32核 128G</v>
    <v>1</v>
    <v>128</v>
    <v>32核 128G</v>
  </rv>
  <rv s="1">
    <v>2</v>
    <v>北京 - 计算型C2 - 4核 8G</v>
    <v>1</v>
    <v>Generic</v>
    <v>4</v>
    <v>北京 - 计算型C2 - 4核 8G</v>
    <v>528</v>
    <v>北京</v>
    <v>计算型C2</v>
    <v>北京 - 计算型C2 - 4核 8G</v>
    <v>1</v>
    <v>8</v>
    <v>4核 8G</v>
  </rv>
  <rv s="1">
    <v>2</v>
    <v>北京 - 计算型C2 - 4核 16G</v>
    <v>1</v>
    <v>Generic</v>
    <v>4</v>
    <v>北京 - 计算型C2 - 4核 16G</v>
    <v>792</v>
    <v>北京</v>
    <v>计算型C2</v>
    <v>北京 - 计算型C2 - 4核 16G</v>
    <v>1</v>
    <v>16</v>
    <v>4核 16G</v>
  </rv>
  <rv s="1">
    <v>2</v>
    <v>北京 - 计算型C2 - 8核 16G</v>
    <v>1</v>
    <v>Generic</v>
    <v>8</v>
    <v>北京 - 计算型C2 - 8核 16G</v>
    <v>1056</v>
    <v>北京</v>
    <v>计算型C2</v>
    <v>北京 - 计算型C2 - 8核 16G</v>
    <v>1</v>
    <v>16</v>
    <v>8核 16G</v>
  </rv>
  <rv s="1">
    <v>2</v>
    <v>北京 - 计算型C2 - 8核 32G</v>
    <v>1</v>
    <v>Generic</v>
    <v>8</v>
    <v>北京 - 计算型C2 - 8核 32G</v>
    <v>1584</v>
    <v>北京</v>
    <v>计算型C2</v>
    <v>北京 - 计算型C2 - 8核 32G</v>
    <v>1</v>
    <v>32</v>
    <v>8核 32G</v>
  </rv>
  <rv s="1">
    <v>2</v>
    <v>北京 - 计算型C2 - 16核 32G</v>
    <v>1</v>
    <v>Generic</v>
    <v>16</v>
    <v>北京 - 计算型C2 - 16核 32G</v>
    <v>2112</v>
    <v>北京</v>
    <v>计算型C2</v>
    <v>北京 - 计算型C2 - 16核 32G</v>
    <v>1</v>
    <v>32</v>
    <v>16核 32G</v>
  </rv>
  <rv s="1">
    <v>2</v>
    <v>北京 - 计算型C2 - 16核 64G</v>
    <v>1</v>
    <v>Generic</v>
    <v>16</v>
    <v>北京 - 计算型C2 - 16核 64G</v>
    <v>3168</v>
    <v>北京</v>
    <v>计算型C2</v>
    <v>北京 - 计算型C2 - 16核 64G</v>
    <v>1</v>
    <v>64</v>
    <v>16核 64G</v>
  </rv>
  <rv s="1">
    <v>2</v>
    <v>北京 - 计算型C2 - 32核 96G</v>
    <v>1</v>
    <v>Generic</v>
    <v>32</v>
    <v>北京 - 计算型C2 - 32核 96G</v>
    <v>5280</v>
    <v>北京</v>
    <v>计算型C2</v>
    <v>北京 - 计算型C2 - 32核 96G</v>
    <v>1</v>
    <v>96</v>
    <v>32核 96G</v>
  </rv>
  <rv s="1">
    <v>2</v>
    <v>北京 - 标准网络优化型SN3ne - 32核 64G</v>
    <v>1</v>
    <v>Generic</v>
    <v>32</v>
    <v>北京 - 标准网络优化型SN3ne - 32核 64G</v>
    <v>2944</v>
    <v>北京</v>
    <v>标准网络优化型SN3ne</v>
    <v>北京 - 标准网络优化型SN3ne - 32核 64G</v>
    <v>1</v>
    <v>64</v>
    <v>32核 64G</v>
  </rv>
  <rv s="1">
    <v>2</v>
    <v>北京 - 标准存储增强型S5se - 4核 16G</v>
    <v>1</v>
    <v>Generic</v>
    <v>4</v>
    <v>北京 - 标准存储增强型S5se - 4核 16G</v>
    <v>552</v>
    <v>北京</v>
    <v>标准存储增强型S5se</v>
    <v>北京 - 标准存储增强型S5se - 4核 16G</v>
    <v>1</v>
    <v>16</v>
    <v>4核 16G</v>
  </rv>
  <rv s="1">
    <v>2</v>
    <v>北京 - 标准存储增强型S5se - 8核 16G</v>
    <v>1</v>
    <v>Generic</v>
    <v>8</v>
    <v>北京 - 标准存储增强型S5se - 8核 16G</v>
    <v>736</v>
    <v>北京</v>
    <v>标准存储增强型S5se</v>
    <v>北京 - 标准存储增强型S5se - 8核 16G</v>
    <v>1</v>
    <v>16</v>
    <v>8核 16G</v>
  </rv>
  <rv s="1">
    <v>2</v>
    <v>北京 - 标准存储增强型S5se - 8核 32G</v>
    <v>1</v>
    <v>Generic</v>
    <v>8</v>
    <v>北京 - 标准存储增强型S5se - 8核 32G</v>
    <v>1104</v>
    <v>北京</v>
    <v>标准存储增强型S5se</v>
    <v>北京 - 标准存储增强型S5se - 8核 32G</v>
    <v>1</v>
    <v>32</v>
    <v>8核 32G</v>
  </rv>
  <rv s="1">
    <v>2</v>
    <v>北京 - 标准存储增强型S5se - 16核 32G</v>
    <v>1</v>
    <v>Generic</v>
    <v>16</v>
    <v>北京 - 标准存储增强型S5se - 16核 32G</v>
    <v>1472</v>
    <v>北京</v>
    <v>标准存储增强型S5se</v>
    <v>北京 - 标准存储增强型S5se - 16核 32G</v>
    <v>1</v>
    <v>32</v>
    <v>16核 32G</v>
  </rv>
  <rv s="1">
    <v>2</v>
    <v>北京 - 标准存储增强型S5se - 16核 64G</v>
    <v>1</v>
    <v>Generic</v>
    <v>16</v>
    <v>北京 - 标准存储增强型S5se - 16核 64G</v>
    <v>2208</v>
    <v>北京</v>
    <v>标准存储增强型S5se</v>
    <v>北京 - 标准存储增强型S5se - 16核 64G</v>
    <v>1</v>
    <v>64</v>
    <v>16核 64G</v>
  </rv>
  <rv s="1">
    <v>2</v>
    <v>北京 - 标准存储增强型S5se - 32核 64G</v>
    <v>1</v>
    <v>Generic</v>
    <v>32</v>
    <v>北京 - 标准存储增强型S5se - 32核 64G</v>
    <v>2944</v>
    <v>北京</v>
    <v>标准存储增强型S5se</v>
    <v>北京 - 标准存储增强型S5se - 32核 64G</v>
    <v>1</v>
    <v>64</v>
    <v>32核 64G</v>
  </rv>
  <rv s="1">
    <v>2</v>
    <v>北京 - 标准存储增强型S5se - 32核 128G</v>
    <v>1</v>
    <v>Generic</v>
    <v>32</v>
    <v>北京 - 标准存储增强型S5se - 32核 128G</v>
    <v>4416</v>
    <v>北京</v>
    <v>标准存储增强型S5se</v>
    <v>北京 - 标准存储增强型S5se - 32核 128G</v>
    <v>1</v>
    <v>128</v>
    <v>32核 128G</v>
  </rv>
  <rv s="1">
    <v>2</v>
    <v>北京 - 标准存储增强型S5se - 68核 316G</v>
    <v>1</v>
    <v>Generic</v>
    <v>68</v>
    <v>北京 - 标准存储增强型S5se - 68核 316G</v>
    <v>10396</v>
    <v>北京</v>
    <v>标准存储增强型S5se</v>
    <v>北京 - 标准存储增强型S5se - 68核 316G</v>
    <v>1</v>
    <v>316</v>
    <v>68核 316G</v>
  </rv>
  <rv s="1">
    <v>2</v>
    <v>北京 - 标准型黑石物理服务器BMS4 - 80核 384G</v>
    <v>1</v>
    <v>Generic</v>
    <v>80</v>
    <v>北京 - 标准型黑石物理服务器BMS4 - 80核 384G</v>
    <v>14096</v>
    <v>北京</v>
    <v>标准型黑石物理服务器BMS4</v>
    <v>北京 - 标准型黑石物理服务器BMS4 - 80核 384G</v>
    <v>1</v>
    <v>384</v>
    <v>80核 384G</v>
  </rv>
  <rv s="1">
    <v>2</v>
    <v>北京 - 标准型SA3 - 1核 1G</v>
    <v>1</v>
    <v>Generic</v>
    <v>1</v>
    <v>北京 - 标准型SA3 - 1核 1G</v>
    <v>18</v>
    <v>北京</v>
    <v>标准型SA3</v>
    <v>北京 - 标准型SA3 - 1核 1G</v>
    <v>1</v>
    <v>1</v>
    <v>1核 1G</v>
  </rv>
  <rv s="1">
    <v>2</v>
    <v>北京 - 标准型SA3 - 1核 2G</v>
    <v>1</v>
    <v>Generic</v>
    <v>1</v>
    <v>北京 - 标准型SA3 - 1核 2G</v>
    <v>28</v>
    <v>北京</v>
    <v>标准型SA3</v>
    <v>北京 - 标准型SA3 - 1核 2G</v>
    <v>1</v>
    <v>2</v>
    <v>1核 2G</v>
  </rv>
  <rv s="1">
    <v>2</v>
    <v>北京 - 标准型SA3 - 1核 4G</v>
    <v>1</v>
    <v>Generic</v>
    <v>1</v>
    <v>北京 - 标准型SA3 - 1核 4G</v>
    <v>90.6</v>
    <v>北京</v>
    <v>标准型SA3</v>
    <v>北京 - 标准型SA3 - 1核 4G</v>
    <v>1</v>
    <v>4</v>
    <v>1核 4G</v>
  </rv>
  <rv s="1">
    <v>2</v>
    <v>北京 - 标准型SA3 - 2核 4G</v>
    <v>1</v>
    <v>Generic</v>
    <v>2</v>
    <v>北京 - 标准型SA3 - 2核 4G</v>
    <v>110</v>
    <v>北京</v>
    <v>标准型SA3</v>
    <v>北京 - 标准型SA3 - 2核 4G</v>
    <v>1</v>
    <v>4</v>
    <v>2核 4G</v>
  </rv>
  <rv s="1">
    <v>2</v>
    <v>北京 - 标准型SA3 - 2核 8G</v>
    <v>1</v>
    <v>Generic</v>
    <v>2</v>
    <v>北京 - 标准型SA3 - 2核 8G</v>
    <v>181.2</v>
    <v>北京</v>
    <v>标准型SA3</v>
    <v>北京 - 标准型SA3 - 2核 8G</v>
    <v>1</v>
    <v>8</v>
    <v>2核 8G</v>
  </rv>
  <rv s="1">
    <v>2</v>
    <v>北京 - 标准型SA3 - 4核 8G</v>
    <v>1</v>
    <v>Generic</v>
    <v>4</v>
    <v>北京 - 标准型SA3 - 4核 8G</v>
    <v>241.6</v>
    <v>北京</v>
    <v>标准型SA3</v>
    <v>北京 - 标准型SA3 - 4核 8G</v>
    <v>1</v>
    <v>8</v>
    <v>4核 8G</v>
  </rv>
  <rv s="1">
    <v>2</v>
    <v>北京 - 标准型SA3 - 4核 16G</v>
    <v>1</v>
    <v>Generic</v>
    <v>4</v>
    <v>北京 - 标准型SA3 - 4核 16G</v>
    <v>362.4</v>
    <v>北京</v>
    <v>标准型SA3</v>
    <v>北京 - 标准型SA3 - 4核 16G</v>
    <v>1</v>
    <v>16</v>
    <v>4核 16G</v>
  </rv>
  <rv s="1">
    <v>2</v>
    <v>北京 - 标准型SA3 - 8核 16G</v>
    <v>1</v>
    <v>Generic</v>
    <v>8</v>
    <v>北京 - 标准型SA3 - 8核 16G</v>
    <v>483.2</v>
    <v>北京</v>
    <v>标准型SA3</v>
    <v>北京 - 标准型SA3 - 8核 16G</v>
    <v>1</v>
    <v>16</v>
    <v>8核 16G</v>
  </rv>
  <rv s="1">
    <v>2</v>
    <v>北京 - 标准型SA3 - 8核 32G</v>
    <v>1</v>
    <v>Generic</v>
    <v>8</v>
    <v>北京 - 标准型SA3 - 8核 32G</v>
    <v>724.8</v>
    <v>北京</v>
    <v>标准型SA3</v>
    <v>北京 - 标准型SA3 - 8核 32G</v>
    <v>1</v>
    <v>32</v>
    <v>8核 32G</v>
  </rv>
  <rv s="1">
    <v>2</v>
    <v>北京 - 标准型SA3 - 16核 32G</v>
    <v>1</v>
    <v>Generic</v>
    <v>16</v>
    <v>北京 - 标准型SA3 - 16核 32G</v>
    <v>966.4</v>
    <v>北京</v>
    <v>标准型SA3</v>
    <v>北京 - 标准型SA3 - 16核 32G</v>
    <v>1</v>
    <v>32</v>
    <v>16核 32G</v>
  </rv>
  <rv s="1">
    <v>2</v>
    <v>北京 - 标准型SA3 - 16核 64G</v>
    <v>1</v>
    <v>Generic</v>
    <v>16</v>
    <v>北京 - 标准型SA3 - 16核 64G</v>
    <v>1449.6</v>
    <v>北京</v>
    <v>标准型SA3</v>
    <v>北京 - 标准型SA3 - 16核 64G</v>
    <v>1</v>
    <v>64</v>
    <v>16核 64G</v>
  </rv>
  <rv s="1">
    <v>2</v>
    <v>北京 - 标准型SA3 - 32核 64G</v>
    <v>1</v>
    <v>Generic</v>
    <v>32</v>
    <v>北京 - 标准型SA3 - 32核 64G</v>
    <v>1932.8</v>
    <v>北京</v>
    <v>标准型SA3</v>
    <v>北京 - 标准型SA3 - 32核 64G</v>
    <v>1</v>
    <v>64</v>
    <v>32核 64G</v>
  </rv>
  <rv s="1">
    <v>2</v>
    <v>北京 - 标准型SA3 - 32核 128G</v>
    <v>1</v>
    <v>Generic</v>
    <v>32</v>
    <v>北京 - 标准型SA3 - 32核 128G</v>
    <v>2899.2</v>
    <v>北京</v>
    <v>标准型SA3</v>
    <v>北京 - 标准型SA3 - 32核 128G</v>
    <v>1</v>
    <v>128</v>
    <v>32核 128G</v>
  </rv>
  <rv s="1">
    <v>2</v>
    <v>北京 - 标准型SA3 - 48核 96G</v>
    <v>1</v>
    <v>Generic</v>
    <v>48</v>
    <v>北京 - 标准型SA3 - 48核 96G</v>
    <v>2899.2</v>
    <v>北京</v>
    <v>标准型SA3</v>
    <v>北京 - 标准型SA3 - 48核 96G</v>
    <v>1</v>
    <v>96</v>
    <v>48核 96G</v>
  </rv>
  <rv s="1">
    <v>2</v>
    <v>北京 - 标准型SA3 - 48核 192G</v>
    <v>1</v>
    <v>Generic</v>
    <v>48</v>
    <v>北京 - 标准型SA3 - 48核 192G</v>
    <v>4348.8</v>
    <v>北京</v>
    <v>标准型SA3</v>
    <v>北京 - 标准型SA3 - 48核 192G</v>
    <v>1</v>
    <v>192</v>
    <v>48核 192G</v>
  </rv>
  <rv s="1">
    <v>2</v>
    <v>北京 - 标准型SA3 - 64核 128G</v>
    <v>1</v>
    <v>Generic</v>
    <v>64</v>
    <v>北京 - 标准型SA3 - 64核 128G</v>
    <v>3865.6</v>
    <v>北京</v>
    <v>标准型SA3</v>
    <v>北京 - 标准型SA3 - 64核 128G</v>
    <v>1</v>
    <v>128</v>
    <v>64核 128G</v>
  </rv>
  <rv s="1">
    <v>2</v>
    <v>北京 - 标准型SA3 - 64核 256G</v>
    <v>1</v>
    <v>Generic</v>
    <v>64</v>
    <v>北京 - 标准型SA3 - 64核 256G</v>
    <v>5798.4</v>
    <v>北京</v>
    <v>标准型SA3</v>
    <v>北京 - 标准型SA3 - 64核 256G</v>
    <v>1</v>
    <v>256</v>
    <v>64核 256G</v>
  </rv>
  <rv s="1">
    <v>2</v>
    <v>北京 - 标准型SA3 - 80核 160G</v>
    <v>1</v>
    <v>Generic</v>
    <v>80</v>
    <v>北京 - 标准型SA3 - 80核 160G</v>
    <v>4832</v>
    <v>北京</v>
    <v>标准型SA3</v>
    <v>北京 - 标准型SA3 - 80核 160G</v>
    <v>1</v>
    <v>160</v>
    <v>80核 160G</v>
  </rv>
  <rv s="1">
    <v>2</v>
    <v>北京 - 标准型SA3 - 80核 320G</v>
    <v>1</v>
    <v>Generic</v>
    <v>80</v>
    <v>北京 - 标准型SA3 - 80核 320G</v>
    <v>7248</v>
    <v>北京</v>
    <v>标准型SA3</v>
    <v>北京 - 标准型SA3 - 80核 320G</v>
    <v>1</v>
    <v>320</v>
    <v>80核 320G</v>
  </rv>
  <rv s="1">
    <v>2</v>
    <v>北京 - 标准型SA3 - 96核 192G</v>
    <v>1</v>
    <v>Generic</v>
    <v>96</v>
    <v>北京 - 标准型SA3 - 96核 192G</v>
    <v>5798.4</v>
    <v>北京</v>
    <v>标准型SA3</v>
    <v>北京 - 标准型SA3 - 96核 192G</v>
    <v>1</v>
    <v>192</v>
    <v>96核 192G</v>
  </rv>
  <rv s="1">
    <v>2</v>
    <v>北京 - 标准型SA3 - 96核 384G</v>
    <v>1</v>
    <v>Generic</v>
    <v>96</v>
    <v>北京 - 标准型SA3 - 96核 384G</v>
    <v>8697.6</v>
    <v>北京</v>
    <v>标准型SA3</v>
    <v>北京 - 标准型SA3 - 96核 384G</v>
    <v>1</v>
    <v>384</v>
    <v>96核 384G</v>
  </rv>
  <rv s="1">
    <v>2</v>
    <v>北京 - 标准型SA3 - 116核 216G</v>
    <v>1</v>
    <v>Generic</v>
    <v>116</v>
    <v>北京 - 标准型SA3 - 116核 216G</v>
    <v>6764.8</v>
    <v>北京</v>
    <v>标准型SA3</v>
    <v>北京 - 标准型SA3 - 116核 216G</v>
    <v>1</v>
    <v>216</v>
    <v>116核 216G</v>
  </rv>
  <rv s="1">
    <v>2</v>
    <v>北京 - 标准型SA3 - 116核 470G</v>
    <v>1</v>
    <v>Generic</v>
    <v>116</v>
    <v>北京 - 标准型SA3 - 116核 470G</v>
    <v>10600.2</v>
    <v>北京</v>
    <v>标准型SA3</v>
    <v>北京 - 标准型SA3 - 116核 470G</v>
    <v>1</v>
    <v>470</v>
    <v>116核 470G</v>
  </rv>
  <rv s="1">
    <v>2</v>
    <v>北京 - 标准型SA3 - 128核 215G</v>
    <v>1</v>
    <v>Generic</v>
    <v>128</v>
    <v>北京 - 标准型SA3 - 128核 215G</v>
    <v>7112.1</v>
    <v>北京</v>
    <v>标准型SA3</v>
    <v>北京 - 标准型SA3 - 128核 215G</v>
    <v>1</v>
    <v>215</v>
    <v>128核 215G</v>
  </rv>
  <rv s="1">
    <v>2</v>
    <v>北京 - 标准型SA3 - 128核 256G</v>
    <v>1</v>
    <v>Generic</v>
    <v>128</v>
    <v>北京 - 标准型SA3 - 128核 256G</v>
    <v>7731.2</v>
    <v>北京</v>
    <v>标准型SA3</v>
    <v>北京 - 标准型SA3 - 128核 256G</v>
    <v>1</v>
    <v>256</v>
    <v>128核 256G</v>
  </rv>
  <rv s="1">
    <v>2</v>
    <v>北京 - 标准型SA3 - 160核 320G</v>
    <v>1</v>
    <v>Generic</v>
    <v>160</v>
    <v>北京 - 标准型SA3 - 160核 320G</v>
    <v>9664</v>
    <v>北京</v>
    <v>标准型SA3</v>
    <v>北京 - 标准型SA3 - 160核 320G</v>
    <v>1</v>
    <v>320</v>
    <v>160核 320G</v>
  </rv>
  <rv s="1">
    <v>2</v>
    <v>北京 - 标准型SA3 - 160核 640G</v>
    <v>1</v>
    <v>Generic</v>
    <v>160</v>
    <v>北京 - 标准型SA3 - 160核 640G</v>
    <v>14496</v>
    <v>北京</v>
    <v>标准型SA3</v>
    <v>北京 - 标准型SA3 - 160核 640G</v>
    <v>1</v>
    <v>640</v>
    <v>160核 640G</v>
  </rv>
  <rv s="1">
    <v>2</v>
    <v>北京 - 标准型SA3 - 232核 432G</v>
    <v>1</v>
    <v>Generic</v>
    <v>232</v>
    <v>北京 - 标准型SA3 - 232核 432G</v>
    <v>13529.6</v>
    <v>北京</v>
    <v>标准型SA3</v>
    <v>北京 - 标准型SA3 - 232核 432G</v>
    <v>1</v>
    <v>432</v>
    <v>232核 432G</v>
  </rv>
  <rv s="1">
    <v>2</v>
    <v>北京 - 标准型SA3 - 232核 696G</v>
    <v>1</v>
    <v>Generic</v>
    <v>232</v>
    <v>北京 - 标准型SA3 - 232核 696G</v>
    <v>20416</v>
    <v>北京</v>
    <v>标准型SA3</v>
    <v>北京 - 标准型SA3 - 232核 696G</v>
    <v>1</v>
    <v>696</v>
    <v>232核 696G</v>
  </rv>
  <rv s="1">
    <v>2</v>
    <v>北京 - 标准型SA3 - 232核 940G</v>
    <v>1</v>
    <v>Generic</v>
    <v>232</v>
    <v>北京 - 标准型SA3 - 232核 940G</v>
    <v>21200.400000000001</v>
    <v>北京</v>
    <v>标准型SA3</v>
    <v>北京 - 标准型SA3 - 232核 940G</v>
    <v>1</v>
    <v>940</v>
    <v>232核 940G</v>
  </rv>
  <rv s="1">
    <v>2</v>
    <v>北京 - 标准型SA2 - 1核 1G</v>
    <v>1</v>
    <v>Generic</v>
    <v>1</v>
    <v>北京 - 标准型SA2 - 1核 1G</v>
    <v>29</v>
    <v>北京</v>
    <v>标准型SA2</v>
    <v>北京 - 标准型SA2 - 1核 1G</v>
    <v>1</v>
    <v>1</v>
    <v>1核 1G</v>
  </rv>
  <rv s="1">
    <v>2</v>
    <v>北京 - 标准型SA2 - 1核 2G</v>
    <v>1</v>
    <v>Generic</v>
    <v>1</v>
    <v>北京 - 标准型SA2 - 1核 2G</v>
    <v>32</v>
    <v>北京</v>
    <v>标准型SA2</v>
    <v>北京 - 标准型SA2 - 1核 2G</v>
    <v>1</v>
    <v>2</v>
    <v>1核 2G</v>
  </rv>
  <rv s="1">
    <v>2</v>
    <v>北京 - 标准型SA2 - 1核 4G</v>
    <v>1</v>
    <v>Generic</v>
    <v>1</v>
    <v>北京 - 标准型SA2 - 1核 4G</v>
    <v>96</v>
    <v>北京</v>
    <v>标准型SA2</v>
    <v>北京 - 标准型SA2 - 1核 4G</v>
    <v>1</v>
    <v>4</v>
    <v>1核 4G</v>
  </rv>
  <rv s="1">
    <v>2</v>
    <v>北京 - 标准型SA2 - 2核 4G</v>
    <v>1</v>
    <v>Generic</v>
    <v>2</v>
    <v>北京 - 标准型SA2 - 2核 4G</v>
    <v>136</v>
    <v>北京</v>
    <v>标准型SA2</v>
    <v>北京 - 标准型SA2 - 2核 4G</v>
    <v>1</v>
    <v>4</v>
    <v>2核 4G</v>
  </rv>
  <rv s="1">
    <v>2</v>
    <v>北京 - 标准型SA2 - 2核 8G</v>
    <v>1</v>
    <v>Generic</v>
    <v>2</v>
    <v>北京 - 标准型SA2 - 2核 8G</v>
    <v>192</v>
    <v>北京</v>
    <v>标准型SA2</v>
    <v>北京 - 标准型SA2 - 2核 8G</v>
    <v>1</v>
    <v>8</v>
    <v>2核 8G</v>
  </rv>
  <rv s="1">
    <v>2</v>
    <v>北京 - 标准型SA2 - 4核 8G</v>
    <v>1</v>
    <v>Generic</v>
    <v>4</v>
    <v>北京 - 标准型SA2 - 4核 8G</v>
    <v>256</v>
    <v>北京</v>
    <v>标准型SA2</v>
    <v>北京 - 标准型SA2 - 4核 8G</v>
    <v>1</v>
    <v>8</v>
    <v>4核 8G</v>
  </rv>
  <rv s="1">
    <v>2</v>
    <v>北京 - 标准型SA2 - 4核 16G</v>
    <v>1</v>
    <v>Generic</v>
    <v>4</v>
    <v>北京 - 标准型SA2 - 4核 16G</v>
    <v>384</v>
    <v>北京</v>
    <v>标准型SA2</v>
    <v>北京 - 标准型SA2 - 4核 16G</v>
    <v>1</v>
    <v>16</v>
    <v>4核 16G</v>
  </rv>
  <rv s="1">
    <v>2</v>
    <v>北京 - 标准型SA2 - 8核 16G</v>
    <v>1</v>
    <v>Generic</v>
    <v>8</v>
    <v>北京 - 标准型SA2 - 8核 16G</v>
    <v>512</v>
    <v>北京</v>
    <v>标准型SA2</v>
    <v>北京 - 标准型SA2 - 8核 16G</v>
    <v>1</v>
    <v>16</v>
    <v>8核 16G</v>
  </rv>
  <rv s="1">
    <v>2</v>
    <v>北京 - 标准型SA2 - 8核 32G</v>
    <v>1</v>
    <v>Generic</v>
    <v>8</v>
    <v>北京 - 标准型SA2 - 8核 32G</v>
    <v>768</v>
    <v>北京</v>
    <v>标准型SA2</v>
    <v>北京 - 标准型SA2 - 8核 32G</v>
    <v>1</v>
    <v>32</v>
    <v>8核 32G</v>
  </rv>
  <rv s="1">
    <v>2</v>
    <v>北京 - 标准型SA2 - 16核 32G</v>
    <v>1</v>
    <v>Generic</v>
    <v>16</v>
    <v>北京 - 标准型SA2 - 16核 32G</v>
    <v>1024</v>
    <v>北京</v>
    <v>标准型SA2</v>
    <v>北京 - 标准型SA2 - 16核 32G</v>
    <v>1</v>
    <v>32</v>
    <v>16核 32G</v>
  </rv>
  <rv s="1">
    <v>2</v>
    <v>北京 - 标准型SA2 - 16核 64G</v>
    <v>1</v>
    <v>Generic</v>
    <v>16</v>
    <v>北京 - 标准型SA2 - 16核 64G</v>
    <v>1536</v>
    <v>北京</v>
    <v>标准型SA2</v>
    <v>北京 - 标准型SA2 - 16核 64G</v>
    <v>1</v>
    <v>64</v>
    <v>16核 64G</v>
  </rv>
  <rv s="1">
    <v>2</v>
    <v>北京 - 标准型SA2 - 32核 64G</v>
    <v>1</v>
    <v>Generic</v>
    <v>32</v>
    <v>北京 - 标准型SA2 - 32核 64G</v>
    <v>2048</v>
    <v>北京</v>
    <v>标准型SA2</v>
    <v>北京 - 标准型SA2 - 32核 64G</v>
    <v>1</v>
    <v>64</v>
    <v>32核 64G</v>
  </rv>
  <rv s="1">
    <v>2</v>
    <v>北京 - 标准型SA2 - 32核 128G</v>
    <v>1</v>
    <v>Generic</v>
    <v>32</v>
    <v>北京 - 标准型SA2 - 32核 128G</v>
    <v>3072</v>
    <v>北京</v>
    <v>标准型SA2</v>
    <v>北京 - 标准型SA2 - 32核 128G</v>
    <v>1</v>
    <v>128</v>
    <v>32核 128G</v>
  </rv>
  <rv s="1">
    <v>2</v>
    <v>北京 - 标准型SA2 - 48核 96G</v>
    <v>1</v>
    <v>Generic</v>
    <v>48</v>
    <v>北京 - 标准型SA2 - 48核 96G</v>
    <v>3072</v>
    <v>北京</v>
    <v>标准型SA2</v>
    <v>北京 - 标准型SA2 - 48核 96G</v>
    <v>1</v>
    <v>96</v>
    <v>48核 96G</v>
  </rv>
  <rv s="1">
    <v>2</v>
    <v>北京 - 标准型SA2 - 48核 128G</v>
    <v>1</v>
    <v>Generic</v>
    <v>48</v>
    <v>北京 - 标准型SA2 - 48核 128G</v>
    <v>3584</v>
    <v>北京</v>
    <v>标准型SA2</v>
    <v>北京 - 标准型SA2 - 48核 128G</v>
    <v>1</v>
    <v>128</v>
    <v>48核 128G</v>
  </rv>
  <rv s="1">
    <v>2</v>
    <v>北京 - 标准型SA2 - 48核 192G</v>
    <v>1</v>
    <v>Generic</v>
    <v>48</v>
    <v>北京 - 标准型SA2 - 48核 192G</v>
    <v>4608</v>
    <v>北京</v>
    <v>标准型SA2</v>
    <v>北京 - 标准型SA2 - 48核 192G</v>
    <v>1</v>
    <v>192</v>
    <v>48核 192G</v>
  </rv>
  <rv s="1">
    <v>2</v>
    <v>北京 - 标准型SA2 - 64核 128G</v>
    <v>1</v>
    <v>Generic</v>
    <v>64</v>
    <v>北京 - 标准型SA2 - 64核 128G</v>
    <v>4096</v>
    <v>北京</v>
    <v>标准型SA2</v>
    <v>北京 - 标准型SA2 - 64核 128G</v>
    <v>1</v>
    <v>128</v>
    <v>64核 128G</v>
  </rv>
  <rv s="1">
    <v>2</v>
    <v>北京 - 标准型SA2 - 64核 256G</v>
    <v>1</v>
    <v>Generic</v>
    <v>64</v>
    <v>北京 - 标准型SA2 - 64核 256G</v>
    <v>6144</v>
    <v>北京</v>
    <v>标准型SA2</v>
    <v>北京 - 标准型SA2 - 64核 256G</v>
    <v>1</v>
    <v>256</v>
    <v>64核 256G</v>
  </rv>
  <rv s="1">
    <v>2</v>
    <v>北京 - 标准型SA2 - 80核 160G</v>
    <v>1</v>
    <v>Generic</v>
    <v>80</v>
    <v>北京 - 标准型SA2 - 80核 160G</v>
    <v>5120</v>
    <v>北京</v>
    <v>标准型SA2</v>
    <v>北京 - 标准型SA2 - 80核 160G</v>
    <v>1</v>
    <v>160</v>
    <v>80核 160G</v>
  </rv>
  <rv s="1">
    <v>2</v>
    <v>北京 - 标准型SA2 - 90核 224G</v>
    <v>1</v>
    <v>Generic</v>
    <v>90</v>
    <v>北京 - 标准型SA2 - 90核 224G</v>
    <v>6464</v>
    <v>北京</v>
    <v>标准型SA2</v>
    <v>北京 - 标准型SA2 - 90核 224G</v>
    <v>1</v>
    <v>224</v>
    <v>90核 224G</v>
  </rv>
  <rv s="1">
    <v>2</v>
    <v>北京 - 标准型SA2 - 90核 480G</v>
    <v>1</v>
    <v>Generic</v>
    <v>90</v>
    <v>北京 - 标准型SA2 - 90核 480G</v>
    <v>10560</v>
    <v>北京</v>
    <v>标准型SA2</v>
    <v>北京 - 标准型SA2 - 90核 480G</v>
    <v>1</v>
    <v>480</v>
    <v>90核 480G</v>
  </rv>
  <rv s="1">
    <v>2</v>
    <v>北京 - 标准型SA2 - 96核 192G</v>
    <v>1</v>
    <v>Generic</v>
    <v>96</v>
    <v>北京 - 标准型SA2 - 96核 192G</v>
    <v>6144</v>
    <v>北京</v>
    <v>标准型SA2</v>
    <v>北京 - 标准型SA2 - 96核 192G</v>
    <v>1</v>
    <v>192</v>
    <v>96核 192G</v>
  </rv>
  <rv s="1">
    <v>2</v>
    <v>北京 - 标准型SA2 - 128核 256G</v>
    <v>1</v>
    <v>Generic</v>
    <v>128</v>
    <v>北京 - 标准型SA2 - 128核 256G</v>
    <v>8192</v>
    <v>北京</v>
    <v>标准型SA2</v>
    <v>北京 - 标准型SA2 - 128核 256G</v>
    <v>1</v>
    <v>256</v>
    <v>128核 256G</v>
  </rv>
  <rv s="1">
    <v>2</v>
    <v>北京 - 标准型SA2 - 160核 320G</v>
    <v>1</v>
    <v>Generic</v>
    <v>160</v>
    <v>北京 - 标准型SA2 - 160核 320G</v>
    <v>10240</v>
    <v>北京</v>
    <v>标准型SA2</v>
    <v>北京 - 标准型SA2 - 160核 320G</v>
    <v>1</v>
    <v>320</v>
    <v>160核 320G</v>
  </rv>
  <rv s="1">
    <v>2</v>
    <v>北京 - 标准型SA2 - 180核 464G</v>
    <v>1</v>
    <v>Generic</v>
    <v>180</v>
    <v>北京 - 标准型SA2 - 180核 464G</v>
    <v>13184</v>
    <v>北京</v>
    <v>标准型SA2</v>
    <v>北京 - 标准型SA2 - 180核 464G</v>
    <v>1</v>
    <v>464</v>
    <v>180核 464G</v>
  </rv>
  <rv s="1">
    <v>2</v>
    <v>北京 - 标准型SA2 - 180核 960G</v>
    <v>1</v>
    <v>Generic</v>
    <v>180</v>
    <v>北京 - 标准型SA2 - 180核 960G</v>
    <v>21120</v>
    <v>北京</v>
    <v>标准型SA2</v>
    <v>北京 - 标准型SA2 - 180核 960G</v>
    <v>1</v>
    <v>960</v>
    <v>180核 960G</v>
  </rv>
  <rv s="1">
    <v>2</v>
    <v>北京 - 标准型SA1 - 1核 1G</v>
    <v>1</v>
    <v>Generic</v>
    <v>1</v>
    <v>北京 - 标准型SA1 - 1核 1G</v>
    <v>32</v>
    <v>北京</v>
    <v>标准型SA1</v>
    <v>北京 - 标准型SA1 - 1核 1G</v>
    <v>1</v>
    <v>1</v>
    <v>1核 1G</v>
  </rv>
  <rv s="1">
    <v>2</v>
    <v>北京 - 标准型SA1 - 1核 2G</v>
    <v>1</v>
    <v>Generic</v>
    <v>1</v>
    <v>北京 - 标准型SA1 - 1核 2G</v>
    <v>64</v>
    <v>北京</v>
    <v>标准型SA1</v>
    <v>北京 - 标准型SA1 - 1核 2G</v>
    <v>1</v>
    <v>2</v>
    <v>1核 2G</v>
  </rv>
  <rv s="1">
    <v>2</v>
    <v>北京 - 标准型SA1 - 1核 4G</v>
    <v>1</v>
    <v>Generic</v>
    <v>1</v>
    <v>北京 - 标准型SA1 - 1核 4G</v>
    <v>96</v>
    <v>北京</v>
    <v>标准型SA1</v>
    <v>北京 - 标准型SA1 - 1核 4G</v>
    <v>1</v>
    <v>4</v>
    <v>1核 4G</v>
  </rv>
  <rv s="1">
    <v>2</v>
    <v>北京 - 标准型SA1 - 2核 4G</v>
    <v>1</v>
    <v>Generic</v>
    <v>2</v>
    <v>北京 - 标准型SA1 - 2核 4G</v>
    <v>128</v>
    <v>北京</v>
    <v>标准型SA1</v>
    <v>北京 - 标准型SA1 - 2核 4G</v>
    <v>1</v>
    <v>4</v>
    <v>2核 4G</v>
  </rv>
  <rv s="1">
    <v>2</v>
    <v>北京 - 标准型SA1 - 2核 8G</v>
    <v>1</v>
    <v>Generic</v>
    <v>2</v>
    <v>北京 - 标准型SA1 - 2核 8G</v>
    <v>192</v>
    <v>北京</v>
    <v>标准型SA1</v>
    <v>北京 - 标准型SA1 - 2核 8G</v>
    <v>1</v>
    <v>8</v>
    <v>2核 8G</v>
  </rv>
  <rv s="1">
    <v>2</v>
    <v>北京 - 标准型SA1 - 4核 8G</v>
    <v>1</v>
    <v>Generic</v>
    <v>4</v>
    <v>北京 - 标准型SA1 - 4核 8G</v>
    <v>256</v>
    <v>北京</v>
    <v>标准型SA1</v>
    <v>北京 - 标准型SA1 - 4核 8G</v>
    <v>1</v>
    <v>8</v>
    <v>4核 8G</v>
  </rv>
  <rv s="1">
    <v>2</v>
    <v>北京 - 标准型SA1 - 4核 16G</v>
    <v>1</v>
    <v>Generic</v>
    <v>4</v>
    <v>北京 - 标准型SA1 - 4核 16G</v>
    <v>384</v>
    <v>北京</v>
    <v>标准型SA1</v>
    <v>北京 - 标准型SA1 - 4核 16G</v>
    <v>1</v>
    <v>16</v>
    <v>4核 16G</v>
  </rv>
  <rv s="1">
    <v>2</v>
    <v>北京 - 标准型SA1 - 8核 16G</v>
    <v>1</v>
    <v>Generic</v>
    <v>8</v>
    <v>北京 - 标准型SA1 - 8核 16G</v>
    <v>512</v>
    <v>北京</v>
    <v>标准型SA1</v>
    <v>北京 - 标准型SA1 - 8核 16G</v>
    <v>1</v>
    <v>16</v>
    <v>8核 16G</v>
  </rv>
  <rv s="1">
    <v>2</v>
    <v>北京 - 标准型SA1 - 8核 32G</v>
    <v>1</v>
    <v>Generic</v>
    <v>8</v>
    <v>北京 - 标准型SA1 - 8核 32G</v>
    <v>768</v>
    <v>北京</v>
    <v>标准型SA1</v>
    <v>北京 - 标准型SA1 - 8核 32G</v>
    <v>1</v>
    <v>32</v>
    <v>8核 32G</v>
  </rv>
  <rv s="1">
    <v>2</v>
    <v>北京 - 标准型SA1 - 16核 32G</v>
    <v>1</v>
    <v>Generic</v>
    <v>16</v>
    <v>北京 - 标准型SA1 - 16核 32G</v>
    <v>1024</v>
    <v>北京</v>
    <v>标准型SA1</v>
    <v>北京 - 标准型SA1 - 16核 32G</v>
    <v>1</v>
    <v>32</v>
    <v>16核 32G</v>
  </rv>
  <rv s="1">
    <v>2</v>
    <v>北京 - 标准型SA1 - 16核 64G</v>
    <v>1</v>
    <v>Generic</v>
    <v>16</v>
    <v>北京 - 标准型SA1 - 16核 64G</v>
    <v>1536</v>
    <v>北京</v>
    <v>标准型SA1</v>
    <v>北京 - 标准型SA1 - 16核 64G</v>
    <v>1</v>
    <v>64</v>
    <v>16核 64G</v>
  </rv>
  <rv s="1">
    <v>2</v>
    <v>北京 - 标准型SA1 - 32核 64G</v>
    <v>1</v>
    <v>Generic</v>
    <v>32</v>
    <v>北京 - 标准型SA1 - 32核 64G</v>
    <v>2048</v>
    <v>北京</v>
    <v>标准型SA1</v>
    <v>北京 - 标准型SA1 - 32核 64G</v>
    <v>1</v>
    <v>64</v>
    <v>32核 64G</v>
  </rv>
  <rv s="1">
    <v>2</v>
    <v>北京 - 标准型SA1 - 32核 128G</v>
    <v>1</v>
    <v>Generic</v>
    <v>32</v>
    <v>北京 - 标准型SA1 - 32核 128G</v>
    <v>3072</v>
    <v>北京</v>
    <v>标准型SA1</v>
    <v>北京 - 标准型SA1 - 32核 128G</v>
    <v>1</v>
    <v>128</v>
    <v>32核 128G</v>
  </rv>
  <rv s="1">
    <v>2</v>
    <v>北京 - 标准型SA1 - 64核 128G</v>
    <v>1</v>
    <v>Generic</v>
    <v>64</v>
    <v>北京 - 标准型SA1 - 64核 128G</v>
    <v>4096</v>
    <v>北京</v>
    <v>标准型SA1</v>
    <v>北京 - 标准型SA1 - 64核 128G</v>
    <v>1</v>
    <v>128</v>
    <v>64核 128G</v>
  </rv>
  <rv s="1">
    <v>2</v>
    <v>北京 - 标准型SA1 - 64核 256G</v>
    <v>1</v>
    <v>Generic</v>
    <v>64</v>
    <v>北京 - 标准型SA1 - 64核 256G</v>
    <v>6144</v>
    <v>北京</v>
    <v>标准型SA1</v>
    <v>北京 - 标准型SA1 - 64核 256G</v>
    <v>1</v>
    <v>256</v>
    <v>64核 256G</v>
  </rv>
  <rv s="1">
    <v>2</v>
    <v>北京 - 标准型SA1 - 128核 448G</v>
    <v>1</v>
    <v>Generic</v>
    <v>128</v>
    <v>北京 - 标准型SA1 - 128核 448G</v>
    <v>11264</v>
    <v>北京</v>
    <v>标准型SA1</v>
    <v>北京 - 标准型SA1 - 128核 448G</v>
    <v>1</v>
    <v>448</v>
    <v>128核 448G</v>
  </rv>
  <rv s="1">
    <v>2</v>
    <v>北京 - 标准型S6 - 32核 64G</v>
    <v>1</v>
    <v>Generic</v>
    <v>32</v>
    <v>北京 - 标准型S6 - 32核 64G</v>
    <v>3238.4</v>
    <v>北京</v>
    <v>标准型S6</v>
    <v>北京 - 标准型S6 - 32核 64G</v>
    <v>1</v>
    <v>64</v>
    <v>32核 64G</v>
  </rv>
  <rv s="1">
    <v>2</v>
    <v>北京 - 标准型S6 - 32核 128G</v>
    <v>1</v>
    <v>Generic</v>
    <v>32</v>
    <v>北京 - 标准型S6 - 32核 128G</v>
    <v>4857.6000000000004</v>
    <v>北京</v>
    <v>标准型S6</v>
    <v>北京 - 标准型S6 - 32核 128G</v>
    <v>1</v>
    <v>128</v>
    <v>32核 128G</v>
  </rv>
  <rv s="1">
    <v>2</v>
    <v>北京 - 标准型S6 - 64核 256G</v>
    <v>1</v>
    <v>Generic</v>
    <v>64</v>
    <v>北京 - 标准型S6 - 64核 256G</v>
    <v>9715.2000000000007</v>
    <v>北京</v>
    <v>标准型S6</v>
    <v>北京 - 标准型S6 - 64核 256G</v>
    <v>1</v>
    <v>256</v>
    <v>64核 256G</v>
  </rv>
  <rv s="1">
    <v>2</v>
    <v>北京 - 标准型S6 - 124核 432G</v>
    <v>1</v>
    <v>Generic</v>
    <v>124</v>
    <v>北京 - 标准型S6 - 124核 432G</v>
    <v>17204</v>
    <v>北京</v>
    <v>标准型S6</v>
    <v>北京 - 标准型S6 - 124核 432G</v>
    <v>1</v>
    <v>432</v>
    <v>124核 432G</v>
  </rv>
  <rv s="1">
    <v>2</v>
    <v>北京 - 标准型S5 - 1核 1G</v>
    <v>1</v>
    <v>Generic</v>
    <v>1</v>
    <v>北京 - 标准型S5 - 1核 1G</v>
    <v>42</v>
    <v>北京</v>
    <v>标准型S5</v>
    <v>北京 - 标准型S5 - 1核 1G</v>
    <v>1</v>
    <v>1</v>
    <v>1核 1G</v>
  </rv>
  <rv s="1">
    <v>2</v>
    <v>北京 - 标准型S5 - 1核 2G</v>
    <v>1</v>
    <v>Generic</v>
    <v>1</v>
    <v>北京 - 标准型S5 - 1核 2G</v>
    <v>45</v>
    <v>北京</v>
    <v>标准型S5</v>
    <v>北京 - 标准型S5 - 1核 2G</v>
    <v>1</v>
    <v>2</v>
    <v>1核 2G</v>
  </rv>
  <rv s="1">
    <v>2</v>
    <v>北京 - 标准型S5 - 1核 4G</v>
    <v>1</v>
    <v>Generic</v>
    <v>1</v>
    <v>北京 - 标准型S5 - 1核 4G</v>
    <v>138</v>
    <v>北京</v>
    <v>标准型S5</v>
    <v>北京 - 标准型S5 - 1核 4G</v>
    <v>1</v>
    <v>4</v>
    <v>1核 4G</v>
  </rv>
  <rv s="1">
    <v>2</v>
    <v>北京 - 标准型S5 - 2核 4G</v>
    <v>1</v>
    <v>Generic</v>
    <v>2</v>
    <v>北京 - 标准型S5 - 2核 4G</v>
    <v>170</v>
    <v>北京</v>
    <v>标准型S5</v>
    <v>北京 - 标准型S5 - 2核 4G</v>
    <v>1</v>
    <v>4</v>
    <v>2核 4G</v>
  </rv>
  <rv s="1">
    <v>2</v>
    <v>北京 - 标准型S5 - 2核 8G</v>
    <v>1</v>
    <v>Generic</v>
    <v>2</v>
    <v>北京 - 标准型S5 - 2核 8G</v>
    <v>276</v>
    <v>北京</v>
    <v>标准型S5</v>
    <v>北京 - 标准型S5 - 2核 8G</v>
    <v>1</v>
    <v>8</v>
    <v>2核 8G</v>
  </rv>
  <rv s="1">
    <v>2</v>
    <v>北京 - 标准型S5 - 4核 8G</v>
    <v>1</v>
    <v>Generic</v>
    <v>4</v>
    <v>北京 - 标准型S5 - 4核 8G</v>
    <v>368</v>
    <v>北京</v>
    <v>标准型S5</v>
    <v>北京 - 标准型S5 - 4核 8G</v>
    <v>1</v>
    <v>8</v>
    <v>4核 8G</v>
  </rv>
  <rv s="1">
    <v>2</v>
    <v>北京 - 标准型S5 - 4核 16G</v>
    <v>1</v>
    <v>Generic</v>
    <v>4</v>
    <v>北京 - 标准型S5 - 4核 16G</v>
    <v>552</v>
    <v>北京</v>
    <v>标准型S5</v>
    <v>北京 - 标准型S5 - 4核 16G</v>
    <v>1</v>
    <v>16</v>
    <v>4核 16G</v>
  </rv>
  <rv s="1">
    <v>2</v>
    <v>北京 - 标准型S5 - 8核 16G</v>
    <v>1</v>
    <v>Generic</v>
    <v>8</v>
    <v>北京 - 标准型S5 - 8核 16G</v>
    <v>736</v>
    <v>北京</v>
    <v>标准型S5</v>
    <v>北京 - 标准型S5 - 8核 16G</v>
    <v>1</v>
    <v>16</v>
    <v>8核 16G</v>
  </rv>
  <rv s="1">
    <v>2</v>
    <v>北京 - 标准型S5 - 8核 32G</v>
    <v>1</v>
    <v>Generic</v>
    <v>8</v>
    <v>北京 - 标准型S5 - 8核 32G</v>
    <v>1104</v>
    <v>北京</v>
    <v>标准型S5</v>
    <v>北京 - 标准型S5 - 8核 32G</v>
    <v>1</v>
    <v>32</v>
    <v>8核 32G</v>
  </rv>
  <rv s="1">
    <v>2</v>
    <v>北京 - 标准型S5 - 16核 32G</v>
    <v>1</v>
    <v>Generic</v>
    <v>16</v>
    <v>北京 - 标准型S5 - 16核 32G</v>
    <v>1472</v>
    <v>北京</v>
    <v>标准型S5</v>
    <v>北京 - 标准型S5 - 16核 32G</v>
    <v>1</v>
    <v>32</v>
    <v>16核 32G</v>
  </rv>
  <rv s="1">
    <v>2</v>
    <v>北京 - 标准型S5 - 16核 64G</v>
    <v>1</v>
    <v>Generic</v>
    <v>16</v>
    <v>北京 - 标准型S5 - 16核 64G</v>
    <v>2208</v>
    <v>北京</v>
    <v>标准型S5</v>
    <v>北京 - 标准型S5 - 16核 64G</v>
    <v>1</v>
    <v>64</v>
    <v>16核 64G</v>
  </rv>
  <rv s="1">
    <v>2</v>
    <v>北京 - 标准型S5 - 24核 48G</v>
    <v>1</v>
    <v>Generic</v>
    <v>24</v>
    <v>北京 - 标准型S5 - 24核 48G</v>
    <v>2208</v>
    <v>北京</v>
    <v>标准型S5</v>
    <v>北京 - 标准型S5 - 24核 48G</v>
    <v>1</v>
    <v>48</v>
    <v>24核 48G</v>
  </rv>
  <rv s="1">
    <v>2</v>
    <v>北京 - 标准型S5 - 24核 96G</v>
    <v>1</v>
    <v>Generic</v>
    <v>24</v>
    <v>北京 - 标准型S5 - 24核 96G</v>
    <v>3312</v>
    <v>北京</v>
    <v>标准型S5</v>
    <v>北京 - 标准型S5 - 24核 96G</v>
    <v>1</v>
    <v>96</v>
    <v>24核 96G</v>
  </rv>
  <rv s="1">
    <v>2</v>
    <v>北京 - 标准型S5 - 32核 64G</v>
    <v>1</v>
    <v>Generic</v>
    <v>32</v>
    <v>北京 - 标准型S5 - 32核 64G</v>
    <v>2944</v>
    <v>北京</v>
    <v>标准型S5</v>
    <v>北京 - 标准型S5 - 32核 64G</v>
    <v>1</v>
    <v>64</v>
    <v>32核 64G</v>
  </rv>
  <rv s="1">
    <v>2</v>
    <v>北京 - 标准型S5 - 32核 128G</v>
    <v>1</v>
    <v>Generic</v>
    <v>32</v>
    <v>北京 - 标准型S5 - 32核 128G</v>
    <v>4416</v>
    <v>北京</v>
    <v>标准型S5</v>
    <v>北京 - 标准型S5 - 32核 128G</v>
    <v>1</v>
    <v>128</v>
    <v>32核 128G</v>
  </rv>
  <rv s="1">
    <v>2</v>
    <v>北京 - 标准型S5 - 48核 96G</v>
    <v>1</v>
    <v>Generic</v>
    <v>48</v>
    <v>北京 - 标准型S5 - 48核 96G</v>
    <v>4416</v>
    <v>北京</v>
    <v>标准型S5</v>
    <v>北京 - 标准型S5 - 48核 96G</v>
    <v>1</v>
    <v>96</v>
    <v>48核 96G</v>
  </rv>
  <rv s="1">
    <v>2</v>
    <v>北京 - 标准型S5 - 48核 192G</v>
    <v>1</v>
    <v>Generic</v>
    <v>48</v>
    <v>北京 - 标准型S5 - 48核 192G</v>
    <v>6624</v>
    <v>北京</v>
    <v>标准型S5</v>
    <v>北京 - 标准型S5 - 48核 192G</v>
    <v>1</v>
    <v>192</v>
    <v>48核 192G</v>
  </rv>
  <rv s="1">
    <v>2</v>
    <v>北京 - 标准型S5 - 64核 256G</v>
    <v>1</v>
    <v>Generic</v>
    <v>64</v>
    <v>北京 - 标准型S5 - 64核 256G</v>
    <v>8832</v>
    <v>北京</v>
    <v>标准型S5</v>
    <v>北京 - 标准型S5 - 64核 256G</v>
    <v>1</v>
    <v>256</v>
    <v>64核 256G</v>
  </rv>
  <rv s="1">
    <v>2</v>
    <v>北京 - 标准型S5 - 76核 256G</v>
    <v>1</v>
    <v>Generic</v>
    <v>76</v>
    <v>北京 - 标准型S5 - 76核 256G</v>
    <v>9384</v>
    <v>北京</v>
    <v>标准型S5</v>
    <v>北京 - 标准型S5 - 76核 256G</v>
    <v>1</v>
    <v>256</v>
    <v>76核 256G</v>
  </rv>
  <rv s="1">
    <v>2</v>
    <v>北京 - 标准型S5 - 80核 160G</v>
    <v>1</v>
    <v>Generic</v>
    <v>80</v>
    <v>北京 - 标准型S5 - 80核 160G</v>
    <v>7360</v>
    <v>北京</v>
    <v>标准型S5</v>
    <v>北京 - 标准型S5 - 80核 160G</v>
    <v>1</v>
    <v>160</v>
    <v>80核 160G</v>
  </rv>
  <rv s="1">
    <v>2</v>
    <v>北京 - 标准型S5 - 84核 320G</v>
    <v>1</v>
    <v>Generic</v>
    <v>84</v>
    <v>北京 - 标准型S5 - 84核 320G</v>
    <v>11224</v>
    <v>北京</v>
    <v>标准型S5</v>
    <v>北京 - 标准型S5 - 84核 320G</v>
    <v>1</v>
    <v>320</v>
    <v>84核 320G</v>
  </rv>
  <rv s="1">
    <v>2</v>
    <v>北京 - 标准型S4 - 1核 1G</v>
    <v>1</v>
    <v>Generic</v>
    <v>1</v>
    <v>北京 - 标准型S4 - 1核 1G</v>
    <v>60</v>
    <v>北京</v>
    <v>标准型S4</v>
    <v>北京 - 标准型S4 - 1核 1G</v>
    <v>1</v>
    <v>1</v>
    <v>1核 1G</v>
  </rv>
  <rv s="1">
    <v>2</v>
    <v>北京 - 标准型S4 - 1核 2G</v>
    <v>1</v>
    <v>Generic</v>
    <v>1</v>
    <v>北京 - 标准型S4 - 1核 2G</v>
    <v>88</v>
    <v>北京</v>
    <v>标准型S4</v>
    <v>北京 - 标准型S4 - 1核 2G</v>
    <v>1</v>
    <v>2</v>
    <v>1核 2G</v>
  </rv>
  <rv s="1">
    <v>2</v>
    <v>北京 - 标准型S4 - 1核 4G</v>
    <v>1</v>
    <v>Generic</v>
    <v>1</v>
    <v>北京 - 标准型S4 - 1核 4G</v>
    <v>138</v>
    <v>北京</v>
    <v>标准型S4</v>
    <v>北京 - 标准型S4 - 1核 4G</v>
    <v>1</v>
    <v>4</v>
    <v>1核 4G</v>
  </rv>
  <rv s="1">
    <v>2</v>
    <v>北京 - 标准型S4 - 2核 4G</v>
    <v>1</v>
    <v>Generic</v>
    <v>2</v>
    <v>北京 - 标准型S4 - 2核 4G</v>
    <v>184</v>
    <v>北京</v>
    <v>标准型S4</v>
    <v>北京 - 标准型S4 - 2核 4G</v>
    <v>1</v>
    <v>4</v>
    <v>2核 4G</v>
  </rv>
  <rv s="1">
    <v>2</v>
    <v>北京 - 标准型S4 - 2核 8G</v>
    <v>1</v>
    <v>Generic</v>
    <v>2</v>
    <v>北京 - 标准型S4 - 2核 8G</v>
    <v>276</v>
    <v>北京</v>
    <v>标准型S4</v>
    <v>北京 - 标准型S4 - 2核 8G</v>
    <v>1</v>
    <v>8</v>
    <v>2核 8G</v>
  </rv>
  <rv s="1">
    <v>2</v>
    <v>北京 - 标准型S4 - 4核 8G</v>
    <v>1</v>
    <v>Generic</v>
    <v>4</v>
    <v>北京 - 标准型S4 - 4核 8G</v>
    <v>368</v>
    <v>北京</v>
    <v>标准型S4</v>
    <v>北京 - 标准型S4 - 4核 8G</v>
    <v>1</v>
    <v>8</v>
    <v>4核 8G</v>
  </rv>
  <rv s="1">
    <v>2</v>
    <v>北京 - 标准型S4 - 4核 16G</v>
    <v>1</v>
    <v>Generic</v>
    <v>4</v>
    <v>北京 - 标准型S4 - 4核 16G</v>
    <v>552</v>
    <v>北京</v>
    <v>标准型S4</v>
    <v>北京 - 标准型S4 - 4核 16G</v>
    <v>1</v>
    <v>16</v>
    <v>4核 16G</v>
  </rv>
  <rv s="1">
    <v>2</v>
    <v>北京 - 标准型S4 - 8核 16G</v>
    <v>1</v>
    <v>Generic</v>
    <v>8</v>
    <v>北京 - 标准型S4 - 8核 16G</v>
    <v>736</v>
    <v>北京</v>
    <v>标准型S4</v>
    <v>北京 - 标准型S4 - 8核 16G</v>
    <v>1</v>
    <v>16</v>
    <v>8核 16G</v>
  </rv>
  <rv s="1">
    <v>2</v>
    <v>北京 - 标准型S4 - 8核 32G</v>
    <v>1</v>
    <v>Generic</v>
    <v>8</v>
    <v>北京 - 标准型S4 - 8核 32G</v>
    <v>1104</v>
    <v>北京</v>
    <v>标准型S4</v>
    <v>北京 - 标准型S4 - 8核 32G</v>
    <v>1</v>
    <v>32</v>
    <v>8核 32G</v>
  </rv>
  <rv s="1">
    <v>2</v>
    <v>北京 - 标准型S4 - 12核 48G</v>
    <v>1</v>
    <v>Generic</v>
    <v>12</v>
    <v>北京 - 标准型S4 - 12核 48G</v>
    <v>1656</v>
    <v>北京</v>
    <v>标准型S4</v>
    <v>北京 - 标准型S4 - 12核 48G</v>
    <v>1</v>
    <v>48</v>
    <v>12核 48G</v>
  </rv>
  <rv s="1">
    <v>2</v>
    <v>北京 - 标准型S4 - 16核 32G</v>
    <v>1</v>
    <v>Generic</v>
    <v>16</v>
    <v>北京 - 标准型S4 - 16核 32G</v>
    <v>1472</v>
    <v>北京</v>
    <v>标准型S4</v>
    <v>北京 - 标准型S4 - 16核 32G</v>
    <v>1</v>
    <v>32</v>
    <v>16核 32G</v>
  </rv>
  <rv s="1">
    <v>2</v>
    <v>北京 - 标准型S4 - 16核 64G</v>
    <v>1</v>
    <v>Generic</v>
    <v>16</v>
    <v>北京 - 标准型S4 - 16核 64G</v>
    <v>2208</v>
    <v>北京</v>
    <v>标准型S4</v>
    <v>北京 - 标准型S4 - 16核 64G</v>
    <v>1</v>
    <v>64</v>
    <v>16核 64G</v>
  </rv>
  <rv s="1">
    <v>2</v>
    <v>北京 - 标准型S4 - 24核 48G</v>
    <v>1</v>
    <v>Generic</v>
    <v>24</v>
    <v>北京 - 标准型S4 - 24核 48G</v>
    <v>2208</v>
    <v>北京</v>
    <v>标准型S4</v>
    <v>北京 - 标准型S4 - 24核 48G</v>
    <v>1</v>
    <v>48</v>
    <v>24核 48G</v>
  </rv>
  <rv s="1">
    <v>2</v>
    <v>北京 - 标准型S4 - 24核 96G</v>
    <v>1</v>
    <v>Generic</v>
    <v>24</v>
    <v>北京 - 标准型S4 - 24核 96G</v>
    <v>3312</v>
    <v>北京</v>
    <v>标准型S4</v>
    <v>北京 - 标准型S4 - 24核 96G</v>
    <v>1</v>
    <v>96</v>
    <v>24核 96G</v>
  </rv>
  <rv s="1">
    <v>2</v>
    <v>北京 - 标准型S4 - 28核 128G</v>
    <v>1</v>
    <v>Generic</v>
    <v>28</v>
    <v>北京 - 标准型S4 - 28核 128G</v>
    <v>4232</v>
    <v>北京</v>
    <v>标准型S4</v>
    <v>北京 - 标准型S4 - 28核 128G</v>
    <v>1</v>
    <v>128</v>
    <v>28核 128G</v>
  </rv>
  <rv s="1">
    <v>2</v>
    <v>北京 - 标准型S4 - 32核 64G</v>
    <v>1</v>
    <v>Generic</v>
    <v>32</v>
    <v>北京 - 标准型S4 - 32核 64G</v>
    <v>2944</v>
    <v>北京</v>
    <v>标准型S4</v>
    <v>北京 - 标准型S4 - 32核 64G</v>
    <v>1</v>
    <v>64</v>
    <v>32核 64G</v>
  </rv>
  <rv s="1">
    <v>2</v>
    <v>北京 - 标准型S4 - 32核 128G</v>
    <v>1</v>
    <v>Generic</v>
    <v>32</v>
    <v>北京 - 标准型S4 - 32核 128G</v>
    <v>4416</v>
    <v>北京</v>
    <v>标准型S4</v>
    <v>北京 - 标准型S4 - 32核 128G</v>
    <v>1</v>
    <v>128</v>
    <v>32核 128G</v>
  </rv>
  <rv s="1">
    <v>2</v>
    <v>北京 - 标准型S4 - 48核 96G</v>
    <v>1</v>
    <v>Generic</v>
    <v>48</v>
    <v>北京 - 标准型S4 - 48核 96G</v>
    <v>4416</v>
    <v>北京</v>
    <v>标准型S4</v>
    <v>北京 - 标准型S4 - 48核 96G</v>
    <v>1</v>
    <v>96</v>
    <v>48核 96G</v>
  </rv>
  <rv s="1">
    <v>2</v>
    <v>北京 - 标准型S4 - 48核 192G</v>
    <v>1</v>
    <v>Generic</v>
    <v>48</v>
    <v>北京 - 标准型S4 - 48核 192G</v>
    <v>6624</v>
    <v>北京</v>
    <v>标准型S4</v>
    <v>北京 - 标准型S4 - 48核 192G</v>
    <v>1</v>
    <v>192</v>
    <v>48核 192G</v>
  </rv>
  <rv s="1">
    <v>2</v>
    <v>北京 - 标准型S4 - 64核 256G</v>
    <v>1</v>
    <v>Generic</v>
    <v>64</v>
    <v>北京 - 标准型S4 - 64核 256G</v>
    <v>8832</v>
    <v>北京</v>
    <v>标准型S4</v>
    <v>北京 - 标准型S4 - 64核 256G</v>
    <v>1</v>
    <v>256</v>
    <v>64核 256G</v>
  </rv>
  <rv s="1">
    <v>2</v>
    <v>北京 - 标准型S4 - 72核 288G</v>
    <v>1</v>
    <v>Generic</v>
    <v>72</v>
    <v>北京 - 标准型S4 - 72核 288G</v>
    <v>9936</v>
    <v>北京</v>
    <v>标准型S4</v>
    <v>北京 - 标准型S4 - 72核 288G</v>
    <v>1</v>
    <v>288</v>
    <v>72核 288G</v>
  </rv>
  <rv s="1">
    <v>2</v>
    <v>北京 - 标准型S3 - 1核 1G</v>
    <v>1</v>
    <v>Generic</v>
    <v>1</v>
    <v>北京 - 标准型S3 - 1核 1G</v>
    <v>57</v>
    <v>北京</v>
    <v>标准型S3</v>
    <v>北京 - 标准型S3 - 1核 1G</v>
    <v>1</v>
    <v>1</v>
    <v>1核 1G</v>
  </rv>
  <rv s="1">
    <v>2</v>
    <v>北京 - 标准型S3 - 1核 4G</v>
    <v>1</v>
    <v>Generic</v>
    <v>1</v>
    <v>北京 - 标准型S3 - 1核 4G</v>
    <v>136.5</v>
    <v>北京</v>
    <v>标准型S3</v>
    <v>北京 - 标准型S3 - 1核 4G</v>
    <v>1</v>
    <v>4</v>
    <v>1核 4G</v>
  </rv>
  <rv s="1">
    <v>2</v>
    <v>北京 - 标准型S3 - 2核 4G</v>
    <v>1</v>
    <v>Generic</v>
    <v>2</v>
    <v>北京 - 标准型S3 - 2核 4G</v>
    <v>180</v>
    <v>北京</v>
    <v>标准型S3</v>
    <v>北京 - 标准型S3 - 2核 4G</v>
    <v>1</v>
    <v>4</v>
    <v>2核 4G</v>
  </rv>
  <rv s="1">
    <v>2</v>
    <v>北京 - 标准型S3 - 2核 8G</v>
    <v>1</v>
    <v>Generic</v>
    <v>2</v>
    <v>北京 - 标准型S3 - 2核 8G</v>
    <v>273</v>
    <v>北京</v>
    <v>标准型S3</v>
    <v>北京 - 标准型S3 - 2核 8G</v>
    <v>1</v>
    <v>8</v>
    <v>2核 8G</v>
  </rv>
  <rv s="1">
    <v>2</v>
    <v>北京 - 标准型S3 - 4核 8G</v>
    <v>1</v>
    <v>Generic</v>
    <v>4</v>
    <v>北京 - 标准型S3 - 4核 8G</v>
    <v>364</v>
    <v>北京</v>
    <v>标准型S3</v>
    <v>北京 - 标准型S3 - 4核 8G</v>
    <v>1</v>
    <v>8</v>
    <v>4核 8G</v>
  </rv>
  <rv s="1">
    <v>2</v>
    <v>北京 - 标准型S3 - 4核 16G</v>
    <v>1</v>
    <v>Generic</v>
    <v>4</v>
    <v>北京 - 标准型S3 - 4核 16G</v>
    <v>546</v>
    <v>北京</v>
    <v>标准型S3</v>
    <v>北京 - 标准型S3 - 4核 16G</v>
    <v>1</v>
    <v>16</v>
    <v>4核 16G</v>
  </rv>
  <rv s="1">
    <v>2</v>
    <v>北京 - 标准型S3 - 8核 16G</v>
    <v>1</v>
    <v>Generic</v>
    <v>8</v>
    <v>北京 - 标准型S3 - 8核 16G</v>
    <v>728</v>
    <v>北京</v>
    <v>标准型S3</v>
    <v>北京 - 标准型S3 - 8核 16G</v>
    <v>1</v>
    <v>16</v>
    <v>8核 16G</v>
  </rv>
  <rv s="1">
    <v>2</v>
    <v>北京 - 标准型S3 - 8核 32G</v>
    <v>1</v>
    <v>Generic</v>
    <v>8</v>
    <v>北京 - 标准型S3 - 8核 32G</v>
    <v>1092</v>
    <v>北京</v>
    <v>标准型S3</v>
    <v>北京 - 标准型S3 - 8核 32G</v>
    <v>1</v>
    <v>32</v>
    <v>8核 32G</v>
  </rv>
  <rv s="1">
    <v>2</v>
    <v>北京 - 标准型S3 - 12核 24G</v>
    <v>1</v>
    <v>Generic</v>
    <v>12</v>
    <v>北京 - 标准型S3 - 12核 24G</v>
    <v>1092</v>
    <v>北京</v>
    <v>标准型S3</v>
    <v>北京 - 标准型S3 - 12核 24G</v>
    <v>1</v>
    <v>24</v>
    <v>12核 24G</v>
  </rv>
  <rv s="1">
    <v>2</v>
    <v>北京 - 标准型S3 - 12核 48G</v>
    <v>1</v>
    <v>Generic</v>
    <v>12</v>
    <v>北京 - 标准型S3 - 12核 48G</v>
    <v>1638</v>
    <v>北京</v>
    <v>标准型S3</v>
    <v>北京 - 标准型S3 - 12核 48G</v>
    <v>1</v>
    <v>48</v>
    <v>12核 48G</v>
  </rv>
  <rv s="1">
    <v>2</v>
    <v>北京 - 标准型S3 - 16核 32G</v>
    <v>1</v>
    <v>Generic</v>
    <v>16</v>
    <v>北京 - 标准型S3 - 16核 32G</v>
    <v>1456</v>
    <v>北京</v>
    <v>标准型S3</v>
    <v>北京 - 标准型S3 - 16核 32G</v>
    <v>1</v>
    <v>32</v>
    <v>16核 32G</v>
  </rv>
  <rv s="1">
    <v>2</v>
    <v>北京 - 标准型S3 - 16核 64G</v>
    <v>1</v>
    <v>Generic</v>
    <v>16</v>
    <v>北京 - 标准型S3 - 16核 64G</v>
    <v>2184</v>
    <v>北京</v>
    <v>标准型S3</v>
    <v>北京 - 标准型S3 - 16核 64G</v>
    <v>1</v>
    <v>64</v>
    <v>16核 64G</v>
  </rv>
  <rv s="1">
    <v>2</v>
    <v>北京 - 标准型S3 - 24核 48G</v>
    <v>1</v>
    <v>Generic</v>
    <v>24</v>
    <v>北京 - 标准型S3 - 24核 48G</v>
    <v>2184</v>
    <v>北京</v>
    <v>标准型S3</v>
    <v>北京 - 标准型S3 - 24核 48G</v>
    <v>1</v>
    <v>48</v>
    <v>24核 48G</v>
  </rv>
  <rv s="1">
    <v>2</v>
    <v>北京 - 标准型S3 - 24核 96G</v>
    <v>1</v>
    <v>Generic</v>
    <v>24</v>
    <v>北京 - 标准型S3 - 24核 96G</v>
    <v>3276</v>
    <v>北京</v>
    <v>标准型S3</v>
    <v>北京 - 标准型S3 - 24核 96G</v>
    <v>1</v>
    <v>96</v>
    <v>24核 96G</v>
  </rv>
  <rv s="1">
    <v>2</v>
    <v>北京 - 标准型S3 - 32核 64G</v>
    <v>1</v>
    <v>Generic</v>
    <v>32</v>
    <v>北京 - 标准型S3 - 32核 64G</v>
    <v>2912</v>
    <v>北京</v>
    <v>标准型S3</v>
    <v>北京 - 标准型S3 - 32核 64G</v>
    <v>1</v>
    <v>64</v>
    <v>32核 64G</v>
  </rv>
  <rv s="1">
    <v>2</v>
    <v>北京 - 标准型S3 - 32核 128G</v>
    <v>1</v>
    <v>Generic</v>
    <v>32</v>
    <v>北京 - 标准型S3 - 32核 128G</v>
    <v>4368</v>
    <v>北京</v>
    <v>标准型S3</v>
    <v>北京 - 标准型S3 - 32核 128G</v>
    <v>1</v>
    <v>128</v>
    <v>32核 128G</v>
  </rv>
  <rv s="1">
    <v>2</v>
    <v>北京 - 标准型S3 - 48核 96G</v>
    <v>1</v>
    <v>Generic</v>
    <v>48</v>
    <v>北京 - 标准型S3 - 48核 96G</v>
    <v>4368</v>
    <v>北京</v>
    <v>标准型S3</v>
    <v>北京 - 标准型S3 - 48核 96G</v>
    <v>1</v>
    <v>96</v>
    <v>48核 96G</v>
  </rv>
  <rv s="1">
    <v>2</v>
    <v>北京 - 标准型S3 - 48核 192G</v>
    <v>1</v>
    <v>Generic</v>
    <v>48</v>
    <v>北京 - 标准型S3 - 48核 192G</v>
    <v>6552</v>
    <v>北京</v>
    <v>标准型S3</v>
    <v>北京 - 标准型S3 - 48核 192G</v>
    <v>1</v>
    <v>192</v>
    <v>48核 192G</v>
  </rv>
  <rv s="1">
    <v>2</v>
    <v>北京 - 标准型S3 - 64核 256G</v>
    <v>1</v>
    <v>Generic</v>
    <v>64</v>
    <v>北京 - 标准型S3 - 64核 256G</v>
    <v>8736</v>
    <v>北京</v>
    <v>标准型S3</v>
    <v>北京 - 标准型S3 - 64核 256G</v>
    <v>1</v>
    <v>256</v>
    <v>64核 256G</v>
  </rv>
  <rv s="1">
    <v>2</v>
    <v>北京 - 标准型S3 - 80核 320G</v>
    <v>1</v>
    <v>Generic</v>
    <v>80</v>
    <v>北京 - 标准型S3 - 80核 320G</v>
    <v>10920</v>
    <v>北京</v>
    <v>标准型S3</v>
    <v>北京 - 标准型S3 - 80核 320G</v>
    <v>1</v>
    <v>320</v>
    <v>80核 320G</v>
  </rv>
  <rv s="1">
    <v>2</v>
    <v>北京 - 标准型S2 - 1核 1G</v>
    <v>1</v>
    <v>Generic</v>
    <v>1</v>
    <v>北京 - 标准型S2 - 1核 1G</v>
    <v>42</v>
    <v>北京</v>
    <v>标准型S2</v>
    <v>北京 - 标准型S2 - 1核 1G</v>
    <v>1</v>
    <v>1</v>
    <v>1核 1G</v>
  </rv>
  <rv s="1">
    <v>2</v>
    <v>北京 - 标准型S2 - 1核 2G</v>
    <v>1</v>
    <v>Generic</v>
    <v>1</v>
    <v>北京 - 标准型S2 - 1核 2G</v>
    <v>79</v>
    <v>北京</v>
    <v>标准型S2</v>
    <v>北京 - 标准型S2 - 1核 2G</v>
    <v>1</v>
    <v>2</v>
    <v>1核 2G</v>
  </rv>
  <rv s="1">
    <v>2</v>
    <v>北京 - 标准型S2 - 1核 4G</v>
    <v>1</v>
    <v>Generic</v>
    <v>1</v>
    <v>北京 - 标准型S2 - 1核 4G</v>
    <v>135</v>
    <v>北京</v>
    <v>标准型S2</v>
    <v>北京 - 标准型S2 - 1核 4G</v>
    <v>1</v>
    <v>4</v>
    <v>1核 4G</v>
  </rv>
  <rv s="1">
    <v>2</v>
    <v>北京 - 标准型S2 - 2核 2G</v>
    <v>1</v>
    <v>Generic</v>
    <v>2</v>
    <v>北京 - 标准型S2 - 2核 2G</v>
    <v>135</v>
    <v>北京</v>
    <v>标准型S2</v>
    <v>北京 - 标准型S2 - 2核 2G</v>
    <v>1</v>
    <v>2</v>
    <v>2核 2G</v>
  </rv>
  <rv s="1">
    <v>2</v>
    <v>北京 - 标准型S2 - 2核 4G</v>
    <v>1</v>
    <v>Generic</v>
    <v>2</v>
    <v>北京 - 标准型S2 - 2核 4G</v>
    <v>179</v>
    <v>北京</v>
    <v>标准型S2</v>
    <v>北京 - 标准型S2 - 2核 4G</v>
    <v>1</v>
    <v>4</v>
    <v>2核 4G</v>
  </rv>
  <rv s="1">
    <v>2</v>
    <v>北京 - 标准型S2 - 2核 8G</v>
    <v>1</v>
    <v>Generic</v>
    <v>2</v>
    <v>北京 - 标准型S2 - 2核 8G</v>
    <v>270</v>
    <v>北京</v>
    <v>标准型S2</v>
    <v>北京 - 标准型S2 - 2核 8G</v>
    <v>1</v>
    <v>8</v>
    <v>2核 8G</v>
  </rv>
  <rv s="1">
    <v>2</v>
    <v>北京 - 标准型S2 - 4核 8G</v>
    <v>1</v>
    <v>Generic</v>
    <v>4</v>
    <v>北京 - 标准型S2 - 4核 8G</v>
    <v>360</v>
    <v>北京</v>
    <v>标准型S2</v>
    <v>北京 - 标准型S2 - 4核 8G</v>
    <v>1</v>
    <v>8</v>
    <v>4核 8G</v>
  </rv>
  <rv s="1">
    <v>2</v>
    <v>北京 - 标准型S2 - 4核 16G</v>
    <v>1</v>
    <v>Generic</v>
    <v>4</v>
    <v>北京 - 标准型S2 - 4核 16G</v>
    <v>540</v>
    <v>北京</v>
    <v>标准型S2</v>
    <v>北京 - 标准型S2 - 4核 16G</v>
    <v>1</v>
    <v>16</v>
    <v>4核 16G</v>
  </rv>
  <rv s="1">
    <v>2</v>
    <v>北京 - 标准型S2 - 8核 16G</v>
    <v>1</v>
    <v>Generic</v>
    <v>8</v>
    <v>北京 - 标准型S2 - 8核 16G</v>
    <v>720</v>
    <v>北京</v>
    <v>标准型S2</v>
    <v>北京 - 标准型S2 - 8核 16G</v>
    <v>1</v>
    <v>16</v>
    <v>8核 16G</v>
  </rv>
  <rv s="1">
    <v>2</v>
    <v>北京 - 标准型S2 - 8核 32G</v>
    <v>1</v>
    <v>Generic</v>
    <v>8</v>
    <v>北京 - 标准型S2 - 8核 32G</v>
    <v>1080</v>
    <v>北京</v>
    <v>标准型S2</v>
    <v>北京 - 标准型S2 - 8核 32G</v>
    <v>1</v>
    <v>32</v>
    <v>8核 32G</v>
  </rv>
  <rv s="1">
    <v>2</v>
    <v>北京 - 标准型S2 - 12核 24G</v>
    <v>1</v>
    <v>Generic</v>
    <v>12</v>
    <v>北京 - 标准型S2 - 12核 24G</v>
    <v>1080</v>
    <v>北京</v>
    <v>标准型S2</v>
    <v>北京 - 标准型S2 - 12核 24G</v>
    <v>1</v>
    <v>24</v>
    <v>12核 24G</v>
  </rv>
  <rv s="1">
    <v>2</v>
    <v>北京 - 标准型S2 - 12核 48G</v>
    <v>1</v>
    <v>Generic</v>
    <v>12</v>
    <v>北京 - 标准型S2 - 12核 48G</v>
    <v>1620</v>
    <v>北京</v>
    <v>标准型S2</v>
    <v>北京 - 标准型S2 - 12核 48G</v>
    <v>1</v>
    <v>48</v>
    <v>12核 48G</v>
  </rv>
  <rv s="1">
    <v>2</v>
    <v>北京 - 标准型S2 - 16核 32G</v>
    <v>1</v>
    <v>Generic</v>
    <v>16</v>
    <v>北京 - 标准型S2 - 16核 32G</v>
    <v>1440</v>
    <v>北京</v>
    <v>标准型S2</v>
    <v>北京 - 标准型S2 - 16核 32G</v>
    <v>1</v>
    <v>32</v>
    <v>16核 32G</v>
  </rv>
  <rv s="1">
    <v>2</v>
    <v>北京 - 标准型S2 - 16核 64G</v>
    <v>1</v>
    <v>Generic</v>
    <v>16</v>
    <v>北京 - 标准型S2 - 16核 64G</v>
    <v>2160</v>
    <v>北京</v>
    <v>标准型S2</v>
    <v>北京 - 标准型S2 - 16核 64G</v>
    <v>1</v>
    <v>64</v>
    <v>16核 64G</v>
  </rv>
  <rv s="1">
    <v>2</v>
    <v>北京 - 标准型S2 - 24核 48G</v>
    <v>1</v>
    <v>Generic</v>
    <v>24</v>
    <v>北京 - 标准型S2 - 24核 48G</v>
    <v>2160</v>
    <v>北京</v>
    <v>标准型S2</v>
    <v>北京 - 标准型S2 - 24核 48G</v>
    <v>1</v>
    <v>48</v>
    <v>24核 48G</v>
  </rv>
  <rv s="1">
    <v>2</v>
    <v>北京 - 标准型S2 - 24核 96G</v>
    <v>1</v>
    <v>Generic</v>
    <v>24</v>
    <v>北京 - 标准型S2 - 24核 96G</v>
    <v>3240</v>
    <v>北京</v>
    <v>标准型S2</v>
    <v>北京 - 标准型S2 - 24核 96G</v>
    <v>1</v>
    <v>96</v>
    <v>24核 96G</v>
  </rv>
  <rv s="1">
    <v>2</v>
    <v>北京 - 标准型S2 - 32核 64G</v>
    <v>1</v>
    <v>Generic</v>
    <v>32</v>
    <v>北京 - 标准型S2 - 32核 64G</v>
    <v>2880</v>
    <v>北京</v>
    <v>标准型S2</v>
    <v>北京 - 标准型S2 - 32核 64G</v>
    <v>1</v>
    <v>64</v>
    <v>32核 64G</v>
  </rv>
  <rv s="1">
    <v>2</v>
    <v>北京 - 标准型S2 - 32核 128G</v>
    <v>1</v>
    <v>Generic</v>
    <v>32</v>
    <v>北京 - 标准型S2 - 32核 128G</v>
    <v>4320</v>
    <v>北京</v>
    <v>标准型S2</v>
    <v>北京 - 标准型S2 - 32核 128G</v>
    <v>1</v>
    <v>128</v>
    <v>32核 128G</v>
  </rv>
  <rv s="1">
    <v>2</v>
    <v>北京 - 标准型S2 - 56核 224G</v>
    <v>1</v>
    <v>Generic</v>
    <v>56</v>
    <v>北京 - 标准型S2 - 56核 224G</v>
    <v>7560</v>
    <v>北京</v>
    <v>标准型S2</v>
    <v>北京 - 标准型S2 - 56核 224G</v>
    <v>1</v>
    <v>224</v>
    <v>56核 224G</v>
  </rv>
  <rv s="1">
    <v>2</v>
    <v>北京 - 标准型S1 - 1核 1G</v>
    <v>1</v>
    <v>Generic</v>
    <v>1</v>
    <v>北京 - 标准型S1 - 1核 1G</v>
    <v>30</v>
    <v>北京</v>
    <v>标准型S1</v>
    <v>北京 - 标准型S1 - 1核 1G</v>
    <v>1</v>
    <v>1</v>
    <v>1核 1G</v>
  </rv>
  <rv s="1">
    <v>2</v>
    <v>北京 - 标准型S1 - 1核 2G</v>
    <v>1</v>
    <v>Generic</v>
    <v>1</v>
    <v>北京 - 标准型S1 - 1核 2G</v>
    <v>70</v>
    <v>北京</v>
    <v>标准型S1</v>
    <v>北京 - 标准型S1 - 1核 2G</v>
    <v>1</v>
    <v>2</v>
    <v>1核 2G</v>
  </rv>
  <rv s="1">
    <v>2</v>
    <v>北京 - 标准型S1 - 1核 4G</v>
    <v>1</v>
    <v>Generic</v>
    <v>1</v>
    <v>北京 - 标准型S1 - 1核 4G</v>
    <v>132</v>
    <v>北京</v>
    <v>标准型S1</v>
    <v>北京 - 标准型S1 - 1核 4G</v>
    <v>1</v>
    <v>4</v>
    <v>1核 4G</v>
  </rv>
  <rv s="1">
    <v>2</v>
    <v>北京 - 标准型S1 - 2核 2G</v>
    <v>1</v>
    <v>Generic</v>
    <v>2</v>
    <v>北京 - 标准型S1 - 2核 2G</v>
    <v>132</v>
    <v>北京</v>
    <v>标准型S1</v>
    <v>北京 - 标准型S1 - 2核 2G</v>
    <v>1</v>
    <v>2</v>
    <v>2核 2G</v>
  </rv>
  <rv s="1">
    <v>2</v>
    <v>北京 - 标准型S1 - 2核 4G</v>
    <v>1</v>
    <v>Generic</v>
    <v>2</v>
    <v>北京 - 标准型S1 - 2核 4G</v>
    <v>170</v>
    <v>北京</v>
    <v>标准型S1</v>
    <v>北京 - 标准型S1 - 2核 4G</v>
    <v>1</v>
    <v>4</v>
    <v>2核 4G</v>
  </rv>
  <rv s="1">
    <v>2</v>
    <v>北京 - 标准型S1 - 2核 8G</v>
    <v>1</v>
    <v>Generic</v>
    <v>2</v>
    <v>北京 - 标准型S1 - 2核 8G</v>
    <v>264</v>
    <v>北京</v>
    <v>标准型S1</v>
    <v>北京 - 标准型S1 - 2核 8G</v>
    <v>1</v>
    <v>8</v>
    <v>2核 8G</v>
  </rv>
  <rv s="1">
    <v>2</v>
    <v>北京 - 标准型S1 - 4核 4G</v>
    <v>1</v>
    <v>Generic</v>
    <v>4</v>
    <v>北京 - 标准型S1 - 4核 4G</v>
    <v>264</v>
    <v>北京</v>
    <v>标准型S1</v>
    <v>北京 - 标准型S1 - 4核 4G</v>
    <v>1</v>
    <v>4</v>
    <v>4核 4G</v>
  </rv>
  <rv s="1">
    <v>2</v>
    <v>北京 - 标准型S1 - 4核 8G</v>
    <v>1</v>
    <v>Generic</v>
    <v>4</v>
    <v>北京 - 标准型S1 - 4核 8G</v>
    <v>352</v>
    <v>北京</v>
    <v>标准型S1</v>
    <v>北京 - 标准型S1 - 4核 8G</v>
    <v>1</v>
    <v>8</v>
    <v>4核 8G</v>
  </rv>
  <rv s="1">
    <v>2</v>
    <v>北京 - 标准型S1 - 4核 16G</v>
    <v>1</v>
    <v>Generic</v>
    <v>4</v>
    <v>北京 - 标准型S1 - 4核 16G</v>
    <v>528</v>
    <v>北京</v>
    <v>标准型S1</v>
    <v>北京 - 标准型S1 - 4核 16G</v>
    <v>1</v>
    <v>16</v>
    <v>4核 16G</v>
  </rv>
  <rv s="1">
    <v>2</v>
    <v>北京 - 标准型S1 - 8核 16G</v>
    <v>1</v>
    <v>Generic</v>
    <v>8</v>
    <v>北京 - 标准型S1 - 8核 16G</v>
    <v>704</v>
    <v>北京</v>
    <v>标准型S1</v>
    <v>北京 - 标准型S1 - 8核 16G</v>
    <v>1</v>
    <v>16</v>
    <v>8核 16G</v>
  </rv>
  <rv s="1">
    <v>2</v>
    <v>北京 - 标准型S1 - 8核 32G</v>
    <v>1</v>
    <v>Generic</v>
    <v>8</v>
    <v>北京 - 标准型S1 - 8核 32G</v>
    <v>1056</v>
    <v>北京</v>
    <v>标准型S1</v>
    <v>北京 - 标准型S1 - 8核 32G</v>
    <v>1</v>
    <v>32</v>
    <v>8核 32G</v>
  </rv>
  <rv s="1">
    <v>2</v>
    <v>北京 - 标准型S1 - 12核 24G</v>
    <v>1</v>
    <v>Generic</v>
    <v>12</v>
    <v>北京 - 标准型S1 - 12核 24G</v>
    <v>1056</v>
    <v>北京</v>
    <v>标准型S1</v>
    <v>北京 - 标准型S1 - 12核 24G</v>
    <v>1</v>
    <v>24</v>
    <v>12核 24G</v>
  </rv>
  <rv s="1">
    <v>2</v>
    <v>北京 - 标准型S1 - 12核 48G</v>
    <v>1</v>
    <v>Generic</v>
    <v>12</v>
    <v>北京 - 标准型S1 - 12核 48G</v>
    <v>1584</v>
    <v>北京</v>
    <v>标准型S1</v>
    <v>北京 - 标准型S1 - 12核 48G</v>
    <v>1</v>
    <v>48</v>
    <v>12核 48G</v>
  </rv>
  <rv s="1">
    <v>2</v>
    <v>北京 - 标准型S1 - 16核 16G</v>
    <v>1</v>
    <v>Generic</v>
    <v>16</v>
    <v>北京 - 标准型S1 - 16核 16G</v>
    <v>1056</v>
    <v>北京</v>
    <v>标准型S1</v>
    <v>北京 - 标准型S1 - 16核 16G</v>
    <v>1</v>
    <v>16</v>
    <v>16核 16G</v>
  </rv>
  <rv s="1">
    <v>2</v>
    <v>北京 - 标准型S1 - 16核 32G</v>
    <v>1</v>
    <v>Generic</v>
    <v>16</v>
    <v>北京 - 标准型S1 - 16核 32G</v>
    <v>1408</v>
    <v>北京</v>
    <v>标准型S1</v>
    <v>北京 - 标准型S1 - 16核 32G</v>
    <v>1</v>
    <v>32</v>
    <v>16核 32G</v>
  </rv>
  <rv s="1">
    <v>2</v>
    <v>北京 - 标准型S1 - 24核 48G</v>
    <v>1</v>
    <v>Generic</v>
    <v>24</v>
    <v>北京 - 标准型S1 - 24核 48G</v>
    <v>2112</v>
    <v>北京</v>
    <v>标准型S1</v>
    <v>北京 - 标准型S1 - 24核 48G</v>
    <v>1</v>
    <v>48</v>
    <v>24核 48G</v>
  </rv>
  <rv s="1">
    <v>2</v>
    <v>北京 - 标准型S1 - 32核 64G</v>
    <v>1</v>
    <v>Generic</v>
    <v>32</v>
    <v>北京 - 标准型S1 - 32核 64G</v>
    <v>2816</v>
    <v>北京</v>
    <v>标准型S1</v>
    <v>北京 - 标准型S1 - 32核 64G</v>
    <v>1</v>
    <v>64</v>
    <v>32核 64G</v>
  </rv>
  <rv s="1">
    <v>2</v>
    <v>北京 - 标准型S1 - 48核 96G</v>
    <v>1</v>
    <v>Generic</v>
    <v>48</v>
    <v>北京 - 标准型S1 - 48核 96G</v>
    <v>4224</v>
    <v>北京</v>
    <v>标准型S1</v>
    <v>北京 - 标准型S1 - 48核 96G</v>
    <v>1</v>
    <v>96</v>
    <v>48核 96G</v>
  </rv>
  <rv s="1">
    <v>2</v>
    <v>北京 - 大数据型黑石物理服务器BMD3s - 96核 192G</v>
    <v>1</v>
    <v>Generic</v>
    <v>96</v>
    <v>北京 - 大数据型黑石物理服务器BMD3s - 96核 192G</v>
    <v>18500</v>
    <v>北京</v>
    <v>大数据型黑石物理服务器BMD3s</v>
    <v>北京 - 大数据型黑石物理服务器BMD3s - 96核 192G</v>
    <v>1</v>
    <v>192</v>
    <v>96核 192G</v>
  </rv>
  <rv s="1">
    <v>2</v>
    <v>北京 - 大数据型黑石物理服务器BMD2 - 80核 384G</v>
    <v>1</v>
    <v>Generic</v>
    <v>80</v>
    <v>北京 - 大数据型黑石物理服务器BMD2 - 80核 384G</v>
    <v>16376</v>
    <v>北京</v>
    <v>大数据型黑石物理服务器BMD2</v>
    <v>北京 - 大数据型黑石物理服务器BMD2 - 80核 384G</v>
    <v>1</v>
    <v>384</v>
    <v>80核 384G</v>
  </rv>
  <rv s="1">
    <v>2</v>
    <v>北京 - 大数据型D3 - 8核 32G</v>
    <v>1</v>
    <v>Generic</v>
    <v>8</v>
    <v>北京 - 大数据型D3 - 8核 32G</v>
    <v>1584</v>
    <v>北京</v>
    <v>大数据型D3</v>
    <v>北京 - 大数据型D3 - 8核 32G</v>
    <v>1</v>
    <v>32</v>
    <v>8核 32G</v>
  </rv>
  <rv s="1">
    <v>2</v>
    <v>北京 - 大数据型D3 - 16核 64G</v>
    <v>1</v>
    <v>Generic</v>
    <v>16</v>
    <v>北京 - 大数据型D3 - 16核 64G</v>
    <v>3168</v>
    <v>北京</v>
    <v>大数据型D3</v>
    <v>北京 - 大数据型D3 - 16核 64G</v>
    <v>1</v>
    <v>64</v>
    <v>16核 64G</v>
  </rv>
  <rv s="1">
    <v>2</v>
    <v>北京 - 大数据型D3 - 32核 128G</v>
    <v>1</v>
    <v>Generic</v>
    <v>32</v>
    <v>北京 - 大数据型D3 - 32核 128G</v>
    <v>5856</v>
    <v>北京</v>
    <v>大数据型D3</v>
    <v>北京 - 大数据型D3 - 32核 128G</v>
    <v>1</v>
    <v>128</v>
    <v>32核 128G</v>
  </rv>
  <rv s="1">
    <v>2</v>
    <v>北京 - 大数据型D3 - 64核 256G</v>
    <v>1</v>
    <v>Generic</v>
    <v>64</v>
    <v>北京 - 大数据型D3 - 64核 256G</v>
    <v>11712</v>
    <v>北京</v>
    <v>大数据型D3</v>
    <v>北京 - 大数据型D3 - 64核 256G</v>
    <v>1</v>
    <v>256</v>
    <v>64核 256G</v>
  </rv>
  <rv s="1">
    <v>2</v>
    <v>北京 - 大数据型D3 - 84核 320G</v>
    <v>1</v>
    <v>Generic</v>
    <v>84</v>
    <v>北京 - 大数据型D3 - 84核 320G</v>
    <v>14104</v>
    <v>北京</v>
    <v>大数据型D3</v>
    <v>北京 - 大数据型D3 - 84核 320G</v>
    <v>1</v>
    <v>320</v>
    <v>84核 320G</v>
  </rv>
  <rv s="1">
    <v>2</v>
    <v>北京 - 大数据型D2 - 8核 32G</v>
    <v>1</v>
    <v>Generic</v>
    <v>8</v>
    <v>北京 - 大数据型D2 - 8核 32G</v>
    <v>1404</v>
    <v>北京</v>
    <v>大数据型D2</v>
    <v>北京 - 大数据型D2 - 8核 32G</v>
    <v>1</v>
    <v>32</v>
    <v>8核 32G</v>
  </rv>
  <rv s="1">
    <v>2</v>
    <v>北京 - 大数据型D2 - 16核 64G</v>
    <v>1</v>
    <v>Generic</v>
    <v>16</v>
    <v>北京 - 大数据型D2 - 16核 64G</v>
    <v>2808</v>
    <v>北京</v>
    <v>大数据型D2</v>
    <v>北京 - 大数据型D2 - 16核 64G</v>
    <v>1</v>
    <v>64</v>
    <v>16核 64G</v>
  </rv>
  <rv s="1">
    <v>2</v>
    <v>北京 - 大数据型D2 - 24核 96G</v>
    <v>1</v>
    <v>Generic</v>
    <v>24</v>
    <v>北京 - 大数据型D2 - 24核 96G</v>
    <v>4212</v>
    <v>北京</v>
    <v>大数据型D2</v>
    <v>北京 - 大数据型D2 - 24核 96G</v>
    <v>1</v>
    <v>96</v>
    <v>24核 96G</v>
  </rv>
  <rv s="1">
    <v>2</v>
    <v>北京 - 大数据型D2 - 32核 128G</v>
    <v>1</v>
    <v>Generic</v>
    <v>32</v>
    <v>北京 - 大数据型D2 - 32核 128G</v>
    <v>5616</v>
    <v>北京</v>
    <v>大数据型D2</v>
    <v>北京 - 大数据型D2 - 32核 128G</v>
    <v>1</v>
    <v>128</v>
    <v>32核 128G</v>
  </rv>
  <rv s="1">
    <v>2</v>
    <v>北京 - 大数据型D2 - 64核 256G</v>
    <v>1</v>
    <v>Generic</v>
    <v>64</v>
    <v>北京 - 大数据型D2 - 64核 256G</v>
    <v>11232</v>
    <v>北京</v>
    <v>大数据型D2</v>
    <v>北京 - 大数据型D2 - 64核 256G</v>
    <v>1</v>
    <v>256</v>
    <v>64核 256G</v>
  </rv>
  <rv s="1">
    <v>2</v>
    <v>北京 - 大数据型D2 - 76核 320G</v>
    <v>1</v>
    <v>Generic</v>
    <v>76</v>
    <v>北京 - 大数据型D2 - 76核 320G</v>
    <v>14456</v>
    <v>北京</v>
    <v>大数据型D2</v>
    <v>北京 - 大数据型D2 - 76核 320G</v>
    <v>1</v>
    <v>320</v>
    <v>76核 320G</v>
  </rv>
  <rv s="1">
    <v>2</v>
    <v>北京 - 大数据型D1 - 56核 224G</v>
    <v>1</v>
    <v>Generic</v>
    <v>56</v>
    <v>北京 - 大数据型D1 - 56核 224G</v>
    <v>8160</v>
    <v>北京</v>
    <v>大数据型D1</v>
    <v>北京 - 大数据型D1 - 56核 224G</v>
    <v>1</v>
    <v>224</v>
    <v>56核 224G</v>
  </rv>
  <rv s="1">
    <v>2</v>
    <v>北京 - 内存型MA2 - 1核 8G</v>
    <v>1</v>
    <v>Generic</v>
    <v>1</v>
    <v>北京 - 内存型MA2 - 1核 8G</v>
    <v>123.2</v>
    <v>北京</v>
    <v>内存型MA2</v>
    <v>北京 - 内存型MA2 - 1核 8G</v>
    <v>1</v>
    <v>8</v>
    <v>1核 8G</v>
  </rv>
  <rv s="1">
    <v>2</v>
    <v>北京 - 内存型MA2 - 4核 32G</v>
    <v>1</v>
    <v>Generic</v>
    <v>4</v>
    <v>北京 - 内存型MA2 - 4核 32G</v>
    <v>492.8</v>
    <v>北京</v>
    <v>内存型MA2</v>
    <v>北京 - 内存型MA2 - 4核 32G</v>
    <v>1</v>
    <v>32</v>
    <v>4核 32G</v>
  </rv>
  <rv s="1">
    <v>2</v>
    <v>北京 - 内存型MA2 - 8核 64G</v>
    <v>1</v>
    <v>Generic</v>
    <v>8</v>
    <v>北京 - 内存型MA2 - 8核 64G</v>
    <v>985.6</v>
    <v>北京</v>
    <v>内存型MA2</v>
    <v>北京 - 内存型MA2 - 8核 64G</v>
    <v>1</v>
    <v>64</v>
    <v>8核 64G</v>
  </rv>
  <rv s="1">
    <v>2</v>
    <v>北京 - 内存型MA2 - 16核 128G</v>
    <v>1</v>
    <v>Generic</v>
    <v>16</v>
    <v>北京 - 内存型MA2 - 16核 128G</v>
    <v>1971.2</v>
    <v>北京</v>
    <v>内存型MA2</v>
    <v>北京 - 内存型MA2 - 16核 128G</v>
    <v>1</v>
    <v>128</v>
    <v>16核 128G</v>
  </rv>
  <rv s="1">
    <v>2</v>
    <v>北京 - 内存型MA2 - 32核 256G</v>
    <v>1</v>
    <v>Generic</v>
    <v>32</v>
    <v>北京 - 内存型MA2 - 32核 256G</v>
    <v>3942.4</v>
    <v>北京</v>
    <v>内存型MA2</v>
    <v>北京 - 内存型MA2 - 32核 256G</v>
    <v>1</v>
    <v>256</v>
    <v>32核 256G</v>
  </rv>
  <rv s="1">
    <v>2</v>
    <v>北京 - 内存型MA2 - 48核 384G</v>
    <v>1</v>
    <v>Generic</v>
    <v>48</v>
    <v>北京 - 内存型MA2 - 48核 384G</v>
    <v>5913.6</v>
    <v>北京</v>
    <v>内存型MA2</v>
    <v>北京 - 内存型MA2 - 48核 384G</v>
    <v>1</v>
    <v>384</v>
    <v>48核 384G</v>
  </rv>
  <rv s="1">
    <v>2</v>
    <v>北京 - 内存型M6 - 1核 8G</v>
    <v>1</v>
    <v>Generic</v>
    <v>1</v>
    <v>北京 - 内存型M6 - 1核 8G</v>
    <v>166.32</v>
    <v>北京</v>
    <v>内存型M6</v>
    <v>北京 - 内存型M6 - 1核 8G</v>
    <v>1</v>
    <v>8</v>
    <v>1核 8G</v>
  </rv>
  <rv s="1">
    <v>2</v>
    <v>北京 - 内存型M6 - 2核 12G</v>
    <v>1</v>
    <v>Generic</v>
    <v>2</v>
    <v>北京 - 内存型M6 - 2核 12G</v>
    <v>272.16000000000003</v>
    <v>北京</v>
    <v>内存型M6</v>
    <v>北京 - 内存型M6 - 2核 12G</v>
    <v>1</v>
    <v>12</v>
    <v>2核 12G</v>
  </rv>
  <rv s="1">
    <v>2</v>
    <v>北京 - 内存型M6 - 4核 32G</v>
    <v>1</v>
    <v>Generic</v>
    <v>4</v>
    <v>北京 - 内存型M6 - 4核 32G</v>
    <v>665.28</v>
    <v>北京</v>
    <v>内存型M6</v>
    <v>北京 - 内存型M6 - 4核 32G</v>
    <v>1</v>
    <v>32</v>
    <v>4核 32G</v>
  </rv>
  <rv s="1">
    <v>2</v>
    <v>北京 - 内存型M6 - 8核 64G</v>
    <v>1</v>
    <v>Generic</v>
    <v>8</v>
    <v>北京 - 内存型M6 - 8核 64G</v>
    <v>1330.56</v>
    <v>北京</v>
    <v>内存型M6</v>
    <v>北京 - 内存型M6 - 8核 64G</v>
    <v>1</v>
    <v>64</v>
    <v>8核 64G</v>
  </rv>
  <rv s="1">
    <v>2</v>
    <v>北京 - 内存型M6 - 16核 128G</v>
    <v>1</v>
    <v>Generic</v>
    <v>16</v>
    <v>北京 - 内存型M6 - 16核 128G</v>
    <v>2661.12</v>
    <v>北京</v>
    <v>内存型M6</v>
    <v>北京 - 内存型M6 - 16核 128G</v>
    <v>1</v>
    <v>128</v>
    <v>16核 128G</v>
  </rv>
  <rv s="1">
    <v>2</v>
    <v>北京 - 内存型M6 - 32核 256G</v>
    <v>1</v>
    <v>Generic</v>
    <v>32</v>
    <v>北京 - 内存型M6 - 32核 256G</v>
    <v>5322.24</v>
    <v>北京</v>
    <v>内存型M6</v>
    <v>北京 - 内存型M6 - 32核 256G</v>
    <v>1</v>
    <v>256</v>
    <v>32核 256G</v>
  </rv>
  <rv s="1">
    <v>2</v>
    <v>北京 - 内存型M6 - 62核 470G</v>
    <v>1</v>
    <v>Generic</v>
    <v>62</v>
    <v>北京 - 内存型M6 - 62核 470G</v>
    <v>9918.7199999999993</v>
    <v>北京</v>
    <v>内存型M6</v>
    <v>北京 - 内存型M6 - 62核 470G</v>
    <v>1</v>
    <v>470</v>
    <v>62核 470G</v>
  </rv>
  <rv s="1">
    <v>2</v>
    <v>北京 - 内存型M6 - 64核 512G</v>
    <v>1</v>
    <v>Generic</v>
    <v>64</v>
    <v>北京 - 内存型M6 - 64核 512G</v>
    <v>10644.48</v>
    <v>北京</v>
    <v>内存型M6</v>
    <v>北京 - 内存型M6 - 64核 512G</v>
    <v>1</v>
    <v>512</v>
    <v>64核 512G</v>
  </rv>
  <rv s="1">
    <v>2</v>
    <v>北京 - 内存型M6 - 124核 940G</v>
    <v>1</v>
    <v>Generic</v>
    <v>124</v>
    <v>北京 - 内存型M6 - 124核 940G</v>
    <v>19837.439999999999</v>
    <v>北京</v>
    <v>内存型M6</v>
    <v>北京 - 内存型M6 - 124核 940G</v>
    <v>1</v>
    <v>940</v>
    <v>124核 940G</v>
  </rv>
  <rv s="1">
    <v>2</v>
    <v>北京 - 内存型M5 - 1核 8G</v>
    <v>1</v>
    <v>Generic</v>
    <v>1</v>
    <v>北京 - 内存型M5 - 1核 8G</v>
    <v>176</v>
    <v>北京</v>
    <v>内存型M5</v>
    <v>北京 - 内存型M5 - 1核 8G</v>
    <v>1</v>
    <v>8</v>
    <v>1核 8G</v>
  </rv>
  <rv s="1">
    <v>2</v>
    <v>北京 - 内存型M5 - 2核 16G</v>
    <v>1</v>
    <v>Generic</v>
    <v>2</v>
    <v>北京 - 内存型M5 - 2核 16G</v>
    <v>352</v>
    <v>北京</v>
    <v>内存型M5</v>
    <v>北京 - 内存型M5 - 2核 16G</v>
    <v>1</v>
    <v>16</v>
    <v>2核 16G</v>
  </rv>
  <rv s="1">
    <v>2</v>
    <v>北京 - 内存型M5 - 4核 32G</v>
    <v>1</v>
    <v>Generic</v>
    <v>4</v>
    <v>北京 - 内存型M5 - 4核 32G</v>
    <v>704</v>
    <v>北京</v>
    <v>内存型M5</v>
    <v>北京 - 内存型M5 - 4核 32G</v>
    <v>1</v>
    <v>32</v>
    <v>4核 32G</v>
  </rv>
  <rv s="1">
    <v>2</v>
    <v>北京 - 内存型M5 - 8核 64G</v>
    <v>1</v>
    <v>Generic</v>
    <v>8</v>
    <v>北京 - 内存型M5 - 8核 64G</v>
    <v>1408</v>
    <v>北京</v>
    <v>内存型M5</v>
    <v>北京 - 内存型M5 - 8核 64G</v>
    <v>1</v>
    <v>64</v>
    <v>8核 64G</v>
  </rv>
  <rv s="1">
    <v>2</v>
    <v>北京 - 内存型M5 - 12核 96G</v>
    <v>1</v>
    <v>Generic</v>
    <v>12</v>
    <v>北京 - 内存型M5 - 12核 96G</v>
    <v>2112</v>
    <v>北京</v>
    <v>内存型M5</v>
    <v>北京 - 内存型M5 - 12核 96G</v>
    <v>1</v>
    <v>96</v>
    <v>12核 96G</v>
  </rv>
  <rv s="1">
    <v>2</v>
    <v>北京 - 内存型M5 - 16核 128G</v>
    <v>1</v>
    <v>Generic</v>
    <v>16</v>
    <v>北京 - 内存型M5 - 16核 128G</v>
    <v>2816</v>
    <v>北京</v>
    <v>内存型M5</v>
    <v>北京 - 内存型M5 - 16核 128G</v>
    <v>1</v>
    <v>128</v>
    <v>16核 128G</v>
  </rv>
  <rv s="1">
    <v>2</v>
    <v>北京 - 内存型M5 - 24核 192G</v>
    <v>1</v>
    <v>Generic</v>
    <v>24</v>
    <v>北京 - 内存型M5 - 24核 192G</v>
    <v>4224</v>
    <v>北京</v>
    <v>内存型M5</v>
    <v>北京 - 内存型M5 - 24核 192G</v>
    <v>1</v>
    <v>192</v>
    <v>24核 192G</v>
  </rv>
  <rv s="1">
    <v>2</v>
    <v>北京 - 内存型M5 - 32核 256G</v>
    <v>1</v>
    <v>Generic</v>
    <v>32</v>
    <v>北京 - 内存型M5 - 32核 256G</v>
    <v>5632</v>
    <v>北京</v>
    <v>内存型M5</v>
    <v>北京 - 内存型M5 - 32核 256G</v>
    <v>1</v>
    <v>256</v>
    <v>32核 256G</v>
  </rv>
  <rv s="1">
    <v>2</v>
    <v>北京 - 内存型M5 - 64核 512G</v>
    <v>1</v>
    <v>Generic</v>
    <v>64</v>
    <v>北京 - 内存型M5 - 64核 512G</v>
    <v>11264</v>
    <v>北京</v>
    <v>内存型M5</v>
    <v>北京 - 内存型M5 - 64核 512G</v>
    <v>1</v>
    <v>512</v>
    <v>64核 512G</v>
  </rv>
  <rv s="1">
    <v>2</v>
    <v>北京 - 内存型M5 - 84核 700G</v>
    <v>1</v>
    <v>Generic</v>
    <v>84</v>
    <v>北京 - 内存型M5 - 84核 700G</v>
    <v>15232</v>
    <v>北京</v>
    <v>内存型M5</v>
    <v>北京 - 内存型M5 - 84核 700G</v>
    <v>1</v>
    <v>700</v>
    <v>84核 700G</v>
  </rv>
  <rv s="1">
    <v>2</v>
    <v>北京 - 内存型M4 - 1核 8G</v>
    <v>1</v>
    <v>Generic</v>
    <v>1</v>
    <v>北京 - 内存型M4 - 1核 8G</v>
    <v>176</v>
    <v>北京</v>
    <v>内存型M4</v>
    <v>北京 - 内存型M4 - 1核 8G</v>
    <v>1</v>
    <v>8</v>
    <v>1核 8G</v>
  </rv>
  <rv s="1">
    <v>2</v>
    <v>北京 - 内存型M4 - 2核 16G</v>
    <v>1</v>
    <v>Generic</v>
    <v>2</v>
    <v>北京 - 内存型M4 - 2核 16G</v>
    <v>352</v>
    <v>北京</v>
    <v>内存型M4</v>
    <v>北京 - 内存型M4 - 2核 16G</v>
    <v>1</v>
    <v>16</v>
    <v>2核 16G</v>
  </rv>
  <rv s="1">
    <v>2</v>
    <v>北京 - 内存型M4 - 4核 32G</v>
    <v>1</v>
    <v>Generic</v>
    <v>4</v>
    <v>北京 - 内存型M4 - 4核 32G</v>
    <v>704</v>
    <v>北京</v>
    <v>内存型M4</v>
    <v>北京 - 内存型M4 - 4核 32G</v>
    <v>1</v>
    <v>32</v>
    <v>4核 32G</v>
  </rv>
  <rv s="1">
    <v>2</v>
    <v>北京 - 内存型M4 - 8核 64G</v>
    <v>1</v>
    <v>Generic</v>
    <v>8</v>
    <v>北京 - 内存型M4 - 8核 64G</v>
    <v>1408</v>
    <v>北京</v>
    <v>内存型M4</v>
    <v>北京 - 内存型M4 - 8核 64G</v>
    <v>1</v>
    <v>64</v>
    <v>8核 64G</v>
  </rv>
  <rv s="1">
    <v>2</v>
    <v>北京 - 内存型M4 - 12核 96G</v>
    <v>1</v>
    <v>Generic</v>
    <v>12</v>
    <v>北京 - 内存型M4 - 12核 96G</v>
    <v>2112</v>
    <v>北京</v>
    <v>内存型M4</v>
    <v>北京 - 内存型M4 - 12核 96G</v>
    <v>1</v>
    <v>96</v>
    <v>12核 96G</v>
  </rv>
  <rv s="1">
    <v>2</v>
    <v>北京 - 内存型M4 - 12核 144G</v>
    <v>1</v>
    <v>Generic</v>
    <v>12</v>
    <v>北京 - 内存型M4 - 12核 144G</v>
    <v>2880</v>
    <v>北京</v>
    <v>内存型M4</v>
    <v>北京 - 内存型M4 - 12核 144G</v>
    <v>1</v>
    <v>144</v>
    <v>12核 144G</v>
  </rv>
  <rv s="1">
    <v>2</v>
    <v>北京 - 内存型M4 - 16核 128G</v>
    <v>1</v>
    <v>Generic</v>
    <v>16</v>
    <v>北京 - 内存型M4 - 16核 128G</v>
    <v>2816</v>
    <v>北京</v>
    <v>内存型M4</v>
    <v>北京 - 内存型M4 - 16核 128G</v>
    <v>1</v>
    <v>128</v>
    <v>16核 128G</v>
  </rv>
  <rv s="1">
    <v>2</v>
    <v>北京 - 内存型M4 - 16核 192G</v>
    <v>1</v>
    <v>Generic</v>
    <v>16</v>
    <v>北京 - 内存型M4 - 16核 192G</v>
    <v>3840</v>
    <v>北京</v>
    <v>内存型M4</v>
    <v>北京 - 内存型M4 - 16核 192G</v>
    <v>1</v>
    <v>192</v>
    <v>16核 192G</v>
  </rv>
  <rv s="1">
    <v>2</v>
    <v>北京 - 内存型M4 - 32核 256G</v>
    <v>1</v>
    <v>Generic</v>
    <v>32</v>
    <v>北京 - 内存型M4 - 32核 256G</v>
    <v>5632</v>
    <v>北京</v>
    <v>内存型M4</v>
    <v>北京 - 内存型M4 - 32核 256G</v>
    <v>1</v>
    <v>256</v>
    <v>32核 256G</v>
  </rv>
  <rv s="1">
    <v>2</v>
    <v>北京 - 内存型M4 - 32核 384G</v>
    <v>1</v>
    <v>Generic</v>
    <v>32</v>
    <v>北京 - 内存型M4 - 32核 384G</v>
    <v>7680</v>
    <v>北京</v>
    <v>内存型M4</v>
    <v>北京 - 内存型M4 - 32核 384G</v>
    <v>1</v>
    <v>384</v>
    <v>32核 384G</v>
  </rv>
  <rv s="1">
    <v>2</v>
    <v>北京 - 内存型M4 - 64核 512G</v>
    <v>1</v>
    <v>Generic</v>
    <v>64</v>
    <v>北京 - 内存型M4 - 64核 512G</v>
    <v>11264</v>
    <v>北京</v>
    <v>内存型M4</v>
    <v>北京 - 内存型M4 - 64核 512G</v>
    <v>1</v>
    <v>512</v>
    <v>64核 512G</v>
  </rv>
  <rv s="1">
    <v>2</v>
    <v>北京 - 内存型M4 - 72核 648G</v>
    <v>1</v>
    <v>Generic</v>
    <v>72</v>
    <v>北京 - 内存型M4 - 72核 648G</v>
    <v>13824</v>
    <v>北京</v>
    <v>内存型M4</v>
    <v>北京 - 内存型M4 - 72核 648G</v>
    <v>1</v>
    <v>648</v>
    <v>72核 648G</v>
  </rv>
  <rv s="1">
    <v>2</v>
    <v>北京 - 内存型M2 - 1核 8G</v>
    <v>1</v>
    <v>Generic</v>
    <v>1</v>
    <v>北京 - 内存型M2 - 1核 8G</v>
    <v>176</v>
    <v>北京</v>
    <v>内存型M2</v>
    <v>北京 - 内存型M2 - 1核 8G</v>
    <v>1</v>
    <v>8</v>
    <v>1核 8G</v>
  </rv>
  <rv s="1">
    <v>2</v>
    <v>北京 - 内存型M2 - 2核 16G</v>
    <v>1</v>
    <v>Generic</v>
    <v>2</v>
    <v>北京 - 内存型M2 - 2核 16G</v>
    <v>352</v>
    <v>北京</v>
    <v>内存型M2</v>
    <v>北京 - 内存型M2 - 2核 16G</v>
    <v>1</v>
    <v>16</v>
    <v>2核 16G</v>
  </rv>
  <rv s="1">
    <v>2</v>
    <v>北京 - 内存型M2 - 4核 32G</v>
    <v>1</v>
    <v>Generic</v>
    <v>4</v>
    <v>北京 - 内存型M2 - 4核 32G</v>
    <v>704</v>
    <v>北京</v>
    <v>内存型M2</v>
    <v>北京 - 内存型M2 - 4核 32G</v>
    <v>1</v>
    <v>32</v>
    <v>4核 32G</v>
  </rv>
  <rv s="1">
    <v>2</v>
    <v>北京 - 内存型M2 - 8核 64G</v>
    <v>1</v>
    <v>Generic</v>
    <v>8</v>
    <v>北京 - 内存型M2 - 8核 64G</v>
    <v>1408</v>
    <v>北京</v>
    <v>内存型M2</v>
    <v>北京 - 内存型M2 - 8核 64G</v>
    <v>1</v>
    <v>64</v>
    <v>8核 64G</v>
  </rv>
  <rv s="1">
    <v>2</v>
    <v>北京 - 内存型M2 - 12核 96G</v>
    <v>1</v>
    <v>Generic</v>
    <v>12</v>
    <v>北京 - 内存型M2 - 12核 96G</v>
    <v>2112</v>
    <v>北京</v>
    <v>内存型M2</v>
    <v>北京 - 内存型M2 - 12核 96G</v>
    <v>1</v>
    <v>96</v>
    <v>12核 96G</v>
  </rv>
  <rv s="1">
    <v>2</v>
    <v>北京 - 内存型M2 - 16核 128G</v>
    <v>1</v>
    <v>Generic</v>
    <v>16</v>
    <v>北京 - 内存型M2 - 16核 128G</v>
    <v>2816</v>
    <v>北京</v>
    <v>内存型M2</v>
    <v>北京 - 内存型M2 - 16核 128G</v>
    <v>1</v>
    <v>128</v>
    <v>16核 128G</v>
  </rv>
  <rv s="1">
    <v>2</v>
    <v>北京 - 内存型M2 - 24核 192G</v>
    <v>1</v>
    <v>Generic</v>
    <v>24</v>
    <v>北京 - 内存型M2 - 24核 192G</v>
    <v>4224</v>
    <v>北京</v>
    <v>内存型M2</v>
    <v>北京 - 内存型M2 - 24核 192G</v>
    <v>1</v>
    <v>192</v>
    <v>24核 192G</v>
  </rv>
  <rv s="1">
    <v>2</v>
    <v>北京 - 内存型M2 - 32核 256G</v>
    <v>1</v>
    <v>Generic</v>
    <v>32</v>
    <v>北京 - 内存型M2 - 32核 256G</v>
    <v>5632</v>
    <v>北京</v>
    <v>内存型M2</v>
    <v>北京 - 内存型M2 - 32核 256G</v>
    <v>1</v>
    <v>256</v>
    <v>32核 256G</v>
  </rv>
  <rv s="1">
    <v>2</v>
    <v>北京 - 内存型M2 - 48核 384G</v>
    <v>1</v>
    <v>Generic</v>
    <v>48</v>
    <v>北京 - 内存型M2 - 48核 384G</v>
    <v>8448</v>
    <v>北京</v>
    <v>内存型M2</v>
    <v>北京 - 内存型M2 - 48核 384G</v>
    <v>1</v>
    <v>384</v>
    <v>48核 384G</v>
  </rv>
  <rv s="1">
    <v>2</v>
    <v>北京 - 内存型M2 - 56核 448G</v>
    <v>1</v>
    <v>Generic</v>
    <v>56</v>
    <v>北京 - 内存型M2 - 56核 448G</v>
    <v>9856</v>
    <v>北京</v>
    <v>内存型M2</v>
    <v>北京 - 内存型M2 - 56核 448G</v>
    <v>1</v>
    <v>448</v>
    <v>56核 448G</v>
  </rv>
  <rv s="1">
    <v>2</v>
    <v>北京 - 内存型M1 - 1核 8G</v>
    <v>1</v>
    <v>Generic</v>
    <v>1</v>
    <v>北京 - 内存型M1 - 1核 8G</v>
    <v>165</v>
    <v>北京</v>
    <v>内存型M1</v>
    <v>北京 - 内存型M1 - 1核 8G</v>
    <v>1</v>
    <v>8</v>
    <v>1核 8G</v>
  </rv>
  <rv s="1">
    <v>2</v>
    <v>北京 - 内存型M1 - 2核 16G</v>
    <v>1</v>
    <v>Generic</v>
    <v>2</v>
    <v>北京 - 内存型M1 - 2核 16G</v>
    <v>330</v>
    <v>北京</v>
    <v>内存型M1</v>
    <v>北京 - 内存型M1 - 2核 16G</v>
    <v>1</v>
    <v>16</v>
    <v>2核 16G</v>
  </rv>
  <rv s="1">
    <v>2</v>
    <v>北京 - 内存型M1 - 4核 32G</v>
    <v>1</v>
    <v>Generic</v>
    <v>4</v>
    <v>北京 - 内存型M1 - 4核 32G</v>
    <v>660</v>
    <v>北京</v>
    <v>内存型M1</v>
    <v>北京 - 内存型M1 - 4核 32G</v>
    <v>1</v>
    <v>32</v>
    <v>4核 32G</v>
  </rv>
  <rv s="1">
    <v>2</v>
    <v>北京 - 内存型M1 - 8核 64G</v>
    <v>1</v>
    <v>Generic</v>
    <v>8</v>
    <v>北京 - 内存型M1 - 8核 64G</v>
    <v>1320</v>
    <v>北京</v>
    <v>内存型M1</v>
    <v>北京 - 内存型M1 - 8核 64G</v>
    <v>1</v>
    <v>64</v>
    <v>8核 64G</v>
  </rv>
  <rv s="1">
    <v>2</v>
    <v>北京 - 内存型M1 - 12核 96G</v>
    <v>1</v>
    <v>Generic</v>
    <v>12</v>
    <v>北京 - 内存型M1 - 12核 96G</v>
    <v>1980</v>
    <v>北京</v>
    <v>内存型M1</v>
    <v>北京 - 内存型M1 - 12核 96G</v>
    <v>1</v>
    <v>96</v>
    <v>12核 96G</v>
  </rv>
  <rv s="1">
    <v>2</v>
    <v>北京 - 内存型M1 - 16核 128G</v>
    <v>1</v>
    <v>Generic</v>
    <v>16</v>
    <v>北京 - 内存型M1 - 16核 128G</v>
    <v>2640</v>
    <v>北京</v>
    <v>内存型M1</v>
    <v>北京 - 内存型M1 - 16核 128G</v>
    <v>1</v>
    <v>128</v>
    <v>16核 128G</v>
  </rv>
  <rv s="1">
    <v>2</v>
    <v>北京 - 内存型M1 - 24核 192G</v>
    <v>1</v>
    <v>Generic</v>
    <v>24</v>
    <v>北京 - 内存型M1 - 24核 192G</v>
    <v>3960</v>
    <v>北京</v>
    <v>内存型M1</v>
    <v>北京 - 内存型M1 - 24核 192G</v>
    <v>1</v>
    <v>192</v>
    <v>24核 192G</v>
  </rv>
  <rv s="1">
    <v>2</v>
    <v>北京 - 内存型M1 - 32核 256G</v>
    <v>1</v>
    <v>Generic</v>
    <v>32</v>
    <v>北京 - 内存型M1 - 32核 256G</v>
    <v>5280</v>
    <v>北京</v>
    <v>内存型M1</v>
    <v>北京 - 内存型M1 - 32核 256G</v>
    <v>1</v>
    <v>256</v>
    <v>32核 256G</v>
  </rv>
  <rv s="1">
    <v>2</v>
    <v>北京 - GPU计算型GT4 - 16核 96G</v>
    <v>1</v>
    <v>Generic</v>
    <v>16</v>
    <v>北京 - GPU计算型GT4 - 16核 96G</v>
    <v>13748</v>
    <v>北京</v>
    <v>GPU计算型GT4</v>
    <v>北京 - GPU计算型GT4 - 16核 96G</v>
    <v>1</v>
    <v>96</v>
    <v>16核 96G</v>
  </rv>
  <rv s="1">
    <v>2</v>
    <v>北京 - GPU计算型GT4 - 32核 192G</v>
    <v>1</v>
    <v>Generic</v>
    <v>32</v>
    <v>北京 - GPU计算型GT4 - 32核 192G</v>
    <v>27496</v>
    <v>北京</v>
    <v>GPU计算型GT4</v>
    <v>北京 - GPU计算型GT4 - 32核 192G</v>
    <v>1</v>
    <v>192</v>
    <v>32核 192G</v>
  </rv>
  <rv s="1">
    <v>2</v>
    <v>北京 - GPU计算型GT4 - 82核 474G</v>
    <v>1</v>
    <v>Generic</v>
    <v>82</v>
    <v>北京 - GPU计算型GT4 - 82核 474G</v>
    <v>57008</v>
    <v>北京</v>
    <v>GPU计算型GT4</v>
    <v>北京 - GPU计算型GT4 - 82核 474G</v>
    <v>1</v>
    <v>474</v>
    <v>82核 474G</v>
  </rv>
  <rv s="1">
    <v>2</v>
    <v>北京 - GPU计算型GT4 - 164核 948G</v>
    <v>1</v>
    <v>Generic</v>
    <v>164</v>
    <v>北京 - GPU计算型GT4 - 164核 948G</v>
    <v>114016</v>
    <v>北京</v>
    <v>GPU计算型GT4</v>
    <v>北京 - GPU计算型GT4 - 164核 948G</v>
    <v>1</v>
    <v>948</v>
    <v>164核 948G</v>
  </rv>
  <rv s="1">
    <v>2</v>
    <v>北京 - GPU计算型GN8 - 6核 56G</v>
    <v>1</v>
    <v>Generic</v>
    <v>6</v>
    <v>北京 - GPU计算型GN8 - 6核 56G</v>
    <v>4400</v>
    <v>北京</v>
    <v>GPU计算型GN8</v>
    <v>北京 - GPU计算型GN8 - 6核 56G</v>
    <v>1</v>
    <v>56</v>
    <v>6核 56G</v>
  </rv>
  <rv s="1">
    <v>2</v>
    <v>北京 - GPU计算型GN8 - 14核 112G</v>
    <v>1</v>
    <v>Generic</v>
    <v>14</v>
    <v>北京 - GPU计算型GN8 - 14核 112G</v>
    <v>9000</v>
    <v>北京</v>
    <v>GPU计算型GN8</v>
    <v>北京 - GPU计算型GN8 - 14核 112G</v>
    <v>1</v>
    <v>112</v>
    <v>14核 112G</v>
  </rv>
  <rv s="1">
    <v>2</v>
    <v>北京 - GPU计算型GN8 - 28核 224G</v>
    <v>1</v>
    <v>Generic</v>
    <v>28</v>
    <v>北京 - GPU计算型GN8 - 28核 224G</v>
    <v>18000</v>
    <v>北京</v>
    <v>GPU计算型GN8</v>
    <v>北京 - GPU计算型GN8 - 28核 224G</v>
    <v>1</v>
    <v>224</v>
    <v>28核 224G</v>
  </rv>
  <rv s="1">
    <v>2</v>
    <v>北京 - GPU计算型GN8 - 56核 448G</v>
    <v>1</v>
    <v>Generic</v>
    <v>56</v>
    <v>北京 - GPU计算型GN8 - 56核 448G</v>
    <v>36000</v>
    <v>北京</v>
    <v>GPU计算型GN8</v>
    <v>北京 - GPU计算型GN8 - 56核 448G</v>
    <v>1</v>
    <v>448</v>
    <v>56核 448G</v>
  </rv>
  <rv s="1">
    <v>2</v>
    <v>北京 - GPU计算型GN7 - 4核 20G</v>
    <v>1</v>
    <v>Generic</v>
    <v>4</v>
    <v>北京 - GPU计算型GN7 - 4核 20G</v>
    <v>975</v>
    <v>北京</v>
    <v>GPU计算型GN7</v>
    <v>北京 - GPU计算型GN7 - 4核 20G</v>
    <v>1</v>
    <v>20</v>
    <v>4核 20G</v>
  </rv>
  <rv s="1">
    <v>2</v>
    <v>北京 - GPU计算型GN7 - 8核 32G</v>
    <v>1</v>
    <v>Generic</v>
    <v>8</v>
    <v>北京 - GPU计算型GN7 - 8核 32G</v>
    <v>2500</v>
    <v>北京</v>
    <v>GPU计算型GN7</v>
    <v>北京 - GPU计算型GN7 - 8核 32G</v>
    <v>1</v>
    <v>32</v>
    <v>8核 32G</v>
  </rv>
  <rv s="1">
    <v>2</v>
    <v>北京 - GPU计算型GN7 - 10核 40G</v>
    <v>1</v>
    <v>Generic</v>
    <v>10</v>
    <v>北京 - GPU计算型GN7 - 10核 40G</v>
    <v>2000</v>
    <v>北京</v>
    <v>GPU计算型GN7</v>
    <v>北京 - GPU计算型GN7 - 10核 40G</v>
    <v>1</v>
    <v>40</v>
    <v>10核 40G</v>
  </rv>
  <rv s="1">
    <v>2</v>
    <v>北京 - GPU计算型GN7 - 20核 80G</v>
    <v>1</v>
    <v>Generic</v>
    <v>20</v>
    <v>北京 - GPU计算型GN7 - 20核 80G</v>
    <v>4000</v>
    <v>北京</v>
    <v>GPU计算型GN7</v>
    <v>北京 - GPU计算型GN7 - 20核 80G</v>
    <v>1</v>
    <v>80</v>
    <v>20核 80G</v>
  </rv>
  <rv s="1">
    <v>2</v>
    <v>北京 - GPU计算型GN7 - 32核 128G</v>
    <v>1</v>
    <v>Generic</v>
    <v>32</v>
    <v>北京 - GPU计算型GN7 - 32核 128G</v>
    <v>5500</v>
    <v>北京</v>
    <v>GPU计算型GN7</v>
    <v>北京 - GPU计算型GN7 - 32核 128G</v>
    <v>1</v>
    <v>128</v>
    <v>32核 128G</v>
  </rv>
  <rv s="1">
    <v>2</v>
    <v>北京 - GPU计算型GN7 - 40核 160G</v>
    <v>1</v>
    <v>Generic</v>
    <v>40</v>
    <v>北京 - GPU计算型GN7 - 40核 160G</v>
    <v>8000</v>
    <v>北京</v>
    <v>GPU计算型GN7</v>
    <v>北京 - GPU计算型GN7 - 40核 160G</v>
    <v>1</v>
    <v>160</v>
    <v>40核 160G</v>
  </rv>
  <rv s="1">
    <v>2</v>
    <v>北京 - GPU计算型GN7 - 80核 320G</v>
    <v>1</v>
    <v>Generic</v>
    <v>80</v>
    <v>北京 - GPU计算型GN7 - 80核 320G</v>
    <v>16000</v>
    <v>北京</v>
    <v>GPU计算型GN7</v>
    <v>北京 - GPU计算型GN7 - 80核 320G</v>
    <v>1</v>
    <v>320</v>
    <v>80核 320G</v>
  </rv>
  <rv s="1">
    <v>2</v>
    <v>北京 - GPU计算型GN6S - 4核 20G</v>
    <v>1</v>
    <v>Generic</v>
    <v>4</v>
    <v>北京 - GPU计算型GN6S - 4核 20G</v>
    <v>2000</v>
    <v>北京</v>
    <v>GPU计算型GN6S</v>
    <v>北京 - GPU计算型GN6S - 4核 20G</v>
    <v>1</v>
    <v>20</v>
    <v>4核 20G</v>
  </rv>
  <rv s="1">
    <v>2</v>
    <v>北京 - GPU计算型GN6S - 8核 40G</v>
    <v>1</v>
    <v>Generic</v>
    <v>8</v>
    <v>北京 - GPU计算型GN6S - 8核 40G</v>
    <v>4000</v>
    <v>北京</v>
    <v>GPU计算型GN6S</v>
    <v>北京 - GPU计算型GN6S - 8核 40G</v>
    <v>1</v>
    <v>40</v>
    <v>8核 40G</v>
  </rv>
  <rv s="1">
    <v>2</v>
    <v>北京 - GPU计算型GN6 - 28核 48G</v>
    <v>1</v>
    <v>Generic</v>
    <v>28</v>
    <v>北京 - GPU计算型GN6 - 28核 48G</v>
    <v>2600</v>
    <v>北京</v>
    <v>GPU计算型GN6</v>
    <v>北京 - GPU计算型GN6 - 28核 48G</v>
    <v>1</v>
    <v>48</v>
    <v>28核 48G</v>
  </rv>
  <rv s="1">
    <v>2</v>
    <v>北京 - GPU计算型GN6 - 56核 96G</v>
    <v>1</v>
    <v>Generic</v>
    <v>56</v>
    <v>北京 - GPU计算型GN6 - 56核 96G</v>
    <v>5200</v>
    <v>北京</v>
    <v>GPU计算型GN6</v>
    <v>北京 - GPU计算型GN6 - 56核 96G</v>
    <v>1</v>
    <v>96</v>
    <v>56核 96G</v>
  </rv>
  <rv s="1">
    <v>2</v>
    <v>北京 - GPU计算型GN10Xp - 10核 40G</v>
    <v>1</v>
    <v>Generic</v>
    <v>10</v>
    <v>北京 - GPU计算型GN10Xp - 10核 40G</v>
    <v>5750</v>
    <v>北京</v>
    <v>GPU计算型GN10Xp</v>
    <v>北京 - GPU计算型GN10Xp - 10核 40G</v>
    <v>1</v>
    <v>40</v>
    <v>10核 40G</v>
  </rv>
  <rv s="1">
    <v>2</v>
    <v>北京 - GPU计算型GN10Xp - 20核 80G</v>
    <v>1</v>
    <v>Generic</v>
    <v>20</v>
    <v>北京 - GPU计算型GN10Xp - 20核 80G</v>
    <v>11500</v>
    <v>北京</v>
    <v>GPU计算型GN10Xp</v>
    <v>北京 - GPU计算型GN10Xp - 20核 80G</v>
    <v>1</v>
    <v>80</v>
    <v>20核 80G</v>
  </rv>
  <rv s="1">
    <v>2</v>
    <v>北京 - GPU计算型GN10Xp - 40核 160G</v>
    <v>1</v>
    <v>Generic</v>
    <v>40</v>
    <v>北京 - GPU计算型GN10Xp - 40核 160G</v>
    <v>23000</v>
    <v>北京</v>
    <v>GPU计算型GN10Xp</v>
    <v>北京 - GPU计算型GN10Xp - 40核 160G</v>
    <v>1</v>
    <v>160</v>
    <v>40核 160G</v>
  </rv>
  <rv s="1">
    <v>2</v>
    <v>北京 - GPU计算型GN10Xp - 80核 320G</v>
    <v>1</v>
    <v>Generic</v>
    <v>80</v>
    <v>北京 - GPU计算型GN10Xp - 80核 320G</v>
    <v>46000</v>
    <v>北京</v>
    <v>GPU计算型GN10Xp</v>
    <v>北京 - GPU计算型GN10Xp - 80核 320G</v>
    <v>1</v>
    <v>320</v>
    <v>80核 320G</v>
  </rv>
  <rv s="1">
    <v>2</v>
    <v>北京 - GPU计算型GN10X - 8核 40G</v>
    <v>1</v>
    <v>Generic</v>
    <v>8</v>
    <v>北京 - GPU计算型GN10X - 8核 40G</v>
    <v>5190</v>
    <v>北京</v>
    <v>GPU计算型GN10X</v>
    <v>北京 - GPU计算型GN10X - 8核 40G</v>
    <v>1</v>
    <v>40</v>
    <v>8核 40G</v>
  </rv>
  <rv s="1">
    <v>2</v>
    <v>北京 - GPU计算型GN10X - 36核 160G</v>
    <v>1</v>
    <v>Generic</v>
    <v>36</v>
    <v>北京 - GPU计算型GN10X - 36核 160G</v>
    <v>21000</v>
    <v>北京</v>
    <v>GPU计算型GN10X</v>
    <v>北京 - GPU计算型GN10X - 36核 160G</v>
    <v>1</v>
    <v>160</v>
    <v>36核 160G</v>
  </rv>
  <rv s="1">
    <v>2</v>
    <v>北京 - GPU计算型GN10X - 72核 320G</v>
    <v>1</v>
    <v>Generic</v>
    <v>72</v>
    <v>北京 - GPU计算型GN10X - 72核 320G</v>
    <v>42000</v>
    <v>北京</v>
    <v>GPU计算型GN10X</v>
    <v>北京 - GPU计算型GN10X - 72核 320G</v>
    <v>1</v>
    <v>320</v>
    <v>72核 320G</v>
  </rv>
  <rv s="1">
    <v>2</v>
    <v>北京 - GPU推理型GI3X - 32核 64G</v>
    <v>1</v>
    <v>Generic</v>
    <v>32</v>
    <v>北京 - GPU推理型GI3X - 32核 64G</v>
    <v>4600</v>
    <v>北京</v>
    <v>GPU推理型GI3X</v>
    <v>北京 - GPU推理型GI3X - 32核 64G</v>
    <v>1</v>
    <v>64</v>
    <v>32核 64G</v>
  </rv>
  <rv s="1">
    <v>2</v>
    <v>北京 - GPU推理型GI3X - 90核 226G</v>
    <v>1</v>
    <v>Generic</v>
    <v>90</v>
    <v>北京 - GPU推理型GI3X - 90核 226G</v>
    <v>9200</v>
    <v>北京</v>
    <v>GPU推理型GI3X</v>
    <v>北京 - GPU推理型GI3X - 90核 226G</v>
    <v>1</v>
    <v>226</v>
    <v>90核 226G</v>
  </rv>
  <rv s="1">
    <v>2</v>
    <v>北京 - GPU推理型GI3X - 180核 452G</v>
    <v>1</v>
    <v>Generic</v>
    <v>180</v>
    <v>北京 - GPU推理型GI3X - 180核 452G</v>
    <v>18400</v>
    <v>北京</v>
    <v>GPU推理型GI3X</v>
    <v>北京 - GPU推理型GI3X - 180核 452G</v>
    <v>1</v>
    <v>452</v>
    <v>180核 452G</v>
  </rv>
  <rv s="1">
    <v>2</v>
    <v>北京 - GPU型黑石物理服务器BMG5v - 96核 384G</v>
    <v>1</v>
    <v>Generic</v>
    <v>96</v>
    <v>北京 - GPU型黑石物理服务器BMG5v - 96核 384G</v>
    <v>50200</v>
    <v>北京</v>
    <v>GPU型黑石物理服务器BMG5v</v>
    <v>北京 - GPU型黑石物理服务器BMG5v - 96核 384G</v>
    <v>1</v>
    <v>384</v>
    <v>96核 384G</v>
  </rv>
  <rv s="1">
    <v>2</v>
    <v>北京 - GPU型黑石物理服务器BMG5t - 96核 384G</v>
    <v>1</v>
    <v>Generic</v>
    <v>96</v>
    <v>北京 - GPU型黑石物理服务器BMG5t - 96核 384G</v>
    <v>25248</v>
    <v>北京</v>
    <v>GPU型黑石物理服务器BMG5t</v>
    <v>北京 - GPU型黑石物理服务器BMG5t - 96核 384G</v>
    <v>1</v>
    <v>384</v>
    <v>96核 384G</v>
  </rv>
  <rv s="1">
    <v>2</v>
    <v>北京 - FPGA加速型FX4 - 10核 88G</v>
    <v>1</v>
    <v>Generic</v>
    <v>10</v>
    <v>北京 - FPGA加速型FX4 - 10核 88G</v>
    <v>5225</v>
    <v>北京</v>
    <v>FPGA加速型FX4</v>
    <v>北京 - FPGA加速型FX4 - 10核 88G</v>
    <v>1</v>
    <v>88</v>
    <v>10核 88G</v>
  </rv>
  <rv s="1">
    <v>2</v>
    <v>北京 - FPGA加速型FX4 - 22核 176G</v>
    <v>1</v>
    <v>Generic</v>
    <v>22</v>
    <v>北京 - FPGA加速型FX4 - 22核 176G</v>
    <v>10500</v>
    <v>北京</v>
    <v>FPGA加速型FX4</v>
    <v>北京 - FPGA加速型FX4 - 22核 176G</v>
    <v>1</v>
    <v>176</v>
    <v>22核 176G</v>
  </rv>
  <rv s="1">
    <v>2</v>
    <v>北京 - FPGA加速型FX4 - 44核 352G</v>
    <v>1</v>
    <v>Generic</v>
    <v>44</v>
    <v>北京 - FPGA加速型FX4 - 44核 352G</v>
    <v>21000</v>
    <v>北京</v>
    <v>FPGA加速型FX4</v>
    <v>北京 - FPGA加速型FX4 - 44核 352G</v>
    <v>1</v>
    <v>352</v>
    <v>44核 352G</v>
  </rv>
  <rv s="1">
    <v>2</v>
    <v>上海 - 高IO型黑石物理服务器BMI5 - 96核 384G</v>
    <v>1</v>
    <v>Generic</v>
    <v>96</v>
    <v>上海 - 高IO型黑石物理服务器BMI5 - 96核 384G</v>
    <v>12884</v>
    <v>上海</v>
    <v>高IO型黑石物理服务器BMI5</v>
    <v>上海 - 高IO型黑石物理服务器BMI5 - 96核 384G</v>
    <v>1</v>
    <v>384</v>
    <v>96核 384G</v>
  </rv>
  <rv s="1">
    <v>2</v>
    <v>上海 - 高IO型IT5 - 16核 64G</v>
    <v>1</v>
    <v>Generic</v>
    <v>16</v>
    <v>上海 - 高IO型IT5 - 16核 64G</v>
    <v>2608</v>
    <v>上海</v>
    <v>高IO型IT5</v>
    <v>上海 - 高IO型IT5 - 16核 64G</v>
    <v>1</v>
    <v>64</v>
    <v>16核 64G</v>
  </rv>
  <rv s="1">
    <v>2</v>
    <v>上海 - 高IO型IT5 - 32核 128G</v>
    <v>1</v>
    <v>Generic</v>
    <v>32</v>
    <v>上海 - 高IO型IT5 - 32核 128G</v>
    <v>5216</v>
    <v>上海</v>
    <v>高IO型IT5</v>
    <v>上海 - 高IO型IT5 - 32核 128G</v>
    <v>1</v>
    <v>128</v>
    <v>32核 128G</v>
  </rv>
  <rv s="1">
    <v>2</v>
    <v>上海 - 高IO型IT5 - 64核 256G</v>
    <v>1</v>
    <v>Generic</v>
    <v>64</v>
    <v>上海 - 高IO型IT5 - 64核 256G</v>
    <v>10432</v>
    <v>上海</v>
    <v>高IO型IT5</v>
    <v>上海 - 高IO型IT5 - 64核 256G</v>
    <v>1</v>
    <v>256</v>
    <v>64核 256G</v>
  </rv>
  <rv s="1">
    <v>2</v>
    <v>上海 - 高IO型IT5 - 84核 320G</v>
    <v>1</v>
    <v>Generic</v>
    <v>84</v>
    <v>上海 - 高IO型IT5 - 84核 320G</v>
    <v>12824</v>
    <v>上海</v>
    <v>高IO型IT5</v>
    <v>上海 - 高IO型IT5 - 84核 320G</v>
    <v>1</v>
    <v>320</v>
    <v>84核 320G</v>
  </rv>
  <rv s="1">
    <v>2</v>
    <v>上海 - 高IO型IT3 - 16核 64G</v>
    <v>1</v>
    <v>Generic</v>
    <v>16</v>
    <v>上海 - 高IO型IT3 - 16核 64G</v>
    <v>2804</v>
    <v>上海</v>
    <v>高IO型IT3</v>
    <v>上海 - 高IO型IT3 - 16核 64G</v>
    <v>1</v>
    <v>64</v>
    <v>16核 64G</v>
  </rv>
  <rv s="1">
    <v>2</v>
    <v>上海 - 高IO型IT3 - 32核 128G</v>
    <v>1</v>
    <v>Generic</v>
    <v>32</v>
    <v>上海 - 高IO型IT3 - 32核 128G</v>
    <v>5608</v>
    <v>上海</v>
    <v>高IO型IT3</v>
    <v>上海 - 高IO型IT3 - 32核 128G</v>
    <v>1</v>
    <v>128</v>
    <v>32核 128G</v>
  </rv>
  <rv s="1">
    <v>2</v>
    <v>上海 - 高IO型IT3 - 64核 256G</v>
    <v>1</v>
    <v>Generic</v>
    <v>64</v>
    <v>上海 - 高IO型IT3 - 64核 256G</v>
    <v>11216</v>
    <v>上海</v>
    <v>高IO型IT3</v>
    <v>上海 - 高IO型IT3 - 64核 256G</v>
    <v>1</v>
    <v>256</v>
    <v>64核 256G</v>
  </rv>
  <rv s="1">
    <v>2</v>
    <v>上海 - 高IO型I3 - 8核 32G</v>
    <v>1</v>
    <v>Generic</v>
    <v>8</v>
    <v>上海 - 高IO型I3 - 8核 32G</v>
    <v>1404</v>
    <v>上海</v>
    <v>高IO型I3</v>
    <v>上海 - 高IO型I3 - 8核 32G</v>
    <v>1</v>
    <v>32</v>
    <v>8核 32G</v>
  </rv>
  <rv s="1">
    <v>2</v>
    <v>上海 - 高IO型I3 - 16核 64G</v>
    <v>1</v>
    <v>Generic</v>
    <v>16</v>
    <v>上海 - 高IO型I3 - 16核 64G</v>
    <v>2808</v>
    <v>上海</v>
    <v>高IO型I3</v>
    <v>上海 - 高IO型I3 - 16核 64G</v>
    <v>1</v>
    <v>64</v>
    <v>16核 64G</v>
  </rv>
  <rv s="1">
    <v>2</v>
    <v>上海 - 高IO型I3 - 24核 96G</v>
    <v>1</v>
    <v>Generic</v>
    <v>24</v>
    <v>上海 - 高IO型I3 - 24核 96G</v>
    <v>4512</v>
    <v>上海</v>
    <v>高IO型I3</v>
    <v>上海 - 高IO型I3 - 24核 96G</v>
    <v>1</v>
    <v>96</v>
    <v>24核 96G</v>
  </rv>
  <rv s="1">
    <v>2</v>
    <v>上海 - 高IO型I3 - 32核 128G</v>
    <v>1</v>
    <v>Generic</v>
    <v>32</v>
    <v>上海 - 高IO型I3 - 32核 128G</v>
    <v>6216</v>
    <v>上海</v>
    <v>高IO型I3</v>
    <v>上海 - 高IO型I3 - 32核 128G</v>
    <v>1</v>
    <v>128</v>
    <v>32核 128G</v>
  </rv>
  <rv s="1">
    <v>2</v>
    <v>上海 - 高IO型I3 - 64核 256G</v>
    <v>1</v>
    <v>Generic</v>
    <v>64</v>
    <v>上海 - 高IO型I3 - 64核 256G</v>
    <v>11232</v>
    <v>上海</v>
    <v>高IO型I3</v>
    <v>上海 - 高IO型I3 - 64核 256G</v>
    <v>1</v>
    <v>256</v>
    <v>64核 256G</v>
  </rv>
  <rv s="1">
    <v>2</v>
    <v>上海 - 高IO型I3 - 76核 320G</v>
    <v>1</v>
    <v>Generic</v>
    <v>76</v>
    <v>上海 - 高IO型I3 - 76核 320G</v>
    <v>14456</v>
    <v>上海</v>
    <v>高IO型I3</v>
    <v>上海 - 高IO型I3 - 76核 320G</v>
    <v>1</v>
    <v>320</v>
    <v>76核 320G</v>
  </rv>
  <rv s="1">
    <v>2</v>
    <v>上海 - 计算网络增强型CN3 - 4核 8G</v>
    <v>1</v>
    <v>Generic</v>
    <v>4</v>
    <v>上海 - 计算网络增强型CN3 - 4核 8G</v>
    <v>452</v>
    <v>上海</v>
    <v>计算网络增强型CN3</v>
    <v>上海 - 计算网络增强型CN3 - 4核 8G</v>
    <v>1</v>
    <v>8</v>
    <v>4核 8G</v>
  </rv>
  <rv s="1">
    <v>2</v>
    <v>上海 - 计算网络增强型CN3 - 4核 16G</v>
    <v>1</v>
    <v>Generic</v>
    <v>4</v>
    <v>上海 - 计算网络增强型CN3 - 4核 16G</v>
    <v>678</v>
    <v>上海</v>
    <v>计算网络增强型CN3</v>
    <v>上海 - 计算网络增强型CN3 - 4核 16G</v>
    <v>1</v>
    <v>16</v>
    <v>4核 16G</v>
  </rv>
  <rv s="1">
    <v>2</v>
    <v>上海 - 计算网络增强型CN3 - 8核 16G</v>
    <v>1</v>
    <v>Generic</v>
    <v>8</v>
    <v>上海 - 计算网络增强型CN3 - 8核 16G</v>
    <v>904</v>
    <v>上海</v>
    <v>计算网络增强型CN3</v>
    <v>上海 - 计算网络增强型CN3 - 8核 16G</v>
    <v>1</v>
    <v>16</v>
    <v>8核 16G</v>
  </rv>
  <rv s="1">
    <v>2</v>
    <v>上海 - 计算网络增强型CN3 - 8核 32G</v>
    <v>1</v>
    <v>Generic</v>
    <v>8</v>
    <v>上海 - 计算网络增强型CN3 - 8核 32G</v>
    <v>1356</v>
    <v>上海</v>
    <v>计算网络增强型CN3</v>
    <v>上海 - 计算网络增强型CN3 - 8核 32G</v>
    <v>1</v>
    <v>32</v>
    <v>8核 32G</v>
  </rv>
  <rv s="1">
    <v>2</v>
    <v>上海 - 计算网络增强型CN3 - 16核 32G</v>
    <v>1</v>
    <v>Generic</v>
    <v>16</v>
    <v>上海 - 计算网络增强型CN3 - 16核 32G</v>
    <v>1808</v>
    <v>上海</v>
    <v>计算网络增强型CN3</v>
    <v>上海 - 计算网络增强型CN3 - 16核 32G</v>
    <v>1</v>
    <v>32</v>
    <v>16核 32G</v>
  </rv>
  <rv s="1">
    <v>2</v>
    <v>上海 - 计算网络增强型CN3 - 16核 64G</v>
    <v>1</v>
    <v>Generic</v>
    <v>16</v>
    <v>上海 - 计算网络增强型CN3 - 16核 64G</v>
    <v>2712</v>
    <v>上海</v>
    <v>计算网络增强型CN3</v>
    <v>上海 - 计算网络增强型CN3 - 16核 64G</v>
    <v>1</v>
    <v>64</v>
    <v>16核 64G</v>
  </rv>
  <rv s="1">
    <v>2</v>
    <v>上海 - 计算网络增强型CN3 - 32核 64G</v>
    <v>1</v>
    <v>Generic</v>
    <v>32</v>
    <v>上海 - 计算网络增强型CN3 - 32核 64G</v>
    <v>3616</v>
    <v>上海</v>
    <v>计算网络增强型CN3</v>
    <v>上海 - 计算网络增强型CN3 - 32核 64G</v>
    <v>1</v>
    <v>64</v>
    <v>32核 64G</v>
  </rv>
  <rv s="1">
    <v>2</v>
    <v>上海 - 计算网络增强型CN3 - 32核 128G</v>
    <v>1</v>
    <v>Generic</v>
    <v>32</v>
    <v>上海 - 计算网络增强型CN3 - 32核 128G</v>
    <v>5424</v>
    <v>上海</v>
    <v>计算网络增强型CN3</v>
    <v>上海 - 计算网络增强型CN3 - 32核 128G</v>
    <v>1</v>
    <v>128</v>
    <v>32核 128G</v>
  </rv>
  <rv s="1">
    <v>2</v>
    <v>上海 - 计算型C5 - 2核 4G</v>
    <v>1</v>
    <v>Generic</v>
    <v>2</v>
    <v>上海 - 计算型C5 - 2核 4G</v>
    <v>200</v>
    <v>上海</v>
    <v>计算型C5</v>
    <v>上海 - 计算型C5 - 2核 4G</v>
    <v>1</v>
    <v>4</v>
    <v>2核 4G</v>
  </rv>
  <rv s="1">
    <v>2</v>
    <v>上海 - 计算型C5 - 4核 8G</v>
    <v>1</v>
    <v>Generic</v>
    <v>4</v>
    <v>上海 - 计算型C5 - 4核 8G</v>
    <v>400</v>
    <v>上海</v>
    <v>计算型C5</v>
    <v>上海 - 计算型C5 - 4核 8G</v>
    <v>1</v>
    <v>8</v>
    <v>4核 8G</v>
  </rv>
  <rv s="1">
    <v>2</v>
    <v>上海 - 计算型C5 - 4核 16G</v>
    <v>1</v>
    <v>Generic</v>
    <v>4</v>
    <v>上海 - 计算型C5 - 4核 16G</v>
    <v>600</v>
    <v>上海</v>
    <v>计算型C5</v>
    <v>上海 - 计算型C5 - 4核 16G</v>
    <v>1</v>
    <v>16</v>
    <v>4核 16G</v>
  </rv>
  <rv s="1">
    <v>2</v>
    <v>上海 - 计算型C5 - 8核 16G</v>
    <v>1</v>
    <v>Generic</v>
    <v>8</v>
    <v>上海 - 计算型C5 - 8核 16G</v>
    <v>800</v>
    <v>上海</v>
    <v>计算型C5</v>
    <v>上海 - 计算型C5 - 8核 16G</v>
    <v>1</v>
    <v>16</v>
    <v>8核 16G</v>
  </rv>
  <rv s="1">
    <v>2</v>
    <v>上海 - 计算型C5 - 8核 32G</v>
    <v>1</v>
    <v>Generic</v>
    <v>8</v>
    <v>上海 - 计算型C5 - 8核 32G</v>
    <v>1200</v>
    <v>上海</v>
    <v>计算型C5</v>
    <v>上海 - 计算型C5 - 8核 32G</v>
    <v>1</v>
    <v>32</v>
    <v>8核 32G</v>
  </rv>
  <rv s="1">
    <v>2</v>
    <v>上海 - 计算型C5 - 16核 32G</v>
    <v>1</v>
    <v>Generic</v>
    <v>16</v>
    <v>上海 - 计算型C5 - 16核 32G</v>
    <v>1600</v>
    <v>上海</v>
    <v>计算型C5</v>
    <v>上海 - 计算型C5 - 16核 32G</v>
    <v>1</v>
    <v>32</v>
    <v>16核 32G</v>
  </rv>
  <rv s="1">
    <v>2</v>
    <v>上海 - 计算型C5 - 16核 64G</v>
    <v>1</v>
    <v>Generic</v>
    <v>16</v>
    <v>上海 - 计算型C5 - 16核 64G</v>
    <v>2400</v>
    <v>上海</v>
    <v>计算型C5</v>
    <v>上海 - 计算型C5 - 16核 64G</v>
    <v>1</v>
    <v>64</v>
    <v>16核 64G</v>
  </rv>
  <rv s="1">
    <v>2</v>
    <v>上海 - 计算型C5 - 32核 64G</v>
    <v>1</v>
    <v>Generic</v>
    <v>32</v>
    <v>上海 - 计算型C5 - 32核 64G</v>
    <v>3200</v>
    <v>上海</v>
    <v>计算型C5</v>
    <v>上海 - 计算型C5 - 32核 64G</v>
    <v>1</v>
    <v>64</v>
    <v>32核 64G</v>
  </rv>
  <rv s="1">
    <v>2</v>
    <v>上海 - 计算型C5 - 32核 128G</v>
    <v>1</v>
    <v>Generic</v>
    <v>32</v>
    <v>上海 - 计算型C5 - 32核 128G</v>
    <v>4800</v>
    <v>上海</v>
    <v>计算型C5</v>
    <v>上海 - 计算型C5 - 32核 128G</v>
    <v>1</v>
    <v>128</v>
    <v>32核 128G</v>
  </rv>
  <rv s="1">
    <v>2</v>
    <v>上海 - 计算型C5 - 32核 256G</v>
    <v>1</v>
    <v>Generic</v>
    <v>32</v>
    <v>上海 - 计算型C5 - 32核 256G</v>
    <v>8000</v>
    <v>上海</v>
    <v>计算型C5</v>
    <v>上海 - 计算型C5 - 32核 256G</v>
    <v>1</v>
    <v>256</v>
    <v>32核 256G</v>
  </rv>
  <rv s="1">
    <v>2</v>
    <v>上海 - 计算型C5 - 48核 96G</v>
    <v>1</v>
    <v>Generic</v>
    <v>48</v>
    <v>上海 - 计算型C5 - 48核 96G</v>
    <v>4800</v>
    <v>上海</v>
    <v>计算型C5</v>
    <v>上海 - 计算型C5 - 48核 96G</v>
    <v>1</v>
    <v>96</v>
    <v>48核 96G</v>
  </rv>
  <rv s="1">
    <v>2</v>
    <v>上海 - 计算型C5 - 48核 192G</v>
    <v>1</v>
    <v>Generic</v>
    <v>48</v>
    <v>上海 - 计算型C5 - 48核 192G</v>
    <v>7200</v>
    <v>上海</v>
    <v>计算型C5</v>
    <v>上海 - 计算型C5 - 48核 192G</v>
    <v>1</v>
    <v>192</v>
    <v>48核 192G</v>
  </rv>
  <rv s="1">
    <v>2</v>
    <v>上海 - 计算型C5 - 52核 184G</v>
    <v>1</v>
    <v>Generic</v>
    <v>52</v>
    <v>上海 - 计算型C5 - 52核 184G</v>
    <v>7200</v>
    <v>上海</v>
    <v>计算型C5</v>
    <v>上海 - 计算型C5 - 52核 184G</v>
    <v>1</v>
    <v>184</v>
    <v>52核 184G</v>
  </rv>
  <rv s="1">
    <v>2</v>
    <v>上海 - 计算型C5 - 64核 128G</v>
    <v>1</v>
    <v>Generic</v>
    <v>64</v>
    <v>上海 - 计算型C5 - 64核 128G</v>
    <v>6400</v>
    <v>上海</v>
    <v>计算型C5</v>
    <v>上海 - 计算型C5 - 64核 128G</v>
    <v>1</v>
    <v>128</v>
    <v>64核 128G</v>
  </rv>
  <rv s="1">
    <v>2</v>
    <v>上海 - 计算型C5 - 64核 256G</v>
    <v>1</v>
    <v>Generic</v>
    <v>64</v>
    <v>上海 - 计算型C5 - 64核 256G</v>
    <v>9600</v>
    <v>上海</v>
    <v>计算型C5</v>
    <v>上海 - 计算型C5 - 64核 256G</v>
    <v>1</v>
    <v>256</v>
    <v>64核 256G</v>
  </rv>
  <rv s="1">
    <v>2</v>
    <v>上海 - 计算型C5 - 104核 368G</v>
    <v>1</v>
    <v>Generic</v>
    <v>104</v>
    <v>上海 - 计算型C5 - 104核 368G</v>
    <v>14400</v>
    <v>上海</v>
    <v>计算型C5</v>
    <v>上海 - 计算型C5 - 104核 368G</v>
    <v>1</v>
    <v>368</v>
    <v>104核 368G</v>
  </rv>
  <rv s="1">
    <v>2</v>
    <v>上海 - 计算型C4 - 2核 4G</v>
    <v>1</v>
    <v>Generic</v>
    <v>2</v>
    <v>上海 - 计算型C4 - 2核 4G</v>
    <v>226</v>
    <v>上海</v>
    <v>计算型C4</v>
    <v>上海 - 计算型C4 - 2核 4G</v>
    <v>1</v>
    <v>4</v>
    <v>2核 4G</v>
  </rv>
  <rv s="1">
    <v>2</v>
    <v>上海 - 计算型C4 - 4核 8G</v>
    <v>1</v>
    <v>Generic</v>
    <v>4</v>
    <v>上海 - 计算型C4 - 4核 8G</v>
    <v>452</v>
    <v>上海</v>
    <v>计算型C4</v>
    <v>上海 - 计算型C4 - 4核 8G</v>
    <v>1</v>
    <v>8</v>
    <v>4核 8G</v>
  </rv>
  <rv s="1">
    <v>2</v>
    <v>上海 - 计算型C4 - 4核 16G</v>
    <v>1</v>
    <v>Generic</v>
    <v>4</v>
    <v>上海 - 计算型C4 - 4核 16G</v>
    <v>678</v>
    <v>上海</v>
    <v>计算型C4</v>
    <v>上海 - 计算型C4 - 4核 16G</v>
    <v>1</v>
    <v>16</v>
    <v>4核 16G</v>
  </rv>
  <rv s="1">
    <v>2</v>
    <v>上海 - 计算型C4 - 8核 16G</v>
    <v>1</v>
    <v>Generic</v>
    <v>8</v>
    <v>上海 - 计算型C4 - 8核 16G</v>
    <v>904</v>
    <v>上海</v>
    <v>计算型C4</v>
    <v>上海 - 计算型C4 - 8核 16G</v>
    <v>1</v>
    <v>16</v>
    <v>8核 16G</v>
  </rv>
  <rv s="1">
    <v>2</v>
    <v>上海 - 计算型C4 - 8核 32G</v>
    <v>1</v>
    <v>Generic</v>
    <v>8</v>
    <v>上海 - 计算型C4 - 8核 32G</v>
    <v>1356</v>
    <v>上海</v>
    <v>计算型C4</v>
    <v>上海 - 计算型C4 - 8核 32G</v>
    <v>1</v>
    <v>32</v>
    <v>8核 32G</v>
  </rv>
  <rv s="1">
    <v>2</v>
    <v>上海 - 计算型C4 - 16核 64G</v>
    <v>1</v>
    <v>Generic</v>
    <v>16</v>
    <v>上海 - 计算型C4 - 16核 64G</v>
    <v>2712</v>
    <v>上海</v>
    <v>计算型C4</v>
    <v>上海 - 计算型C4 - 16核 64G</v>
    <v>1</v>
    <v>64</v>
    <v>16核 64G</v>
  </rv>
  <rv s="1">
    <v>2</v>
    <v>上海 - 计算型C4 - 32核 174G</v>
    <v>1</v>
    <v>Generic</v>
    <v>32</v>
    <v>上海 - 计算型C4 - 32核 174G</v>
    <v>6723.5</v>
    <v>上海</v>
    <v>计算型C4</v>
    <v>上海 - 计算型C4 - 32核 174G</v>
    <v>1</v>
    <v>174</v>
    <v>32核 174G</v>
  </rv>
  <rv s="1">
    <v>2</v>
    <v>上海 - 计算型C4 - 64核 348G</v>
    <v>1</v>
    <v>Generic</v>
    <v>64</v>
    <v>上海 - 计算型C4 - 64核 348G</v>
    <v>13447</v>
    <v>上海</v>
    <v>计算型C4</v>
    <v>上海 - 计算型C4 - 64核 348G</v>
    <v>1</v>
    <v>348</v>
    <v>64核 348G</v>
  </rv>
  <rv s="1">
    <v>2</v>
    <v>上海 - 计算型C3 - 4核 8G</v>
    <v>1</v>
    <v>Generic</v>
    <v>4</v>
    <v>上海 - 计算型C3 - 4核 8G</v>
    <v>560</v>
    <v>上海</v>
    <v>计算型C3</v>
    <v>上海 - 计算型C3 - 4核 8G</v>
    <v>1</v>
    <v>8</v>
    <v>4核 8G</v>
  </rv>
  <rv s="1">
    <v>2</v>
    <v>上海 - 计算型C3 - 4核 16G</v>
    <v>1</v>
    <v>Generic</v>
    <v>4</v>
    <v>上海 - 计算型C3 - 4核 16G</v>
    <v>840</v>
    <v>上海</v>
    <v>计算型C3</v>
    <v>上海 - 计算型C3 - 4核 16G</v>
    <v>1</v>
    <v>16</v>
    <v>4核 16G</v>
  </rv>
  <rv s="1">
    <v>2</v>
    <v>上海 - 计算型C3 - 8核 16G</v>
    <v>1</v>
    <v>Generic</v>
    <v>8</v>
    <v>上海 - 计算型C3 - 8核 16G</v>
    <v>1120</v>
    <v>上海</v>
    <v>计算型C3</v>
    <v>上海 - 计算型C3 - 8核 16G</v>
    <v>1</v>
    <v>16</v>
    <v>8核 16G</v>
  </rv>
  <rv s="1">
    <v>2</v>
    <v>上海 - 计算型C3 - 8核 32G</v>
    <v>1</v>
    <v>Generic</v>
    <v>8</v>
    <v>上海 - 计算型C3 - 8核 32G</v>
    <v>1680</v>
    <v>上海</v>
    <v>计算型C3</v>
    <v>上海 - 计算型C3 - 8核 32G</v>
    <v>1</v>
    <v>32</v>
    <v>8核 32G</v>
  </rv>
  <rv s="1">
    <v>2</v>
    <v>上海 - 计算型C3 - 16核 32G</v>
    <v>1</v>
    <v>Generic</v>
    <v>16</v>
    <v>上海 - 计算型C3 - 16核 32G</v>
    <v>2240</v>
    <v>上海</v>
    <v>计算型C3</v>
    <v>上海 - 计算型C3 - 16核 32G</v>
    <v>1</v>
    <v>32</v>
    <v>16核 32G</v>
  </rv>
  <rv s="1">
    <v>2</v>
    <v>上海 - 计算型C3 - 16核 64G</v>
    <v>1</v>
    <v>Generic</v>
    <v>16</v>
    <v>上海 - 计算型C3 - 16核 64G</v>
    <v>3360</v>
    <v>上海</v>
    <v>计算型C3</v>
    <v>上海 - 计算型C3 - 16核 64G</v>
    <v>1</v>
    <v>64</v>
    <v>16核 64G</v>
  </rv>
  <rv s="1">
    <v>2</v>
    <v>上海 - 计算型C3 - 32核 64G</v>
    <v>1</v>
    <v>Generic</v>
    <v>32</v>
    <v>上海 - 计算型C3 - 32核 64G</v>
    <v>4480</v>
    <v>上海</v>
    <v>计算型C3</v>
    <v>上海 - 计算型C3 - 32核 64G</v>
    <v>1</v>
    <v>64</v>
    <v>32核 64G</v>
  </rv>
  <rv s="1">
    <v>2</v>
    <v>上海 - 计算型C3 - 32核 128G</v>
    <v>1</v>
    <v>Generic</v>
    <v>32</v>
    <v>上海 - 计算型C3 - 32核 128G</v>
    <v>6720</v>
    <v>上海</v>
    <v>计算型C3</v>
    <v>上海 - 计算型C3 - 32核 128G</v>
    <v>1</v>
    <v>128</v>
    <v>32核 128G</v>
  </rv>
  <rv s="1">
    <v>2</v>
    <v>上海 - 计算型C2 - 4核 8G</v>
    <v>1</v>
    <v>Generic</v>
    <v>4</v>
    <v>上海 - 计算型C2 - 4核 8G</v>
    <v>528</v>
    <v>上海</v>
    <v>计算型C2</v>
    <v>上海 - 计算型C2 - 4核 8G</v>
    <v>1</v>
    <v>8</v>
    <v>4核 8G</v>
  </rv>
  <rv s="1">
    <v>2</v>
    <v>上海 - 计算型C2 - 4核 16G</v>
    <v>1</v>
    <v>Generic</v>
    <v>4</v>
    <v>上海 - 计算型C2 - 4核 16G</v>
    <v>792</v>
    <v>上海</v>
    <v>计算型C2</v>
    <v>上海 - 计算型C2 - 4核 16G</v>
    <v>1</v>
    <v>16</v>
    <v>4核 16G</v>
  </rv>
  <rv s="1">
    <v>2</v>
    <v>上海 - 计算型C2 - 4核 32G</v>
    <v>1</v>
    <v>Generic</v>
    <v>4</v>
    <v>上海 - 计算型C2 - 4核 32G</v>
    <v>1320</v>
    <v>上海</v>
    <v>计算型C2</v>
    <v>上海 - 计算型C2 - 4核 32G</v>
    <v>1</v>
    <v>32</v>
    <v>4核 32G</v>
  </rv>
  <rv s="1">
    <v>2</v>
    <v>上海 - 计算型C2 - 8核 16G</v>
    <v>1</v>
    <v>Generic</v>
    <v>8</v>
    <v>上海 - 计算型C2 - 8核 16G</v>
    <v>1056</v>
    <v>上海</v>
    <v>计算型C2</v>
    <v>上海 - 计算型C2 - 8核 16G</v>
    <v>1</v>
    <v>16</v>
    <v>8核 16G</v>
  </rv>
  <rv s="1">
    <v>2</v>
    <v>上海 - 计算型C2 - 8核 32G</v>
    <v>1</v>
    <v>Generic</v>
    <v>8</v>
    <v>上海 - 计算型C2 - 8核 32G</v>
    <v>1584</v>
    <v>上海</v>
    <v>计算型C2</v>
    <v>上海 - 计算型C2 - 8核 32G</v>
    <v>1</v>
    <v>32</v>
    <v>8核 32G</v>
  </rv>
  <rv s="1">
    <v>2</v>
    <v>上海 - 计算型C2 - 16核 32G</v>
    <v>1</v>
    <v>Generic</v>
    <v>16</v>
    <v>上海 - 计算型C2 - 16核 32G</v>
    <v>2112</v>
    <v>上海</v>
    <v>计算型C2</v>
    <v>上海 - 计算型C2 - 16核 32G</v>
    <v>1</v>
    <v>32</v>
    <v>16核 32G</v>
  </rv>
  <rv s="1">
    <v>2</v>
    <v>上海 - 计算型C2 - 16核 64G</v>
    <v>1</v>
    <v>Generic</v>
    <v>16</v>
    <v>上海 - 计算型C2 - 16核 64G</v>
    <v>3168</v>
    <v>上海</v>
    <v>计算型C2</v>
    <v>上海 - 计算型C2 - 16核 64G</v>
    <v>1</v>
    <v>64</v>
    <v>16核 64G</v>
  </rv>
  <rv s="1">
    <v>2</v>
    <v>上海 - 计算型C2 - 32核 96G</v>
    <v>1</v>
    <v>Generic</v>
    <v>32</v>
    <v>上海 - 计算型C2 - 32核 96G</v>
    <v>5280</v>
    <v>上海</v>
    <v>计算型C2</v>
    <v>上海 - 计算型C2 - 32核 96G</v>
    <v>1</v>
    <v>96</v>
    <v>32核 96G</v>
  </rv>
  <rv s="1">
    <v>2</v>
    <v>上海 - 标准网络优化型SN3ne - 1核 2G</v>
    <v>1</v>
    <v>Generic</v>
    <v>1</v>
    <v>上海 - 标准网络优化型SN3ne - 1核 2G</v>
    <v>88</v>
    <v>上海</v>
    <v>标准网络优化型SN3ne</v>
    <v>上海 - 标准网络优化型SN3ne - 1核 2G</v>
    <v>1</v>
    <v>2</v>
    <v>1核 2G</v>
  </rv>
  <rv s="1">
    <v>2</v>
    <v>上海 - 标准网络优化型SN3ne - 2核 4G</v>
    <v>1</v>
    <v>Generic</v>
    <v>2</v>
    <v>上海 - 标准网络优化型SN3ne - 2核 4G</v>
    <v>184</v>
    <v>上海</v>
    <v>标准网络优化型SN3ne</v>
    <v>上海 - 标准网络优化型SN3ne - 2核 4G</v>
    <v>1</v>
    <v>4</v>
    <v>2核 4G</v>
  </rv>
  <rv s="1">
    <v>2</v>
    <v>上海 - 标准网络优化型SN3ne - 4核 8G</v>
    <v>1</v>
    <v>Generic</v>
    <v>4</v>
    <v>上海 - 标准网络优化型SN3ne - 4核 8G</v>
    <v>368</v>
    <v>上海</v>
    <v>标准网络优化型SN3ne</v>
    <v>上海 - 标准网络优化型SN3ne - 4核 8G</v>
    <v>1</v>
    <v>8</v>
    <v>4核 8G</v>
  </rv>
  <rv s="1">
    <v>2</v>
    <v>上海 - 标准网络优化型SN3ne - 4核 16G</v>
    <v>1</v>
    <v>Generic</v>
    <v>4</v>
    <v>上海 - 标准网络优化型SN3ne - 4核 16G</v>
    <v>552</v>
    <v>上海</v>
    <v>标准网络优化型SN3ne</v>
    <v>上海 - 标准网络优化型SN3ne - 4核 16G</v>
    <v>1</v>
    <v>16</v>
    <v>4核 16G</v>
  </rv>
  <rv s="1">
    <v>2</v>
    <v>上海 - 标准网络优化型SN3ne - 8核 16G</v>
    <v>1</v>
    <v>Generic</v>
    <v>8</v>
    <v>上海 - 标准网络优化型SN3ne - 8核 16G</v>
    <v>736</v>
    <v>上海</v>
    <v>标准网络优化型SN3ne</v>
    <v>上海 - 标准网络优化型SN3ne - 8核 16G</v>
    <v>1</v>
    <v>16</v>
    <v>8核 16G</v>
  </rv>
  <rv s="1">
    <v>2</v>
    <v>上海 - 标准网络优化型SN3ne - 8核 32G</v>
    <v>1</v>
    <v>Generic</v>
    <v>8</v>
    <v>上海 - 标准网络优化型SN3ne - 8核 32G</v>
    <v>1104</v>
    <v>上海</v>
    <v>标准网络优化型SN3ne</v>
    <v>上海 - 标准网络优化型SN3ne - 8核 32G</v>
    <v>1</v>
    <v>32</v>
    <v>8核 32G</v>
  </rv>
  <rv s="1">
    <v>2</v>
    <v>上海 - 标准网络优化型SN3ne - 12核 24G</v>
    <v>1</v>
    <v>Generic</v>
    <v>12</v>
    <v>上海 - 标准网络优化型SN3ne - 12核 24G</v>
    <v>1104</v>
    <v>上海</v>
    <v>标准网络优化型SN3ne</v>
    <v>上海 - 标准网络优化型SN3ne - 12核 24G</v>
    <v>1</v>
    <v>24</v>
    <v>12核 24G</v>
  </rv>
  <rv s="1">
    <v>2</v>
    <v>上海 - 标准网络优化型SN3ne - 16核 32G</v>
    <v>1</v>
    <v>Generic</v>
    <v>16</v>
    <v>上海 - 标准网络优化型SN3ne - 16核 32G</v>
    <v>1472</v>
    <v>上海</v>
    <v>标准网络优化型SN3ne</v>
    <v>上海 - 标准网络优化型SN3ne - 16核 32G</v>
    <v>1</v>
    <v>32</v>
    <v>16核 32G</v>
  </rv>
  <rv s="1">
    <v>2</v>
    <v>上海 - 标准网络优化型SN3ne - 16核 64G</v>
    <v>1</v>
    <v>Generic</v>
    <v>16</v>
    <v>上海 - 标准网络优化型SN3ne - 16核 64G</v>
    <v>2208</v>
    <v>上海</v>
    <v>标准网络优化型SN3ne</v>
    <v>上海 - 标准网络优化型SN3ne - 16核 64G</v>
    <v>1</v>
    <v>64</v>
    <v>16核 64G</v>
  </rv>
  <rv s="1">
    <v>2</v>
    <v>上海 - 标准网络优化型SN3ne - 24核 48G</v>
    <v>1</v>
    <v>Generic</v>
    <v>24</v>
    <v>上海 - 标准网络优化型SN3ne - 24核 48G</v>
    <v>2208</v>
    <v>上海</v>
    <v>标准网络优化型SN3ne</v>
    <v>上海 - 标准网络优化型SN3ne - 24核 48G</v>
    <v>1</v>
    <v>48</v>
    <v>24核 48G</v>
  </rv>
  <rv s="1">
    <v>2</v>
    <v>上海 - 标准网络优化型SN3ne - 24核 96G</v>
    <v>1</v>
    <v>Generic</v>
    <v>24</v>
    <v>上海 - 标准网络优化型SN3ne - 24核 96G</v>
    <v>3312</v>
    <v>上海</v>
    <v>标准网络优化型SN3ne</v>
    <v>上海 - 标准网络优化型SN3ne - 24核 96G</v>
    <v>1</v>
    <v>96</v>
    <v>24核 96G</v>
  </rv>
  <rv s="1">
    <v>2</v>
    <v>上海 - 标准网络优化型SN3ne - 32核 64G</v>
    <v>1</v>
    <v>Generic</v>
    <v>32</v>
    <v>上海 - 标准网络优化型SN3ne - 32核 64G</v>
    <v>2944</v>
    <v>上海</v>
    <v>标准网络优化型SN3ne</v>
    <v>上海 - 标准网络优化型SN3ne - 32核 64G</v>
    <v>1</v>
    <v>64</v>
    <v>32核 64G</v>
  </rv>
  <rv s="1">
    <v>2</v>
    <v>上海 - 标准网络优化型SN3ne - 32核 128G</v>
    <v>1</v>
    <v>Generic</v>
    <v>32</v>
    <v>上海 - 标准网络优化型SN3ne - 32核 128G</v>
    <v>4416</v>
    <v>上海</v>
    <v>标准网络优化型SN3ne</v>
    <v>上海 - 标准网络优化型SN3ne - 32核 128G</v>
    <v>1</v>
    <v>128</v>
    <v>32核 128G</v>
  </rv>
  <rv s="1">
    <v>2</v>
    <v>上海 - 标准网络优化型SN3ne - 48核 96G</v>
    <v>1</v>
    <v>Generic</v>
    <v>48</v>
    <v>上海 - 标准网络优化型SN3ne - 48核 96G</v>
    <v>4416</v>
    <v>上海</v>
    <v>标准网络优化型SN3ne</v>
    <v>上海 - 标准网络优化型SN3ne - 48核 96G</v>
    <v>1</v>
    <v>96</v>
    <v>48核 96G</v>
  </rv>
  <rv s="1">
    <v>2</v>
    <v>上海 - 标准网络优化型SN3ne - 48核 192G</v>
    <v>1</v>
    <v>Generic</v>
    <v>48</v>
    <v>上海 - 标准网络优化型SN3ne - 48核 192G</v>
    <v>6624</v>
    <v>上海</v>
    <v>标准网络优化型SN3ne</v>
    <v>上海 - 标准网络优化型SN3ne - 48核 192G</v>
    <v>1</v>
    <v>192</v>
    <v>48核 192G</v>
  </rv>
  <rv s="1">
    <v>2</v>
    <v>上海 - 标准网络优化型SN3ne - 64核 128G</v>
    <v>1</v>
    <v>Generic</v>
    <v>64</v>
    <v>上海 - 标准网络优化型SN3ne - 64核 128G</v>
    <v>5888</v>
    <v>上海</v>
    <v>标准网络优化型SN3ne</v>
    <v>上海 - 标准网络优化型SN3ne - 64核 128G</v>
    <v>1</v>
    <v>128</v>
    <v>64核 128G</v>
  </rv>
  <rv s="1">
    <v>2</v>
    <v>上海 - 标准网络优化型SN3ne - 64核 256G</v>
    <v>1</v>
    <v>Generic</v>
    <v>64</v>
    <v>上海 - 标准网络优化型SN3ne - 64核 256G</v>
    <v>8832</v>
    <v>上海</v>
    <v>标准网络优化型SN3ne</v>
    <v>上海 - 标准网络优化型SN3ne - 64核 256G</v>
    <v>1</v>
    <v>256</v>
    <v>64核 256G</v>
  </rv>
  <rv s="1">
    <v>2</v>
    <v>上海 - 标准网络优化型SN3ne - 72核 288G</v>
    <v>1</v>
    <v>Generic</v>
    <v>72</v>
    <v>上海 - 标准网络优化型SN3ne - 72核 288G</v>
    <v>9936</v>
    <v>上海</v>
    <v>标准网络优化型SN3ne</v>
    <v>上海 - 标准网络优化型SN3ne - 72核 288G</v>
    <v>1</v>
    <v>288</v>
    <v>72核 288G</v>
  </rv>
  <rv s="1">
    <v>2</v>
    <v>上海 - 标准网络优化型SN3ne - 76核 320G</v>
    <v>1</v>
    <v>Generic</v>
    <v>76</v>
    <v>上海 - 标准网络优化型SN3ne - 76核 320G</v>
    <v>10856</v>
    <v>上海</v>
    <v>标准网络优化型SN3ne</v>
    <v>上海 - 标准网络优化型SN3ne - 76核 320G</v>
    <v>1</v>
    <v>320</v>
    <v>76核 320G</v>
  </rv>
  <rv s="1">
    <v>2</v>
    <v>上海 - 标准存储增强型S5se - 8核 16G</v>
    <v>1</v>
    <v>Generic</v>
    <v>8</v>
    <v>上海 - 标准存储增强型S5se - 8核 16G</v>
    <v>809.6</v>
    <v>上海</v>
    <v>标准存储增强型S5se</v>
    <v>上海 - 标准存储增强型S5se - 8核 16G</v>
    <v>1</v>
    <v>16</v>
    <v>8核 16G</v>
  </rv>
  <rv s="1">
    <v>2</v>
    <v>上海 - 标准存储增强型S5se - 8核 32G</v>
    <v>1</v>
    <v>Generic</v>
    <v>8</v>
    <v>上海 - 标准存储增强型S5se - 8核 32G</v>
    <v>1214.4000000000001</v>
    <v>上海</v>
    <v>标准存储增强型S5se</v>
    <v>上海 - 标准存储增强型S5se - 8核 32G</v>
    <v>1</v>
    <v>32</v>
    <v>8核 32G</v>
  </rv>
  <rv s="1">
    <v>2</v>
    <v>上海 - 标准存储增强型S5se - 16核 32G</v>
    <v>1</v>
    <v>Generic</v>
    <v>16</v>
    <v>上海 - 标准存储增强型S5se - 16核 32G</v>
    <v>1619.2</v>
    <v>上海</v>
    <v>标准存储增强型S5se</v>
    <v>上海 - 标准存储增强型S5se - 16核 32G</v>
    <v>1</v>
    <v>32</v>
    <v>16核 32G</v>
  </rv>
  <rv s="1">
    <v>2</v>
    <v>上海 - 标准存储增强型S5se - 16核 64G</v>
    <v>1</v>
    <v>Generic</v>
    <v>16</v>
    <v>上海 - 标准存储增强型S5se - 16核 64G</v>
    <v>2428.8000000000002</v>
    <v>上海</v>
    <v>标准存储增强型S5se</v>
    <v>上海 - 标准存储增强型S5se - 16核 64G</v>
    <v>1</v>
    <v>64</v>
    <v>16核 64G</v>
  </rv>
  <rv s="1">
    <v>2</v>
    <v>上海 - 标准存储增强型S5se - 32核 64G</v>
    <v>1</v>
    <v>Generic</v>
    <v>32</v>
    <v>上海 - 标准存储增强型S5se - 32核 64G</v>
    <v>3238.4</v>
    <v>上海</v>
    <v>标准存储增强型S5se</v>
    <v>上海 - 标准存储增强型S5se - 32核 64G</v>
    <v>1</v>
    <v>64</v>
    <v>32核 64G</v>
  </rv>
  <rv s="1">
    <v>2</v>
    <v>上海 - 标准存储增强型S5se - 32核 128G</v>
    <v>1</v>
    <v>Generic</v>
    <v>32</v>
    <v>上海 - 标准存储增强型S5se - 32核 128G</v>
    <v>4857.6000000000004</v>
    <v>上海</v>
    <v>标准存储增强型S5se</v>
    <v>上海 - 标准存储增强型S5se - 32核 128G</v>
    <v>1</v>
    <v>128</v>
    <v>32核 128G</v>
  </rv>
  <rv s="1">
    <v>2</v>
    <v>上海 - 标准存储增强型S5se - 68核 316G</v>
    <v>1</v>
    <v>Generic</v>
    <v>68</v>
    <v>上海 - 标准存储增强型S5se - 68核 316G</v>
    <v>11435.6</v>
    <v>上海</v>
    <v>标准存储增强型S5se</v>
    <v>上海 - 标准存储增强型S5se - 68核 316G</v>
    <v>1</v>
    <v>316</v>
    <v>68核 316G</v>
  </rv>
  <rv s="1">
    <v>2</v>
    <v>上海 - 标准型黑石物理服务器BMS4 - 80核 384G</v>
    <v>1</v>
    <v>Generic</v>
    <v>80</v>
    <v>上海 - 标准型黑石物理服务器BMS4 - 80核 384G</v>
    <v>14096</v>
    <v>上海</v>
    <v>标准型黑石物理服务器BMS4</v>
    <v>上海 - 标准型黑石物理服务器BMS4 - 80核 384G</v>
    <v>1</v>
    <v>384</v>
    <v>80核 384G</v>
  </rv>
  <rv s="1">
    <v>2</v>
    <v>上海 - 标准型SA3 - 1核 1G</v>
    <v>1</v>
    <v>Generic</v>
    <v>1</v>
    <v>上海 - 标准型SA3 - 1核 1G</v>
    <v>29</v>
    <v>上海</v>
    <v>标准型SA3</v>
    <v>上海 - 标准型SA3 - 1核 1G</v>
    <v>1</v>
    <v>1</v>
    <v>1核 1G</v>
  </rv>
  <rv s="1">
    <v>2</v>
    <v>上海 - 标准型SA3 - 1核 2G</v>
    <v>1</v>
    <v>Generic</v>
    <v>1</v>
    <v>上海 - 标准型SA3 - 1核 2G</v>
    <v>32</v>
    <v>上海</v>
    <v>标准型SA3</v>
    <v>上海 - 标准型SA3 - 1核 2G</v>
    <v>1</v>
    <v>2</v>
    <v>1核 2G</v>
  </rv>
  <rv s="1">
    <v>2</v>
    <v>上海 - 标准型SA3 - 1核 4G</v>
    <v>1</v>
    <v>Generic</v>
    <v>1</v>
    <v>上海 - 标准型SA3 - 1核 4G</v>
    <v>105.6</v>
    <v>上海</v>
    <v>标准型SA3</v>
    <v>上海 - 标准型SA3 - 1核 4G</v>
    <v>1</v>
    <v>4</v>
    <v>1核 4G</v>
  </rv>
  <rv s="1">
    <v>2</v>
    <v>上海 - 标准型SA3 - 2核 4G</v>
    <v>1</v>
    <v>Generic</v>
    <v>2</v>
    <v>上海 - 标准型SA3 - 2核 4G</v>
    <v>120</v>
    <v>上海</v>
    <v>标准型SA3</v>
    <v>上海 - 标准型SA3 - 2核 4G</v>
    <v>1</v>
    <v>4</v>
    <v>2核 4G</v>
  </rv>
  <rv s="1">
    <v>2</v>
    <v>上海 - 标准型SA3 - 2核 8G</v>
    <v>1</v>
    <v>Generic</v>
    <v>2</v>
    <v>上海 - 标准型SA3 - 2核 8G</v>
    <v>211.2</v>
    <v>上海</v>
    <v>标准型SA3</v>
    <v>上海 - 标准型SA3 - 2核 8G</v>
    <v>1</v>
    <v>8</v>
    <v>2核 8G</v>
  </rv>
  <rv s="1">
    <v>2</v>
    <v>上海 - 标准型SA3 - 4核 8G</v>
    <v>1</v>
    <v>Generic</v>
    <v>4</v>
    <v>上海 - 标准型SA3 - 4核 8G</v>
    <v>281.60000000000002</v>
    <v>上海</v>
    <v>标准型SA3</v>
    <v>上海 - 标准型SA3 - 4核 8G</v>
    <v>1</v>
    <v>8</v>
    <v>4核 8G</v>
  </rv>
  <rv s="1">
    <v>2</v>
    <v>上海 - 标准型SA3 - 4核 16G</v>
    <v>1</v>
    <v>Generic</v>
    <v>4</v>
    <v>上海 - 标准型SA3 - 4核 16G</v>
    <v>422.4</v>
    <v>上海</v>
    <v>标准型SA3</v>
    <v>上海 - 标准型SA3 - 4核 16G</v>
    <v>1</v>
    <v>16</v>
    <v>4核 16G</v>
  </rv>
  <rv s="1">
    <v>2</v>
    <v>上海 - 标准型SA3 - 8核 16G</v>
    <v>1</v>
    <v>Generic</v>
    <v>8</v>
    <v>上海 - 标准型SA3 - 8核 16G</v>
    <v>563.20000000000005</v>
    <v>上海</v>
    <v>标准型SA3</v>
    <v>上海 - 标准型SA3 - 8核 16G</v>
    <v>1</v>
    <v>16</v>
    <v>8核 16G</v>
  </rv>
  <rv s="1">
    <v>2</v>
    <v>上海 - 标准型SA3 - 8核 32G</v>
    <v>1</v>
    <v>Generic</v>
    <v>8</v>
    <v>上海 - 标准型SA3 - 8核 32G</v>
    <v>844.8</v>
    <v>上海</v>
    <v>标准型SA3</v>
    <v>上海 - 标准型SA3 - 8核 32G</v>
    <v>1</v>
    <v>32</v>
    <v>8核 32G</v>
  </rv>
  <rv s="1">
    <v>2</v>
    <v>上海 - 标准型SA3 - 16核 32G</v>
    <v>1</v>
    <v>Generic</v>
    <v>16</v>
    <v>上海 - 标准型SA3 - 16核 32G</v>
    <v>1126.4000000000001</v>
    <v>上海</v>
    <v>标准型SA3</v>
    <v>上海 - 标准型SA3 - 16核 32G</v>
    <v>1</v>
    <v>32</v>
    <v>16核 32G</v>
  </rv>
  <rv s="1">
    <v>2</v>
    <v>上海 - 标准型SA3 - 16核 64G</v>
    <v>1</v>
    <v>Generic</v>
    <v>16</v>
    <v>上海 - 标准型SA3 - 16核 64G</v>
    <v>1689.6</v>
    <v>上海</v>
    <v>标准型SA3</v>
    <v>上海 - 标准型SA3 - 16核 64G</v>
    <v>1</v>
    <v>64</v>
    <v>16核 64G</v>
  </rv>
  <rv s="1">
    <v>2</v>
    <v>上海 - 标准型SA3 - 32核 64G</v>
    <v>1</v>
    <v>Generic</v>
    <v>32</v>
    <v>上海 - 标准型SA3 - 32核 64G</v>
    <v>2252.8000000000002</v>
    <v>上海</v>
    <v>标准型SA3</v>
    <v>上海 - 标准型SA3 - 32核 64G</v>
    <v>1</v>
    <v>64</v>
    <v>32核 64G</v>
  </rv>
  <rv s="1">
    <v>2</v>
    <v>上海 - 标准型SA3 - 32核 128G</v>
    <v>1</v>
    <v>Generic</v>
    <v>32</v>
    <v>上海 - 标准型SA3 - 32核 128G</v>
    <v>3379.2</v>
    <v>上海</v>
    <v>标准型SA3</v>
    <v>上海 - 标准型SA3 - 32核 128G</v>
    <v>1</v>
    <v>128</v>
    <v>32核 128G</v>
  </rv>
  <rv s="1">
    <v>2</v>
    <v>上海 - 标准型SA3 - 48核 96G</v>
    <v>1</v>
    <v>Generic</v>
    <v>48</v>
    <v>上海 - 标准型SA3 - 48核 96G</v>
    <v>3379.2</v>
    <v>上海</v>
    <v>标准型SA3</v>
    <v>上海 - 标准型SA3 - 48核 96G</v>
    <v>1</v>
    <v>96</v>
    <v>48核 96G</v>
  </rv>
  <rv s="1">
    <v>2</v>
    <v>上海 - 标准型SA3 - 48核 192G</v>
    <v>1</v>
    <v>Generic</v>
    <v>48</v>
    <v>上海 - 标准型SA3 - 48核 192G</v>
    <v>5068.8</v>
    <v>上海</v>
    <v>标准型SA3</v>
    <v>上海 - 标准型SA3 - 48核 192G</v>
    <v>1</v>
    <v>192</v>
    <v>48核 192G</v>
  </rv>
  <rv s="1">
    <v>2</v>
    <v>上海 - 标准型SA3 - 64核 128G</v>
    <v>1</v>
    <v>Generic</v>
    <v>64</v>
    <v>上海 - 标准型SA3 - 64核 128G</v>
    <v>4505.6000000000004</v>
    <v>上海</v>
    <v>标准型SA3</v>
    <v>上海 - 标准型SA3 - 64核 128G</v>
    <v>1</v>
    <v>128</v>
    <v>64核 128G</v>
  </rv>
  <rv s="1">
    <v>2</v>
    <v>上海 - 标准型SA3 - 64核 256G</v>
    <v>1</v>
    <v>Generic</v>
    <v>64</v>
    <v>上海 - 标准型SA3 - 64核 256G</v>
    <v>6758.4</v>
    <v>上海</v>
    <v>标准型SA3</v>
    <v>上海 - 标准型SA3 - 64核 256G</v>
    <v>1</v>
    <v>256</v>
    <v>64核 256G</v>
  </rv>
  <rv s="1">
    <v>2</v>
    <v>上海 - 标准型SA3 - 80核 160G</v>
    <v>1</v>
    <v>Generic</v>
    <v>80</v>
    <v>上海 - 标准型SA3 - 80核 160G</v>
    <v>5632</v>
    <v>上海</v>
    <v>标准型SA3</v>
    <v>上海 - 标准型SA3 - 80核 160G</v>
    <v>1</v>
    <v>160</v>
    <v>80核 160G</v>
  </rv>
  <rv s="1">
    <v>2</v>
    <v>上海 - 标准型SA3 - 80核 320G</v>
    <v>1</v>
    <v>Generic</v>
    <v>80</v>
    <v>上海 - 标准型SA3 - 80核 320G</v>
    <v>8448</v>
    <v>上海</v>
    <v>标准型SA3</v>
    <v>上海 - 标准型SA3 - 80核 320G</v>
    <v>1</v>
    <v>320</v>
    <v>80核 320G</v>
  </rv>
  <rv s="1">
    <v>2</v>
    <v>上海 - 标准型SA3 - 96核 192G</v>
    <v>1</v>
    <v>Generic</v>
    <v>96</v>
    <v>上海 - 标准型SA3 - 96核 192G</v>
    <v>6758.4</v>
    <v>上海</v>
    <v>标准型SA3</v>
    <v>上海 - 标准型SA3 - 96核 192G</v>
    <v>1</v>
    <v>192</v>
    <v>96核 192G</v>
  </rv>
  <rv s="1">
    <v>2</v>
    <v>上海 - 标准型SA3 - 96核 384G</v>
    <v>1</v>
    <v>Generic</v>
    <v>96</v>
    <v>上海 - 标准型SA3 - 96核 384G</v>
    <v>10137.6</v>
    <v>上海</v>
    <v>标准型SA3</v>
    <v>上海 - 标准型SA3 - 96核 384G</v>
    <v>1</v>
    <v>384</v>
    <v>96核 384G</v>
  </rv>
  <rv s="1">
    <v>2</v>
    <v>上海 - 标准型SA3 - 116核 216G</v>
    <v>1</v>
    <v>Generic</v>
    <v>116</v>
    <v>上海 - 标准型SA3 - 116核 216G</v>
    <v>7884.8</v>
    <v>上海</v>
    <v>标准型SA3</v>
    <v>上海 - 标准型SA3 - 116核 216G</v>
    <v>1</v>
    <v>216</v>
    <v>116核 216G</v>
  </rv>
  <rv s="1">
    <v>2</v>
    <v>上海 - 标准型SA3 - 116核 470G</v>
    <v>1</v>
    <v>Generic</v>
    <v>116</v>
    <v>上海 - 标准型SA3 - 116核 470G</v>
    <v>12355.2</v>
    <v>上海</v>
    <v>标准型SA3</v>
    <v>上海 - 标准型SA3 - 116核 470G</v>
    <v>1</v>
    <v>470</v>
    <v>116核 470G</v>
  </rv>
  <rv s="1">
    <v>2</v>
    <v>上海 - 标准型SA3 - 128核 215G</v>
    <v>1</v>
    <v>Generic</v>
    <v>128</v>
    <v>上海 - 标准型SA3 - 128核 215G</v>
    <v>8289.6</v>
    <v>上海</v>
    <v>标准型SA3</v>
    <v>上海 - 标准型SA3 - 128核 215G</v>
    <v>1</v>
    <v>215</v>
    <v>128核 215G</v>
  </rv>
  <rv s="1">
    <v>2</v>
    <v>上海 - 标准型SA3 - 128核 256G</v>
    <v>1</v>
    <v>Generic</v>
    <v>128</v>
    <v>上海 - 标准型SA3 - 128核 256G</v>
    <v>9011.2000000000007</v>
    <v>上海</v>
    <v>标准型SA3</v>
    <v>上海 - 标准型SA3 - 128核 256G</v>
    <v>1</v>
    <v>256</v>
    <v>128核 256G</v>
  </rv>
  <rv s="1">
    <v>2</v>
    <v>上海 - 标准型SA3 - 160核 320G</v>
    <v>1</v>
    <v>Generic</v>
    <v>160</v>
    <v>上海 - 标准型SA3 - 160核 320G</v>
    <v>11264</v>
    <v>上海</v>
    <v>标准型SA3</v>
    <v>上海 - 标准型SA3 - 160核 320G</v>
    <v>1</v>
    <v>320</v>
    <v>160核 320G</v>
  </rv>
  <rv s="1">
    <v>2</v>
    <v>上海 - 标准型SA3 - 160核 640G</v>
    <v>1</v>
    <v>Generic</v>
    <v>160</v>
    <v>上海 - 标准型SA3 - 160核 640G</v>
    <v>16896</v>
    <v>上海</v>
    <v>标准型SA3</v>
    <v>上海 - 标准型SA3 - 160核 640G</v>
    <v>1</v>
    <v>640</v>
    <v>160核 640G</v>
  </rv>
  <rv s="1">
    <v>2</v>
    <v>上海 - 标准型SA3 - 232核 432G</v>
    <v>1</v>
    <v>Generic</v>
    <v>232</v>
    <v>上海 - 标准型SA3 - 232核 432G</v>
    <v>15769.6</v>
    <v>上海</v>
    <v>标准型SA3</v>
    <v>上海 - 标准型SA3 - 232核 432G</v>
    <v>1</v>
    <v>432</v>
    <v>232核 432G</v>
  </rv>
  <rv s="1">
    <v>2</v>
    <v>上海 - 标准型SA3 - 232核 940G</v>
    <v>1</v>
    <v>Generic</v>
    <v>232</v>
    <v>上海 - 标准型SA3 - 232核 940G</v>
    <v>24710.400000000001</v>
    <v>上海</v>
    <v>标准型SA3</v>
    <v>上海 - 标准型SA3 - 232核 940G</v>
    <v>1</v>
    <v>940</v>
    <v>232核 940G</v>
  </rv>
  <rv s="1">
    <v>2</v>
    <v>上海 - 标准型SA2 - 1核 1G</v>
    <v>1</v>
    <v>Generic</v>
    <v>1</v>
    <v>上海 - 标准型SA2 - 1核 1G</v>
    <v>29</v>
    <v>上海</v>
    <v>标准型SA2</v>
    <v>上海 - 标准型SA2 - 1核 1G</v>
    <v>1</v>
    <v>1</v>
    <v>1核 1G</v>
  </rv>
  <rv s="1">
    <v>2</v>
    <v>上海 - 标准型SA2 - 1核 2G</v>
    <v>1</v>
    <v>Generic</v>
    <v>1</v>
    <v>上海 - 标准型SA2 - 1核 2G</v>
    <v>32</v>
    <v>上海</v>
    <v>标准型SA2</v>
    <v>上海 - 标准型SA2 - 1核 2G</v>
    <v>1</v>
    <v>2</v>
    <v>1核 2G</v>
  </rv>
  <rv s="1">
    <v>2</v>
    <v>上海 - 标准型SA2 - 1核 4G</v>
    <v>1</v>
    <v>Generic</v>
    <v>1</v>
    <v>上海 - 标准型SA2 - 1核 4G</v>
    <v>96</v>
    <v>上海</v>
    <v>标准型SA2</v>
    <v>上海 - 标准型SA2 - 1核 4G</v>
    <v>1</v>
    <v>4</v>
    <v>1核 4G</v>
  </rv>
  <rv s="1">
    <v>2</v>
    <v>上海 - 标准型SA2 - 2核 4G</v>
    <v>1</v>
    <v>Generic</v>
    <v>2</v>
    <v>上海 - 标准型SA2 - 2核 4G</v>
    <v>136</v>
    <v>上海</v>
    <v>标准型SA2</v>
    <v>上海 - 标准型SA2 - 2核 4G</v>
    <v>1</v>
    <v>4</v>
    <v>2核 4G</v>
  </rv>
  <rv s="1">
    <v>2</v>
    <v>上海 - 标准型SA2 - 2核 8G</v>
    <v>1</v>
    <v>Generic</v>
    <v>2</v>
    <v>上海 - 标准型SA2 - 2核 8G</v>
    <v>192</v>
    <v>上海</v>
    <v>标准型SA2</v>
    <v>上海 - 标准型SA2 - 2核 8G</v>
    <v>1</v>
    <v>8</v>
    <v>2核 8G</v>
  </rv>
  <rv s="1">
    <v>2</v>
    <v>上海 - 标准型SA2 - 4核 8G</v>
    <v>1</v>
    <v>Generic</v>
    <v>4</v>
    <v>上海 - 标准型SA2 - 4核 8G</v>
    <v>256</v>
    <v>上海</v>
    <v>标准型SA2</v>
    <v>上海 - 标准型SA2 - 4核 8G</v>
    <v>1</v>
    <v>8</v>
    <v>4核 8G</v>
  </rv>
  <rv s="1">
    <v>2</v>
    <v>上海 - 标准型SA2 - 4核 16G</v>
    <v>1</v>
    <v>Generic</v>
    <v>4</v>
    <v>上海 - 标准型SA2 - 4核 16G</v>
    <v>384</v>
    <v>上海</v>
    <v>标准型SA2</v>
    <v>上海 - 标准型SA2 - 4核 16G</v>
    <v>1</v>
    <v>16</v>
    <v>4核 16G</v>
  </rv>
  <rv s="1">
    <v>2</v>
    <v>上海 - 标准型SA2 - 8核 16G</v>
    <v>1</v>
    <v>Generic</v>
    <v>8</v>
    <v>上海 - 标准型SA2 - 8核 16G</v>
    <v>512</v>
    <v>上海</v>
    <v>标准型SA2</v>
    <v>上海 - 标准型SA2 - 8核 16G</v>
    <v>1</v>
    <v>16</v>
    <v>8核 16G</v>
  </rv>
  <rv s="1">
    <v>2</v>
    <v>上海 - 标准型SA2 - 8核 32G</v>
    <v>1</v>
    <v>Generic</v>
    <v>8</v>
    <v>上海 - 标准型SA2 - 8核 32G</v>
    <v>768</v>
    <v>上海</v>
    <v>标准型SA2</v>
    <v>上海 - 标准型SA2 - 8核 32G</v>
    <v>1</v>
    <v>32</v>
    <v>8核 32G</v>
  </rv>
  <rv s="1">
    <v>2</v>
    <v>上海 - 标准型SA2 - 16核 32G</v>
    <v>1</v>
    <v>Generic</v>
    <v>16</v>
    <v>上海 - 标准型SA2 - 16核 32G</v>
    <v>1024</v>
    <v>上海</v>
    <v>标准型SA2</v>
    <v>上海 - 标准型SA2 - 16核 32G</v>
    <v>1</v>
    <v>32</v>
    <v>16核 32G</v>
  </rv>
  <rv s="1">
    <v>2</v>
    <v>上海 - 标准型SA2 - 16核 64G</v>
    <v>1</v>
    <v>Generic</v>
    <v>16</v>
    <v>上海 - 标准型SA2 - 16核 64G</v>
    <v>1536</v>
    <v>上海</v>
    <v>标准型SA2</v>
    <v>上海 - 标准型SA2 - 16核 64G</v>
    <v>1</v>
    <v>64</v>
    <v>16核 64G</v>
  </rv>
  <rv s="1">
    <v>2</v>
    <v>上海 - 标准型SA2 - 32核 64G</v>
    <v>1</v>
    <v>Generic</v>
    <v>32</v>
    <v>上海 - 标准型SA2 - 32核 64G</v>
    <v>2048</v>
    <v>上海</v>
    <v>标准型SA2</v>
    <v>上海 - 标准型SA2 - 32核 64G</v>
    <v>1</v>
    <v>64</v>
    <v>32核 64G</v>
  </rv>
  <rv s="1">
    <v>2</v>
    <v>上海 - 标准型SA2 - 32核 128G</v>
    <v>1</v>
    <v>Generic</v>
    <v>32</v>
    <v>上海 - 标准型SA2 - 32核 128G</v>
    <v>3072</v>
    <v>上海</v>
    <v>标准型SA2</v>
    <v>上海 - 标准型SA2 - 32核 128G</v>
    <v>1</v>
    <v>128</v>
    <v>32核 128G</v>
  </rv>
  <rv s="1">
    <v>2</v>
    <v>上海 - 标准型SA2 - 48核 96G</v>
    <v>1</v>
    <v>Generic</v>
    <v>48</v>
    <v>上海 - 标准型SA2 - 48核 96G</v>
    <v>3072</v>
    <v>上海</v>
    <v>标准型SA2</v>
    <v>上海 - 标准型SA2 - 48核 96G</v>
    <v>1</v>
    <v>96</v>
    <v>48核 96G</v>
  </rv>
  <rv s="1">
    <v>2</v>
    <v>上海 - 标准型SA2 - 48核 192G</v>
    <v>1</v>
    <v>Generic</v>
    <v>48</v>
    <v>上海 - 标准型SA2 - 48核 192G</v>
    <v>4608</v>
    <v>上海</v>
    <v>标准型SA2</v>
    <v>上海 - 标准型SA2 - 48核 192G</v>
    <v>1</v>
    <v>192</v>
    <v>48核 192G</v>
  </rv>
  <rv s="1">
    <v>2</v>
    <v>上海 - 标准型SA2 - 64核 128G</v>
    <v>1</v>
    <v>Generic</v>
    <v>64</v>
    <v>上海 - 标准型SA2 - 64核 128G</v>
    <v>4096</v>
    <v>上海</v>
    <v>标准型SA2</v>
    <v>上海 - 标准型SA2 - 64核 128G</v>
    <v>1</v>
    <v>128</v>
    <v>64核 128G</v>
  </rv>
  <rv s="1">
    <v>2</v>
    <v>上海 - 标准型SA2 - 64核 256G</v>
    <v>1</v>
    <v>Generic</v>
    <v>64</v>
    <v>上海 - 标准型SA2 - 64核 256G</v>
    <v>6144</v>
    <v>上海</v>
    <v>标准型SA2</v>
    <v>上海 - 标准型SA2 - 64核 256G</v>
    <v>1</v>
    <v>256</v>
    <v>64核 256G</v>
  </rv>
  <rv s="1">
    <v>2</v>
    <v>上海 - 标准型SA2 - 80核 160G</v>
    <v>1</v>
    <v>Generic</v>
    <v>80</v>
    <v>上海 - 标准型SA2 - 80核 160G</v>
    <v>5120</v>
    <v>上海</v>
    <v>标准型SA2</v>
    <v>上海 - 标准型SA2 - 80核 160G</v>
    <v>1</v>
    <v>160</v>
    <v>80核 160G</v>
  </rv>
  <rv s="1">
    <v>2</v>
    <v>上海 - 标准型SA2 - 90核 224G</v>
    <v>1</v>
    <v>Generic</v>
    <v>90</v>
    <v>上海 - 标准型SA2 - 90核 224G</v>
    <v>6464</v>
    <v>上海</v>
    <v>标准型SA2</v>
    <v>上海 - 标准型SA2 - 90核 224G</v>
    <v>1</v>
    <v>224</v>
    <v>90核 224G</v>
  </rv>
  <rv s="1">
    <v>2</v>
    <v>上海 - 标准型SA2 - 90核 480G</v>
    <v>1</v>
    <v>Generic</v>
    <v>90</v>
    <v>上海 - 标准型SA2 - 90核 480G</v>
    <v>10560</v>
    <v>上海</v>
    <v>标准型SA2</v>
    <v>上海 - 标准型SA2 - 90核 480G</v>
    <v>1</v>
    <v>480</v>
    <v>90核 480G</v>
  </rv>
  <rv s="1">
    <v>2</v>
    <v>上海 - 标准型SA2 - 128核 256G</v>
    <v>1</v>
    <v>Generic</v>
    <v>128</v>
    <v>上海 - 标准型SA2 - 128核 256G</v>
    <v>8192</v>
    <v>上海</v>
    <v>标准型SA2</v>
    <v>上海 - 标准型SA2 - 128核 256G</v>
    <v>1</v>
    <v>256</v>
    <v>128核 256G</v>
  </rv>
  <rv s="1">
    <v>2</v>
    <v>上海 - 标准型SA2 - 160核 320G</v>
    <v>1</v>
    <v>Generic</v>
    <v>160</v>
    <v>上海 - 标准型SA2 - 160核 320G</v>
    <v>10240</v>
    <v>上海</v>
    <v>标准型SA2</v>
    <v>上海 - 标准型SA2 - 160核 320G</v>
    <v>1</v>
    <v>320</v>
    <v>160核 320G</v>
  </rv>
  <rv s="1">
    <v>2</v>
    <v>上海 - 标准型SA2 - 180核 464G</v>
    <v>1</v>
    <v>Generic</v>
    <v>180</v>
    <v>上海 - 标准型SA2 - 180核 464G</v>
    <v>13184</v>
    <v>上海</v>
    <v>标准型SA2</v>
    <v>上海 - 标准型SA2 - 180核 464G</v>
    <v>1</v>
    <v>464</v>
    <v>180核 464G</v>
  </rv>
  <rv s="1">
    <v>2</v>
    <v>上海 - 标准型SA2 - 180核 960G</v>
    <v>1</v>
    <v>Generic</v>
    <v>180</v>
    <v>上海 - 标准型SA2 - 180核 960G</v>
    <v>21120</v>
    <v>上海</v>
    <v>标准型SA2</v>
    <v>上海 - 标准型SA2 - 180核 960G</v>
    <v>1</v>
    <v>960</v>
    <v>180核 960G</v>
  </rv>
  <rv s="1">
    <v>2</v>
    <v>上海 - 标准型SA1 - 1核 1G</v>
    <v>1</v>
    <v>Generic</v>
    <v>1</v>
    <v>上海 - 标准型SA1 - 1核 1G</v>
    <v>32</v>
    <v>上海</v>
    <v>标准型SA1</v>
    <v>上海 - 标准型SA1 - 1核 1G</v>
    <v>1</v>
    <v>1</v>
    <v>1核 1G</v>
  </rv>
  <rv s="1">
    <v>2</v>
    <v>上海 - 标准型SA1 - 1核 2G</v>
    <v>1</v>
    <v>Generic</v>
    <v>1</v>
    <v>上海 - 标准型SA1 - 1核 2G</v>
    <v>64</v>
    <v>上海</v>
    <v>标准型SA1</v>
    <v>上海 - 标准型SA1 - 1核 2G</v>
    <v>1</v>
    <v>2</v>
    <v>1核 2G</v>
  </rv>
  <rv s="1">
    <v>2</v>
    <v>上海 - 标准型SA1 - 1核 4G</v>
    <v>1</v>
    <v>Generic</v>
    <v>1</v>
    <v>上海 - 标准型SA1 - 1核 4G</v>
    <v>96</v>
    <v>上海</v>
    <v>标准型SA1</v>
    <v>上海 - 标准型SA1 - 1核 4G</v>
    <v>1</v>
    <v>4</v>
    <v>1核 4G</v>
  </rv>
  <rv s="1">
    <v>2</v>
    <v>上海 - 标准型SA1 - 2核 4G</v>
    <v>1</v>
    <v>Generic</v>
    <v>2</v>
    <v>上海 - 标准型SA1 - 2核 4G</v>
    <v>128</v>
    <v>上海</v>
    <v>标准型SA1</v>
    <v>上海 - 标准型SA1 - 2核 4G</v>
    <v>1</v>
    <v>4</v>
    <v>2核 4G</v>
  </rv>
  <rv s="1">
    <v>2</v>
    <v>上海 - 标准型SA1 - 2核 8G</v>
    <v>1</v>
    <v>Generic</v>
    <v>2</v>
    <v>上海 - 标准型SA1 - 2核 8G</v>
    <v>192</v>
    <v>上海</v>
    <v>标准型SA1</v>
    <v>上海 - 标准型SA1 - 2核 8G</v>
    <v>1</v>
    <v>8</v>
    <v>2核 8G</v>
  </rv>
  <rv s="1">
    <v>2</v>
    <v>上海 - 标准型SA1 - 4核 8G</v>
    <v>1</v>
    <v>Generic</v>
    <v>4</v>
    <v>上海 - 标准型SA1 - 4核 8G</v>
    <v>256</v>
    <v>上海</v>
    <v>标准型SA1</v>
    <v>上海 - 标准型SA1 - 4核 8G</v>
    <v>1</v>
    <v>8</v>
    <v>4核 8G</v>
  </rv>
  <rv s="1">
    <v>2</v>
    <v>上海 - 标准型SA1 - 4核 16G</v>
    <v>1</v>
    <v>Generic</v>
    <v>4</v>
    <v>上海 - 标准型SA1 - 4核 16G</v>
    <v>384</v>
    <v>上海</v>
    <v>标准型SA1</v>
    <v>上海 - 标准型SA1 - 4核 16G</v>
    <v>1</v>
    <v>16</v>
    <v>4核 16G</v>
  </rv>
  <rv s="1">
    <v>2</v>
    <v>上海 - 标准型SA1 - 8核 16G</v>
    <v>1</v>
    <v>Generic</v>
    <v>8</v>
    <v>上海 - 标准型SA1 - 8核 16G</v>
    <v>512</v>
    <v>上海</v>
    <v>标准型SA1</v>
    <v>上海 - 标准型SA1 - 8核 16G</v>
    <v>1</v>
    <v>16</v>
    <v>8核 16G</v>
  </rv>
  <rv s="1">
    <v>2</v>
    <v>上海 - 标准型SA1 - 8核 32G</v>
    <v>1</v>
    <v>Generic</v>
    <v>8</v>
    <v>上海 - 标准型SA1 - 8核 32G</v>
    <v>768</v>
    <v>上海</v>
    <v>标准型SA1</v>
    <v>上海 - 标准型SA1 - 8核 32G</v>
    <v>1</v>
    <v>32</v>
    <v>8核 32G</v>
  </rv>
  <rv s="1">
    <v>2</v>
    <v>上海 - 标准型SA1 - 16核 32G</v>
    <v>1</v>
    <v>Generic</v>
    <v>16</v>
    <v>上海 - 标准型SA1 - 16核 32G</v>
    <v>1024</v>
    <v>上海</v>
    <v>标准型SA1</v>
    <v>上海 - 标准型SA1 - 16核 32G</v>
    <v>1</v>
    <v>32</v>
    <v>16核 32G</v>
  </rv>
  <rv s="1">
    <v>2</v>
    <v>上海 - 标准型SA1 - 16核 64G</v>
    <v>1</v>
    <v>Generic</v>
    <v>16</v>
    <v>上海 - 标准型SA1 - 16核 64G</v>
    <v>1536</v>
    <v>上海</v>
    <v>标准型SA1</v>
    <v>上海 - 标准型SA1 - 16核 64G</v>
    <v>1</v>
    <v>64</v>
    <v>16核 64G</v>
  </rv>
  <rv s="1">
    <v>2</v>
    <v>上海 - 标准型SA1 - 32核 64G</v>
    <v>1</v>
    <v>Generic</v>
    <v>32</v>
    <v>上海 - 标准型SA1 - 32核 64G</v>
    <v>2048</v>
    <v>上海</v>
    <v>标准型SA1</v>
    <v>上海 - 标准型SA1 - 32核 64G</v>
    <v>1</v>
    <v>64</v>
    <v>32核 64G</v>
  </rv>
  <rv s="1">
    <v>2</v>
    <v>上海 - 标准型SA1 - 32核 128G</v>
    <v>1</v>
    <v>Generic</v>
    <v>32</v>
    <v>上海 - 标准型SA1 - 32核 128G</v>
    <v>3072</v>
    <v>上海</v>
    <v>标准型SA1</v>
    <v>上海 - 标准型SA1 - 32核 128G</v>
    <v>1</v>
    <v>128</v>
    <v>32核 128G</v>
  </rv>
  <rv s="1">
    <v>2</v>
    <v>上海 - 标准型SA1 - 64核 128G</v>
    <v>1</v>
    <v>Generic</v>
    <v>64</v>
    <v>上海 - 标准型SA1 - 64核 128G</v>
    <v>4096</v>
    <v>上海</v>
    <v>标准型SA1</v>
    <v>上海 - 标准型SA1 - 64核 128G</v>
    <v>1</v>
    <v>128</v>
    <v>64核 128G</v>
  </rv>
  <rv s="1">
    <v>2</v>
    <v>上海 - 标准型SA1 - 64核 256G</v>
    <v>1</v>
    <v>Generic</v>
    <v>64</v>
    <v>上海 - 标准型SA1 - 64核 256G</v>
    <v>6144</v>
    <v>上海</v>
    <v>标准型SA1</v>
    <v>上海 - 标准型SA1 - 64核 256G</v>
    <v>1</v>
    <v>256</v>
    <v>64核 256G</v>
  </rv>
  <rv s="1">
    <v>2</v>
    <v>上海 - 标准型SA1 - 128核 448G</v>
    <v>1</v>
    <v>Generic</v>
    <v>128</v>
    <v>上海 - 标准型SA1 - 128核 448G</v>
    <v>11264</v>
    <v>上海</v>
    <v>标准型SA1</v>
    <v>上海 - 标准型SA1 - 128核 448G</v>
    <v>1</v>
    <v>448</v>
    <v>128核 448G</v>
  </rv>
  <rv s="1">
    <v>2</v>
    <v>上海 - 标准型S6 - 1核 1G</v>
    <v>1</v>
    <v>Generic</v>
    <v>1</v>
    <v>上海 - 标准型S6 - 1核 1G</v>
    <v>33</v>
    <v>上海</v>
    <v>标准型S6</v>
    <v>上海 - 标准型S6 - 1核 1G</v>
    <v>1</v>
    <v>1</v>
    <v>1核 1G</v>
  </rv>
  <rv s="1">
    <v>2</v>
    <v>上海 - 标准型S6 - 1核 2G</v>
    <v>1</v>
    <v>Generic</v>
    <v>1</v>
    <v>上海 - 标准型S6 - 1核 2G</v>
    <v>39</v>
    <v>上海</v>
    <v>标准型S6</v>
    <v>上海 - 标准型S6 - 1核 2G</v>
    <v>1</v>
    <v>2</v>
    <v>1核 2G</v>
  </rv>
  <rv s="1">
    <v>2</v>
    <v>上海 - 标准型S6 - 1核 4G</v>
    <v>1</v>
    <v>Generic</v>
    <v>1</v>
    <v>上海 - 标准型S6 - 1核 4G</v>
    <v>151.80000000000001</v>
    <v>上海</v>
    <v>标准型S6</v>
    <v>上海 - 标准型S6 - 1核 4G</v>
    <v>1</v>
    <v>4</v>
    <v>1核 4G</v>
  </rv>
  <rv s="1">
    <v>2</v>
    <v>上海 - 标准型S6 - 2核 4G</v>
    <v>1</v>
    <v>Generic</v>
    <v>2</v>
    <v>上海 - 标准型S6 - 2核 4G</v>
    <v>147</v>
    <v>上海</v>
    <v>标准型S6</v>
    <v>上海 - 标准型S6 - 2核 4G</v>
    <v>1</v>
    <v>4</v>
    <v>2核 4G</v>
  </rv>
  <rv s="1">
    <v>2</v>
    <v>上海 - 标准型S6 - 2核 8G</v>
    <v>1</v>
    <v>Generic</v>
    <v>2</v>
    <v>上海 - 标准型S6 - 2核 8G</v>
    <v>303.60000000000002</v>
    <v>上海</v>
    <v>标准型S6</v>
    <v>上海 - 标准型S6 - 2核 8G</v>
    <v>1</v>
    <v>8</v>
    <v>2核 8G</v>
  </rv>
  <rv s="1">
    <v>2</v>
    <v>上海 - 标准型S6 - 4核 8G</v>
    <v>1</v>
    <v>Generic</v>
    <v>4</v>
    <v>上海 - 标准型S6 - 4核 8G</v>
    <v>404.8</v>
    <v>上海</v>
    <v>标准型S6</v>
    <v>上海 - 标准型S6 - 4核 8G</v>
    <v>1</v>
    <v>8</v>
    <v>4核 8G</v>
  </rv>
  <rv s="1">
    <v>2</v>
    <v>上海 - 标准型S6 - 4核 16G</v>
    <v>1</v>
    <v>Generic</v>
    <v>4</v>
    <v>上海 - 标准型S6 - 4核 16G</v>
    <v>607.20000000000005</v>
    <v>上海</v>
    <v>标准型S6</v>
    <v>上海 - 标准型S6 - 4核 16G</v>
    <v>1</v>
    <v>16</v>
    <v>4核 16G</v>
  </rv>
  <rv s="1">
    <v>2</v>
    <v>上海 - 标准型S6 - 8核 16G</v>
    <v>1</v>
    <v>Generic</v>
    <v>8</v>
    <v>上海 - 标准型S6 - 8核 16G</v>
    <v>809.6</v>
    <v>上海</v>
    <v>标准型S6</v>
    <v>上海 - 标准型S6 - 8核 16G</v>
    <v>1</v>
    <v>16</v>
    <v>8核 16G</v>
  </rv>
  <rv s="1">
    <v>2</v>
    <v>上海 - 标准型S6 - 8核 32G</v>
    <v>1</v>
    <v>Generic</v>
    <v>8</v>
    <v>上海 - 标准型S6 - 8核 32G</v>
    <v>1214.4000000000001</v>
    <v>上海</v>
    <v>标准型S6</v>
    <v>上海 - 标准型S6 - 8核 32G</v>
    <v>1</v>
    <v>32</v>
    <v>8核 32G</v>
  </rv>
  <rv s="1">
    <v>2</v>
    <v>上海 - 标准型S6 - 16核 32G</v>
    <v>1</v>
    <v>Generic</v>
    <v>16</v>
    <v>上海 - 标准型S6 - 16核 32G</v>
    <v>1619.2</v>
    <v>上海</v>
    <v>标准型S6</v>
    <v>上海 - 标准型S6 - 16核 32G</v>
    <v>1</v>
    <v>32</v>
    <v>16核 32G</v>
  </rv>
  <rv s="1">
    <v>2</v>
    <v>上海 - 标准型S6 - 16核 64G</v>
    <v>1</v>
    <v>Generic</v>
    <v>16</v>
    <v>上海 - 标准型S6 - 16核 64G</v>
    <v>2428.8000000000002</v>
    <v>上海</v>
    <v>标准型S6</v>
    <v>上海 - 标准型S6 - 16核 64G</v>
    <v>1</v>
    <v>64</v>
    <v>16核 64G</v>
  </rv>
  <rv s="1">
    <v>2</v>
    <v>上海 - 标准型S6 - 32核 64G</v>
    <v>1</v>
    <v>Generic</v>
    <v>32</v>
    <v>上海 - 标准型S6 - 32核 64G</v>
    <v>3238.4</v>
    <v>上海</v>
    <v>标准型S6</v>
    <v>上海 - 标准型S6 - 32核 64G</v>
    <v>1</v>
    <v>64</v>
    <v>32核 64G</v>
  </rv>
  <rv s="1">
    <v>2</v>
    <v>上海 - 标准型S6 - 32核 128G</v>
    <v>1</v>
    <v>Generic</v>
    <v>32</v>
    <v>上海 - 标准型S6 - 32核 128G</v>
    <v>4857.6000000000004</v>
    <v>上海</v>
    <v>标准型S6</v>
    <v>上海 - 标准型S6 - 32核 128G</v>
    <v>1</v>
    <v>128</v>
    <v>32核 128G</v>
  </rv>
  <rv s="1">
    <v>2</v>
    <v>上海 - 标准型S6 - 48核 96G</v>
    <v>1</v>
    <v>Generic</v>
    <v>48</v>
    <v>上海 - 标准型S6 - 48核 96G</v>
    <v>4857.6000000000004</v>
    <v>上海</v>
    <v>标准型S6</v>
    <v>上海 - 标准型S6 - 48核 96G</v>
    <v>1</v>
    <v>96</v>
    <v>48核 96G</v>
  </rv>
  <rv s="1">
    <v>2</v>
    <v>上海 - 标准型S6 - 48核 192G</v>
    <v>1</v>
    <v>Generic</v>
    <v>48</v>
    <v>上海 - 标准型S6 - 48核 192G</v>
    <v>7286.4</v>
    <v>上海</v>
    <v>标准型S6</v>
    <v>上海 - 标准型S6 - 48核 192G</v>
    <v>1</v>
    <v>192</v>
    <v>48核 192G</v>
  </rv>
  <rv s="1">
    <v>2</v>
    <v>上海 - 标准型S6 - 62核 216G</v>
    <v>1</v>
    <v>Generic</v>
    <v>62</v>
    <v>上海 - 标准型S6 - 62核 216G</v>
    <v>8602</v>
    <v>上海</v>
    <v>标准型S6</v>
    <v>上海 - 标准型S6 - 62核 216G</v>
    <v>1</v>
    <v>216</v>
    <v>62核 216G</v>
  </rv>
  <rv s="1">
    <v>2</v>
    <v>上海 - 标准型S6 - 64核 256G</v>
    <v>1</v>
    <v>Generic</v>
    <v>64</v>
    <v>上海 - 标准型S6 - 64核 256G</v>
    <v>9715.2000000000007</v>
    <v>上海</v>
    <v>标准型S6</v>
    <v>上海 - 标准型S6 - 64核 256G</v>
    <v>1</v>
    <v>256</v>
    <v>64核 256G</v>
  </rv>
  <rv s="1">
    <v>2</v>
    <v>上海 - 标准型S6 - 124核 432G</v>
    <v>1</v>
    <v>Generic</v>
    <v>124</v>
    <v>上海 - 标准型S6 - 124核 432G</v>
    <v>17204</v>
    <v>上海</v>
    <v>标准型S6</v>
    <v>上海 - 标准型S6 - 124核 432G</v>
    <v>1</v>
    <v>432</v>
    <v>124核 432G</v>
  </rv>
  <rv s="1">
    <v>2</v>
    <v>上海 - 标准型S5 - 1核 2G</v>
    <v>1</v>
    <v>Generic</v>
    <v>1</v>
    <v>上海 - 标准型S5 - 1核 2G</v>
    <v>45</v>
    <v>上海</v>
    <v>标准型S5</v>
    <v>上海 - 标准型S5 - 1核 2G</v>
    <v>1</v>
    <v>2</v>
    <v>1核 2G</v>
  </rv>
  <rv s="1">
    <v>2</v>
    <v>上海 - 标准型S5 - 1核 4G</v>
    <v>1</v>
    <v>Generic</v>
    <v>1</v>
    <v>上海 - 标准型S5 - 1核 4G</v>
    <v>138</v>
    <v>上海</v>
    <v>标准型S5</v>
    <v>上海 - 标准型S5 - 1核 4G</v>
    <v>1</v>
    <v>4</v>
    <v>1核 4G</v>
  </rv>
  <rv s="1">
    <v>2</v>
    <v>上海 - 标准型S5 - 2核 4G</v>
    <v>1</v>
    <v>Generic</v>
    <v>2</v>
    <v>上海 - 标准型S5 - 2核 4G</v>
    <v>170</v>
    <v>上海</v>
    <v>标准型S5</v>
    <v>上海 - 标准型S5 - 2核 4G</v>
    <v>1</v>
    <v>4</v>
    <v>2核 4G</v>
  </rv>
  <rv s="1">
    <v>2</v>
    <v>上海 - 标准型S5 - 2核 8G</v>
    <v>1</v>
    <v>Generic</v>
    <v>2</v>
    <v>上海 - 标准型S5 - 2核 8G</v>
    <v>276</v>
    <v>上海</v>
    <v>标准型S5</v>
    <v>上海 - 标准型S5 - 2核 8G</v>
    <v>1</v>
    <v>8</v>
    <v>2核 8G</v>
  </rv>
  <rv s="1">
    <v>2</v>
    <v>上海 - 标准型S5 - 4核 8G</v>
    <v>1</v>
    <v>Generic</v>
    <v>4</v>
    <v>上海 - 标准型S5 - 4核 8G</v>
    <v>368</v>
    <v>上海</v>
    <v>标准型S5</v>
    <v>上海 - 标准型S5 - 4核 8G</v>
    <v>1</v>
    <v>8</v>
    <v>4核 8G</v>
  </rv>
  <rv s="1">
    <v>2</v>
    <v>上海 - 标准型S5 - 4核 16G</v>
    <v>1</v>
    <v>Generic</v>
    <v>4</v>
    <v>上海 - 标准型S5 - 4核 16G</v>
    <v>552</v>
    <v>上海</v>
    <v>标准型S5</v>
    <v>上海 - 标准型S5 - 4核 16G</v>
    <v>1</v>
    <v>16</v>
    <v>4核 16G</v>
  </rv>
  <rv s="1">
    <v>2</v>
    <v>上海 - 标准型S5 - 8核 16G</v>
    <v>1</v>
    <v>Generic</v>
    <v>8</v>
    <v>上海 - 标准型S5 - 8核 16G</v>
    <v>736</v>
    <v>上海</v>
    <v>标准型S5</v>
    <v>上海 - 标准型S5 - 8核 16G</v>
    <v>1</v>
    <v>16</v>
    <v>8核 16G</v>
  </rv>
  <rv s="1">
    <v>2</v>
    <v>上海 - 标准型S5 - 8核 32G</v>
    <v>1</v>
    <v>Generic</v>
    <v>8</v>
    <v>上海 - 标准型S5 - 8核 32G</v>
    <v>1104</v>
    <v>上海</v>
    <v>标准型S5</v>
    <v>上海 - 标准型S5 - 8核 32G</v>
    <v>1</v>
    <v>32</v>
    <v>8核 32G</v>
  </rv>
  <rv s="1">
    <v>2</v>
    <v>上海 - 标准型S5 - 16核 32G</v>
    <v>1</v>
    <v>Generic</v>
    <v>16</v>
    <v>上海 - 标准型S5 - 16核 32G</v>
    <v>1472</v>
    <v>上海</v>
    <v>标准型S5</v>
    <v>上海 - 标准型S5 - 16核 32G</v>
    <v>1</v>
    <v>32</v>
    <v>16核 32G</v>
  </rv>
  <rv s="1">
    <v>2</v>
    <v>上海 - 标准型S5 - 16核 64G</v>
    <v>1</v>
    <v>Generic</v>
    <v>16</v>
    <v>上海 - 标准型S5 - 16核 64G</v>
    <v>2208</v>
    <v>上海</v>
    <v>标准型S5</v>
    <v>上海 - 标准型S5 - 16核 64G</v>
    <v>1</v>
    <v>64</v>
    <v>16核 64G</v>
  </rv>
  <rv s="1">
    <v>2</v>
    <v>上海 - 标准型S5 - 24核 48G</v>
    <v>1</v>
    <v>Generic</v>
    <v>24</v>
    <v>上海 - 标准型S5 - 24核 48G</v>
    <v>2208</v>
    <v>上海</v>
    <v>标准型S5</v>
    <v>上海 - 标准型S5 - 24核 48G</v>
    <v>1</v>
    <v>48</v>
    <v>24核 48G</v>
  </rv>
  <rv s="1">
    <v>2</v>
    <v>上海 - 标准型S5 - 24核 96G</v>
    <v>1</v>
    <v>Generic</v>
    <v>24</v>
    <v>上海 - 标准型S5 - 24核 96G</v>
    <v>3312</v>
    <v>上海</v>
    <v>标准型S5</v>
    <v>上海 - 标准型S5 - 24核 96G</v>
    <v>1</v>
    <v>96</v>
    <v>24核 96G</v>
  </rv>
  <rv s="1">
    <v>2</v>
    <v>上海 - 标准型S5 - 32核 64G</v>
    <v>1</v>
    <v>Generic</v>
    <v>32</v>
    <v>上海 - 标准型S5 - 32核 64G</v>
    <v>2944</v>
    <v>上海</v>
    <v>标准型S5</v>
    <v>上海 - 标准型S5 - 32核 64G</v>
    <v>1</v>
    <v>64</v>
    <v>32核 64G</v>
  </rv>
  <rv s="1">
    <v>2</v>
    <v>上海 - 标准型S5 - 32核 128G</v>
    <v>1</v>
    <v>Generic</v>
    <v>32</v>
    <v>上海 - 标准型S5 - 32核 128G</v>
    <v>4416</v>
    <v>上海</v>
    <v>标准型S5</v>
    <v>上海 - 标准型S5 - 32核 128G</v>
    <v>1</v>
    <v>128</v>
    <v>32核 128G</v>
  </rv>
  <rv s="1">
    <v>2</v>
    <v>上海 - 标准型S5 - 48核 96G</v>
    <v>1</v>
    <v>Generic</v>
    <v>48</v>
    <v>上海 - 标准型S5 - 48核 96G</v>
    <v>4416</v>
    <v>上海</v>
    <v>标准型S5</v>
    <v>上海 - 标准型S5 - 48核 96G</v>
    <v>1</v>
    <v>96</v>
    <v>48核 96G</v>
  </rv>
  <rv s="1">
    <v>2</v>
    <v>上海 - 标准型S5 - 48核 192G</v>
    <v>1</v>
    <v>Generic</v>
    <v>48</v>
    <v>上海 - 标准型S5 - 48核 192G</v>
    <v>6624</v>
    <v>上海</v>
    <v>标准型S5</v>
    <v>上海 - 标准型S5 - 48核 192G</v>
    <v>1</v>
    <v>192</v>
    <v>48核 192G</v>
  </rv>
  <rv s="1">
    <v>2</v>
    <v>上海 - 标准型S5 - 64核 256G</v>
    <v>1</v>
    <v>Generic</v>
    <v>64</v>
    <v>上海 - 标准型S5 - 64核 256G</v>
    <v>8832</v>
    <v>上海</v>
    <v>标准型S5</v>
    <v>上海 - 标准型S5 - 64核 256G</v>
    <v>1</v>
    <v>256</v>
    <v>64核 256G</v>
  </rv>
  <rv s="1">
    <v>2</v>
    <v>上海 - 标准型S4 - 1核 1G</v>
    <v>1</v>
    <v>Generic</v>
    <v>1</v>
    <v>上海 - 标准型S4 - 1核 1G</v>
    <v>60</v>
    <v>上海</v>
    <v>标准型S4</v>
    <v>上海 - 标准型S4 - 1核 1G</v>
    <v>1</v>
    <v>1</v>
    <v>1核 1G</v>
  </rv>
  <rv s="1">
    <v>2</v>
    <v>上海 - 标准型S4 - 1核 2G</v>
    <v>1</v>
    <v>Generic</v>
    <v>1</v>
    <v>上海 - 标准型S4 - 1核 2G</v>
    <v>88</v>
    <v>上海</v>
    <v>标准型S4</v>
    <v>上海 - 标准型S4 - 1核 2G</v>
    <v>1</v>
    <v>2</v>
    <v>1核 2G</v>
  </rv>
  <rv s="1">
    <v>2</v>
    <v>上海 - 标准型S4 - 1核 4G</v>
    <v>1</v>
    <v>Generic</v>
    <v>1</v>
    <v>上海 - 标准型S4 - 1核 4G</v>
    <v>138</v>
    <v>上海</v>
    <v>标准型S4</v>
    <v>上海 - 标准型S4 - 1核 4G</v>
    <v>1</v>
    <v>4</v>
    <v>1核 4G</v>
  </rv>
  <rv s="1">
    <v>2</v>
    <v>上海 - 标准型S4 - 2核 4G</v>
    <v>1</v>
    <v>Generic</v>
    <v>2</v>
    <v>上海 - 标准型S4 - 2核 4G</v>
    <v>184</v>
    <v>上海</v>
    <v>标准型S4</v>
    <v>上海 - 标准型S4 - 2核 4G</v>
    <v>1</v>
    <v>4</v>
    <v>2核 4G</v>
  </rv>
  <rv s="1">
    <v>2</v>
    <v>上海 - 标准型S4 - 2核 8G</v>
    <v>1</v>
    <v>Generic</v>
    <v>2</v>
    <v>上海 - 标准型S4 - 2核 8G</v>
    <v>276</v>
    <v>上海</v>
    <v>标准型S4</v>
    <v>上海 - 标准型S4 - 2核 8G</v>
    <v>1</v>
    <v>8</v>
    <v>2核 8G</v>
  </rv>
  <rv s="1">
    <v>2</v>
    <v>上海 - 标准型S4 - 4核 8G</v>
    <v>1</v>
    <v>Generic</v>
    <v>4</v>
    <v>上海 - 标准型S4 - 4核 8G</v>
    <v>368</v>
    <v>上海</v>
    <v>标准型S4</v>
    <v>上海 - 标准型S4 - 4核 8G</v>
    <v>1</v>
    <v>8</v>
    <v>4核 8G</v>
  </rv>
  <rv s="1">
    <v>2</v>
    <v>上海 - 标准型S4 - 4核 16G</v>
    <v>1</v>
    <v>Generic</v>
    <v>4</v>
    <v>上海 - 标准型S4 - 4核 16G</v>
    <v>552</v>
    <v>上海</v>
    <v>标准型S4</v>
    <v>上海 - 标准型S4 - 4核 16G</v>
    <v>1</v>
    <v>16</v>
    <v>4核 16G</v>
  </rv>
  <rv s="1">
    <v>2</v>
    <v>上海 - 标准型S4 - 8核 16G</v>
    <v>1</v>
    <v>Generic</v>
    <v>8</v>
    <v>上海 - 标准型S4 - 8核 16G</v>
    <v>736</v>
    <v>上海</v>
    <v>标准型S4</v>
    <v>上海 - 标准型S4 - 8核 16G</v>
    <v>1</v>
    <v>16</v>
    <v>8核 16G</v>
  </rv>
  <rv s="1">
    <v>2</v>
    <v>上海 - 标准型S4 - 8核 32G</v>
    <v>1</v>
    <v>Generic</v>
    <v>8</v>
    <v>上海 - 标准型S4 - 8核 32G</v>
    <v>1104</v>
    <v>上海</v>
    <v>标准型S4</v>
    <v>上海 - 标准型S4 - 8核 32G</v>
    <v>1</v>
    <v>32</v>
    <v>8核 32G</v>
  </rv>
  <rv s="1">
    <v>2</v>
    <v>上海 - 标准型S4 - 16核 32G</v>
    <v>1</v>
    <v>Generic</v>
    <v>16</v>
    <v>上海 - 标准型S4 - 16核 32G</v>
    <v>1472</v>
    <v>上海</v>
    <v>标准型S4</v>
    <v>上海 - 标准型S4 - 16核 32G</v>
    <v>1</v>
    <v>32</v>
    <v>16核 32G</v>
  </rv>
  <rv s="1">
    <v>2</v>
    <v>上海 - 标准型S4 - 16核 64G</v>
    <v>1</v>
    <v>Generic</v>
    <v>16</v>
    <v>上海 - 标准型S4 - 16核 64G</v>
    <v>2208</v>
    <v>上海</v>
    <v>标准型S4</v>
    <v>上海 - 标准型S4 - 16核 64G</v>
    <v>1</v>
    <v>64</v>
    <v>16核 64G</v>
  </rv>
  <rv s="1">
    <v>2</v>
    <v>上海 - 标准型S4 - 24核 48G</v>
    <v>1</v>
    <v>Generic</v>
    <v>24</v>
    <v>上海 - 标准型S4 - 24核 48G</v>
    <v>2208</v>
    <v>上海</v>
    <v>标准型S4</v>
    <v>上海 - 标准型S4 - 24核 48G</v>
    <v>1</v>
    <v>48</v>
    <v>24核 48G</v>
  </rv>
  <rv s="1">
    <v>2</v>
    <v>上海 - 标准型S4 - 24核 96G</v>
    <v>1</v>
    <v>Generic</v>
    <v>24</v>
    <v>上海 - 标准型S4 - 24核 96G</v>
    <v>3312</v>
    <v>上海</v>
    <v>标准型S4</v>
    <v>上海 - 标准型S4 - 24核 96G</v>
    <v>1</v>
    <v>96</v>
    <v>24核 96G</v>
  </rv>
  <rv s="1">
    <v>2</v>
    <v>上海 - 标准型S4 - 24核 128G</v>
    <v>1</v>
    <v>Generic</v>
    <v>24</v>
    <v>上海 - 标准型S4 - 24核 128G</v>
    <v>4048</v>
    <v>上海</v>
    <v>标准型S4</v>
    <v>上海 - 标准型S4 - 24核 128G</v>
    <v>1</v>
    <v>128</v>
    <v>24核 128G</v>
  </rv>
  <rv s="1">
    <v>2</v>
    <v>上海 - 标准型S4 - 32核 64G</v>
    <v>1</v>
    <v>Generic</v>
    <v>32</v>
    <v>上海 - 标准型S4 - 32核 64G</v>
    <v>2944</v>
    <v>上海</v>
    <v>标准型S4</v>
    <v>上海 - 标准型S4 - 32核 64G</v>
    <v>1</v>
    <v>64</v>
    <v>32核 64G</v>
  </rv>
  <rv s="1">
    <v>2</v>
    <v>上海 - 标准型S4 - 32核 128G</v>
    <v>1</v>
    <v>Generic</v>
    <v>32</v>
    <v>上海 - 标准型S4 - 32核 128G</v>
    <v>4416</v>
    <v>上海</v>
    <v>标准型S4</v>
    <v>上海 - 标准型S4 - 32核 128G</v>
    <v>1</v>
    <v>128</v>
    <v>32核 128G</v>
  </rv>
  <rv s="1">
    <v>2</v>
    <v>上海 - 标准型S4 - 48核 96G</v>
    <v>1</v>
    <v>Generic</v>
    <v>48</v>
    <v>上海 - 标准型S4 - 48核 96G</v>
    <v>4416</v>
    <v>上海</v>
    <v>标准型S4</v>
    <v>上海 - 标准型S4 - 48核 96G</v>
    <v>1</v>
    <v>96</v>
    <v>48核 96G</v>
  </rv>
  <rv s="1">
    <v>2</v>
    <v>上海 - 标准型S4 - 48核 192G</v>
    <v>1</v>
    <v>Generic</v>
    <v>48</v>
    <v>上海 - 标准型S4 - 48核 192G</v>
    <v>6624</v>
    <v>上海</v>
    <v>标准型S4</v>
    <v>上海 - 标准型S4 - 48核 192G</v>
    <v>1</v>
    <v>192</v>
    <v>48核 192G</v>
  </rv>
  <rv s="1">
    <v>2</v>
    <v>上海 - 标准型S4 - 64核 256G</v>
    <v>1</v>
    <v>Generic</v>
    <v>64</v>
    <v>上海 - 标准型S4 - 64核 256G</v>
    <v>8832</v>
    <v>上海</v>
    <v>标准型S4</v>
    <v>上海 - 标准型S4 - 64核 256G</v>
    <v>1</v>
    <v>256</v>
    <v>64核 256G</v>
  </rv>
  <rv s="1">
    <v>2</v>
    <v>上海 - 标准型S4 - 72核 288G</v>
    <v>1</v>
    <v>Generic</v>
    <v>72</v>
    <v>上海 - 标准型S4 - 72核 288G</v>
    <v>9936</v>
    <v>上海</v>
    <v>标准型S4</v>
    <v>上海 - 标准型S4 - 72核 288G</v>
    <v>1</v>
    <v>288</v>
    <v>72核 288G</v>
  </rv>
  <rv s="1">
    <v>2</v>
    <v>上海 - 标准型S4 - 76核 320G</v>
    <v>1</v>
    <v>Generic</v>
    <v>76</v>
    <v>上海 - 标准型S4 - 76核 320G</v>
    <v>10856</v>
    <v>上海</v>
    <v>标准型S4</v>
    <v>上海 - 标准型S4 - 76核 320G</v>
    <v>1</v>
    <v>320</v>
    <v>76核 320G</v>
  </rv>
  <rv s="1">
    <v>2</v>
    <v>上海 - 标准型S3 - 1核 1G</v>
    <v>1</v>
    <v>Generic</v>
    <v>1</v>
    <v>上海 - 标准型S3 - 1核 1G</v>
    <v>57</v>
    <v>上海</v>
    <v>标准型S3</v>
    <v>上海 - 标准型S3 - 1核 1G</v>
    <v>1</v>
    <v>1</v>
    <v>1核 1G</v>
  </rv>
  <rv s="1">
    <v>2</v>
    <v>上海 - 标准型S3 - 1核 2G</v>
    <v>1</v>
    <v>Generic</v>
    <v>1</v>
    <v>上海 - 标准型S3 - 1核 2G</v>
    <v>83.6</v>
    <v>上海</v>
    <v>标准型S3</v>
    <v>上海 - 标准型S3 - 1核 2G</v>
    <v>1</v>
    <v>2</v>
    <v>1核 2G</v>
  </rv>
  <rv s="1">
    <v>2</v>
    <v>上海 - 标准型S3 - 1核 4G</v>
    <v>1</v>
    <v>Generic</v>
    <v>1</v>
    <v>上海 - 标准型S3 - 1核 4G</v>
    <v>136.5</v>
    <v>上海</v>
    <v>标准型S3</v>
    <v>上海 - 标准型S3 - 1核 4G</v>
    <v>1</v>
    <v>4</v>
    <v>1核 4G</v>
  </rv>
  <rv s="1">
    <v>2</v>
    <v>上海 - 标准型S3 - 2核 4G</v>
    <v>1</v>
    <v>Generic</v>
    <v>2</v>
    <v>上海 - 标准型S3 - 2核 4G</v>
    <v>180</v>
    <v>上海</v>
    <v>标准型S3</v>
    <v>上海 - 标准型S3 - 2核 4G</v>
    <v>1</v>
    <v>4</v>
    <v>2核 4G</v>
  </rv>
  <rv s="1">
    <v>2</v>
    <v>上海 - 标准型S3 - 2核 8G</v>
    <v>1</v>
    <v>Generic</v>
    <v>2</v>
    <v>上海 - 标准型S3 - 2核 8G</v>
    <v>273</v>
    <v>上海</v>
    <v>标准型S3</v>
    <v>上海 - 标准型S3 - 2核 8G</v>
    <v>1</v>
    <v>8</v>
    <v>2核 8G</v>
  </rv>
  <rv s="1">
    <v>2</v>
    <v>上海 - 标准型S3 - 4核 8G</v>
    <v>1</v>
    <v>Generic</v>
    <v>4</v>
    <v>上海 - 标准型S3 - 4核 8G</v>
    <v>364</v>
    <v>上海</v>
    <v>标准型S3</v>
    <v>上海 - 标准型S3 - 4核 8G</v>
    <v>1</v>
    <v>8</v>
    <v>4核 8G</v>
  </rv>
  <rv s="1">
    <v>2</v>
    <v>上海 - 标准型S3 - 4核 16G</v>
    <v>1</v>
    <v>Generic</v>
    <v>4</v>
    <v>上海 - 标准型S3 - 4核 16G</v>
    <v>546</v>
    <v>上海</v>
    <v>标准型S3</v>
    <v>上海 - 标准型S3 - 4核 16G</v>
    <v>1</v>
    <v>16</v>
    <v>4核 16G</v>
  </rv>
  <rv s="1">
    <v>2</v>
    <v>上海 - 标准型S3 - 8核 16G</v>
    <v>1</v>
    <v>Generic</v>
    <v>8</v>
    <v>上海 - 标准型S3 - 8核 16G</v>
    <v>728</v>
    <v>上海</v>
    <v>标准型S3</v>
    <v>上海 - 标准型S3 - 8核 16G</v>
    <v>1</v>
    <v>16</v>
    <v>8核 16G</v>
  </rv>
  <rv s="1">
    <v>2</v>
    <v>上海 - 标准型S3 - 8核 32G</v>
    <v>1</v>
    <v>Generic</v>
    <v>8</v>
    <v>上海 - 标准型S3 - 8核 32G</v>
    <v>1092</v>
    <v>上海</v>
    <v>标准型S3</v>
    <v>上海 - 标准型S3 - 8核 32G</v>
    <v>1</v>
    <v>32</v>
    <v>8核 32G</v>
  </rv>
  <rv s="1">
    <v>2</v>
    <v>上海 - 标准型S3 - 12核 24G</v>
    <v>1</v>
    <v>Generic</v>
    <v>12</v>
    <v>上海 - 标准型S3 - 12核 24G</v>
    <v>1092</v>
    <v>上海</v>
    <v>标准型S3</v>
    <v>上海 - 标准型S3 - 12核 24G</v>
    <v>1</v>
    <v>24</v>
    <v>12核 24G</v>
  </rv>
  <rv s="1">
    <v>2</v>
    <v>上海 - 标准型S3 - 12核 48G</v>
    <v>1</v>
    <v>Generic</v>
    <v>12</v>
    <v>上海 - 标准型S3 - 12核 48G</v>
    <v>1638</v>
    <v>上海</v>
    <v>标准型S3</v>
    <v>上海 - 标准型S3 - 12核 48G</v>
    <v>1</v>
    <v>48</v>
    <v>12核 48G</v>
  </rv>
  <rv s="1">
    <v>2</v>
    <v>上海 - 标准型S3 - 16核 32G</v>
    <v>1</v>
    <v>Generic</v>
    <v>16</v>
    <v>上海 - 标准型S3 - 16核 32G</v>
    <v>1456</v>
    <v>上海</v>
    <v>标准型S3</v>
    <v>上海 - 标准型S3 - 16核 32G</v>
    <v>1</v>
    <v>32</v>
    <v>16核 32G</v>
  </rv>
  <rv s="1">
    <v>2</v>
    <v>上海 - 标准型S3 - 16核 64G</v>
    <v>1</v>
    <v>Generic</v>
    <v>16</v>
    <v>上海 - 标准型S3 - 16核 64G</v>
    <v>2184</v>
    <v>上海</v>
    <v>标准型S3</v>
    <v>上海 - 标准型S3 - 16核 64G</v>
    <v>1</v>
    <v>64</v>
    <v>16核 64G</v>
  </rv>
  <rv s="1">
    <v>2</v>
    <v>上海 - 标准型S3 - 24核 48G</v>
    <v>1</v>
    <v>Generic</v>
    <v>24</v>
    <v>上海 - 标准型S3 - 24核 48G</v>
    <v>2184</v>
    <v>上海</v>
    <v>标准型S3</v>
    <v>上海 - 标准型S3 - 24核 48G</v>
    <v>1</v>
    <v>48</v>
    <v>24核 48G</v>
  </rv>
  <rv s="1">
    <v>2</v>
    <v>上海 - 标准型S3 - 24核 96G</v>
    <v>1</v>
    <v>Generic</v>
    <v>24</v>
    <v>上海 - 标准型S3 - 24核 96G</v>
    <v>3276</v>
    <v>上海</v>
    <v>标准型S3</v>
    <v>上海 - 标准型S3 - 24核 96G</v>
    <v>1</v>
    <v>96</v>
    <v>24核 96G</v>
  </rv>
  <rv s="1">
    <v>2</v>
    <v>上海 - 标准型S3 - 24核 128G</v>
    <v>1</v>
    <v>Generic</v>
    <v>24</v>
    <v>上海 - 标准型S3 - 24核 128G</v>
    <v>4004</v>
    <v>上海</v>
    <v>标准型S3</v>
    <v>上海 - 标准型S3 - 24核 128G</v>
    <v>1</v>
    <v>128</v>
    <v>24核 128G</v>
  </rv>
  <rv s="1">
    <v>2</v>
    <v>上海 - 标准型S3 - 32核 64G</v>
    <v>1</v>
    <v>Generic</v>
    <v>32</v>
    <v>上海 - 标准型S3 - 32核 64G</v>
    <v>2912</v>
    <v>上海</v>
    <v>标准型S3</v>
    <v>上海 - 标准型S3 - 32核 64G</v>
    <v>1</v>
    <v>64</v>
    <v>32核 64G</v>
  </rv>
  <rv s="1">
    <v>2</v>
    <v>上海 - 标准型S3 - 32核 128G</v>
    <v>1</v>
    <v>Generic</v>
    <v>32</v>
    <v>上海 - 标准型S3 - 32核 128G</v>
    <v>4368</v>
    <v>上海</v>
    <v>标准型S3</v>
    <v>上海 - 标准型S3 - 32核 128G</v>
    <v>1</v>
    <v>128</v>
    <v>32核 128G</v>
  </rv>
  <rv s="1">
    <v>2</v>
    <v>上海 - 标准型S3 - 40核 160G</v>
    <v>1</v>
    <v>Generic</v>
    <v>40</v>
    <v>上海 - 标准型S3 - 40核 160G</v>
    <v>5460</v>
    <v>上海</v>
    <v>标准型S3</v>
    <v>上海 - 标准型S3 - 40核 160G</v>
    <v>1</v>
    <v>160</v>
    <v>40核 160G</v>
  </rv>
  <rv s="1">
    <v>2</v>
    <v>上海 - 标准型S3 - 48核 96G</v>
    <v>1</v>
    <v>Generic</v>
    <v>48</v>
    <v>上海 - 标准型S3 - 48核 96G</v>
    <v>4368</v>
    <v>上海</v>
    <v>标准型S3</v>
    <v>上海 - 标准型S3 - 48核 96G</v>
    <v>1</v>
    <v>96</v>
    <v>48核 96G</v>
  </rv>
  <rv s="1">
    <v>2</v>
    <v>上海 - 标准型S3 - 48核 192G</v>
    <v>1</v>
    <v>Generic</v>
    <v>48</v>
    <v>上海 - 标准型S3 - 48核 192G</v>
    <v>6552</v>
    <v>上海</v>
    <v>标准型S3</v>
    <v>上海 - 标准型S3 - 48核 192G</v>
    <v>1</v>
    <v>192</v>
    <v>48核 192G</v>
  </rv>
  <rv s="1">
    <v>2</v>
    <v>上海 - 标准型S3 - 64核 256G</v>
    <v>1</v>
    <v>Generic</v>
    <v>64</v>
    <v>上海 - 标准型S3 - 64核 256G</v>
    <v>8736</v>
    <v>上海</v>
    <v>标准型S3</v>
    <v>上海 - 标准型S3 - 64核 256G</v>
    <v>1</v>
    <v>256</v>
    <v>64核 256G</v>
  </rv>
  <rv s="1">
    <v>2</v>
    <v>上海 - 标准型S3 - 80核 320G</v>
    <v>1</v>
    <v>Generic</v>
    <v>80</v>
    <v>上海 - 标准型S3 - 80核 320G</v>
    <v>10920</v>
    <v>上海</v>
    <v>标准型S3</v>
    <v>上海 - 标准型S3 - 80核 320G</v>
    <v>1</v>
    <v>320</v>
    <v>80核 320G</v>
  </rv>
  <rv s="1">
    <v>2</v>
    <v>上海 - 标准型S2 - 1核 1G</v>
    <v>1</v>
    <v>Generic</v>
    <v>1</v>
    <v>上海 - 标准型S2 - 1核 1G</v>
    <v>42</v>
    <v>上海</v>
    <v>标准型S2</v>
    <v>上海 - 标准型S2 - 1核 1G</v>
    <v>1</v>
    <v>1</v>
    <v>1核 1G</v>
  </rv>
  <rv s="1">
    <v>2</v>
    <v>上海 - 标准型S2 - 1核 2G</v>
    <v>1</v>
    <v>Generic</v>
    <v>1</v>
    <v>上海 - 标准型S2 - 1核 2G</v>
    <v>79</v>
    <v>上海</v>
    <v>标准型S2</v>
    <v>上海 - 标准型S2 - 1核 2G</v>
    <v>1</v>
    <v>2</v>
    <v>1核 2G</v>
  </rv>
  <rv s="1">
    <v>2</v>
    <v>上海 - 标准型S2 - 1核 4G</v>
    <v>1</v>
    <v>Generic</v>
    <v>1</v>
    <v>上海 - 标准型S2 - 1核 4G</v>
    <v>135</v>
    <v>上海</v>
    <v>标准型S2</v>
    <v>上海 - 标准型S2 - 1核 4G</v>
    <v>1</v>
    <v>4</v>
    <v>1核 4G</v>
  </rv>
  <rv s="1">
    <v>2</v>
    <v>上海 - 标准型S2 - 2核 2G</v>
    <v>1</v>
    <v>Generic</v>
    <v>2</v>
    <v>上海 - 标准型S2 - 2核 2G</v>
    <v>135</v>
    <v>上海</v>
    <v>标准型S2</v>
    <v>上海 - 标准型S2 - 2核 2G</v>
    <v>1</v>
    <v>2</v>
    <v>2核 2G</v>
  </rv>
  <rv s="1">
    <v>2</v>
    <v>上海 - 标准型S2 - 2核 4G</v>
    <v>1</v>
    <v>Generic</v>
    <v>2</v>
    <v>上海 - 标准型S2 - 2核 4G</v>
    <v>179</v>
    <v>上海</v>
    <v>标准型S2</v>
    <v>上海 - 标准型S2 - 2核 4G</v>
    <v>1</v>
    <v>4</v>
    <v>2核 4G</v>
  </rv>
  <rv s="1">
    <v>2</v>
    <v>上海 - 标准型S2 - 2核 8G</v>
    <v>1</v>
    <v>Generic</v>
    <v>2</v>
    <v>上海 - 标准型S2 - 2核 8G</v>
    <v>270</v>
    <v>上海</v>
    <v>标准型S2</v>
    <v>上海 - 标准型S2 - 2核 8G</v>
    <v>1</v>
    <v>8</v>
    <v>2核 8G</v>
  </rv>
  <rv s="1">
    <v>2</v>
    <v>上海 - 标准型S2 - 4核 8G</v>
    <v>1</v>
    <v>Generic</v>
    <v>4</v>
    <v>上海 - 标准型S2 - 4核 8G</v>
    <v>360</v>
    <v>上海</v>
    <v>标准型S2</v>
    <v>上海 - 标准型S2 - 4核 8G</v>
    <v>1</v>
    <v>8</v>
    <v>4核 8G</v>
  </rv>
  <rv s="1">
    <v>2</v>
    <v>上海 - 标准型S2 - 4核 16G</v>
    <v>1</v>
    <v>Generic</v>
    <v>4</v>
    <v>上海 - 标准型S2 - 4核 16G</v>
    <v>540</v>
    <v>上海</v>
    <v>标准型S2</v>
    <v>上海 - 标准型S2 - 4核 16G</v>
    <v>1</v>
    <v>16</v>
    <v>4核 16G</v>
  </rv>
  <rv s="1">
    <v>2</v>
    <v>上海 - 标准型S2 - 8核 16G</v>
    <v>1</v>
    <v>Generic</v>
    <v>8</v>
    <v>上海 - 标准型S2 - 8核 16G</v>
    <v>720</v>
    <v>上海</v>
    <v>标准型S2</v>
    <v>上海 - 标准型S2 - 8核 16G</v>
    <v>1</v>
    <v>16</v>
    <v>8核 16G</v>
  </rv>
  <rv s="1">
    <v>2</v>
    <v>上海 - 标准型S2 - 8核 32G</v>
    <v>1</v>
    <v>Generic</v>
    <v>8</v>
    <v>上海 - 标准型S2 - 8核 32G</v>
    <v>1080</v>
    <v>上海</v>
    <v>标准型S2</v>
    <v>上海 - 标准型S2 - 8核 32G</v>
    <v>1</v>
    <v>32</v>
    <v>8核 32G</v>
  </rv>
  <rv s="1">
    <v>2</v>
    <v>上海 - 标准型S2 - 12核 24G</v>
    <v>1</v>
    <v>Generic</v>
    <v>12</v>
    <v>上海 - 标准型S2 - 12核 24G</v>
    <v>1080</v>
    <v>上海</v>
    <v>标准型S2</v>
    <v>上海 - 标准型S2 - 12核 24G</v>
    <v>1</v>
    <v>24</v>
    <v>12核 24G</v>
  </rv>
  <rv s="1">
    <v>2</v>
    <v>上海 - 标准型S2 - 12核 48G</v>
    <v>1</v>
    <v>Generic</v>
    <v>12</v>
    <v>上海 - 标准型S2 - 12核 48G</v>
    <v>1620</v>
    <v>上海</v>
    <v>标准型S2</v>
    <v>上海 - 标准型S2 - 12核 48G</v>
    <v>1</v>
    <v>48</v>
    <v>12核 48G</v>
  </rv>
  <rv s="1">
    <v>2</v>
    <v>上海 - 标准型S2 - 16核 32G</v>
    <v>1</v>
    <v>Generic</v>
    <v>16</v>
    <v>上海 - 标准型S2 - 16核 32G</v>
    <v>1440</v>
    <v>上海</v>
    <v>标准型S2</v>
    <v>上海 - 标准型S2 - 16核 32G</v>
    <v>1</v>
    <v>32</v>
    <v>16核 32G</v>
  </rv>
  <rv s="1">
    <v>2</v>
    <v>上海 - 标准型S2 - 16核 48G</v>
    <v>1</v>
    <v>Generic</v>
    <v>16</v>
    <v>上海 - 标准型S2 - 16核 48G</v>
    <v>1800</v>
    <v>上海</v>
    <v>标准型S2</v>
    <v>上海 - 标准型S2 - 16核 48G</v>
    <v>1</v>
    <v>48</v>
    <v>16核 48G</v>
  </rv>
  <rv s="1">
    <v>2</v>
    <v>上海 - 标准型S2 - 16核 64G</v>
    <v>1</v>
    <v>Generic</v>
    <v>16</v>
    <v>上海 - 标准型S2 - 16核 64G</v>
    <v>2160</v>
    <v>上海</v>
    <v>标准型S2</v>
    <v>上海 - 标准型S2 - 16核 64G</v>
    <v>1</v>
    <v>64</v>
    <v>16核 64G</v>
  </rv>
  <rv s="1">
    <v>2</v>
    <v>上海 - 标准型S2 - 24核 48G</v>
    <v>1</v>
    <v>Generic</v>
    <v>24</v>
    <v>上海 - 标准型S2 - 24核 48G</v>
    <v>2160</v>
    <v>上海</v>
    <v>标准型S2</v>
    <v>上海 - 标准型S2 - 24核 48G</v>
    <v>1</v>
    <v>48</v>
    <v>24核 48G</v>
  </rv>
  <rv s="1">
    <v>2</v>
    <v>上海 - 标准型S2 - 24核 96G</v>
    <v>1</v>
    <v>Generic</v>
    <v>24</v>
    <v>上海 - 标准型S2 - 24核 96G</v>
    <v>3240</v>
    <v>上海</v>
    <v>标准型S2</v>
    <v>上海 - 标准型S2 - 24核 96G</v>
    <v>1</v>
    <v>96</v>
    <v>24核 96G</v>
  </rv>
  <rv s="1">
    <v>2</v>
    <v>上海 - 标准型S2 - 32核 64G</v>
    <v>1</v>
    <v>Generic</v>
    <v>32</v>
    <v>上海 - 标准型S2 - 32核 64G</v>
    <v>2880</v>
    <v>上海</v>
    <v>标准型S2</v>
    <v>上海 - 标准型S2 - 32核 64G</v>
    <v>1</v>
    <v>64</v>
    <v>32核 64G</v>
  </rv>
  <rv s="1">
    <v>2</v>
    <v>上海 - 标准型S2 - 32核 128G</v>
    <v>1</v>
    <v>Generic</v>
    <v>32</v>
    <v>上海 - 标准型S2 - 32核 128G</v>
    <v>4320</v>
    <v>上海</v>
    <v>标准型S2</v>
    <v>上海 - 标准型S2 - 32核 128G</v>
    <v>1</v>
    <v>128</v>
    <v>32核 128G</v>
  </rv>
  <rv s="1">
    <v>2</v>
    <v>上海 - 标准型S2 - 56核 224G</v>
    <v>1</v>
    <v>Generic</v>
    <v>56</v>
    <v>上海 - 标准型S2 - 56核 224G</v>
    <v>7560</v>
    <v>上海</v>
    <v>标准型S2</v>
    <v>上海 - 标准型S2 - 56核 224G</v>
    <v>1</v>
    <v>224</v>
    <v>56核 224G</v>
  </rv>
  <rv s="1">
    <v>2</v>
    <v>上海 - 大数据型黑石物理服务器BMD3s - 96核 192G</v>
    <v>1</v>
    <v>Generic</v>
    <v>96</v>
    <v>上海 - 大数据型黑石物理服务器BMD3s - 96核 192G</v>
    <v>18500</v>
    <v>上海</v>
    <v>大数据型黑石物理服务器BMD3s</v>
    <v>上海 - 大数据型黑石物理服务器BMD3s - 96核 192G</v>
    <v>1</v>
    <v>192</v>
    <v>96核 192G</v>
  </rv>
  <rv s="1">
    <v>2</v>
    <v>上海 - 大数据型黑石物理服务器BMD2 - 80核 384G</v>
    <v>1</v>
    <v>Generic</v>
    <v>80</v>
    <v>上海 - 大数据型黑石物理服务器BMD2 - 80核 384G</v>
    <v>16376</v>
    <v>上海</v>
    <v>大数据型黑石物理服务器BMD2</v>
    <v>上海 - 大数据型黑石物理服务器BMD2 - 80核 384G</v>
    <v>1</v>
    <v>384</v>
    <v>80核 384G</v>
  </rv>
  <rv s="1">
    <v>2</v>
    <v>上海 - 大数据型D3 - 8核 32G</v>
    <v>1</v>
    <v>Generic</v>
    <v>8</v>
    <v>上海 - 大数据型D3 - 8核 32G</v>
    <v>1584</v>
    <v>上海</v>
    <v>大数据型D3</v>
    <v>上海 - 大数据型D3 - 8核 32G</v>
    <v>1</v>
    <v>32</v>
    <v>8核 32G</v>
  </rv>
  <rv s="1">
    <v>2</v>
    <v>上海 - 大数据型D3 - 16核 64G</v>
    <v>1</v>
    <v>Generic</v>
    <v>16</v>
    <v>上海 - 大数据型D3 - 16核 64G</v>
    <v>3168</v>
    <v>上海</v>
    <v>大数据型D3</v>
    <v>上海 - 大数据型D3 - 16核 64G</v>
    <v>1</v>
    <v>64</v>
    <v>16核 64G</v>
  </rv>
  <rv s="1">
    <v>2</v>
    <v>上海 - 大数据型D3 - 32核 128G</v>
    <v>1</v>
    <v>Generic</v>
    <v>32</v>
    <v>上海 - 大数据型D3 - 32核 128G</v>
    <v>5856</v>
    <v>上海</v>
    <v>大数据型D3</v>
    <v>上海 - 大数据型D3 - 32核 128G</v>
    <v>1</v>
    <v>128</v>
    <v>32核 128G</v>
  </rv>
  <rv s="1">
    <v>2</v>
    <v>上海 - 大数据型D3 - 64核 256G</v>
    <v>1</v>
    <v>Generic</v>
    <v>64</v>
    <v>上海 - 大数据型D3 - 64核 256G</v>
    <v>11712</v>
    <v>上海</v>
    <v>大数据型D3</v>
    <v>上海 - 大数据型D3 - 64核 256G</v>
    <v>1</v>
    <v>256</v>
    <v>64核 256G</v>
  </rv>
  <rv s="1">
    <v>2</v>
    <v>上海 - 大数据型D3 - 84核 320G</v>
    <v>1</v>
    <v>Generic</v>
    <v>84</v>
    <v>上海 - 大数据型D3 - 84核 320G</v>
    <v>14104</v>
    <v>上海</v>
    <v>大数据型D3</v>
    <v>上海 - 大数据型D3 - 84核 320G</v>
    <v>1</v>
    <v>320</v>
    <v>84核 320G</v>
  </rv>
  <rv s="1">
    <v>2</v>
    <v>上海 - 大数据型D2 - 8核 32G</v>
    <v>1</v>
    <v>Generic</v>
    <v>8</v>
    <v>上海 - 大数据型D2 - 8核 32G</v>
    <v>1404</v>
    <v>上海</v>
    <v>大数据型D2</v>
    <v>上海 - 大数据型D2 - 8核 32G</v>
    <v>1</v>
    <v>32</v>
    <v>8核 32G</v>
  </rv>
  <rv s="1">
    <v>2</v>
    <v>上海 - 大数据型D2 - 16核 64G</v>
    <v>1</v>
    <v>Generic</v>
    <v>16</v>
    <v>上海 - 大数据型D2 - 16核 64G</v>
    <v>2808</v>
    <v>上海</v>
    <v>大数据型D2</v>
    <v>上海 - 大数据型D2 - 16核 64G</v>
    <v>1</v>
    <v>64</v>
    <v>16核 64G</v>
  </rv>
  <rv s="1">
    <v>2</v>
    <v>上海 - 大数据型D2 - 24核 96G</v>
    <v>1</v>
    <v>Generic</v>
    <v>24</v>
    <v>上海 - 大数据型D2 - 24核 96G</v>
    <v>4212</v>
    <v>上海</v>
    <v>大数据型D2</v>
    <v>上海 - 大数据型D2 - 24核 96G</v>
    <v>1</v>
    <v>96</v>
    <v>24核 96G</v>
  </rv>
  <rv s="1">
    <v>2</v>
    <v>上海 - 大数据型D2 - 32核 128G</v>
    <v>1</v>
    <v>Generic</v>
    <v>32</v>
    <v>上海 - 大数据型D2 - 32核 128G</v>
    <v>5616</v>
    <v>上海</v>
    <v>大数据型D2</v>
    <v>上海 - 大数据型D2 - 32核 128G</v>
    <v>1</v>
    <v>128</v>
    <v>32核 128G</v>
  </rv>
  <rv s="1">
    <v>2</v>
    <v>上海 - 大数据型D2 - 48核 192G</v>
    <v>1</v>
    <v>Generic</v>
    <v>48</v>
    <v>上海 - 大数据型D2 - 48核 192G</v>
    <v>10224</v>
    <v>上海</v>
    <v>大数据型D2</v>
    <v>上海 - 大数据型D2 - 48核 192G</v>
    <v>1</v>
    <v>192</v>
    <v>48核 192G</v>
  </rv>
  <rv s="1">
    <v>2</v>
    <v>上海 - 大数据型D2 - 64核 256G</v>
    <v>1</v>
    <v>Generic</v>
    <v>64</v>
    <v>上海 - 大数据型D2 - 64核 256G</v>
    <v>11232</v>
    <v>上海</v>
    <v>大数据型D2</v>
    <v>上海 - 大数据型D2 - 64核 256G</v>
    <v>1</v>
    <v>256</v>
    <v>64核 256G</v>
  </rv>
  <rv s="1">
    <v>2</v>
    <v>上海 - 大数据型D2 - 76核 320G</v>
    <v>1</v>
    <v>Generic</v>
    <v>76</v>
    <v>上海 - 大数据型D2 - 76核 320G</v>
    <v>14456</v>
    <v>上海</v>
    <v>大数据型D2</v>
    <v>上海 - 大数据型D2 - 76核 320G</v>
    <v>1</v>
    <v>320</v>
    <v>76核 320G</v>
  </rv>
  <rv s="1">
    <v>2</v>
    <v>上海 - 大数据型D1 - 8核 32G</v>
    <v>1</v>
    <v>Generic</v>
    <v>8</v>
    <v>上海 - 大数据型D1 - 8核 32G</v>
    <v>1200</v>
    <v>上海</v>
    <v>大数据型D1</v>
    <v>上海 - 大数据型D1 - 8核 32G</v>
    <v>1</v>
    <v>32</v>
    <v>8核 32G</v>
  </rv>
  <rv s="1">
    <v>2</v>
    <v>上海 - 大数据型D1 - 16核 64G</v>
    <v>1</v>
    <v>Generic</v>
    <v>16</v>
    <v>上海 - 大数据型D1 - 16核 64G</v>
    <v>2400</v>
    <v>上海</v>
    <v>大数据型D1</v>
    <v>上海 - 大数据型D1 - 16核 64G</v>
    <v>1</v>
    <v>64</v>
    <v>16核 64G</v>
  </rv>
  <rv s="1">
    <v>2</v>
    <v>上海 - 大数据型D1 - 24核 96G</v>
    <v>1</v>
    <v>Generic</v>
    <v>24</v>
    <v>上海 - 大数据型D1 - 24核 96G</v>
    <v>3600</v>
    <v>上海</v>
    <v>大数据型D1</v>
    <v>上海 - 大数据型D1 - 24核 96G</v>
    <v>1</v>
    <v>96</v>
    <v>24核 96G</v>
  </rv>
  <rv s="1">
    <v>2</v>
    <v>上海 - 大数据型D1 - 32核 128G</v>
    <v>1</v>
    <v>Generic</v>
    <v>32</v>
    <v>上海 - 大数据型D1 - 32核 128G</v>
    <v>4800</v>
    <v>上海</v>
    <v>大数据型D1</v>
    <v>上海 - 大数据型D1 - 32核 128G</v>
    <v>1</v>
    <v>128</v>
    <v>32核 128G</v>
  </rv>
  <rv s="1">
    <v>2</v>
    <v>上海 - 大数据型D1 - 56核 224G</v>
    <v>1</v>
    <v>Generic</v>
    <v>56</v>
    <v>上海 - 大数据型D1 - 56核 224G</v>
    <v>8160</v>
    <v>上海</v>
    <v>大数据型D1</v>
    <v>上海 - 大数据型D1 - 56核 224G</v>
    <v>1</v>
    <v>224</v>
    <v>56核 224G</v>
  </rv>
  <rv s="1">
    <v>2</v>
    <v>上海 - 内存型MA2 - 1核 8G</v>
    <v>1</v>
    <v>Generic</v>
    <v>1</v>
    <v>上海 - 内存型MA2 - 1核 8G</v>
    <v>123.2</v>
    <v>上海</v>
    <v>内存型MA2</v>
    <v>上海 - 内存型MA2 - 1核 8G</v>
    <v>1</v>
    <v>8</v>
    <v>1核 8G</v>
  </rv>
  <rv s="1">
    <v>2</v>
    <v>上海 - 内存型MA2 - 4核 32G</v>
    <v>1</v>
    <v>Generic</v>
    <v>4</v>
    <v>上海 - 内存型MA2 - 4核 32G</v>
    <v>492.8</v>
    <v>上海</v>
    <v>内存型MA2</v>
    <v>上海 - 内存型MA2 - 4核 32G</v>
    <v>1</v>
    <v>32</v>
    <v>4核 32G</v>
  </rv>
  <rv s="1">
    <v>2</v>
    <v>上海 - 内存型MA2 - 8核 64G</v>
    <v>1</v>
    <v>Generic</v>
    <v>8</v>
    <v>上海 - 内存型MA2 - 8核 64G</v>
    <v>985.6</v>
    <v>上海</v>
    <v>内存型MA2</v>
    <v>上海 - 内存型MA2 - 8核 64G</v>
    <v>1</v>
    <v>64</v>
    <v>8核 64G</v>
  </rv>
  <rv s="1">
    <v>2</v>
    <v>上海 - 内存型MA2 - 16核 128G</v>
    <v>1</v>
    <v>Generic</v>
    <v>16</v>
    <v>上海 - 内存型MA2 - 16核 128G</v>
    <v>1971.2</v>
    <v>上海</v>
    <v>内存型MA2</v>
    <v>上海 - 内存型MA2 - 16核 128G</v>
    <v>1</v>
    <v>128</v>
    <v>16核 128G</v>
  </rv>
  <rv s="1">
    <v>2</v>
    <v>上海 - 内存型MA2 - 32核 256G</v>
    <v>1</v>
    <v>Generic</v>
    <v>32</v>
    <v>上海 - 内存型MA2 - 32核 256G</v>
    <v>3942.4</v>
    <v>上海</v>
    <v>内存型MA2</v>
    <v>上海 - 内存型MA2 - 32核 256G</v>
    <v>1</v>
    <v>256</v>
    <v>32核 256G</v>
  </rv>
  <rv s="1">
    <v>2</v>
    <v>上海 - 内存型MA2 - 48核 384G</v>
    <v>1</v>
    <v>Generic</v>
    <v>48</v>
    <v>上海 - 内存型MA2 - 48核 384G</v>
    <v>5913.6</v>
    <v>上海</v>
    <v>内存型MA2</v>
    <v>上海 - 内存型MA2 - 48核 384G</v>
    <v>1</v>
    <v>384</v>
    <v>48核 384G</v>
  </rv>
  <rv s="1">
    <v>2</v>
    <v>上海 - 内存型M6 - 1核 8G</v>
    <v>1</v>
    <v>Generic</v>
    <v>1</v>
    <v>上海 - 内存型M6 - 1核 8G</v>
    <v>193.6</v>
    <v>上海</v>
    <v>内存型M6</v>
    <v>上海 - 内存型M6 - 1核 8G</v>
    <v>1</v>
    <v>8</v>
    <v>1核 8G</v>
  </rv>
  <rv s="1">
    <v>2</v>
    <v>上海 - 内存型M6 - 2核 12G</v>
    <v>1</v>
    <v>Generic</v>
    <v>2</v>
    <v>上海 - 内存型M6 - 2核 12G</v>
    <v>316.8</v>
    <v>上海</v>
    <v>内存型M6</v>
    <v>上海 - 内存型M6 - 2核 12G</v>
    <v>1</v>
    <v>12</v>
    <v>2核 12G</v>
  </rv>
  <rv s="1">
    <v>2</v>
    <v>上海 - 内存型M6 - 4核 32G</v>
    <v>1</v>
    <v>Generic</v>
    <v>4</v>
    <v>上海 - 内存型M6 - 4核 32G</v>
    <v>774.4</v>
    <v>上海</v>
    <v>内存型M6</v>
    <v>上海 - 内存型M6 - 4核 32G</v>
    <v>1</v>
    <v>32</v>
    <v>4核 32G</v>
  </rv>
  <rv s="1">
    <v>2</v>
    <v>上海 - 内存型M6 - 8核 64G</v>
    <v>1</v>
    <v>Generic</v>
    <v>8</v>
    <v>上海 - 内存型M6 - 8核 64G</v>
    <v>1548.8</v>
    <v>上海</v>
    <v>内存型M6</v>
    <v>上海 - 内存型M6 - 8核 64G</v>
    <v>1</v>
    <v>64</v>
    <v>8核 64G</v>
  </rv>
  <rv s="1">
    <v>2</v>
    <v>上海 - 内存型M6 - 16核 128G</v>
    <v>1</v>
    <v>Generic</v>
    <v>16</v>
    <v>上海 - 内存型M6 - 16核 128G</v>
    <v>3097.6</v>
    <v>上海</v>
    <v>内存型M6</v>
    <v>上海 - 内存型M6 - 16核 128G</v>
    <v>1</v>
    <v>128</v>
    <v>16核 128G</v>
  </rv>
  <rv s="1">
    <v>2</v>
    <v>上海 - 内存型M6 - 32核 256G</v>
    <v>1</v>
    <v>Generic</v>
    <v>32</v>
    <v>上海 - 内存型M6 - 32核 256G</v>
    <v>6195.2</v>
    <v>上海</v>
    <v>内存型M6</v>
    <v>上海 - 内存型M6 - 32核 256G</v>
    <v>1</v>
    <v>256</v>
    <v>32核 256G</v>
  </rv>
  <rv s="1">
    <v>2</v>
    <v>上海 - 内存型M6 - 62核 470G</v>
    <v>1</v>
    <v>Generic</v>
    <v>62</v>
    <v>上海 - 内存型M6 - 62核 470G</v>
    <v>11545.6</v>
    <v>上海</v>
    <v>内存型M6</v>
    <v>上海 - 内存型M6 - 62核 470G</v>
    <v>1</v>
    <v>470</v>
    <v>62核 470G</v>
  </rv>
  <rv s="1">
    <v>2</v>
    <v>上海 - 内存型M6 - 64核 512G</v>
    <v>1</v>
    <v>Generic</v>
    <v>64</v>
    <v>上海 - 内存型M6 - 64核 512G</v>
    <v>12390.4</v>
    <v>上海</v>
    <v>内存型M6</v>
    <v>上海 - 内存型M6 - 64核 512G</v>
    <v>1</v>
    <v>512</v>
    <v>64核 512G</v>
  </rv>
  <rv s="1">
    <v>2</v>
    <v>上海 - 内存型M6 - 124核 940G</v>
    <v>1</v>
    <v>Generic</v>
    <v>124</v>
    <v>上海 - 内存型M6 - 124核 940G</v>
    <v>23091.200000000001</v>
    <v>上海</v>
    <v>内存型M6</v>
    <v>上海 - 内存型M6 - 124核 940G</v>
    <v>1</v>
    <v>940</v>
    <v>124核 940G</v>
  </rv>
  <rv s="1">
    <v>2</v>
    <v>上海 - 内存型M5 - 1核 8G</v>
    <v>1</v>
    <v>Generic</v>
    <v>1</v>
    <v>上海 - 内存型M5 - 1核 8G</v>
    <v>176</v>
    <v>上海</v>
    <v>内存型M5</v>
    <v>上海 - 内存型M5 - 1核 8G</v>
    <v>1</v>
    <v>8</v>
    <v>1核 8G</v>
  </rv>
  <rv s="1">
    <v>2</v>
    <v>上海 - 内存型M5 - 2核 16G</v>
    <v>1</v>
    <v>Generic</v>
    <v>2</v>
    <v>上海 - 内存型M5 - 2核 16G</v>
    <v>352</v>
    <v>上海</v>
    <v>内存型M5</v>
    <v>上海 - 内存型M5 - 2核 16G</v>
    <v>1</v>
    <v>16</v>
    <v>2核 16G</v>
  </rv>
  <rv s="1">
    <v>2</v>
    <v>上海 - 内存型M5 - 4核 32G</v>
    <v>1</v>
    <v>Generic</v>
    <v>4</v>
    <v>上海 - 内存型M5 - 4核 32G</v>
    <v>704</v>
    <v>上海</v>
    <v>内存型M5</v>
    <v>上海 - 内存型M5 - 4核 32G</v>
    <v>1</v>
    <v>32</v>
    <v>4核 32G</v>
  </rv>
  <rv s="1">
    <v>2</v>
    <v>上海 - 内存型M5 - 8核 64G</v>
    <v>1</v>
    <v>Generic</v>
    <v>8</v>
    <v>上海 - 内存型M5 - 8核 64G</v>
    <v>1408</v>
    <v>上海</v>
    <v>内存型M5</v>
    <v>上海 - 内存型M5 - 8核 64G</v>
    <v>1</v>
    <v>64</v>
    <v>8核 64G</v>
  </rv>
  <rv s="1">
    <v>2</v>
    <v>上海 - 内存型M5 - 12核 96G</v>
    <v>1</v>
    <v>Generic</v>
    <v>12</v>
    <v>上海 - 内存型M5 - 12核 96G</v>
    <v>2112</v>
    <v>上海</v>
    <v>内存型M5</v>
    <v>上海 - 内存型M5 - 12核 96G</v>
    <v>1</v>
    <v>96</v>
    <v>12核 96G</v>
  </rv>
  <rv s="1">
    <v>2</v>
    <v>上海 - 内存型M5 - 16核 128G</v>
    <v>1</v>
    <v>Generic</v>
    <v>16</v>
    <v>上海 - 内存型M5 - 16核 128G</v>
    <v>2816</v>
    <v>上海</v>
    <v>内存型M5</v>
    <v>上海 - 内存型M5 - 16核 128G</v>
    <v>1</v>
    <v>128</v>
    <v>16核 128G</v>
  </rv>
  <rv s="1">
    <v>2</v>
    <v>上海 - 内存型M5 - 32核 256G</v>
    <v>1</v>
    <v>Generic</v>
    <v>32</v>
    <v>上海 - 内存型M5 - 32核 256G</v>
    <v>5632</v>
    <v>上海</v>
    <v>内存型M5</v>
    <v>上海 - 内存型M5 - 32核 256G</v>
    <v>1</v>
    <v>256</v>
    <v>32核 256G</v>
  </rv>
  <rv s="1">
    <v>2</v>
    <v>上海 - 内存型M5 - 64核 512G</v>
    <v>1</v>
    <v>Generic</v>
    <v>64</v>
    <v>上海 - 内存型M5 - 64核 512G</v>
    <v>11264</v>
    <v>上海</v>
    <v>内存型M5</v>
    <v>上海 - 内存型M5 - 64核 512G</v>
    <v>1</v>
    <v>512</v>
    <v>64核 512G</v>
  </rv>
  <rv s="1">
    <v>2</v>
    <v>上海 - 内存型M4 - 1核 8G</v>
    <v>1</v>
    <v>Generic</v>
    <v>1</v>
    <v>上海 - 内存型M4 - 1核 8G</v>
    <v>176</v>
    <v>上海</v>
    <v>内存型M4</v>
    <v>上海 - 内存型M4 - 1核 8G</v>
    <v>1</v>
    <v>8</v>
    <v>1核 8G</v>
  </rv>
  <rv s="1">
    <v>2</v>
    <v>上海 - 内存型M4 - 2核 16G</v>
    <v>1</v>
    <v>Generic</v>
    <v>2</v>
    <v>上海 - 内存型M4 - 2核 16G</v>
    <v>352</v>
    <v>上海</v>
    <v>内存型M4</v>
    <v>上海 - 内存型M4 - 2核 16G</v>
    <v>1</v>
    <v>16</v>
    <v>2核 16G</v>
  </rv>
  <rv s="1">
    <v>2</v>
    <v>上海 - 内存型M4 - 4核 32G</v>
    <v>1</v>
    <v>Generic</v>
    <v>4</v>
    <v>上海 - 内存型M4 - 4核 32G</v>
    <v>704</v>
    <v>上海</v>
    <v>内存型M4</v>
    <v>上海 - 内存型M4 - 4核 32G</v>
    <v>1</v>
    <v>32</v>
    <v>4核 32G</v>
  </rv>
  <rv s="1">
    <v>2</v>
    <v>上海 - 内存型M4 - 8核 64G</v>
    <v>1</v>
    <v>Generic</v>
    <v>8</v>
    <v>上海 - 内存型M4 - 8核 64G</v>
    <v>1408</v>
    <v>上海</v>
    <v>内存型M4</v>
    <v>上海 - 内存型M4 - 8核 64G</v>
    <v>1</v>
    <v>64</v>
    <v>8核 64G</v>
  </rv>
  <rv s="1">
    <v>2</v>
    <v>上海 - 内存型M4 - 12核 96G</v>
    <v>1</v>
    <v>Generic</v>
    <v>12</v>
    <v>上海 - 内存型M4 - 12核 96G</v>
    <v>2112</v>
    <v>上海</v>
    <v>内存型M4</v>
    <v>上海 - 内存型M4 - 12核 96G</v>
    <v>1</v>
    <v>96</v>
    <v>12核 96G</v>
  </rv>
  <rv s="1">
    <v>2</v>
    <v>上海 - 内存型M4 - 12核 144G</v>
    <v>1</v>
    <v>Generic</v>
    <v>12</v>
    <v>上海 - 内存型M4 - 12核 144G</v>
    <v>2880</v>
    <v>上海</v>
    <v>内存型M4</v>
    <v>上海 - 内存型M4 - 12核 144G</v>
    <v>1</v>
    <v>144</v>
    <v>12核 144G</v>
  </rv>
  <rv s="1">
    <v>2</v>
    <v>上海 - 内存型M4 - 16核 128G</v>
    <v>1</v>
    <v>Generic</v>
    <v>16</v>
    <v>上海 - 内存型M4 - 16核 128G</v>
    <v>2816</v>
    <v>上海</v>
    <v>内存型M4</v>
    <v>上海 - 内存型M4 - 16核 128G</v>
    <v>1</v>
    <v>128</v>
    <v>16核 128G</v>
  </rv>
  <rv s="1">
    <v>2</v>
    <v>上海 - 内存型M4 - 16核 192G</v>
    <v>1</v>
    <v>Generic</v>
    <v>16</v>
    <v>上海 - 内存型M4 - 16核 192G</v>
    <v>3840</v>
    <v>上海</v>
    <v>内存型M4</v>
    <v>上海 - 内存型M4 - 16核 192G</v>
    <v>1</v>
    <v>192</v>
    <v>16核 192G</v>
  </rv>
  <rv s="1">
    <v>2</v>
    <v>上海 - 内存型M4 - 24核 192G</v>
    <v>1</v>
    <v>Generic</v>
    <v>24</v>
    <v>上海 - 内存型M4 - 24核 192G</v>
    <v>4224</v>
    <v>上海</v>
    <v>内存型M4</v>
    <v>上海 - 内存型M4 - 24核 192G</v>
    <v>1</v>
    <v>192</v>
    <v>24核 192G</v>
  </rv>
  <rv s="1">
    <v>2</v>
    <v>上海 - 内存型M4 - 32核 256G</v>
    <v>1</v>
    <v>Generic</v>
    <v>32</v>
    <v>上海 - 内存型M4 - 32核 256G</v>
    <v>5632</v>
    <v>上海</v>
    <v>内存型M4</v>
    <v>上海 - 内存型M4 - 32核 256G</v>
    <v>1</v>
    <v>256</v>
    <v>32核 256G</v>
  </rv>
  <rv s="1">
    <v>2</v>
    <v>上海 - 内存型M4 - 32核 384G</v>
    <v>1</v>
    <v>Generic</v>
    <v>32</v>
    <v>上海 - 内存型M4 - 32核 384G</v>
    <v>7680</v>
    <v>上海</v>
    <v>内存型M4</v>
    <v>上海 - 内存型M4 - 32核 384G</v>
    <v>1</v>
    <v>384</v>
    <v>32核 384G</v>
  </rv>
  <rv s="1">
    <v>2</v>
    <v>上海 - 内存型M4 - 64核 512G</v>
    <v>1</v>
    <v>Generic</v>
    <v>64</v>
    <v>上海 - 内存型M4 - 64核 512G</v>
    <v>11264</v>
    <v>上海</v>
    <v>内存型M4</v>
    <v>上海 - 内存型M4 - 64核 512G</v>
    <v>1</v>
    <v>512</v>
    <v>64核 512G</v>
  </rv>
  <rv s="1">
    <v>2</v>
    <v>上海 - 内存型M4 - 72核 648G</v>
    <v>1</v>
    <v>Generic</v>
    <v>72</v>
    <v>上海 - 内存型M4 - 72核 648G</v>
    <v>13824</v>
    <v>上海</v>
    <v>内存型M4</v>
    <v>上海 - 内存型M4 - 72核 648G</v>
    <v>1</v>
    <v>648</v>
    <v>72核 648G</v>
  </rv>
  <rv s="1">
    <v>2</v>
    <v>上海 - 内存型M3 - 1核 8G</v>
    <v>1</v>
    <v>Generic</v>
    <v>1</v>
    <v>上海 - 内存型M3 - 1核 8G</v>
    <v>176</v>
    <v>上海</v>
    <v>内存型M3</v>
    <v>上海 - 内存型M3 - 1核 8G</v>
    <v>1</v>
    <v>8</v>
    <v>1核 8G</v>
  </rv>
  <rv s="1">
    <v>2</v>
    <v>上海 - 内存型M3 - 2核 16G</v>
    <v>1</v>
    <v>Generic</v>
    <v>2</v>
    <v>上海 - 内存型M3 - 2核 16G</v>
    <v>352</v>
    <v>上海</v>
    <v>内存型M3</v>
    <v>上海 - 内存型M3 - 2核 16G</v>
    <v>1</v>
    <v>16</v>
    <v>2核 16G</v>
  </rv>
  <rv s="1">
    <v>2</v>
    <v>上海 - 内存型M3 - 4核 32G</v>
    <v>1</v>
    <v>Generic</v>
    <v>4</v>
    <v>上海 - 内存型M3 - 4核 32G</v>
    <v>704</v>
    <v>上海</v>
    <v>内存型M3</v>
    <v>上海 - 内存型M3 - 4核 32G</v>
    <v>1</v>
    <v>32</v>
    <v>4核 32G</v>
  </rv>
  <rv s="1">
    <v>2</v>
    <v>上海 - 内存型M3 - 8核 64G</v>
    <v>1</v>
    <v>Generic</v>
    <v>8</v>
    <v>上海 - 内存型M3 - 8核 64G</v>
    <v>1408</v>
    <v>上海</v>
    <v>内存型M3</v>
    <v>上海 - 内存型M3 - 8核 64G</v>
    <v>1</v>
    <v>64</v>
    <v>8核 64G</v>
  </rv>
  <rv s="1">
    <v>2</v>
    <v>上海 - 内存型M3 - 12核 96G</v>
    <v>1</v>
    <v>Generic</v>
    <v>12</v>
    <v>上海 - 内存型M3 - 12核 96G</v>
    <v>2112</v>
    <v>上海</v>
    <v>内存型M3</v>
    <v>上海 - 内存型M3 - 12核 96G</v>
    <v>1</v>
    <v>96</v>
    <v>12核 96G</v>
  </rv>
  <rv s="1">
    <v>2</v>
    <v>上海 - 内存型M3 - 12核 144G</v>
    <v>1</v>
    <v>Generic</v>
    <v>12</v>
    <v>上海 - 内存型M3 - 12核 144G</v>
    <v>2880</v>
    <v>上海</v>
    <v>内存型M3</v>
    <v>上海 - 内存型M3 - 12核 144G</v>
    <v>1</v>
    <v>144</v>
    <v>12核 144G</v>
  </rv>
  <rv s="1">
    <v>2</v>
    <v>上海 - 内存型M3 - 16核 128G</v>
    <v>1</v>
    <v>Generic</v>
    <v>16</v>
    <v>上海 - 内存型M3 - 16核 128G</v>
    <v>2816</v>
    <v>上海</v>
    <v>内存型M3</v>
    <v>上海 - 内存型M3 - 16核 128G</v>
    <v>1</v>
    <v>128</v>
    <v>16核 128G</v>
  </rv>
  <rv s="1">
    <v>2</v>
    <v>上海 - 内存型M3 - 16核 192G</v>
    <v>1</v>
    <v>Generic</v>
    <v>16</v>
    <v>上海 - 内存型M3 - 16核 192G</v>
    <v>3840</v>
    <v>上海</v>
    <v>内存型M3</v>
    <v>上海 - 内存型M3 - 16核 192G</v>
    <v>1</v>
    <v>192</v>
    <v>16核 192G</v>
  </rv>
  <rv s="1">
    <v>2</v>
    <v>上海 - 内存型M3 - 32核 256G</v>
    <v>1</v>
    <v>Generic</v>
    <v>32</v>
    <v>上海 - 内存型M3 - 32核 256G</v>
    <v>5632</v>
    <v>上海</v>
    <v>内存型M3</v>
    <v>上海 - 内存型M3 - 32核 256G</v>
    <v>1</v>
    <v>256</v>
    <v>32核 256G</v>
  </rv>
  <rv s="1">
    <v>2</v>
    <v>上海 - 内存型M3 - 32核 384G</v>
    <v>1</v>
    <v>Generic</v>
    <v>32</v>
    <v>上海 - 内存型M3 - 32核 384G</v>
    <v>7680</v>
    <v>上海</v>
    <v>内存型M3</v>
    <v>上海 - 内存型M3 - 32核 384G</v>
    <v>1</v>
    <v>384</v>
    <v>32核 384G</v>
  </rv>
  <rv s="1">
    <v>2</v>
    <v>上海 - 内存型M3 - 64核 512G</v>
    <v>1</v>
    <v>Generic</v>
    <v>64</v>
    <v>上海 - 内存型M3 - 64核 512G</v>
    <v>11264</v>
    <v>上海</v>
    <v>内存型M3</v>
    <v>上海 - 内存型M3 - 64核 512G</v>
    <v>1</v>
    <v>512</v>
    <v>64核 512G</v>
  </rv>
  <rv s="1">
    <v>2</v>
    <v>上海 - 内存型M2 - 1核 8G</v>
    <v>1</v>
    <v>Generic</v>
    <v>1</v>
    <v>上海 - 内存型M2 - 1核 8G</v>
    <v>176</v>
    <v>上海</v>
    <v>内存型M2</v>
    <v>上海 - 内存型M2 - 1核 8G</v>
    <v>1</v>
    <v>8</v>
    <v>1核 8G</v>
  </rv>
  <rv s="1">
    <v>2</v>
    <v>上海 - 内存型M2 - 2核 16G</v>
    <v>1</v>
    <v>Generic</v>
    <v>2</v>
    <v>上海 - 内存型M2 - 2核 16G</v>
    <v>352</v>
    <v>上海</v>
    <v>内存型M2</v>
    <v>上海 - 内存型M2 - 2核 16G</v>
    <v>1</v>
    <v>16</v>
    <v>2核 16G</v>
  </rv>
  <rv s="1">
    <v>2</v>
    <v>上海 - 内存型M2 - 4核 32G</v>
    <v>1</v>
    <v>Generic</v>
    <v>4</v>
    <v>上海 - 内存型M2 - 4核 32G</v>
    <v>704</v>
    <v>上海</v>
    <v>内存型M2</v>
    <v>上海 - 内存型M2 - 4核 32G</v>
    <v>1</v>
    <v>32</v>
    <v>4核 32G</v>
  </rv>
  <rv s="1">
    <v>2</v>
    <v>上海 - 内存型M2 - 8核 64G</v>
    <v>1</v>
    <v>Generic</v>
    <v>8</v>
    <v>上海 - 内存型M2 - 8核 64G</v>
    <v>1408</v>
    <v>上海</v>
    <v>内存型M2</v>
    <v>上海 - 内存型M2 - 8核 64G</v>
    <v>1</v>
    <v>64</v>
    <v>8核 64G</v>
  </rv>
  <rv s="1">
    <v>2</v>
    <v>上海 - 内存型M2 - 12核 96G</v>
    <v>1</v>
    <v>Generic</v>
    <v>12</v>
    <v>上海 - 内存型M2 - 12核 96G</v>
    <v>2112</v>
    <v>上海</v>
    <v>内存型M2</v>
    <v>上海 - 内存型M2 - 12核 96G</v>
    <v>1</v>
    <v>96</v>
    <v>12核 96G</v>
  </rv>
  <rv s="1">
    <v>2</v>
    <v>上海 - 内存型M2 - 16核 128G</v>
    <v>1</v>
    <v>Generic</v>
    <v>16</v>
    <v>上海 - 内存型M2 - 16核 128G</v>
    <v>2816</v>
    <v>上海</v>
    <v>内存型M2</v>
    <v>上海 - 内存型M2 - 16核 128G</v>
    <v>1</v>
    <v>128</v>
    <v>16核 128G</v>
  </rv>
  <rv s="1">
    <v>2</v>
    <v>上海 - 内存型M2 - 24核 192G</v>
    <v>1</v>
    <v>Generic</v>
    <v>24</v>
    <v>上海 - 内存型M2 - 24核 192G</v>
    <v>4224</v>
    <v>上海</v>
    <v>内存型M2</v>
    <v>上海 - 内存型M2 - 24核 192G</v>
    <v>1</v>
    <v>192</v>
    <v>24核 192G</v>
  </rv>
  <rv s="1">
    <v>2</v>
    <v>上海 - 内存型M2 - 32核 256G</v>
    <v>1</v>
    <v>Generic</v>
    <v>32</v>
    <v>上海 - 内存型M2 - 32核 256G</v>
    <v>5632</v>
    <v>上海</v>
    <v>内存型M2</v>
    <v>上海 - 内存型M2 - 32核 256G</v>
    <v>1</v>
    <v>256</v>
    <v>32核 256G</v>
  </rv>
  <rv s="1">
    <v>2</v>
    <v>上海 - 内存型M2 - 48核 384G</v>
    <v>1</v>
    <v>Generic</v>
    <v>48</v>
    <v>上海 - 内存型M2 - 48核 384G</v>
    <v>8448</v>
    <v>上海</v>
    <v>内存型M2</v>
    <v>上海 - 内存型M2 - 48核 384G</v>
    <v>1</v>
    <v>384</v>
    <v>48核 384G</v>
  </rv>
  <rv s="1">
    <v>2</v>
    <v>上海 - 内存型M2 - 56核 448G</v>
    <v>1</v>
    <v>Generic</v>
    <v>56</v>
    <v>上海 - 内存型M2 - 56核 448G</v>
    <v>9856</v>
    <v>上海</v>
    <v>内存型M2</v>
    <v>上海 - 内存型M2 - 56核 448G</v>
    <v>1</v>
    <v>448</v>
    <v>56核 448G</v>
  </rv>
  <rv s="1">
    <v>2</v>
    <v>上海 - GPU计算型GT4 - 16核 96G</v>
    <v>1</v>
    <v>Generic</v>
    <v>16</v>
    <v>上海 - GPU计算型GT4 - 16核 96G</v>
    <v>13748</v>
    <v>上海</v>
    <v>GPU计算型GT4</v>
    <v>上海 - GPU计算型GT4 - 16核 96G</v>
    <v>1</v>
    <v>96</v>
    <v>16核 96G</v>
  </rv>
  <rv s="1">
    <v>2</v>
    <v>上海 - GPU计算型GT4 - 32核 192G</v>
    <v>1</v>
    <v>Generic</v>
    <v>32</v>
    <v>上海 - GPU计算型GT4 - 32核 192G</v>
    <v>27496</v>
    <v>上海</v>
    <v>GPU计算型GT4</v>
    <v>上海 - GPU计算型GT4 - 32核 192G</v>
    <v>1</v>
    <v>192</v>
    <v>32核 192G</v>
  </rv>
  <rv s="1">
    <v>2</v>
    <v>上海 - GPU计算型GT4 - 82核 474G</v>
    <v>1</v>
    <v>Generic</v>
    <v>82</v>
    <v>上海 - GPU计算型GT4 - 82核 474G</v>
    <v>57008</v>
    <v>上海</v>
    <v>GPU计算型GT4</v>
    <v>上海 - GPU计算型GT4 - 82核 474G</v>
    <v>1</v>
    <v>474</v>
    <v>82核 474G</v>
  </rv>
  <rv s="1">
    <v>2</v>
    <v>上海 - GPU计算型GT4 - 164核 948G</v>
    <v>1</v>
    <v>Generic</v>
    <v>164</v>
    <v>上海 - GPU计算型GT4 - 164核 948G</v>
    <v>114016</v>
    <v>上海</v>
    <v>GPU计算型GT4</v>
    <v>上海 - GPU计算型GT4 - 164核 948G</v>
    <v>1</v>
    <v>948</v>
    <v>164核 948G</v>
  </rv>
  <rv s="1">
    <v>2</v>
    <v>上海 - GPU计算型GN8 - 6核 56G</v>
    <v>1</v>
    <v>Generic</v>
    <v>6</v>
    <v>上海 - GPU计算型GN8 - 6核 56G</v>
    <v>4400</v>
    <v>上海</v>
    <v>GPU计算型GN8</v>
    <v>上海 - GPU计算型GN8 - 6核 56G</v>
    <v>1</v>
    <v>56</v>
    <v>6核 56G</v>
  </rv>
  <rv s="1">
    <v>2</v>
    <v>上海 - GPU计算型GN8 - 14核 112G</v>
    <v>1</v>
    <v>Generic</v>
    <v>14</v>
    <v>上海 - GPU计算型GN8 - 14核 112G</v>
    <v>9000</v>
    <v>上海</v>
    <v>GPU计算型GN8</v>
    <v>上海 - GPU计算型GN8 - 14核 112G</v>
    <v>1</v>
    <v>112</v>
    <v>14核 112G</v>
  </rv>
  <rv s="1">
    <v>2</v>
    <v>上海 - GPU计算型GN8 - 28核 224G</v>
    <v>1</v>
    <v>Generic</v>
    <v>28</v>
    <v>上海 - GPU计算型GN8 - 28核 224G</v>
    <v>18000</v>
    <v>上海</v>
    <v>GPU计算型GN8</v>
    <v>上海 - GPU计算型GN8 - 28核 224G</v>
    <v>1</v>
    <v>224</v>
    <v>28核 224G</v>
  </rv>
  <rv s="1">
    <v>2</v>
    <v>上海 - GPU计算型GN8 - 56核 448G</v>
    <v>1</v>
    <v>Generic</v>
    <v>56</v>
    <v>上海 - GPU计算型GN8 - 56核 448G</v>
    <v>36000</v>
    <v>上海</v>
    <v>GPU计算型GN8</v>
    <v>上海 - GPU计算型GN8 - 56核 448G</v>
    <v>1</v>
    <v>448</v>
    <v>56核 448G</v>
  </rv>
  <rv s="1">
    <v>2</v>
    <v>上海 - GPU计算型GN7 - 4核 20G</v>
    <v>1</v>
    <v>Generic</v>
    <v>4</v>
    <v>上海 - GPU计算型GN7 - 4核 20G</v>
    <v>975</v>
    <v>上海</v>
    <v>GPU计算型GN7</v>
    <v>上海 - GPU计算型GN7 - 4核 20G</v>
    <v>1</v>
    <v>20</v>
    <v>4核 20G</v>
  </rv>
  <rv s="1">
    <v>2</v>
    <v>上海 - GPU计算型GN7 - 8核 32G</v>
    <v>1</v>
    <v>Generic</v>
    <v>8</v>
    <v>上海 - GPU计算型GN7 - 8核 32G</v>
    <v>2500</v>
    <v>上海</v>
    <v>GPU计算型GN7</v>
    <v>上海 - GPU计算型GN7 - 8核 32G</v>
    <v>1</v>
    <v>32</v>
    <v>8核 32G</v>
  </rv>
  <rv s="1">
    <v>2</v>
    <v>上海 - GPU计算型GN7 - 10核 40G</v>
    <v>1</v>
    <v>Generic</v>
    <v>10</v>
    <v>上海 - GPU计算型GN7 - 10核 40G</v>
    <v>2000</v>
    <v>上海</v>
    <v>GPU计算型GN7</v>
    <v>上海 - GPU计算型GN7 - 10核 40G</v>
    <v>1</v>
    <v>40</v>
    <v>10核 40G</v>
  </rv>
  <rv s="1">
    <v>2</v>
    <v>上海 - GPU计算型GN7 - 20核 80G</v>
    <v>1</v>
    <v>Generic</v>
    <v>20</v>
    <v>上海 - GPU计算型GN7 - 20核 80G</v>
    <v>4000</v>
    <v>上海</v>
    <v>GPU计算型GN7</v>
    <v>上海 - GPU计算型GN7 - 20核 80G</v>
    <v>1</v>
    <v>80</v>
    <v>20核 80G</v>
  </rv>
  <rv s="1">
    <v>2</v>
    <v>上海 - GPU计算型GN7 - 32核 128G</v>
    <v>1</v>
    <v>Generic</v>
    <v>32</v>
    <v>上海 - GPU计算型GN7 - 32核 128G</v>
    <v>5500</v>
    <v>上海</v>
    <v>GPU计算型GN7</v>
    <v>上海 - GPU计算型GN7 - 32核 128G</v>
    <v>1</v>
    <v>128</v>
    <v>32核 128G</v>
  </rv>
  <rv s="1">
    <v>2</v>
    <v>上海 - GPU计算型GN7 - 40核 160G</v>
    <v>1</v>
    <v>Generic</v>
    <v>40</v>
    <v>上海 - GPU计算型GN7 - 40核 160G</v>
    <v>8000</v>
    <v>上海</v>
    <v>GPU计算型GN7</v>
    <v>上海 - GPU计算型GN7 - 40核 160G</v>
    <v>1</v>
    <v>160</v>
    <v>40核 160G</v>
  </rv>
  <rv s="1">
    <v>2</v>
    <v>上海 - GPU计算型GN7 - 80核 320G</v>
    <v>1</v>
    <v>Generic</v>
    <v>80</v>
    <v>上海 - GPU计算型GN7 - 80核 320G</v>
    <v>16000</v>
    <v>上海</v>
    <v>GPU计算型GN7</v>
    <v>上海 - GPU计算型GN7 - 80核 320G</v>
    <v>1</v>
    <v>320</v>
    <v>80核 320G</v>
  </rv>
  <rv s="1">
    <v>2</v>
    <v>上海 - GPU计算型GN6S - 4核 20G</v>
    <v>1</v>
    <v>Generic</v>
    <v>4</v>
    <v>上海 - GPU计算型GN6S - 4核 20G</v>
    <v>2000</v>
    <v>上海</v>
    <v>GPU计算型GN6S</v>
    <v>上海 - GPU计算型GN6S - 4核 20G</v>
    <v>1</v>
    <v>20</v>
    <v>4核 20G</v>
  </rv>
  <rv s="1">
    <v>2</v>
    <v>上海 - GPU计算型GN6S - 8核 40G</v>
    <v>1</v>
    <v>Generic</v>
    <v>8</v>
    <v>上海 - GPU计算型GN6S - 8核 40G</v>
    <v>4000</v>
    <v>上海</v>
    <v>GPU计算型GN6S</v>
    <v>上海 - GPU计算型GN6S - 8核 40G</v>
    <v>1</v>
    <v>40</v>
    <v>8核 40G</v>
  </rv>
  <rv s="1">
    <v>2</v>
    <v>上海 - GPU计算型GN10Xp - 10核 40G</v>
    <v>1</v>
    <v>Generic</v>
    <v>10</v>
    <v>上海 - GPU计算型GN10Xp - 10核 40G</v>
    <v>5750</v>
    <v>上海</v>
    <v>GPU计算型GN10Xp</v>
    <v>上海 - GPU计算型GN10Xp - 10核 40G</v>
    <v>1</v>
    <v>40</v>
    <v>10核 40G</v>
  </rv>
  <rv s="1">
    <v>2</v>
    <v>上海 - GPU计算型GN10Xp - 20核 80G</v>
    <v>1</v>
    <v>Generic</v>
    <v>20</v>
    <v>上海 - GPU计算型GN10Xp - 20核 80G</v>
    <v>11500</v>
    <v>上海</v>
    <v>GPU计算型GN10Xp</v>
    <v>上海 - GPU计算型GN10Xp - 20核 80G</v>
    <v>1</v>
    <v>80</v>
    <v>20核 80G</v>
  </rv>
  <rv s="1">
    <v>2</v>
    <v>上海 - GPU计算型GN10Xp - 40核 160G</v>
    <v>1</v>
    <v>Generic</v>
    <v>40</v>
    <v>上海 - GPU计算型GN10Xp - 40核 160G</v>
    <v>23000</v>
    <v>上海</v>
    <v>GPU计算型GN10Xp</v>
    <v>上海 - GPU计算型GN10Xp - 40核 160G</v>
    <v>1</v>
    <v>160</v>
    <v>40核 160G</v>
  </rv>
  <rv s="1">
    <v>2</v>
    <v>上海 - GPU计算型GN10Xp - 80核 320G</v>
    <v>1</v>
    <v>Generic</v>
    <v>80</v>
    <v>上海 - GPU计算型GN10Xp - 80核 320G</v>
    <v>46000</v>
    <v>上海</v>
    <v>GPU计算型GN10Xp</v>
    <v>上海 - GPU计算型GN10Xp - 80核 320G</v>
    <v>1</v>
    <v>320</v>
    <v>80核 320G</v>
  </rv>
  <rv s="1">
    <v>2</v>
    <v>上海 - GPU计算型GN10X - 8核 40G</v>
    <v>1</v>
    <v>Generic</v>
    <v>8</v>
    <v>上海 - GPU计算型GN10X - 8核 40G</v>
    <v>5190</v>
    <v>上海</v>
    <v>GPU计算型GN10X</v>
    <v>上海 - GPU计算型GN10X - 8核 40G</v>
    <v>1</v>
    <v>40</v>
    <v>8核 40G</v>
  </rv>
  <rv s="1">
    <v>2</v>
    <v>上海 - GPU计算型GN10X - 36核 160G</v>
    <v>1</v>
    <v>Generic</v>
    <v>36</v>
    <v>上海 - GPU计算型GN10X - 36核 160G</v>
    <v>21000</v>
    <v>上海</v>
    <v>GPU计算型GN10X</v>
    <v>上海 - GPU计算型GN10X - 36核 160G</v>
    <v>1</v>
    <v>160</v>
    <v>36核 160G</v>
  </rv>
  <rv s="1">
    <v>2</v>
    <v>上海 - GPU计算型GN10X - 72核 320G</v>
    <v>1</v>
    <v>Generic</v>
    <v>72</v>
    <v>上海 - GPU计算型GN10X - 72核 320G</v>
    <v>42000</v>
    <v>上海</v>
    <v>GPU计算型GN10X</v>
    <v>上海 - GPU计算型GN10X - 72核 320G</v>
    <v>1</v>
    <v>320</v>
    <v>72核 320G</v>
  </rv>
  <rv s="1">
    <v>2</v>
    <v>上海 - GPU推理型GI3X - 32核 64G</v>
    <v>1</v>
    <v>Generic</v>
    <v>32</v>
    <v>上海 - GPU推理型GI3X - 32核 64G</v>
    <v>4600</v>
    <v>上海</v>
    <v>GPU推理型GI3X</v>
    <v>上海 - GPU推理型GI3X - 32核 64G</v>
    <v>1</v>
    <v>64</v>
    <v>32核 64G</v>
  </rv>
  <rv s="1">
    <v>2</v>
    <v>上海 - GPU推理型GI3X - 90核 226G</v>
    <v>1</v>
    <v>Generic</v>
    <v>90</v>
    <v>上海 - GPU推理型GI3X - 90核 226G</v>
    <v>9200</v>
    <v>上海</v>
    <v>GPU推理型GI3X</v>
    <v>上海 - GPU推理型GI3X - 90核 226G</v>
    <v>1</v>
    <v>226</v>
    <v>90核 226G</v>
  </rv>
  <rv s="1">
    <v>2</v>
    <v>上海 - GPU推理型GI3X - 180核 452G</v>
    <v>1</v>
    <v>Generic</v>
    <v>180</v>
    <v>上海 - GPU推理型GI3X - 180核 452G</v>
    <v>18400</v>
    <v>上海</v>
    <v>GPU推理型GI3X</v>
    <v>上海 - GPU推理型GI3X - 180核 452G</v>
    <v>1</v>
    <v>452</v>
    <v>180核 452G</v>
  </rv>
  <rv s="1">
    <v>2</v>
    <v>上海 - GPU型黑石物理服务器BMG5t - 96核 384G</v>
    <v>1</v>
    <v>Generic</v>
    <v>96</v>
    <v>上海 - GPU型黑石物理服务器BMG5t - 96核 384G</v>
    <v>25248</v>
    <v>上海</v>
    <v>GPU型黑石物理服务器BMG5t</v>
    <v>上海 - GPU型黑石物理服务器BMG5t - 96核 384G</v>
    <v>1</v>
    <v>384</v>
    <v>96核 384G</v>
  </rv>
  <rv s="1">
    <v>2</v>
    <v>上海 - FPGA加速型FX4 - 10核 88G</v>
    <v>1</v>
    <v>Generic</v>
    <v>10</v>
    <v>上海 - FPGA加速型FX4 - 10核 88G</v>
    <v>5225</v>
    <v>上海</v>
    <v>FPGA加速型FX4</v>
    <v>上海 - FPGA加速型FX4 - 10核 88G</v>
    <v>1</v>
    <v>88</v>
    <v>10核 88G</v>
  </rv>
  <rv s="1">
    <v>2</v>
    <v>上海 - FPGA加速型FX4 - 22核 176G</v>
    <v>1</v>
    <v>Generic</v>
    <v>22</v>
    <v>上海 - FPGA加速型FX4 - 22核 176G</v>
    <v>10500</v>
    <v>上海</v>
    <v>FPGA加速型FX4</v>
    <v>上海 - FPGA加速型FX4 - 22核 176G</v>
    <v>1</v>
    <v>176</v>
    <v>22核 176G</v>
  </rv>
  <rv s="1">
    <v>2</v>
    <v>上海 - FPGA加速型FX4 - 44核 352G</v>
    <v>1</v>
    <v>Generic</v>
    <v>44</v>
    <v>上海 - FPGA加速型FX4 - 44核 352G</v>
    <v>21000</v>
    <v>上海</v>
    <v>FPGA加速型FX4</v>
    <v>上海 - FPGA加速型FX4 - 44核 352G</v>
    <v>1</v>
    <v>352</v>
    <v>44核 352G</v>
  </rv>
  <rv s="2">
    <v>13</v>
    <v>3</v>
  </rv>
</rvData>
</file>

<file path=xl/richData/rdrichvaluestructure.xml><?xml version="1.0" encoding="utf-8"?>
<rvStructures xmlns="http://schemas.microsoft.com/office/spreadsheetml/2017/richdata" count="3">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s t="_error">
    <k n="errorType" t="i"/>
    <k n="subType" t="i"/>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I41" headerRowDxfId="99" dataDxfId="97" headerRowBorderDxfId="98" tableBorderDxfId="96" totalsRowBorderDxfId="95">
  <autoFilter ref="A6:AI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autoFilter>
  <tableColumns count="35">
    <tableColumn id="64" xr3:uid="{FA998A86-9008-4040-831C-86A097187BC5}" name="项目" dataDxfId="94" totalsRowDxfId="93"/>
    <tableColumn id="63" xr3:uid="{960EED0A-522F-4BB5-88F8-C675EFE9A5FD}" name="模块" dataDxfId="92" totalsRowDxfId="91"/>
    <tableColumn id="5" xr3:uid="{C94D7A1B-D3CF-4BDE-990E-158121AFD4DF}" name="选择产品" dataDxfId="90"/>
    <tableColumn id="3" xr3:uid="{D9AEB3CA-F5D7-49DC-9425-DAC1B646750B}" name="规格" dataDxfId="89" totalsRowDxfId="88"/>
    <tableColumn id="37" xr3:uid="{D97BC561-DC1F-4112-ACE1-6AD5023FEF7B}" name="CPU" dataDxfId="87"/>
    <tableColumn id="56" xr3:uid="{70258E08-18B1-4204-879F-F33D7607B566}" name="内存" dataDxfId="86"/>
    <tableColumn id="34" xr3:uid="{8886D7EB-15C5-49C4-A269-F46ADA02BEE1}" name="系统盘HDD" dataDxfId="85"/>
    <tableColumn id="12" xr3:uid="{A9572D60-D8F8-4B8B-9E66-4F03AFEF779D}" name="系统盘SSD" dataDxfId="84"/>
    <tableColumn id="13" xr3:uid="{2CA619E3-C864-4B52-8677-359E85BE763F}" name="数据盘HDD" dataDxfId="83"/>
    <tableColumn id="14" xr3:uid="{65AD1090-BB30-4C7B-B572-40D236AB9B42}" name="数据盘SSD" dataDxfId="82"/>
    <tableColumn id="17" xr3:uid="{CB99E49C-8AF2-46C7-AE47-9DB81BFD12B4}" name="集群节点数" dataDxfId="81"/>
    <tableColumn id="49" xr3:uid="{F2A4BB40-5013-4C28-B02C-42CED8137D9F}" name="数量" dataDxfId="80" dataCellStyle="千位分隔"/>
    <tableColumn id="7" xr3:uid="{98EF4297-A692-5040-9BFE-16129D51F461}" name="折扣率" dataDxfId="79" dataCellStyle="千位分隔"/>
    <tableColumn id="22" xr3:uid="{607DBAF7-D684-4D8A-8ACC-74506D0D9601}" name="按月或一次性费用" dataDxfId="78" dataCellStyle="千位分隔"/>
    <tableColumn id="15" xr3:uid="{26FE7FC4-FB59-4942-A195-C1B3EF33140E}" name="指定折前价" dataDxfId="77" dataCellStyle="千位分隔"/>
    <tableColumn id="29" xr3:uid="{80427AFD-CF3E-4D44-90CB-FBA3CA784192}" name="折前月单价" dataDxfId="76" dataCellStyle="千位分隔">
      <calculatedColumnFormula array="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calculatedColumnFormula>
    </tableColumn>
    <tableColumn id="11" xr3:uid="{839C6298-B05F-0049-843F-DE20041C85BD}" name="折前一次性费用单价" dataDxfId="75" dataCellStyle="千位分隔">
      <calculatedColumnFormula>IF(AND(ISNUMBER(price[[#This Row],[指定折前价]]),price[[#This Row],[按月或一次性费用]]="一次性"),
    price[[#This Row],[指定折前价]],
   0
)</calculatedColumnFormula>
    </tableColumn>
    <tableColumn id="53" xr3:uid="{213735D2-0556-411E-B3AB-0E77670D9151}" name="折后价" totalsRowFunction="sum" dataDxfId="74" dataCellStyle="千位分隔">
      <calculatedColumnFormula>IFERROR(
    IF(
        price[[#This Row],[按月或一次性费用]]="一次性",      price[[#This Row],[折前一次性费用单价]] * price[[#This Row],[数量]] * price[[#This Row],[折扣率]],
        price[[#This Row],[折前月单价]] * price[[#This Row],[按月或一次性费用]]* price[[#This Row],[数量]] * price[[#This Row],[折扣率]]
    ),
    0
)</calculatedColumnFormula>
    </tableColumn>
    <tableColumn id="4" xr3:uid="{7BA3104D-CBE3-48D2-ACE8-5FAFB7F7DA39}" name="产品链接" dataDxfId="73" dataCellStyle="千位分隔">
      <calculatedColumnFormula array="1">HYPERLINK(
        IFERROR(_xlfn._xlws.FILTER(报价器产品[产品URL],报价器产品[产品名]=price[[#This Row],[选择产品]]), "https://cloud.tencent.com/product"),
        price[[#This Row],[产品标识]]
    )</calculatedColumnFormula>
    </tableColumn>
    <tableColumn id="25" xr3:uid="{2C8E92C0-C953-4455-80A1-DFF337ACAD38}" name="产品参数" dataDxfId="72">
      <calculatedColumnFormula array="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calculatedColumnFormula>
    </tableColumn>
    <tableColumn id="38" xr3:uid="{F0B9A0F0-1A89-4D01-B530-9FB0DBADBBF8}" name="产品标识" dataDxfId="71">
      <calculatedColumnFormula array="1" xml:space="preserve"> IF(
    ISBLANK(price[[#This Row],[选择产品]]), "-",IFERROR(_xlfn._xlws.FILTER(报价器产品[产品标识],报价器产品[产品名]=price[[#This Row],[选择产品]]), "自定义")
)</calculatedColumnFormula>
    </tableColumn>
    <tableColumn id="18" xr3:uid="{2634C9EA-DE53-4F45-B1ED-2E55F1A67D1A}" name="母产品标识" dataDxfId="70">
      <calculatedColumnFormula array="1" xml:space="preserve"> IF(
    ISBLANK(price[[#This Row],[选择产品]]), "-",IFERROR(_xlfn._xlws.FILTER(报价器产品[母产品标识],报价器产品[产品名]=price[[#This Row],[选择产品]]), "自定义")
)</calculatedColumnFormula>
    </tableColumn>
    <tableColumn id="61" xr3:uid="{DCDA7352-F1CE-49B9-B828-5CDA971664A9}" name="报价器" dataDxfId="69">
      <calculatedColumnFormula array="1" xml:space="preserve"> IF(
    ISBLANK(price[[#This Row],[选择产品]]), "-",
    IFERROR(_xlfn.SINGLE(_xlfn._xlws.FILTER(报价器产品[产品标识],(报价器产品[产品标识]=price[[#This Row],[产品标识]]) )), "指定价")
)</calculatedColumnFormula>
    </tableColumn>
    <tableColumn id="20" xr3:uid="{7BC4FD07-3936-43E1-B1DB-FCC4E856ADD2}" name="单节点总硬盘" dataDxfId="68">
      <calculatedColumnFormula>price[[#This Row],[系统盘HDD]]+price[[#This Row],[数据盘HDD]]+price[[#This Row],[系统盘SSD]]+price[[#This Row],[数据盘SSD]]</calculatedColumnFormula>
    </tableColumn>
    <tableColumn id="10" xr3:uid="{A0C9D4BE-613D-490E-815F-CF7BCB5BDBBC}" name="可编辑列" dataDxfId="67">
      <calculatedColumnFormula array="1" xml:space="preserve"> IF(
    ISBLANK(price[[#This Row],[选择产品]]), "-",IFERROR(_xlfn._xlws.FILTER(报价器产品[可编辑列],报价器产品[产品标识]=price[[#This Row],[产品标识]]), "无")
)</calculatedColumnFormula>
    </tableColumn>
    <tableColumn id="23" xr3:uid="{7463B80D-87E8-4727-B1EE-DB44DE12A697}" name="选规格地址" dataDxfId="66">
      <calculatedColumnFormula array="1">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calculatedColumnFormula>
    </tableColumn>
    <tableColumn id="52" xr3:uid="{32F94490-A673-4A83-BF50-7985919E3983}" name="cpu选项地址" dataDxfId="65" totalsRowDxfId="64">
      <calculatedColumnFormula array="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calculatedColumnFormula>
    </tableColumn>
    <tableColumn id="58" xr3:uid="{02CE3749-CF10-407B-8D43-CE34ABF79572}" name="内存选项地址" dataDxfId="63" totalsRowDxfId="62">
      <calculatedColumnFormula array="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calculatedColumnFormula>
    </tableColumn>
    <tableColumn id="1" xr3:uid="{922CFB39-6610-42B8-B2F7-EEB146FAE3B3}" name="cpu汇总" dataDxfId="61" totalsRowDxfId="60">
      <calculatedColumnFormula>price[[#This Row],[CPU]]*price[[#This Row],[数量]]</calculatedColumnFormula>
    </tableColumn>
    <tableColumn id="9" xr3:uid="{CDF36D42-F2EC-47DE-B535-9CE96272BCE8}" name="内存汇总" dataDxfId="59" totalsRowDxfId="58">
      <calculatedColumnFormula>price[[#This Row],[内存]]*price[[#This Row],[数量]]</calculatedColumnFormula>
    </tableColumn>
    <tableColumn id="19" xr3:uid="{303A2CED-5A50-4ACF-9AA7-F7AB4CDE1CF3}" name="HDD汇总" dataDxfId="57" totalsRowDxfId="56">
      <calculatedColumnFormula>(price[[#This Row],[系统盘HDD]]+price[[#This Row],[数据盘HDD]])*price[[#This Row],[数量]]</calculatedColumnFormula>
    </tableColumn>
    <tableColumn id="21" xr3:uid="{08918904-C2E3-4AEF-9BC0-FFDEA136F5F0}" name="SSD汇总" dataDxfId="55" totalsRowDxfId="54">
      <calculatedColumnFormula>(price[[#This Row],[系统盘SSD]]+price[[#This Row],[数据盘SSD]])*price[[#This Row],[数量]]</calculatedColumnFormula>
    </tableColumn>
    <tableColumn id="2" xr3:uid="{0D14EEF5-80FA-4D00-9D66-E34A370CD702}" name="期望配置【上海】数量*1 12个月" dataDxfId="53" totalsRowDxfId="52"/>
    <tableColumn id="6" xr3:uid="{53BF626F-0013-4D14-B659-6C7512B74871}" name="期望价格" dataDxfId="51" totalsRowDxfId="50" dataCellStyle="千位分隔"/>
    <tableColumn id="8" xr3:uid="{CB9496FF-B884-49D3-AD6D-050FE09BF0E1}" name="自检" dataDxfId="49">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48"/>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47">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44">
  <autoFilter ref="A1:B4" xr:uid="{C34ADEC8-D3E4-49A1-8866-98E4FC46E4DB}">
    <filterColumn colId="0" hiddenButton="1"/>
    <filterColumn colId="1" hiddenButton="1"/>
  </autoFilter>
  <tableColumns count="2">
    <tableColumn id="1" xr3:uid="{02945AA4-1910-4E85-8E96-53A2905FDD76}" name="报价工具属性" dataDxfId="43"/>
    <tableColumn id="2" xr3:uid="{230E9CBA-AAA7-4281-A756-A0C597935D77}" name="值" dataDxfId="42"/>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41">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器产品" displayName="报价器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40"/>
    <tableColumn id="7" xr3:uid="{DAF7B442-0303-43AD-876E-9E2892E3D80E}" name="产品URL" dataDxfId="39">
      <calculatedColumnFormula>"https://cloud.tencent.com/product/" &amp; 报价器产品[[#This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ACC850D-8A89-46A5-88CB-3843C9DA840E}" name="emr" displayName="emr" ref="A1:E720" tableType="queryTable" totalsRowShown="0">
  <autoFilter ref="A1:E720" xr:uid="{8ACC850D-8A89-46A5-88CB-3843C9DA840E}"/>
  <tableColumns count="5">
    <tableColumn id="1" xr3:uid="{B0A27BEB-CD50-4C58-BC29-AFE1996B6861}" uniqueName="1" name="地域" queryTableFieldId="1"/>
    <tableColumn id="2" xr3:uid="{D67090CA-6E7E-425E-ACF5-9A0C4D88287C}" uniqueName="2" name="机型" queryTableFieldId="2"/>
    <tableColumn id="3" xr3:uid="{E6050D13-5339-460B-A34D-682C55683B50}" uniqueName="3" name="CPU" queryTableFieldId="3"/>
    <tableColumn id="4" xr3:uid="{14B3B615-D919-49E6-8AD8-100011368857}" uniqueName="4" name="内存" queryTableFieldId="4"/>
    <tableColumn id="5" xr3:uid="{9A765B9A-EF2D-482E-9F38-BB0B7FC0871C}" uniqueName="5" name="元/月" queryTableFieldId="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6" totalsRowShown="0">
  <autoFilter ref="A1:C6" xr:uid="{E4C31E49-2104-455A-A6D5-5ECA385C014A}"/>
  <tableColumns count="3">
    <tableColumn id="1" xr3:uid="{0C1703AA-3C08-442B-8A8A-55B3BC096647}" name="key"/>
    <tableColumn id="3" xr3:uid="{2BF0E819-137A-482F-8191-432C131FA203}" name="value地址" dataDxfId="38">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37"/>
    <tableColumn id="2" xr3:uid="{9D40524D-3EBF-4076-BF5F-9981552430F3}" uniqueName="2" name="地域标识" queryTableFieldId="2" dataDxfId="3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35" dataDxfId="34">
  <autoFilter ref="A1:B2" xr:uid="{C61AF9EE-2B51-474F-A2C8-AA7CB76004D6}">
    <filterColumn colId="0" hiddenButton="1"/>
    <filterColumn colId="1" hiddenButton="1"/>
  </autoFilter>
  <tableColumns count="2">
    <tableColumn id="1" xr3:uid="{E17D458C-010F-AE4A-B874-9CFEE7F7051C}" name="地域" dataDxfId="33"/>
    <tableColumn id="2" xr3:uid="{9D25EF1E-A019-1743-AF0D-995FC9CD3FFC}" name="元/Mbps/月" dataDxfId="3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C35" totalsRowShown="0">
  <autoFilter ref="A7:C35" xr:uid="{A07D32C8-4F41-42DE-9BE0-2368A1C7789D}"/>
  <tableColumns count="3">
    <tableColumn id="1" xr3:uid="{9B5B6D9E-9BDD-43B9-8307-0AE7F82D366F}" name="带宽Mbps"/>
    <tableColumn id="2" xr3:uid="{2712F69D-269C-4E9A-A564-E8AAFA02FA57}" name="规格" dataDxfId="31">
      <calculatedColumnFormula>bwp规格表[[#This Row],[带宽Mbps]] &amp; "Mbps"</calculatedColumnFormula>
    </tableColumn>
    <tableColumn id="3" xr3:uid="{A356416C-26BD-40E2-B009-8A16E07C9419}" name="元/月" dataDxfId="30">
      <calculatedColumnFormula array="1">bwp规格表[[#This Row],[带宽Mbps]]*bwp价格表[元/Mbps/月]</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29"/>
    <tableColumn id="11" xr3:uid="{373184A0-1D19-45C5-974B-A37EF5D69990}" uniqueName="11" name="内存" queryTableFieldId="11" dataDxfId="28"/>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57:C60"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G40" tableType="queryTable" totalsRowShown="0">
  <autoFilter ref="A1:G40" xr:uid="{3A5BBE57-F0F7-4C4C-9EB6-DE9AC0524912}">
    <filterColumn colId="0" hiddenButton="1"/>
    <filterColumn colId="3" hiddenButton="1"/>
    <filterColumn colId="4" hiddenButton="1"/>
    <filterColumn colId="5" hiddenButton="1"/>
    <filterColumn colId="6" hiddenButton="1"/>
  </autoFilter>
  <tableColumns count="7">
    <tableColumn id="10" xr3:uid="{3BDB4B0D-2B6B-44BE-975C-B7A3B57FCA76}" uniqueName="10" name="地域" queryTableFieldId="10" dataDxfId="27"/>
    <tableColumn id="4" xr3:uid="{65EC8F14-F62E-4148-A488-172652FC33C2}" uniqueName="4" name="cpu" queryTableFieldId="11"/>
    <tableColumn id="5" xr3:uid="{F66F3741-F8C7-4997-9DDA-83C49C36DA08}" uniqueName="5" name="内存" queryTableFieldId="12"/>
    <tableColumn id="1" xr3:uid="{B6AD34D5-8BA0-492E-AEC3-3C05CC91A03E}" uniqueName="1" name="配置类型" queryTableFieldId="1" dataDxfId="26"/>
    <tableColumn id="2" xr3:uid="{917E01A8-9A76-40A1-A52A-EED6AC5B69D4}" uniqueName="2" name="数据库类型" queryTableFieldId="2" dataDxfId="25"/>
    <tableColumn id="3" xr3:uid="{CFFB2924-5B50-49F7-AED8-736B49E8E384}" uniqueName="3" name="实例规格" queryTableFieldId="3" dataDxfId="24"/>
    <tableColumn id="7" xr3:uid="{4BEB5403-11F6-4F2F-AEA9-497E6A1E904D}" uniqueName="7" name="包月（元/月）" queryTableFieldId="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2A5889C-7B0E-4C1B-8FD3-0729E956E9DB}" name="cdb存储" displayName="cdb存储" ref="E50:G53" tableType="queryTable" totalsRowShown="0">
  <autoFilter ref="E50:G53" xr:uid="{32A5889C-7B0E-4C1B-8FD3-0729E956E9DB}"/>
  <tableColumns count="3">
    <tableColumn id="1" xr3:uid="{753DEDD4-A597-4AFB-805D-777AD62D8C61}" uniqueName="1" name="地域" queryTableFieldId="1" dataDxfId="23"/>
    <tableColumn id="2" xr3:uid="{696953EF-F4D4-4676-A2BE-115A24F824E8}" uniqueName="2" name="数据库类型" queryTableFieldId="2" dataDxfId="22"/>
    <tableColumn id="3" xr3:uid="{86324B82-3472-417B-A8AC-3E4B6BA28A3C}" uniqueName="3" name="元/GB/月" queryTableFieldId="3"/>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F708BC-1B8A-429D-9445-CAAB0766EEA1}" name="_crs配置表" displayName="_crs配置表" ref="A1:C85" tableType="queryTable" totalsRowShown="0">
  <autoFilter ref="A1:C85" xr:uid="{8FF708BC-1B8A-429D-9445-CAAB0766EEA1}"/>
  <tableColumns count="3">
    <tableColumn id="1" xr3:uid="{59819002-4CCC-4823-8E70-4EE35209AAC6}" uniqueName="1" name="地域" queryTableFieldId="1"/>
    <tableColumn id="2" xr3:uid="{CEF81689-0A31-4CF0-BFDD-2843AA61AF42}" uniqueName="2" name="规格" queryTableFieldId="2" dataDxfId="21"/>
    <tableColumn id="3" xr3:uid="{12FA4BC2-3900-4A5B-A1B9-2446D33A4853}" uniqueName="3" name="内存" queryTableFieldId="3"/>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1:C7" tableType="queryTable" totalsRowShown="0">
  <autoFilter ref="A1:C7" xr:uid="{8C120111-FA52-42B7-AB9F-4B79300BDE91}"/>
  <tableColumns count="3">
    <tableColumn id="5" xr3:uid="{B7A076C1-929A-4D12-84E0-231F13186872}" uniqueName="5" name="地域" queryTableFieldId="5" dataDxfId="20"/>
    <tableColumn id="2" xr3:uid="{7A3A6D0B-D200-4732-BDF9-C1BC015B8850}" uniqueName="2" name="规格" queryTableFieldId="9"/>
    <tableColumn id="1" xr3:uid="{0EB2E2F6-C96B-4566-8C3D-EBE1519974FD}" uniqueName="1" name="元/GB/月" queryTableFieldId="7"/>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FBD1D3D-41E2-48E4-A2D0-B94E96BC21BC}" name="crs内存选项表" displayName="crs内存选项表" ref="K1:M28" totalsRowShown="0">
  <autoFilter ref="K1:M28" xr:uid="{9FBD1D3D-41E2-48E4-A2D0-B94E96BC21BC}"/>
  <tableColumns count="3">
    <tableColumn id="1" xr3:uid="{A9C478A8-93CB-4CA2-9411-F228384493F1}" name="架构" dataDxfId="19"/>
    <tableColumn id="2" xr3:uid="{A2A8F076-3220-4D52-9929-07EDAB47AD29}" name="内存" dataDxfId="18"/>
    <tableColumn id="4" xr3:uid="{27C845F9-3620-4EC8-9C6E-C7002687B47F}" name="内存选项表地址" dataDxfId="17">
      <calculatedColumnFormula>"crs!" &amp; ADDRESS(ROW(O2),COLUMN(O2)) &amp; "#"</calculatedColumnFormula>
    </tableColumn>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D52" tableType="queryTable" totalsRowShown="0">
  <autoFilter ref="A1:D52" xr:uid="{96984271-5A05-43B5-A4C3-B2D13E08D35F}"/>
  <tableColumns count="4">
    <tableColumn id="3" xr3:uid="{F213D3FD-8F4C-4922-BE46-FD18496FA101}" uniqueName="3" name="产品标识" queryTableFieldId="12"/>
    <tableColumn id="1" xr3:uid="{13DEE4FD-E4A2-4DCE-A230-0890BFE5A3A1}" uniqueName="1" name="地域" queryTableFieldId="10"/>
    <tableColumn id="4" xr3:uid="{14FA99CB-96FF-49CD-87EE-0363320FE58D}" uniqueName="4" name="规格" queryTableFieldId="13"/>
    <tableColumn id="2" xr3:uid="{CB397B78-A628-4C3A-89F2-70FC2E475F56}" uniqueName="2" name="元/月" queryTableFieldId="11"/>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16"/>
    <tableColumn id="2" xr3:uid="{86F20B11-A5FB-4BD9-88DC-57F8B759F1A5}" uniqueName="2" name="中国大陆月单价" queryTableFieldId="2"/>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5C505D5-E79A-4FE4-9F47-74C680D2454F}" name="_all2" displayName="_all2" ref="A1:D34" tableType="queryTable" totalsRowShown="0">
  <autoFilter ref="A1:D34" xr:uid="{A5C505D5-E79A-4FE4-9F47-74C680D2454F}"/>
  <tableColumns count="4">
    <tableColumn id="1" xr3:uid="{0A874693-8B3A-49A6-B5D1-7C44C747475C}" uniqueName="1" name="Name" queryTableFieldId="1" dataDxfId="2"/>
    <tableColumn id="2" xr3:uid="{06300114-36A3-4F74-839E-D578D59E7BFA}" uniqueName="2" name="Item" queryTableFieldId="2" dataDxfId="1"/>
    <tableColumn id="3" xr3:uid="{3FEC463E-C7A3-475A-9884-F8731C92A25B}" uniqueName="3" name="Kind" queryTableFieldId="3" dataDxfId="0"/>
    <tableColumn id="4" xr3:uid="{DA2DD982-415D-412F-83F9-0A8F0E9F1713}" uniqueName="4" name="Hidden" queryTableFieldId="4"/>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1F9B3F1D-F4FF-4763-AFD3-91C25A53F9FA}" name="选规格" displayName="选规格" ref="A1:G880" tableType="queryTable" totalsRowShown="0">
  <tableColumns count="7">
    <tableColumn id="1" xr3:uid="{777DE066-11D6-48A2-83E5-D7BB01C4537E}" uniqueName="1" name="产品标识" queryTableFieldId="1"/>
    <tableColumn id="2" xr3:uid="{7D4D59FB-C4DB-4646-A1EE-0DF826FE52D9}" uniqueName="2" name="地域" queryTableFieldId="2"/>
    <tableColumn id="3" xr3:uid="{1FAD06EE-3A59-4F0B-9A66-325399B43479}" uniqueName="3" name="规格选项表" queryTableFieldId="3" dataDxfId="15"/>
    <tableColumn id="4" xr3:uid="{1753754E-FE2C-4B79-8292-6395FAC176FB}" uniqueName="4" name="CPU" queryTableFieldId="4" dataDxfId="14"/>
    <tableColumn id="5" xr3:uid="{C5ECC944-98AA-4E4C-9143-20B18AF60DE6}" uniqueName="5" name="内存" queryTableFieldId="5" dataDxfId="13"/>
    <tableColumn id="7" xr3:uid="{182A3681-995B-4D78-8E64-50E33AC71A57}" uniqueName="7" name="规格选项表地址" queryTableFieldId="7" dataDxfId="12">
      <calculatedColumnFormula>"选规格!"&amp;ADDRESS(ROW(L2),COLUMN(L2)) &amp; "#"</calculatedColumnFormula>
    </tableColumn>
    <tableColumn id="8" xr3:uid="{28064A94-DE38-42F0-884B-38BCF82D63DA}" uniqueName="8" name="自检" queryTableFieldId="8" dataDxfId="11">
      <calculatedColumnFormula array="1">_xlfn.LET(_xlpm.x, L3,
         _xlpm.cellAddress, "【 选规格!" &amp; ADDRESS(ROW(选规格[[#This Row],[自检]]),COLUMN(选规格[[#This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0DEC0EC-C3A5-431A-BE1A-B9AB28997DE1}" name="选CPU" displayName="选CPU" ref="A1:G289" tableType="queryTable" totalsRowShown="0">
  <tableColumns count="7">
    <tableColumn id="1" xr3:uid="{33E8453A-BB6E-482B-95CC-16B10357D0A2}" uniqueName="1" name="产品标识" queryTableFieldId="1"/>
    <tableColumn id="2" xr3:uid="{41AAC3C2-0B11-4D6B-A581-E1E69644B01F}" uniqueName="2" name="地域" queryTableFieldId="2"/>
    <tableColumn id="4" xr3:uid="{63129C6D-46D0-441C-9A6A-996879B2DE3A}" uniqueName="4" name="规格" queryTableFieldId="4"/>
    <tableColumn id="5" xr3:uid="{E26805A4-149D-4486-B529-E2ADD1306CEA}" uniqueName="5" name="CPU选项表" queryTableFieldId="5" dataDxfId="10"/>
    <tableColumn id="6" xr3:uid="{6BCF4034-5248-4A84-B2C5-C80B61926851}" uniqueName="6" name="内存" queryTableFieldId="6" dataDxfId="9"/>
    <tableColumn id="7" xr3:uid="{A45BD5E9-8E73-4928-A2A8-C0C7B3FFD1B1}" uniqueName="7" name="CPU选项表地址" queryTableFieldId="7" dataDxfId="8">
      <calculatedColumnFormula>"选CPU!" &amp; ADDRESS(ROW(K2),COLUMN(K2)) &amp; "#"</calculatedColumnFormula>
    </tableColumn>
    <tableColumn id="8" xr3:uid="{DF3ED247-ACD9-4952-A4A4-2F2886BA6288}" uniqueName="8" name="自检" queryTableFieldId="8" dataDxfId="7">
      <calculatedColumnFormula array="1">_xlfn.LET(_xlpm.x, K1,
         _xlpm.cellAddress, "【 选CPU!" &amp; ADDRESS(ROW(选CPU[[#This Row],[自检]]),COLUMN(选CPU[[#This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2A5C5AD-7E03-442B-BCC6-27826EF19BFB}" name="选内存" displayName="选内存" ref="A1:G1246" tableType="queryTable" totalsRowShown="0">
  <autoFilter ref="A1:G1246" xr:uid="{D2A5C5AD-7E03-442B-BCC6-27826EF19BFB}"/>
  <tableColumns count="7">
    <tableColumn id="1" xr3:uid="{FC349C24-5993-4F62-97C2-80263EA9BA37}" uniqueName="1" name="产品标识" queryTableFieldId="1"/>
    <tableColumn id="2" xr3:uid="{6149F4CA-CE97-431D-BF83-89A4D71D2647}" uniqueName="2" name="地域" queryTableFieldId="2"/>
    <tableColumn id="4" xr3:uid="{B7A1F7FD-845D-4FC7-BC50-0EF412DD9B57}" uniqueName="4" name="规格" queryTableFieldId="4"/>
    <tableColumn id="5" xr3:uid="{B2056D7A-20A4-4448-8515-B50839C417F5}" uniqueName="5" name="CPU" queryTableFieldId="5" dataDxfId="6"/>
    <tableColumn id="6" xr3:uid="{BA5C299C-21DE-4018-9E50-6A413DABFBDB}" uniqueName="6" name="内存选项表" queryTableFieldId="6" dataDxfId="5"/>
    <tableColumn id="7" xr3:uid="{E4FEA8D7-C657-4721-87F2-90D227108B13}" uniqueName="7" name="内存选项表地址" queryTableFieldId="7" dataDxfId="4">
      <calculatedColumnFormula>"选内存!" &amp; ADDRESS(ROW(J2),COLUMN(J2)) &amp; "#"</calculatedColumnFormula>
    </tableColumn>
    <tableColumn id="8" xr3:uid="{2D0E9E35-2E47-4D49-AA03-A77389A7208B}" uniqueName="8" name="自检" queryTableFieldId="8" dataDxfId="3">
      <calculatedColumnFormula array="1">_xlfn.LET(_xlpm.x, J2,
         _xlpm.cellAddress, "【 选内存!" &amp; ADDRESS(ROW(选内存[[#This Row],[自检]]),COLUMN(选内存[[#This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07/relationships/slicer" Target="../slicers/slicer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8.xml"/><Relationship Id="rId4" Type="http://schemas.openxmlformats.org/officeDocument/2006/relationships/table" Target="../tables/table1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6"/>
  <sheetViews>
    <sheetView workbookViewId="0">
      <selection activeCell="C5" sqref="C5"/>
    </sheetView>
  </sheetViews>
  <sheetFormatPr defaultRowHeight="13.9"/>
  <cols>
    <col min="1" max="1" width="12.86328125" bestFit="1" customWidth="1"/>
    <col min="2" max="2" width="21.33203125" bestFit="1" customWidth="1"/>
    <col min="3" max="3" width="13.33203125" bestFit="1" customWidth="1"/>
    <col min="4" max="4" width="9.265625" bestFit="1" customWidth="1"/>
    <col min="5" max="5" width="11.265625" bestFit="1" customWidth="1"/>
    <col min="6"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5">
      <c r="A3" s="8" t="s">
        <v>2055</v>
      </c>
      <c r="B3" s="8" t="s">
        <v>3251</v>
      </c>
      <c r="C3" s="35" t="s">
        <v>2056</v>
      </c>
      <c r="D3" s="35" t="s">
        <v>2057</v>
      </c>
      <c r="E3" s="35" t="s">
        <v>2070</v>
      </c>
    </row>
    <row r="4" spans="1:5">
      <c r="A4" s="92" t="s">
        <v>2068</v>
      </c>
      <c r="B4" s="34" t="s">
        <v>2072</v>
      </c>
      <c r="C4" s="6">
        <v>1</v>
      </c>
      <c r="D4" s="6">
        <v>15</v>
      </c>
      <c r="E4" s="14">
        <v>225133.2</v>
      </c>
    </row>
    <row r="5" spans="1:5">
      <c r="A5" s="93"/>
      <c r="B5" s="34" t="s">
        <v>2071</v>
      </c>
      <c r="C5" s="6">
        <v>1</v>
      </c>
      <c r="D5" s="6">
        <v>1</v>
      </c>
      <c r="E5" s="14">
        <v>50000</v>
      </c>
    </row>
    <row r="6" spans="1:5">
      <c r="A6" s="92" t="s">
        <v>0</v>
      </c>
      <c r="B6" s="93"/>
      <c r="C6" s="6">
        <v>1</v>
      </c>
      <c r="D6" s="6">
        <v>16</v>
      </c>
      <c r="E6" s="14">
        <v>275133.2</v>
      </c>
    </row>
  </sheetData>
  <mergeCells count="2">
    <mergeCell ref="A4:A5"/>
    <mergeCell ref="A6:B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1"/>
  <sheetViews>
    <sheetView showGridLines="0" zoomScale="80" zoomScaleNormal="80" workbookViewId="0">
      <selection activeCell="C7" sqref="C7"/>
    </sheetView>
  </sheetViews>
  <sheetFormatPr defaultColWidth="9.33203125" defaultRowHeight="13.9" outlineLevelCol="1"/>
  <cols>
    <col min="1" max="1" width="13.86328125" bestFit="1" customWidth="1"/>
    <col min="2" max="2" width="17.796875" customWidth="1"/>
    <col min="3" max="3" width="23" customWidth="1"/>
    <col min="4" max="4" width="20.6640625" customWidth="1" outlineLevel="1"/>
    <col min="5" max="5" width="5.33203125" customWidth="1" outlineLevel="1"/>
    <col min="6" max="6" width="5.9296875" customWidth="1" outlineLevel="1"/>
    <col min="7" max="7" width="9.86328125" customWidth="1" outlineLevel="1"/>
    <col min="8" max="8" width="10.06640625" customWidth="1" outlineLevel="1"/>
    <col min="9" max="9" width="9.86328125" customWidth="1" outlineLevel="1"/>
    <col min="10" max="10" width="9.796875" customWidth="1" outlineLevel="1"/>
    <col min="11" max="11" width="8.265625" customWidth="1" outlineLevel="1"/>
    <col min="12" max="13" width="5.53125" bestFit="1" customWidth="1"/>
    <col min="14" max="14" width="11.6640625" customWidth="1"/>
    <col min="15" max="15" width="13.9296875" customWidth="1"/>
    <col min="16" max="16" width="11.265625" customWidth="1"/>
    <col min="17" max="17" width="12.86328125" customWidth="1"/>
    <col min="18" max="18" width="13.06640625" customWidth="1"/>
    <col min="19" max="19" width="6.796875" customWidth="1"/>
    <col min="20" max="20" width="67.9296875" customWidth="1"/>
    <col min="21" max="22" width="9.53125" customWidth="1" outlineLevel="1"/>
    <col min="23" max="23" width="8.19921875" customWidth="1" outlineLevel="1"/>
    <col min="24" max="24" width="14.265625" customWidth="1" outlineLevel="1"/>
    <col min="25" max="26" width="18.73046875" style="20" customWidth="1" outlineLevel="1"/>
    <col min="27" max="27" width="15.59765625" customWidth="1" outlineLevel="1"/>
    <col min="28" max="28" width="12.73046875" customWidth="1" outlineLevel="1"/>
    <col min="29" max="31" width="11.265625" customWidth="1" outlineLevel="1"/>
    <col min="32" max="32" width="68.59765625" customWidth="1" outlineLevel="1"/>
    <col min="33" max="33" width="29.73046875" customWidth="1" outlineLevel="1"/>
    <col min="34" max="34" width="33.06640625" customWidth="1" outlineLevel="1"/>
    <col min="35" max="35" width="7" customWidth="1" outlineLevel="1"/>
    <col min="36" max="36" width="7.06640625" customWidth="1" outlineLevel="1"/>
  </cols>
  <sheetData>
    <row r="1" spans="1:35">
      <c r="A1" s="10" t="s">
        <v>10</v>
      </c>
      <c r="B1" s="12" t="s">
        <v>11</v>
      </c>
      <c r="C1" s="7"/>
    </row>
    <row r="2" spans="1:35">
      <c r="A2" s="90"/>
      <c r="B2" s="91"/>
      <c r="C2" s="7"/>
    </row>
    <row r="3" spans="1:35" ht="17.649999999999999" customHeight="1"/>
    <row r="4" spans="1:35">
      <c r="A4" s="95" t="s">
        <v>12</v>
      </c>
      <c r="B4" s="95"/>
      <c r="C4" s="28"/>
      <c r="D4" s="98" t="s">
        <v>3245</v>
      </c>
      <c r="E4" s="98"/>
      <c r="F4" s="98"/>
      <c r="G4" s="98"/>
      <c r="H4" s="98"/>
      <c r="I4" s="98"/>
      <c r="J4" s="98"/>
      <c r="K4" s="98"/>
      <c r="L4" s="97"/>
      <c r="M4" s="97"/>
      <c r="N4" s="97"/>
      <c r="O4" s="26"/>
      <c r="P4" s="96" t="s">
        <v>3244</v>
      </c>
      <c r="Q4" s="96"/>
      <c r="R4" s="96"/>
      <c r="S4" s="96"/>
      <c r="T4" s="96"/>
      <c r="U4" s="100" t="s">
        <v>2034</v>
      </c>
      <c r="V4" s="100"/>
      <c r="W4" s="100"/>
      <c r="X4" s="100"/>
      <c r="Y4" s="100"/>
      <c r="Z4" s="100"/>
      <c r="AA4" s="100"/>
      <c r="AB4" s="100"/>
      <c r="AC4" s="99" t="s">
        <v>3772</v>
      </c>
      <c r="AD4" s="99"/>
      <c r="AE4" s="99"/>
      <c r="AF4" s="99"/>
      <c r="AG4" s="94" t="s">
        <v>3773</v>
      </c>
      <c r="AH4" s="94"/>
      <c r="AI4" s="94"/>
    </row>
    <row r="5" spans="1:35" ht="14.1" customHeight="1">
      <c r="A5" s="23"/>
      <c r="B5" s="23"/>
      <c r="C5" s="24"/>
      <c r="D5" s="27"/>
      <c r="E5" s="30" t="s">
        <v>13</v>
      </c>
      <c r="F5" s="30" t="s">
        <v>14</v>
      </c>
      <c r="G5" s="30" t="s">
        <v>14</v>
      </c>
      <c r="H5" s="30" t="s">
        <v>15</v>
      </c>
      <c r="I5" s="30" t="s">
        <v>14</v>
      </c>
      <c r="J5" s="30" t="s">
        <v>14</v>
      </c>
      <c r="K5" s="30"/>
      <c r="L5" s="27"/>
      <c r="M5" s="27"/>
      <c r="N5" s="27"/>
      <c r="O5" s="27"/>
      <c r="P5" s="2"/>
      <c r="Q5" s="2"/>
      <c r="R5" s="29"/>
      <c r="S5" s="29"/>
      <c r="T5" s="29"/>
      <c r="U5" s="84"/>
      <c r="V5" s="84"/>
      <c r="W5" s="84"/>
      <c r="X5" s="84"/>
      <c r="Y5" s="85"/>
      <c r="Z5" s="86" t="s">
        <v>16</v>
      </c>
      <c r="AA5" s="86" t="s">
        <v>2033</v>
      </c>
      <c r="AB5" s="86"/>
      <c r="AC5" s="9"/>
      <c r="AD5" s="9"/>
      <c r="AE5" s="9"/>
      <c r="AF5" s="80"/>
      <c r="AG5" s="81"/>
      <c r="AH5" s="81"/>
      <c r="AI5" s="82"/>
    </row>
    <row r="6" spans="1:35" ht="27.4" customHeight="1">
      <c r="A6" s="3" t="s">
        <v>17</v>
      </c>
      <c r="B6" s="3" t="s">
        <v>18</v>
      </c>
      <c r="C6" s="25" t="s">
        <v>19</v>
      </c>
      <c r="D6" s="25" t="s">
        <v>2040</v>
      </c>
      <c r="E6" s="31" t="s">
        <v>2076</v>
      </c>
      <c r="F6" s="31" t="s">
        <v>2077</v>
      </c>
      <c r="G6" s="31" t="s">
        <v>2078</v>
      </c>
      <c r="H6" s="31" t="s">
        <v>2079</v>
      </c>
      <c r="I6" s="31" t="s">
        <v>2080</v>
      </c>
      <c r="J6" s="31" t="s">
        <v>2081</v>
      </c>
      <c r="K6" s="31" t="s">
        <v>3247</v>
      </c>
      <c r="L6" s="25" t="s">
        <v>20</v>
      </c>
      <c r="M6" s="25" t="s">
        <v>21</v>
      </c>
      <c r="N6" s="25" t="s">
        <v>3249</v>
      </c>
      <c r="O6" s="25" t="s">
        <v>3246</v>
      </c>
      <c r="P6" s="3" t="s">
        <v>22</v>
      </c>
      <c r="Q6" s="3" t="s">
        <v>2035</v>
      </c>
      <c r="R6" s="3" t="s">
        <v>2037</v>
      </c>
      <c r="S6" s="3" t="s">
        <v>3719</v>
      </c>
      <c r="T6" s="22" t="s">
        <v>2073</v>
      </c>
      <c r="U6" s="87" t="s">
        <v>23</v>
      </c>
      <c r="V6" s="87" t="s">
        <v>3734</v>
      </c>
      <c r="W6" s="87" t="s">
        <v>3240</v>
      </c>
      <c r="X6" s="87" t="s">
        <v>3250</v>
      </c>
      <c r="Y6" s="88" t="s">
        <v>3242</v>
      </c>
      <c r="Z6" s="88" t="s">
        <v>3737</v>
      </c>
      <c r="AA6" s="89" t="s">
        <v>3685</v>
      </c>
      <c r="AB6" s="89" t="s">
        <v>3686</v>
      </c>
      <c r="AC6" s="36" t="s">
        <v>2082</v>
      </c>
      <c r="AD6" s="36" t="s">
        <v>2083</v>
      </c>
      <c r="AE6" s="36" t="s">
        <v>3735</v>
      </c>
      <c r="AF6" s="36" t="s">
        <v>3736</v>
      </c>
      <c r="AG6" s="83" t="s">
        <v>2050</v>
      </c>
      <c r="AH6" s="83" t="s">
        <v>2042</v>
      </c>
      <c r="AI6" s="83" t="s">
        <v>1887</v>
      </c>
    </row>
    <row r="7" spans="1:35">
      <c r="A7" s="37" t="s">
        <v>2069</v>
      </c>
      <c r="B7" s="37" t="s">
        <v>24</v>
      </c>
      <c r="C7" s="38" t="s">
        <v>6</v>
      </c>
      <c r="D7" s="37" t="s">
        <v>2264</v>
      </c>
      <c r="E7" s="37">
        <v>8</v>
      </c>
      <c r="F7" s="37">
        <v>16</v>
      </c>
      <c r="G7" s="39">
        <v>50</v>
      </c>
      <c r="H7" s="37"/>
      <c r="I7" s="37"/>
      <c r="J7" s="37">
        <v>500</v>
      </c>
      <c r="K7" s="37"/>
      <c r="L7" s="40">
        <v>1</v>
      </c>
      <c r="M7" s="40">
        <v>1</v>
      </c>
      <c r="N7" s="40">
        <v>12</v>
      </c>
      <c r="O7" s="41"/>
      <c r="P7" s="42" cm="1">
        <f t="array" ref="P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1327.1</v>
      </c>
      <c r="Q7" s="42">
        <f>IF(AND(ISNUMBER(price[[#This Row],[指定折前价]]),price[[#This Row],[按月或一次性费用]]="一次性"),
    price[[#This Row],[指定折前价]],
   0
)</f>
        <v>0</v>
      </c>
      <c r="R7" s="43">
        <f>IFERROR(
    IF(
        price[[#This Row],[按月或一次性费用]]="一次性",      price[[#This Row],[折前一次性费用单价]] * price[[#This Row],[数量]] * price[[#This Row],[折扣率]],
        price[[#This Row],[折前月单价]] * price[[#This Row],[按月或一次性费用]]* price[[#This Row],[数量]] * price[[#This Row],[折扣率]]
    ),
    0
)</f>
        <v>15925.199999999999</v>
      </c>
      <c r="S7" s="44" t="str" cm="1">
        <f t="array" ref="S7">HYPERLINK(
        IFERROR(_xlfn._xlws.FILTER(报价器产品[产品URL],报价器产品[产品名]=price[[#This Row],[选择产品]]), "https://cloud.tencent.com/product"),
        price[[#This Row],[产品标识]]
    )</f>
        <v>cvm</v>
      </c>
      <c r="T7" s="45" t="str" cm="1">
        <f t="array" ref="T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【标准型S6】
 8核
 16GB
 系统盘HDD 50GB
 数据盘SSD 500GB</v>
      </c>
      <c r="U7" s="46" t="str" cm="1">
        <f t="array" ref="U7" xml:space="preserve"> IF(
    ISBLANK(price[[#This Row],[选择产品]]), "-",IFERROR(_xlfn._xlws.FILTER(报价器产品[产品标识],报价器产品[产品名]=price[[#This Row],[选择产品]]), "自定义")
)</f>
        <v>cvm</v>
      </c>
      <c r="V7" s="46" t="str" cm="1">
        <f t="array" ref="V7" xml:space="preserve"> IF(
    ISBLANK(price[[#This Row],[选择产品]]), "-",IFERROR(_xlfn._xlws.FILTER(报价器产品[母产品标识],报价器产品[产品名]=price[[#This Row],[选择产品]]), "自定义")
)</f>
        <v>cvm</v>
      </c>
      <c r="W7" s="47" t="str" cm="1">
        <f t="array" ref="W7" xml:space="preserve"> IF(
    ISBLANK(price[[#This Row],[选择产品]]), "-",
    IFERROR(_xlfn.SINGLE(_xlfn._xlws.FILTER(报价器产品[产品标识],(报价器产品[产品标识]=price[[#This Row],[产品标识]]) )), "指定价")
)</f>
        <v>cvm</v>
      </c>
      <c r="X7" s="48">
        <f>price[[#This Row],[系统盘HDD]]+price[[#This Row],[数据盘HDD]]+price[[#This Row],[系统盘SSD]]+price[[#This Row],[数据盘SSD]]</f>
        <v>550</v>
      </c>
      <c r="Y7" s="49" t="str" cm="1">
        <f t="array" ref="Y7" xml:space="preserve"> IF(
    ISBLANK(price[[#This Row],[选择产品]]), "-",IFERROR(_xlfn._xlws.FILTER(报价器产品[可编辑列],报价器产品[产品标识]=price[[#This Row],[产品标识]]), "无")
)</f>
        <v>规格,CPU,内存,系统盘HDD,系统盘SSD,数据盘HDD,数据盘SSD</v>
      </c>
      <c r="Z7" s="50" t="str" cm="1">
        <f t="array" ref="Z7">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选规格!$L$375#</v>
      </c>
      <c r="AA7" s="51" t="str" cm="1">
        <f t="array" ref="AA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7" s="51" t="str" cm="1">
        <f t="array" ref="AB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选内存!$J$1098#</v>
      </c>
      <c r="AC7" s="51">
        <f>price[[#This Row],[CPU]]*price[[#This Row],[数量]]</f>
        <v>8</v>
      </c>
      <c r="AD7" s="51">
        <f>price[[#This Row],[内存]]*price[[#This Row],[数量]]</f>
        <v>16</v>
      </c>
      <c r="AE7" s="51">
        <f>(price[[#This Row],[系统盘HDD]]+price[[#This Row],[数据盘HDD]])*price[[#This Row],[数量]]</f>
        <v>50</v>
      </c>
      <c r="AF7" s="52">
        <f>(price[[#This Row],[系统盘SSD]]+price[[#This Row],[数据盘SSD]])*price[[#This Row],[数量]]</f>
        <v>500</v>
      </c>
      <c r="AG7" s="53" t="s">
        <v>2041</v>
      </c>
      <c r="AH7" s="54">
        <v>15925.2</v>
      </c>
      <c r="AI7" s="55" t="str" cm="1">
        <f t="array" ref="AI7">_xlfn.IFS(
    price[[#This Row],[项目]]&lt;&gt;"单元测试用例",       "-",
    price[[#This Row],[期望价格]]=price[[#This Row],[折后价]],         "ok",
    TRUE,                                            "error:" &amp; ADDRESS(ROW(price[[#This Row],[自检]]),COLUMN(price[[#This Row],[自检]]))
)</f>
        <v>ok</v>
      </c>
    </row>
    <row r="8" spans="1:35">
      <c r="A8" s="37" t="s">
        <v>2069</v>
      </c>
      <c r="B8" s="37" t="s">
        <v>26</v>
      </c>
      <c r="C8" s="38" t="s">
        <v>7</v>
      </c>
      <c r="D8" s="37"/>
      <c r="E8" s="37">
        <v>2</v>
      </c>
      <c r="F8" s="37">
        <v>4</v>
      </c>
      <c r="G8" s="39"/>
      <c r="H8" s="37"/>
      <c r="I8" s="37"/>
      <c r="J8" s="37">
        <v>500</v>
      </c>
      <c r="K8" s="37">
        <v>3</v>
      </c>
      <c r="L8" s="40">
        <v>1</v>
      </c>
      <c r="M8" s="40">
        <v>1</v>
      </c>
      <c r="N8" s="40">
        <v>12</v>
      </c>
      <c r="O8" s="41"/>
      <c r="P8" s="42" cm="1">
        <f t="array" ref="P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1152</v>
      </c>
      <c r="Q8" s="42">
        <f>IF(AND(ISNUMBER(price[[#This Row],[指定折前价]]),price[[#This Row],[按月或一次性费用]]="一次性"),
    price[[#This Row],[指定折前价]],
   0
)</f>
        <v>0</v>
      </c>
      <c r="R8" s="43">
        <f>IFERROR(
    IF(
        price[[#This Row],[按月或一次性费用]]="一次性",      price[[#This Row],[折前一次性费用单价]] * price[[#This Row],[数量]] * price[[#This Row],[折扣率]],
        price[[#This Row],[折前月单价]] * price[[#This Row],[按月或一次性费用]]* price[[#This Row],[数量]] * price[[#This Row],[折扣率]]
    ),
    0
)</f>
        <v>13824</v>
      </c>
      <c r="S8" s="56" t="str" cm="1">
        <f t="array" ref="S8">HYPERLINK(
        IFERROR(_xlfn._xlws.FILTER(报价器产品[产品URL],报价器产品[产品名]=price[[#This Row],[选择产品]]), "https://cloud.tencent.com/product"),
        price[[#This Row],[产品标识]]
    )</f>
        <v>cdb</v>
      </c>
      <c r="T8" s="57" t="str" cm="1">
        <f t="array" ref="T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集群节点数*3</v>
      </c>
      <c r="U8" s="46" t="str" cm="1">
        <f t="array" ref="U8" xml:space="preserve"> IF(
    ISBLANK(price[[#This Row],[选择产品]]), "-",IFERROR(_xlfn._xlws.FILTER(报价器产品[产品标识],报价器产品[产品名]=price[[#This Row],[选择产品]]), "自定义")
)</f>
        <v>cdb</v>
      </c>
      <c r="V8" s="46" t="str" cm="1">
        <f t="array" ref="V8" xml:space="preserve"> IF(
    ISBLANK(price[[#This Row],[选择产品]]), "-",IFERROR(_xlfn._xlws.FILTER(报价器产品[母产品标识],报价器产品[产品名]=price[[#This Row],[选择产品]]), "自定义")
)</f>
        <v>cdb</v>
      </c>
      <c r="W8" s="46" t="str" cm="1">
        <f t="array" ref="W8" xml:space="preserve"> IF(
    ISBLANK(price[[#This Row],[选择产品]]), "-",
    IFERROR(_xlfn.SINGLE(_xlfn._xlws.FILTER(报价器产品[产品标识],(报价器产品[产品标识]=price[[#This Row],[产品标识]]) )), "指定价")
)</f>
        <v>cdb</v>
      </c>
      <c r="X8" s="58">
        <f>price[[#This Row],[系统盘HDD]]+price[[#This Row],[数据盘HDD]]+price[[#This Row],[系统盘SSD]]+price[[#This Row],[数据盘SSD]]</f>
        <v>500</v>
      </c>
      <c r="Y8" s="49" t="str" cm="1">
        <f t="array" ref="Y8" xml:space="preserve"> IF(
    ISBLANK(price[[#This Row],[选择产品]]), "-",IFERROR(_xlfn._xlws.FILTER(报价器产品[可编辑列],报价器产品[产品标识]=price[[#This Row],[产品标识]]), "无")
)</f>
        <v>CPU,内存,数据盘SSD,集群节点数</v>
      </c>
      <c r="Z8" s="50" t="str" cm="1">
        <f t="array" ref="Z8">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选规格!$L$162#</v>
      </c>
      <c r="AA8" s="51" t="str" cm="1">
        <f t="array" ref="AA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选CPU!$K$131#</v>
      </c>
      <c r="AB8" s="51" t="str" cm="1">
        <f t="array" ref="AB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选内存!$J$220#</v>
      </c>
      <c r="AC8" s="51">
        <f>price[[#This Row],[CPU]]*price[[#This Row],[数量]]</f>
        <v>2</v>
      </c>
      <c r="AD8" s="51">
        <f>price[[#This Row],[内存]]*price[[#This Row],[数量]]</f>
        <v>4</v>
      </c>
      <c r="AE8" s="51">
        <f>(price[[#This Row],[系统盘HDD]]+price[[#This Row],[数据盘HDD]])*price[[#This Row],[数量]]</f>
        <v>0</v>
      </c>
      <c r="AF8" s="52">
        <f>(price[[#This Row],[系统盘SSD]]+price[[#This Row],[数据盘SSD]])*price[[#This Row],[数量]]</f>
        <v>500</v>
      </c>
      <c r="AG8" s="50" t="s">
        <v>2043</v>
      </c>
      <c r="AH8" s="54">
        <v>13824</v>
      </c>
      <c r="AI8" s="55" t="str" cm="1">
        <f t="array" ref="AI8">_xlfn.IFS(
    price[[#This Row],[项目]]&lt;&gt;"单元测试用例",       "-",
    price[[#This Row],[期望价格]]=price[[#This Row],[折后价]],         "ok",
    TRUE,                                            "error:" &amp; ADDRESS(ROW(price[[#This Row],[自检]]),COLUMN(price[[#This Row],[自检]]))
)</f>
        <v>ok</v>
      </c>
    </row>
    <row r="9" spans="1:35">
      <c r="A9" s="37" t="s">
        <v>2069</v>
      </c>
      <c r="B9" s="37" t="s">
        <v>2038</v>
      </c>
      <c r="C9" s="38" t="s">
        <v>7</v>
      </c>
      <c r="D9" s="37"/>
      <c r="E9" s="37">
        <v>2</v>
      </c>
      <c r="F9" s="37">
        <v>4</v>
      </c>
      <c r="G9" s="39"/>
      <c r="H9" s="37"/>
      <c r="I9" s="37"/>
      <c r="J9" s="37">
        <v>500</v>
      </c>
      <c r="K9" s="37">
        <v>2</v>
      </c>
      <c r="L9" s="40">
        <v>1</v>
      </c>
      <c r="M9" s="40">
        <v>1</v>
      </c>
      <c r="N9" s="40">
        <v>12</v>
      </c>
      <c r="O9" s="41"/>
      <c r="P9" s="42" cm="1">
        <f t="array" ref="P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768</v>
      </c>
      <c r="Q9" s="42">
        <f>IF(AND(ISNUMBER(price[[#This Row],[指定折前价]]),price[[#This Row],[按月或一次性费用]]="一次性"),
    price[[#This Row],[指定折前价]],
   0
)</f>
        <v>0</v>
      </c>
      <c r="R9" s="43">
        <f>IFERROR(
    IF(
        price[[#This Row],[按月或一次性费用]]="一次性",      price[[#This Row],[折前一次性费用单价]] * price[[#This Row],[数量]] * price[[#This Row],[折扣率]],
        price[[#This Row],[折前月单价]] * price[[#This Row],[按月或一次性费用]]* price[[#This Row],[数量]] * price[[#This Row],[折扣率]]
    ),
    0
)</f>
        <v>9216</v>
      </c>
      <c r="S9" s="56" t="str" cm="1">
        <f t="array" ref="S9">HYPERLINK(
        IFERROR(_xlfn._xlws.FILTER(报价器产品[产品URL],报价器产品[产品名]=price[[#This Row],[选择产品]]), "https://cloud.tencent.com/product"),
        price[[#This Row],[产品标识]]
    )</f>
        <v>cdb</v>
      </c>
      <c r="T9" s="57" t="str" cm="1">
        <f t="array" ref="T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集群节点数*2</v>
      </c>
      <c r="U9" s="46" t="str" cm="1">
        <f t="array" ref="U9" xml:space="preserve"> IF(
    ISBLANK(price[[#This Row],[选择产品]]), "-",IFERROR(_xlfn._xlws.FILTER(报价器产品[产品标识],报价器产品[产品名]=price[[#This Row],[选择产品]]), "自定义")
)</f>
        <v>cdb</v>
      </c>
      <c r="V9" s="46" t="str" cm="1">
        <f t="array" ref="V9" xml:space="preserve"> IF(
    ISBLANK(price[[#This Row],[选择产品]]), "-",IFERROR(_xlfn._xlws.FILTER(报价器产品[母产品标识],报价器产品[产品名]=price[[#This Row],[选择产品]]), "自定义")
)</f>
        <v>cdb</v>
      </c>
      <c r="W9" s="46" t="str" cm="1">
        <f t="array" ref="W9" xml:space="preserve"> IF(
    ISBLANK(price[[#This Row],[选择产品]]), "-",
    IFERROR(_xlfn.SINGLE(_xlfn._xlws.FILTER(报价器产品[产品标识],(报价器产品[产品标识]=price[[#This Row],[产品标识]]) )), "指定价")
)</f>
        <v>cdb</v>
      </c>
      <c r="X9" s="58">
        <f>price[[#This Row],[系统盘HDD]]+price[[#This Row],[数据盘HDD]]+price[[#This Row],[系统盘SSD]]+price[[#This Row],[数据盘SSD]]</f>
        <v>500</v>
      </c>
      <c r="Y9" s="49" t="str" cm="1">
        <f t="array" ref="Y9" xml:space="preserve"> IF(
    ISBLANK(price[[#This Row],[选择产品]]), "-",IFERROR(_xlfn._xlws.FILTER(报价器产品[可编辑列],报价器产品[产品标识]=price[[#This Row],[产品标识]]), "无")
)</f>
        <v>CPU,内存,数据盘SSD,集群节点数</v>
      </c>
      <c r="Z9" s="50" t="str" cm="1">
        <f t="array" ref="Z9">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选规格!$L$162#</v>
      </c>
      <c r="AA9" s="51" t="str" cm="1">
        <f t="array" ref="AA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选CPU!$K$131#</v>
      </c>
      <c r="AB9" s="51" t="str" cm="1">
        <f t="array" ref="AB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选内存!$J$220#</v>
      </c>
      <c r="AC9" s="51">
        <f>price[[#This Row],[CPU]]*price[[#This Row],[数量]]</f>
        <v>2</v>
      </c>
      <c r="AD9" s="51">
        <f>price[[#This Row],[内存]]*price[[#This Row],[数量]]</f>
        <v>4</v>
      </c>
      <c r="AE9" s="51">
        <f>(price[[#This Row],[系统盘HDD]]+price[[#This Row],[数据盘HDD]])*price[[#This Row],[数量]]</f>
        <v>0</v>
      </c>
      <c r="AF9" s="52">
        <f>(price[[#This Row],[系统盘SSD]]+price[[#This Row],[数据盘SSD]])*price[[#This Row],[数量]]</f>
        <v>500</v>
      </c>
      <c r="AG9" s="50" t="s">
        <v>2044</v>
      </c>
      <c r="AH9" s="54">
        <v>9216</v>
      </c>
      <c r="AI9" s="55" t="str" cm="1">
        <f t="array" ref="AI9">_xlfn.IFS(
    price[[#This Row],[项目]]&lt;&gt;"单元测试用例",       "-",
    price[[#This Row],[期望价格]]=price[[#This Row],[折后价]],         "ok",
    TRUE,                                            "error:" &amp; ADDRESS(ROW(price[[#This Row],[自检]]),COLUMN(price[[#This Row],[自检]]))
)</f>
        <v>ok</v>
      </c>
    </row>
    <row r="10" spans="1:35">
      <c r="A10" s="37" t="s">
        <v>2069</v>
      </c>
      <c r="B10" s="37" t="s">
        <v>26</v>
      </c>
      <c r="C10" s="38" t="s">
        <v>8</v>
      </c>
      <c r="D10" s="37" t="s">
        <v>2016</v>
      </c>
      <c r="E10" s="37"/>
      <c r="F10" s="37">
        <v>32</v>
      </c>
      <c r="G10" s="39"/>
      <c r="H10" s="37"/>
      <c r="I10" s="37"/>
      <c r="J10" s="37"/>
      <c r="K10" s="37">
        <v>2</v>
      </c>
      <c r="L10" s="40">
        <v>1</v>
      </c>
      <c r="M10" s="40">
        <v>1</v>
      </c>
      <c r="N10" s="40">
        <v>12</v>
      </c>
      <c r="O10" s="41"/>
      <c r="P10" s="42" cm="1">
        <f t="array" ref="P1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0" s="42">
        <f>IF(AND(ISNUMBER(price[[#This Row],[指定折前价]]),price[[#This Row],[按月或一次性费用]]="一次性"),
    price[[#This Row],[指定折前价]],
   0
)</f>
        <v>0</v>
      </c>
      <c r="R10" s="43">
        <f>IFERROR(
    IF(
        price[[#This Row],[按月或一次性费用]]="一次性",      price[[#This Row],[折前一次性费用单价]] * price[[#This Row],[数量]] * price[[#This Row],[折扣率]],
        price[[#This Row],[折前月单价]] * price[[#This Row],[按月或一次性费用]]* price[[#This Row],[数量]] * price[[#This Row],[折扣率]]
    ),
    0
)</f>
        <v>0</v>
      </c>
      <c r="S10" s="56" t="str" cm="1">
        <f t="array" ref="S10">HYPERLINK(
        IFERROR(_xlfn._xlws.FILTER(报价器产品[产品URL],报价器产品[产品名]=price[[#This Row],[选择产品]]), "https://cloud.tencent.com/product"),
        price[[#This Row],[产品标识]]
    )</f>
        <v>crs</v>
      </c>
      <c r="T10" s="57" t="str" cm="1">
        <f t="array" ref="T1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【内存版（集群架构）】
 可用内存32GB 
 集群节点数*2</v>
      </c>
      <c r="U10" s="46" t="str" cm="1">
        <f t="array" ref="U10" xml:space="preserve"> IF(
    ISBLANK(price[[#This Row],[选择产品]]), "-",IFERROR(_xlfn._xlws.FILTER(报价器产品[产品标识],报价器产品[产品名]=price[[#This Row],[选择产品]]), "自定义")
)</f>
        <v>crs</v>
      </c>
      <c r="V10" s="46" t="str" cm="1">
        <f t="array" ref="V10" xml:space="preserve"> IF(
    ISBLANK(price[[#This Row],[选择产品]]), "-",IFERROR(_xlfn._xlws.FILTER(报价器产品[母产品标识],报价器产品[产品名]=price[[#This Row],[选择产品]]), "自定义")
)</f>
        <v>crs</v>
      </c>
      <c r="W10" s="46" t="str" cm="1">
        <f t="array" ref="W10" xml:space="preserve"> IF(
    ISBLANK(price[[#This Row],[选择产品]]), "-",
    IFERROR(_xlfn.SINGLE(_xlfn._xlws.FILTER(报价器产品[产品标识],(报价器产品[产品标识]=price[[#This Row],[产品标识]]) )), "指定价")
)</f>
        <v>crs</v>
      </c>
      <c r="X10" s="58">
        <f>price[[#This Row],[系统盘HDD]]+price[[#This Row],[数据盘HDD]]+price[[#This Row],[系统盘SSD]]+price[[#This Row],[数据盘SSD]]</f>
        <v>0</v>
      </c>
      <c r="Y10" s="49" t="str" cm="1">
        <f t="array" ref="Y10" xml:space="preserve"> IF(
    ISBLANK(price[[#This Row],[选择产品]]), "-",IFERROR(_xlfn._xlws.FILTER(报价器产品[可编辑列],报价器产品[产品标识]=price[[#This Row],[产品标识]]), "无")
)</f>
        <v>规格,内存,集群节点数</v>
      </c>
      <c r="Z10" s="50" t="str" cm="1">
        <f t="array" ref="Z10">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crs!$I$2#</v>
      </c>
      <c r="AA10" s="51" t="str" cm="1">
        <f t="array" ref="AA1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0" s="51" t="str" cm="1">
        <f t="array" ref="AB1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config!$C$5</v>
      </c>
      <c r="AC10" s="51">
        <f>price[[#This Row],[CPU]]*price[[#This Row],[数量]]</f>
        <v>0</v>
      </c>
      <c r="AD10" s="51">
        <f>price[[#This Row],[内存]]*price[[#This Row],[数量]]</f>
        <v>32</v>
      </c>
      <c r="AE10" s="51">
        <f>(price[[#This Row],[系统盘HDD]]+price[[#This Row],[数据盘HDD]])*price[[#This Row],[数量]]</f>
        <v>0</v>
      </c>
      <c r="AF10" s="52">
        <f>(price[[#This Row],[系统盘SSD]]+price[[#This Row],[数据盘SSD]])*price[[#This Row],[数量]]</f>
        <v>0</v>
      </c>
      <c r="AG10" s="50" t="s">
        <v>2045</v>
      </c>
      <c r="AH10" s="54">
        <v>32256</v>
      </c>
      <c r="AI10" s="55" t="str" cm="1">
        <f t="array" ref="AI10">_xlfn.IFS(
    price[[#This Row],[项目]]&lt;&gt;"单元测试用例",       "-",
    price[[#This Row],[期望价格]]=price[[#This Row],[折后价]],         "ok",
    TRUE,                                            "error:" &amp; ADDRESS(ROW(price[[#This Row],[自检]]),COLUMN(price[[#This Row],[自检]]))
)</f>
        <v>error:$AI$10</v>
      </c>
    </row>
    <row r="11" spans="1:35">
      <c r="A11" s="37" t="s">
        <v>2069</v>
      </c>
      <c r="B11" s="37" t="s">
        <v>31</v>
      </c>
      <c r="C11" s="38" t="s">
        <v>3</v>
      </c>
      <c r="D11" s="37"/>
      <c r="E11" s="37"/>
      <c r="F11" s="37"/>
      <c r="G11" s="39"/>
      <c r="H11" s="37"/>
      <c r="I11" s="37"/>
      <c r="J11" s="37"/>
      <c r="K11" s="37"/>
      <c r="L11" s="40">
        <v>1</v>
      </c>
      <c r="M11" s="40">
        <v>1</v>
      </c>
      <c r="N11" s="40">
        <v>12</v>
      </c>
      <c r="O11" s="41"/>
      <c r="P11" s="42" cm="1">
        <f t="array" ref="P1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146.00000000000003</v>
      </c>
      <c r="Q11" s="42">
        <f>IF(AND(ISNUMBER(price[[#This Row],[指定折前价]]),price[[#This Row],[按月或一次性费用]]="一次性"),
    price[[#This Row],[指定折前价]],
   0
)</f>
        <v>0</v>
      </c>
      <c r="R11" s="43">
        <f>IFERROR(
    IF(
        price[[#This Row],[按月或一次性费用]]="一次性",      price[[#This Row],[折前一次性费用单价]] * price[[#This Row],[数量]] * price[[#This Row],[折扣率]],
        price[[#This Row],[折前月单价]] * price[[#This Row],[按月或一次性费用]]* price[[#This Row],[数量]] * price[[#This Row],[折扣率]]
    ),
    0
)</f>
        <v>1752.0000000000005</v>
      </c>
      <c r="S11" s="56" t="str" cm="1">
        <f t="array" ref="S11">HYPERLINK(
        IFERROR(_xlfn._xlws.FILTER(报价器产品[产品URL],报价器产品[产品名]=price[[#This Row],[选择产品]]), "https://cloud.tencent.com/product"),
        price[[#This Row],[产品标识]]
    )</f>
        <v>clb</v>
      </c>
      <c r="T11" s="57" t="str" cm="1">
        <f t="array" ref="T1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11" s="46" t="str" cm="1">
        <f t="array" ref="U11" xml:space="preserve"> IF(
    ISBLANK(price[[#This Row],[选择产品]]), "-",IFERROR(_xlfn._xlws.FILTER(报价器产品[产品标识],报价器产品[产品名]=price[[#This Row],[选择产品]]), "自定义")
)</f>
        <v>clb</v>
      </c>
      <c r="V11" s="46" t="str" cm="1">
        <f t="array" ref="V11" xml:space="preserve"> IF(
    ISBLANK(price[[#This Row],[选择产品]]), "-",IFERROR(_xlfn._xlws.FILTER(报价器产品[母产品标识],报价器产品[产品名]=price[[#This Row],[选择产品]]), "自定义")
)</f>
        <v>clb</v>
      </c>
      <c r="W11" s="46" t="str" cm="1">
        <f t="array" ref="W11" xml:space="preserve"> IF(
    ISBLANK(price[[#This Row],[选择产品]]), "-",
    IFERROR(_xlfn.SINGLE(_xlfn._xlws.FILTER(报价器产品[产品标识],(报价器产品[产品标识]=price[[#This Row],[产品标识]]) )), "指定价")
)</f>
        <v>clb</v>
      </c>
      <c r="X11" s="58">
        <f>price[[#This Row],[系统盘HDD]]+price[[#This Row],[数据盘HDD]]+price[[#This Row],[系统盘SSD]]+price[[#This Row],[数据盘SSD]]</f>
        <v>0</v>
      </c>
      <c r="Y11" s="49" t="str" cm="1">
        <f t="array" ref="Y11" xml:space="preserve"> IF(
    ISBLANK(price[[#This Row],[选择产品]]), "-",IFERROR(_xlfn._xlws.FILTER(报价器产品[可编辑列],报价器产品[产品标识]=price[[#This Row],[产品标识]]), "无")
)</f>
        <v>-</v>
      </c>
      <c r="Z11" s="50" t="str" cm="1">
        <f t="array" ref="Z11">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clb!$M$2#</v>
      </c>
      <c r="AA11" s="51" t="str" cm="1">
        <f t="array" ref="AA1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1" s="51" t="str" cm="1">
        <f t="array" ref="AB1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clb!$M$2#</v>
      </c>
      <c r="AC11" s="51">
        <f>price[[#This Row],[CPU]]*price[[#This Row],[数量]]</f>
        <v>0</v>
      </c>
      <c r="AD11" s="51">
        <f>price[[#This Row],[内存]]*price[[#This Row],[数量]]</f>
        <v>0</v>
      </c>
      <c r="AE11" s="51">
        <f>(price[[#This Row],[系统盘HDD]]+price[[#This Row],[数据盘HDD]])*price[[#This Row],[数量]]</f>
        <v>0</v>
      </c>
      <c r="AF11" s="52">
        <f>(price[[#This Row],[系统盘SSD]]+price[[#This Row],[数据盘SSD]])*price[[#This Row],[数量]]</f>
        <v>0</v>
      </c>
      <c r="AG11" s="50" t="s">
        <v>2046</v>
      </c>
      <c r="AH11" s="54">
        <f>price[[#This Row],[数量]]*price[[#This Row],[按月或一次性费用]]*0.2*24*365/12</f>
        <v>1752.0000000000002</v>
      </c>
      <c r="AI11" s="55" t="str" cm="1">
        <f t="array" ref="AI11">_xlfn.IFS(
    price[[#This Row],[项目]]&lt;&gt;"单元测试用例",       "-",
    price[[#This Row],[期望价格]]=price[[#This Row],[折后价]],         "ok",
    TRUE,                                            "error:" &amp; ADDRESS(ROW(price[[#This Row],[自检]]),COLUMN(price[[#This Row],[自检]]))
)</f>
        <v>ok</v>
      </c>
    </row>
    <row r="12" spans="1:35">
      <c r="A12" s="37" t="s">
        <v>2069</v>
      </c>
      <c r="B12" s="37" t="s">
        <v>31</v>
      </c>
      <c r="C12" s="38" t="s">
        <v>2</v>
      </c>
      <c r="D12" s="37" t="s">
        <v>2024</v>
      </c>
      <c r="E12" s="37"/>
      <c r="F12" s="37"/>
      <c r="G12" s="39"/>
      <c r="H12" s="37"/>
      <c r="I12" s="37"/>
      <c r="J12" s="37"/>
      <c r="K12" s="37"/>
      <c r="L12" s="40">
        <v>1</v>
      </c>
      <c r="M12" s="40">
        <v>1</v>
      </c>
      <c r="N12" s="40">
        <v>12</v>
      </c>
      <c r="O12" s="41"/>
      <c r="P12" s="42" cm="1">
        <f t="array" ref="P1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880</v>
      </c>
      <c r="Q12" s="42">
        <f>IF(AND(ISNUMBER(price[[#This Row],[指定折前价]]),price[[#This Row],[按月或一次性费用]]="一次性"),
    price[[#This Row],[指定折前价]],
   0
)</f>
        <v>0</v>
      </c>
      <c r="R12" s="43">
        <f>IFERROR(
    IF(
        price[[#This Row],[按月或一次性费用]]="一次性",      price[[#This Row],[折前一次性费用单价]] * price[[#This Row],[数量]] * price[[#This Row],[折扣率]],
        price[[#This Row],[折前月单价]] * price[[#This Row],[按月或一次性费用]]* price[[#This Row],[数量]] * price[[#This Row],[折扣率]]
    ),
    0
)</f>
        <v>10560</v>
      </c>
      <c r="S12" s="56" t="str" cm="1">
        <f t="array" ref="S12">HYPERLINK(
        IFERROR(_xlfn._xlws.FILTER(报价器产品[产品URL],报价器产品[产品名]=price[[#This Row],[选择产品]]), "https://cloud.tencent.com/product"),
        price[[#This Row],[产品标识]]
    )</f>
        <v>vpn</v>
      </c>
      <c r="T12" s="57" t="str" cm="1">
        <f t="array" ref="T1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【10Mbps】</v>
      </c>
      <c r="U12" s="46" t="str" cm="1">
        <f t="array" ref="U12" xml:space="preserve"> IF(
    ISBLANK(price[[#This Row],[选择产品]]), "-",IFERROR(_xlfn._xlws.FILTER(报价器产品[产品标识],报价器产品[产品名]=price[[#This Row],[选择产品]]), "自定义")
)</f>
        <v>vpn</v>
      </c>
      <c r="V12" s="46" t="str" cm="1">
        <f t="array" ref="V12" xml:space="preserve"> IF(
    ISBLANK(price[[#This Row],[选择产品]]), "-",IFERROR(_xlfn._xlws.FILTER(报价器产品[母产品标识],报价器产品[产品名]=price[[#This Row],[选择产品]]), "自定义")
)</f>
        <v>vpn</v>
      </c>
      <c r="W12" s="46" t="str" cm="1">
        <f t="array" ref="W12" xml:space="preserve"> IF(
    ISBLANK(price[[#This Row],[选择产品]]), "-",
    IFERROR(_xlfn.SINGLE(_xlfn._xlws.FILTER(报价器产品[产品标识],(报价器产品[产品标识]=price[[#This Row],[产品标识]]) )), "指定价")
)</f>
        <v>vpn</v>
      </c>
      <c r="X12" s="58">
        <f>price[[#This Row],[系统盘HDD]]+price[[#This Row],[数据盘HDD]]+price[[#This Row],[系统盘SSD]]+price[[#This Row],[数据盘SSD]]</f>
        <v>0</v>
      </c>
      <c r="Y12" s="49" t="str" cm="1">
        <f t="array" ref="Y12" xml:space="preserve"> IF(
    ISBLANK(price[[#This Row],[选择产品]]), "-",IFERROR(_xlfn._xlws.FILTER(报价器产品[可编辑列],报价器产品[产品标识]=price[[#This Row],[产品标识]]), "无")
)</f>
        <v>规格</v>
      </c>
      <c r="Z12" s="50" t="str" cm="1">
        <f t="array" ref="Z12">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vpn!$H$2#</v>
      </c>
      <c r="AA12" s="51" t="str" cm="1">
        <f t="array" ref="AA12">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2" s="51" t="str" cm="1">
        <f t="array" ref="AB1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vpn!$H$2#</v>
      </c>
      <c r="AC12" s="51">
        <f>price[[#This Row],[CPU]]*price[[#This Row],[数量]]</f>
        <v>0</v>
      </c>
      <c r="AD12" s="51">
        <f>price[[#This Row],[内存]]*price[[#This Row],[数量]]</f>
        <v>0</v>
      </c>
      <c r="AE12" s="51">
        <f>(price[[#This Row],[系统盘HDD]]+price[[#This Row],[数据盘HDD]])*price[[#This Row],[数量]]</f>
        <v>0</v>
      </c>
      <c r="AF12" s="52">
        <f>(price[[#This Row],[系统盘SSD]]+price[[#This Row],[数据盘SSD]])*price[[#This Row],[数量]]</f>
        <v>0</v>
      </c>
      <c r="AG12" s="50" t="s">
        <v>2047</v>
      </c>
      <c r="AH12" s="54">
        <v>10560</v>
      </c>
      <c r="AI12" s="55" t="str" cm="1">
        <f t="array" ref="AI12">_xlfn.IFS(
    price[[#This Row],[项目]]&lt;&gt;"单元测试用例",       "-",
    price[[#This Row],[期望价格]]=price[[#This Row],[折后价]],         "ok",
    TRUE,                                            "error:" &amp; ADDRESS(ROW(price[[#This Row],[自检]]),COLUMN(price[[#This Row],[自检]]))
)</f>
        <v>ok</v>
      </c>
    </row>
    <row r="13" spans="1:35">
      <c r="A13" s="37" t="s">
        <v>2069</v>
      </c>
      <c r="B13" s="37" t="s">
        <v>31</v>
      </c>
      <c r="C13" s="38" t="s">
        <v>1</v>
      </c>
      <c r="D13" s="37" t="s">
        <v>36</v>
      </c>
      <c r="E13" s="37"/>
      <c r="F13" s="37"/>
      <c r="G13" s="39"/>
      <c r="H13" s="37"/>
      <c r="I13" s="37"/>
      <c r="J13" s="37"/>
      <c r="K13" s="37"/>
      <c r="L13" s="40">
        <v>1</v>
      </c>
      <c r="M13" s="40">
        <v>1</v>
      </c>
      <c r="N13" s="40">
        <v>12</v>
      </c>
      <c r="O13" s="41"/>
      <c r="P13" s="42" cm="1">
        <f t="array" ref="P1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3" s="42">
        <f>IF(AND(ISNUMBER(price[[#This Row],[指定折前价]]),price[[#This Row],[按月或一次性费用]]="一次性"),
    price[[#This Row],[指定折前价]],
   0
)</f>
        <v>0</v>
      </c>
      <c r="R13" s="43">
        <f>IFERROR(
    IF(
        price[[#This Row],[按月或一次性费用]]="一次性",      price[[#This Row],[折前一次性费用单价]] * price[[#This Row],[数量]] * price[[#This Row],[折扣率]],
        price[[#This Row],[折前月单价]] * price[[#This Row],[按月或一次性费用]]* price[[#This Row],[数量]] * price[[#This Row],[折扣率]]
    ),
    0
)</f>
        <v>0</v>
      </c>
      <c r="S13" s="56" t="str" cm="1">
        <f t="array" ref="S13">HYPERLINK(
        IFERROR(_xlfn._xlws.FILTER(报价器产品[产品URL],报价器产品[产品名]=price[[#This Row],[选择产品]]), "https://cloud.tencent.com/product"),
        price[[#This Row],[产品标识]]
    )</f>
        <v>nat</v>
      </c>
      <c r="T13" s="57" t="str" cm="1">
        <f t="array" ref="T1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【中型（最大 300 万连接数）】</v>
      </c>
      <c r="U13" s="46" t="str" cm="1">
        <f t="array" ref="U13" xml:space="preserve"> IF(
    ISBLANK(price[[#This Row],[选择产品]]), "-",IFERROR(_xlfn._xlws.FILTER(报价器产品[产品标识],报价器产品[产品名]=price[[#This Row],[选择产品]]), "自定义")
)</f>
        <v>nat</v>
      </c>
      <c r="V13" s="46" t="str" cm="1">
        <f t="array" ref="V13" xml:space="preserve"> IF(
    ISBLANK(price[[#This Row],[选择产品]]), "-",IFERROR(_xlfn._xlws.FILTER(报价器产品[母产品标识],报价器产品[产品名]=price[[#This Row],[选择产品]]), "自定义")
)</f>
        <v>nat</v>
      </c>
      <c r="W13" s="46" t="str" cm="1">
        <f t="array" ref="W13" xml:space="preserve"> IF(
    ISBLANK(price[[#This Row],[选择产品]]), "-",
    IFERROR(_xlfn.SINGLE(_xlfn._xlws.FILTER(报价器产品[产品标识],(报价器产品[产品标识]=price[[#This Row],[产品标识]]) )), "指定价")
)</f>
        <v>nat</v>
      </c>
      <c r="X13" s="58">
        <f>price[[#This Row],[系统盘HDD]]+price[[#This Row],[数据盘HDD]]+price[[#This Row],[系统盘SSD]]+price[[#This Row],[数据盘SSD]]</f>
        <v>0</v>
      </c>
      <c r="Y13" s="49" t="str" cm="1">
        <f t="array" ref="Y13" xml:space="preserve"> IF(
    ISBLANK(price[[#This Row],[选择产品]]), "-",IFERROR(_xlfn._xlws.FILTER(报价器产品[可编辑列],报价器产品[产品标识]=price[[#This Row],[产品标识]]), "无")
)</f>
        <v>规格</v>
      </c>
      <c r="Z13" s="50" t="str" cm="1">
        <f t="array" ref="Z13">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nat!$I$2#</v>
      </c>
      <c r="AA13" s="51" t="str" cm="1">
        <f t="array" ref="AA13">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3" s="51" t="str" cm="1">
        <f t="array" ref="AB1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nat!$I$2#</v>
      </c>
      <c r="AC13" s="51">
        <f>price[[#This Row],[CPU]]*price[[#This Row],[数量]]</f>
        <v>0</v>
      </c>
      <c r="AD13" s="51">
        <f>price[[#This Row],[内存]]*price[[#This Row],[数量]]</f>
        <v>0</v>
      </c>
      <c r="AE13" s="51">
        <f>(price[[#This Row],[系统盘HDD]]+price[[#This Row],[数据盘HDD]])*price[[#This Row],[数量]]</f>
        <v>0</v>
      </c>
      <c r="AF13" s="52">
        <f>(price[[#This Row],[系统盘SSD]]+price[[#This Row],[数据盘SSD]])*price[[#This Row],[数量]]</f>
        <v>0</v>
      </c>
      <c r="AG13" s="50" t="s">
        <v>2048</v>
      </c>
      <c r="AH13" s="54">
        <f>price[[#This Row],[数量]]*price[[#This Row],[按月或一次性费用]]*1.5*24*365/12</f>
        <v>13140</v>
      </c>
      <c r="AI13" s="55" t="str" cm="1">
        <f t="array" ref="AI13">_xlfn.IFS(
    price[[#This Row],[项目]]&lt;&gt;"单元测试用例",       "-",
    price[[#This Row],[期望价格]]=price[[#This Row],[折后价]],         "ok",
    TRUE,                                            "error:" &amp; ADDRESS(ROW(price[[#This Row],[自检]]),COLUMN(price[[#This Row],[自检]]))
)</f>
        <v>error:$AI$13</v>
      </c>
    </row>
    <row r="14" spans="1:35">
      <c r="A14" s="37" t="s">
        <v>2069</v>
      </c>
      <c r="B14" s="37" t="s">
        <v>38</v>
      </c>
      <c r="C14" s="59" t="s">
        <v>4</v>
      </c>
      <c r="D14" s="37" t="s">
        <v>2026</v>
      </c>
      <c r="E14" s="37"/>
      <c r="F14" s="60"/>
      <c r="G14" s="39"/>
      <c r="H14" s="60"/>
      <c r="I14" s="60"/>
      <c r="J14" s="60"/>
      <c r="K14" s="60"/>
      <c r="L14" s="40">
        <v>1</v>
      </c>
      <c r="M14" s="40">
        <v>1</v>
      </c>
      <c r="N14" s="40">
        <v>12</v>
      </c>
      <c r="O14" s="41"/>
      <c r="P14" s="42" cm="1">
        <f t="array" ref="P1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10800</v>
      </c>
      <c r="Q14" s="42">
        <f>IF(AND(ISNUMBER(price[[#This Row],[指定折前价]]),price[[#This Row],[按月或一次性费用]]="一次性"),
    price[[#This Row],[指定折前价]],
   0
)</f>
        <v>0</v>
      </c>
      <c r="R14" s="43">
        <f>IFERROR(
    IF(
        price[[#This Row],[按月或一次性费用]]="一次性",      price[[#This Row],[折前一次性费用单价]] * price[[#This Row],[数量]] * price[[#This Row],[折扣率]],
        price[[#This Row],[折前月单价]] * price[[#This Row],[按月或一次性费用]]* price[[#This Row],[数量]] * price[[#This Row],[折扣率]]
    ),
    0
)</f>
        <v>129600</v>
      </c>
      <c r="S14" s="56" t="str" cm="1">
        <f t="array" ref="S14">HYPERLINK(
        IFERROR(_xlfn._xlws.FILTER(报价器产品[产品URL],报价器产品[产品名]=price[[#This Row],[选择产品]]), "https://cloud.tencent.com/product"),
        price[[#This Row],[产品标识]]
    )</f>
        <v>bwp</v>
      </c>
      <c r="T14" s="57" t="str" cm="1">
        <f t="array" ref="T1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【100Mbps】</v>
      </c>
      <c r="U14" s="46" t="str" cm="1">
        <f t="array" ref="U14" xml:space="preserve"> IF(
    ISBLANK(price[[#This Row],[选择产品]]), "-",IFERROR(_xlfn._xlws.FILTER(报价器产品[产品标识],报价器产品[产品名]=price[[#This Row],[选择产品]]), "自定义")
)</f>
        <v>bwp</v>
      </c>
      <c r="V14" s="46" t="str" cm="1">
        <f t="array" ref="V14" xml:space="preserve"> IF(
    ISBLANK(price[[#This Row],[选择产品]]), "-",IFERROR(_xlfn._xlws.FILTER(报价器产品[母产品标识],报价器产品[产品名]=price[[#This Row],[选择产品]]), "自定义")
)</f>
        <v>bwp</v>
      </c>
      <c r="W14" s="46" t="str" cm="1">
        <f t="array" ref="W14" xml:space="preserve"> IF(
    ISBLANK(price[[#This Row],[选择产品]]), "-",
    IFERROR(_xlfn.SINGLE(_xlfn._xlws.FILTER(报价器产品[产品标识],(报价器产品[产品标识]=price[[#This Row],[产品标识]]) )), "指定价")
)</f>
        <v>bwp</v>
      </c>
      <c r="X14" s="58">
        <f>price[[#This Row],[系统盘HDD]]+price[[#This Row],[数据盘HDD]]+price[[#This Row],[系统盘SSD]]+price[[#This Row],[数据盘SSD]]</f>
        <v>0</v>
      </c>
      <c r="Y14" s="49" t="str" cm="1">
        <f t="array" ref="Y14" xml:space="preserve"> IF(
    ISBLANK(price[[#This Row],[选择产品]]), "-",IFERROR(_xlfn._xlws.FILTER(报价器产品[可编辑列],报价器产品[产品标识]=price[[#This Row],[产品标识]]), "无")
)</f>
        <v>规格</v>
      </c>
      <c r="Z14" s="50" t="str" cm="1">
        <f t="array" ref="Z14">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bwp!$E$8#</v>
      </c>
      <c r="AA14" s="51" t="str" cm="1">
        <f t="array" ref="AA14">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4" s="51" t="str" cm="1">
        <f t="array" ref="AB1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bwp!$E$8#</v>
      </c>
      <c r="AC14" s="51">
        <f>price[[#This Row],[CPU]]*price[[#This Row],[数量]]</f>
        <v>0</v>
      </c>
      <c r="AD14" s="51">
        <f>price[[#This Row],[内存]]*price[[#This Row],[数量]]</f>
        <v>0</v>
      </c>
      <c r="AE14" s="51">
        <f>(price[[#This Row],[系统盘HDD]]+price[[#This Row],[数据盘HDD]])*price[[#This Row],[数量]]</f>
        <v>0</v>
      </c>
      <c r="AF14" s="52">
        <f>(price[[#This Row],[系统盘SSD]]+price[[#This Row],[数据盘SSD]])*price[[#This Row],[数量]]</f>
        <v>0</v>
      </c>
      <c r="AG14" s="50" t="s">
        <v>2049</v>
      </c>
      <c r="AH14" s="54">
        <f>price[[#This Row],[数量]]*price[[#This Row],[按月或一次性费用]]*100*108</f>
        <v>129600</v>
      </c>
      <c r="AI14" s="55" t="str" cm="1">
        <f t="array" ref="AI14">_xlfn.IFS(
    price[[#This Row],[项目]]&lt;&gt;"单元测试用例",       "-",
    price[[#This Row],[期望价格]]=price[[#This Row],[折后价]],         "ok",
    TRUE,                                            "error:" &amp; ADDRESS(ROW(price[[#This Row],[自检]]),COLUMN(price[[#This Row],[自检]]))
)</f>
        <v>ok</v>
      </c>
    </row>
    <row r="15" spans="1:35">
      <c r="A15" s="37" t="s">
        <v>2069</v>
      </c>
      <c r="B15" s="37" t="s">
        <v>2066</v>
      </c>
      <c r="C15" s="61" t="s">
        <v>3729</v>
      </c>
      <c r="D15" s="37"/>
      <c r="E15" s="37"/>
      <c r="F15" s="62"/>
      <c r="G15" s="39"/>
      <c r="H15" s="62"/>
      <c r="I15" s="63"/>
      <c r="J15" s="63"/>
      <c r="K15" s="63"/>
      <c r="L15" s="40">
        <v>1</v>
      </c>
      <c r="M15" s="40">
        <v>1</v>
      </c>
      <c r="N15" s="40">
        <v>12</v>
      </c>
      <c r="O15" s="64">
        <v>1000</v>
      </c>
      <c r="P15" s="42" cm="1">
        <f t="array" ref="P1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1000</v>
      </c>
      <c r="Q15" s="65">
        <f>IF(AND(ISNUMBER(price[[#This Row],[指定折前价]]),price[[#This Row],[按月或一次性费用]]="一次性"),
    price[[#This Row],[指定折前价]],
   0
)</f>
        <v>0</v>
      </c>
      <c r="R15" s="66">
        <f>IFERROR(
    IF(
        price[[#This Row],[按月或一次性费用]]="一次性",      price[[#This Row],[折前一次性费用单价]] * price[[#This Row],[数量]] * price[[#This Row],[折扣率]],
        price[[#This Row],[折前月单价]] * price[[#This Row],[按月或一次性费用]]* price[[#This Row],[数量]] * price[[#This Row],[折扣率]]
    ),
    0
)</f>
        <v>12000</v>
      </c>
      <c r="S15" s="67" t="str" cm="1">
        <f t="array" ref="S15">HYPERLINK(
        IFERROR(_xlfn._xlws.FILTER(报价器产品[产品URL],报价器产品[产品名]=price[[#This Row],[选择产品]]), "https://cloud.tencent.com/product"),
        price[[#This Row],[产品标识]]
    )</f>
        <v>自定义</v>
      </c>
      <c r="T15" s="57" t="str" cm="1">
        <f t="array" ref="T1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15" s="68" t="str" cm="1">
        <f t="array" ref="U15" xml:space="preserve"> IF(
    ISBLANK(price[[#This Row],[选择产品]]), "-",IFERROR(_xlfn._xlws.FILTER(报价器产品[产品标识],报价器产品[产品名]=price[[#This Row],[选择产品]]), "自定义")
)</f>
        <v>自定义</v>
      </c>
      <c r="V15" s="68" t="str" cm="1">
        <f t="array" ref="V15" xml:space="preserve"> IF(
    ISBLANK(price[[#This Row],[选择产品]]), "-",IFERROR(_xlfn._xlws.FILTER(报价器产品[母产品标识],报价器产品[产品名]=price[[#This Row],[选择产品]]), "自定义")
)</f>
        <v>自定义</v>
      </c>
      <c r="W15" s="46" t="str" cm="1">
        <f t="array" ref="W15" xml:space="preserve"> IF(
    ISBLANK(price[[#This Row],[选择产品]]), "-",
    IFERROR(_xlfn.SINGLE(_xlfn._xlws.FILTER(报价器产品[产品标识],(报价器产品[产品标识]=price[[#This Row],[产品标识]]) )), "指定价")
)</f>
        <v>指定价</v>
      </c>
      <c r="X15" s="58">
        <f>price[[#This Row],[系统盘HDD]]+price[[#This Row],[数据盘HDD]]+price[[#This Row],[系统盘SSD]]+price[[#This Row],[数据盘SSD]]</f>
        <v>0</v>
      </c>
      <c r="Y15" s="49" t="str" cm="1">
        <f t="array" ref="Y15" xml:space="preserve"> IF(
    ISBLANK(price[[#This Row],[选择产品]]), "-",IFERROR(_xlfn._xlws.FILTER(报价器产品[可编辑列],报价器产品[产品标识]=price[[#This Row],[产品标识]]), "无")
)</f>
        <v>无</v>
      </c>
      <c r="Z15" s="50" t="str" cm="1">
        <f t="array" ref="Z15">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region!$G$2#</v>
      </c>
      <c r="AA15" s="51" t="str" cm="1">
        <f t="array" ref="AA15">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5" s="51" t="str" cm="1">
        <f t="array" ref="AB1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15" s="51">
        <f>price[[#This Row],[CPU]]*price[[#This Row],[数量]]</f>
        <v>0</v>
      </c>
      <c r="AD15" s="51">
        <f>price[[#This Row],[内存]]*price[[#This Row],[数量]]</f>
        <v>0</v>
      </c>
      <c r="AE15" s="51">
        <f>(price[[#This Row],[系统盘HDD]]+price[[#This Row],[数据盘HDD]])*price[[#This Row],[数量]]</f>
        <v>0</v>
      </c>
      <c r="AF15" s="52">
        <f>(price[[#This Row],[系统盘SSD]]+price[[#This Row],[数据盘SSD]])*price[[#This Row],[数量]]</f>
        <v>0</v>
      </c>
      <c r="AG15" s="50" t="s">
        <v>2051</v>
      </c>
      <c r="AH15" s="54">
        <f>price[[#This Row],[数量]]*price[[#This Row],[按月或一次性费用]]*1000</f>
        <v>12000</v>
      </c>
      <c r="AI15" s="55" t="str" cm="1">
        <f t="array" ref="AI15">_xlfn.IFS(
    price[[#This Row],[项目]]&lt;&gt;"单元测试用例",       "-",
    price[[#This Row],[期望价格]]=price[[#This Row],[折后价]],         "ok",
    TRUE,                                            "error:" &amp; ADDRESS(ROW(price[[#This Row],[自检]]),COLUMN(price[[#This Row],[自检]]))
)</f>
        <v>ok</v>
      </c>
    </row>
    <row r="16" spans="1:35">
      <c r="A16" s="37" t="s">
        <v>2069</v>
      </c>
      <c r="B16" s="37" t="s">
        <v>2066</v>
      </c>
      <c r="C16" s="69" t="s">
        <v>2039</v>
      </c>
      <c r="D16" s="37"/>
      <c r="E16" s="37"/>
      <c r="F16" s="70"/>
      <c r="G16" s="39"/>
      <c r="H16" s="70"/>
      <c r="I16" s="71"/>
      <c r="J16" s="71"/>
      <c r="K16" s="71"/>
      <c r="L16" s="40">
        <v>1</v>
      </c>
      <c r="M16" s="40">
        <v>1</v>
      </c>
      <c r="N16" s="40" t="s">
        <v>2071</v>
      </c>
      <c r="O16" s="41">
        <v>50000</v>
      </c>
      <c r="P16" s="42" cm="1">
        <f t="array" ref="P1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6" s="42">
        <f>IF(AND(ISNUMBER(price[[#This Row],[指定折前价]]),price[[#This Row],[按月或一次性费用]]="一次性"),
    price[[#This Row],[指定折前价]],
   0
)</f>
        <v>50000</v>
      </c>
      <c r="R16" s="66">
        <f>IFERROR(
    IF(
        price[[#This Row],[按月或一次性费用]]="一次性",      price[[#This Row],[折前一次性费用单价]] * price[[#This Row],[数量]] * price[[#This Row],[折扣率]],
        price[[#This Row],[折前月单价]] * price[[#This Row],[按月或一次性费用]]* price[[#This Row],[数量]] * price[[#This Row],[折扣率]]
    ),
    0
)</f>
        <v>50000</v>
      </c>
      <c r="S16" s="67" t="str" cm="1">
        <f t="array" ref="S16">HYPERLINK(
        IFERROR(_xlfn._xlws.FILTER(报价器产品[产品URL],报价器产品[产品名]=price[[#This Row],[选择产品]]), "https://cloud.tencent.com/product"),
        price[[#This Row],[产品标识]]
    )</f>
        <v>自定义</v>
      </c>
      <c r="T16" s="45" t="str" cm="1">
        <f t="array" ref="T1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16" s="68" t="str" cm="1">
        <f t="array" ref="U16" xml:space="preserve"> IF(
    ISBLANK(price[[#This Row],[选择产品]]), "-",IFERROR(_xlfn._xlws.FILTER(报价器产品[产品标识],报价器产品[产品名]=price[[#This Row],[选择产品]]), "自定义")
)</f>
        <v>自定义</v>
      </c>
      <c r="V16" s="68" t="str" cm="1">
        <f t="array" ref="V16" xml:space="preserve"> IF(
    ISBLANK(price[[#This Row],[选择产品]]), "-",IFERROR(_xlfn._xlws.FILTER(报价器产品[母产品标识],报价器产品[产品名]=price[[#This Row],[选择产品]]), "自定义")
)</f>
        <v>自定义</v>
      </c>
      <c r="W16" s="46" t="str" cm="1">
        <f t="array" ref="W16" xml:space="preserve"> IF(
    ISBLANK(price[[#This Row],[选择产品]]), "-",
    IFERROR(_xlfn.SINGLE(_xlfn._xlws.FILTER(报价器产品[产品标识],(报价器产品[产品标识]=price[[#This Row],[产品标识]]) )), "指定价")
)</f>
        <v>指定价</v>
      </c>
      <c r="X16" s="58">
        <f>price[[#This Row],[系统盘HDD]]+price[[#This Row],[数据盘HDD]]+price[[#This Row],[系统盘SSD]]+price[[#This Row],[数据盘SSD]]</f>
        <v>0</v>
      </c>
      <c r="Y16" s="49" t="str" cm="1">
        <f t="array" ref="Y16" xml:space="preserve"> IF(
    ISBLANK(price[[#This Row],[选择产品]]), "-",IFERROR(_xlfn._xlws.FILTER(报价器产品[可编辑列],报价器产品[产品标识]=price[[#This Row],[产品标识]]), "无")
)</f>
        <v>无</v>
      </c>
      <c r="Z16" s="50" t="str" cm="1">
        <f t="array" ref="Z16">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region!$G$2#</v>
      </c>
      <c r="AA16" s="51" t="str" cm="1">
        <f t="array" ref="AA16">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6" s="51" t="str" cm="1">
        <f t="array" ref="AB1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16" s="51">
        <f>price[[#This Row],[CPU]]*price[[#This Row],[数量]]</f>
        <v>0</v>
      </c>
      <c r="AD16" s="51">
        <f>price[[#This Row],[内存]]*price[[#This Row],[数量]]</f>
        <v>0</v>
      </c>
      <c r="AE16" s="51">
        <f>(price[[#This Row],[系统盘HDD]]+price[[#This Row],[数据盘HDD]])*price[[#This Row],[数量]]</f>
        <v>0</v>
      </c>
      <c r="AF16" s="52">
        <f>(price[[#This Row],[系统盘SSD]]+price[[#This Row],[数据盘SSD]])*price[[#This Row],[数量]]</f>
        <v>0</v>
      </c>
      <c r="AG16" s="50" t="s">
        <v>2052</v>
      </c>
      <c r="AH16" s="54">
        <v>50000</v>
      </c>
      <c r="AI16" s="55" t="str" cm="1">
        <f t="array" ref="AI16">_xlfn.IFS(
    price[[#This Row],[项目]]&lt;&gt;"单元测试用例",       "-",
    price[[#This Row],[期望价格]]=price[[#This Row],[折后价]],         "ok",
    TRUE,                                            "error:" &amp; ADDRESS(ROW(price[[#This Row],[自检]]),COLUMN(price[[#This Row],[自检]]))
)</f>
        <v>ok</v>
      </c>
    </row>
    <row r="17" spans="1:35">
      <c r="A17" s="37" t="s">
        <v>2069</v>
      </c>
      <c r="B17" s="37" t="s">
        <v>3727</v>
      </c>
      <c r="C17" s="61" t="s">
        <v>7</v>
      </c>
      <c r="D17" s="72"/>
      <c r="E17" s="37">
        <v>2</v>
      </c>
      <c r="F17" s="62">
        <v>4</v>
      </c>
      <c r="G17" s="39"/>
      <c r="H17" s="62"/>
      <c r="I17" s="63"/>
      <c r="J17" s="63">
        <v>500</v>
      </c>
      <c r="K17" s="63">
        <v>3</v>
      </c>
      <c r="L17" s="73">
        <v>1</v>
      </c>
      <c r="M17" s="73">
        <v>1</v>
      </c>
      <c r="N17" s="73">
        <v>12</v>
      </c>
      <c r="O17" s="74"/>
      <c r="P17" s="75" cm="1">
        <f t="array" ref="P1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1152</v>
      </c>
      <c r="Q17" s="75">
        <f>IF(AND(ISNUMBER(price[[#This Row],[指定折前价]]),price[[#This Row],[按月或一次性费用]]="一次性"),
    price[[#This Row],[指定折前价]],
   0
)</f>
        <v>0</v>
      </c>
      <c r="R17" s="66">
        <f>IFERROR(
    IF(
        price[[#This Row],[按月或一次性费用]]="一次性",      price[[#This Row],[折前一次性费用单价]] * price[[#This Row],[数量]] * price[[#This Row],[折扣率]],
        price[[#This Row],[折前月单价]] * price[[#This Row],[按月或一次性费用]]* price[[#This Row],[数量]] * price[[#This Row],[折扣率]]
    ),
    0
)</f>
        <v>13824</v>
      </c>
      <c r="S17" s="67" t="str" cm="1">
        <f t="array" ref="S17">HYPERLINK(
        IFERROR(_xlfn._xlws.FILTER(报价器产品[产品URL],报价器产品[产品名]=price[[#This Row],[选择产品]]), "https://cloud.tencent.com/product"),
        price[[#This Row],[产品标识]]
    )</f>
        <v>cdb</v>
      </c>
      <c r="T17" s="76" t="str" cm="1">
        <f t="array" ref="T1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集群节点数*3</v>
      </c>
      <c r="U17" s="68" t="str" cm="1">
        <f t="array" ref="U17" xml:space="preserve"> IF(
    ISBLANK(price[[#This Row],[选择产品]]), "-",IFERROR(_xlfn._xlws.FILTER(报价器产品[产品标识],报价器产品[产品名]=price[[#This Row],[选择产品]]), "自定义")
)</f>
        <v>cdb</v>
      </c>
      <c r="V17" s="68" t="str" cm="1">
        <f t="array" ref="V17" xml:space="preserve"> IF(
    ISBLANK(price[[#This Row],[选择产品]]), "-",IFERROR(_xlfn._xlws.FILTER(报价器产品[母产品标识],报价器产品[产品名]=price[[#This Row],[选择产品]]), "自定义")
)</f>
        <v>cdb</v>
      </c>
      <c r="W17" s="46" t="str" cm="1">
        <f t="array" ref="W17" xml:space="preserve"> IF(
    ISBLANK(price[[#This Row],[选择产品]]), "-",
    IFERROR(_xlfn.SINGLE(_xlfn._xlws.FILTER(报价器产品[产品标识],(报价器产品[产品标识]=price[[#This Row],[产品标识]]) )), "指定价")
)</f>
        <v>cdb</v>
      </c>
      <c r="X17" s="58">
        <f>price[[#This Row],[系统盘HDD]]+price[[#This Row],[数据盘HDD]]+price[[#This Row],[系统盘SSD]]+price[[#This Row],[数据盘SSD]]</f>
        <v>500</v>
      </c>
      <c r="Y17" s="49" t="str" cm="1">
        <f t="array" ref="Y17" xml:space="preserve"> IF(
    ISBLANK(price[[#This Row],[选择产品]]), "-",IFERROR(_xlfn._xlws.FILTER(报价器产品[可编辑列],报价器产品[产品标识]=price[[#This Row],[产品标识]]), "无")
)</f>
        <v>CPU,内存,数据盘SSD,集群节点数</v>
      </c>
      <c r="Z17" s="50" t="str" cm="1">
        <f t="array" ref="Z17">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选规格!$L$162#</v>
      </c>
      <c r="AA17" s="51" t="str" cm="1">
        <f t="array" ref="AA1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选CPU!$K$131#</v>
      </c>
      <c r="AB17" s="50" t="str" cm="1">
        <f t="array" ref="AB1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选内存!$J$220#</v>
      </c>
      <c r="AC17" s="50">
        <f>price[[#This Row],[CPU]]*price[[#This Row],[数量]]</f>
        <v>2</v>
      </c>
      <c r="AD17" s="50">
        <f>price[[#This Row],[内存]]*price[[#This Row],[数量]]</f>
        <v>4</v>
      </c>
      <c r="AE17" s="50">
        <f>(price[[#This Row],[系统盘HDD]]+price[[#This Row],[数据盘HDD]])*price[[#This Row],[数量]]</f>
        <v>0</v>
      </c>
      <c r="AF17" s="77">
        <f>(price[[#This Row],[系统盘SSD]]+price[[#This Row],[数据盘SSD]])*price[[#This Row],[数量]]</f>
        <v>500</v>
      </c>
      <c r="AG17" s="50" t="s">
        <v>2043</v>
      </c>
      <c r="AH17" s="54">
        <v>13824</v>
      </c>
      <c r="AI17" s="55" t="str" cm="1">
        <f t="array" ref="AI17">_xlfn.IFS(
    price[[#This Row],[项目]]&lt;&gt;"单元测试用例",       "-",
    price[[#This Row],[期望价格]]=price[[#This Row],[折后价]],         "ok",
    TRUE,                                            "error:" &amp; ADDRESS(ROW(price[[#This Row],[自检]]),COLUMN(price[[#This Row],[自检]]))
)</f>
        <v>ok</v>
      </c>
    </row>
    <row r="18" spans="1:35">
      <c r="A18" s="37" t="s">
        <v>2069</v>
      </c>
      <c r="B18" s="37" t="s">
        <v>3725</v>
      </c>
      <c r="C18" s="61" t="s">
        <v>3717</v>
      </c>
      <c r="D18" s="72" t="s">
        <v>3711</v>
      </c>
      <c r="E18" s="37">
        <v>16</v>
      </c>
      <c r="F18" s="62"/>
      <c r="G18" s="39"/>
      <c r="H18" s="62"/>
      <c r="I18" s="63"/>
      <c r="J18" s="63"/>
      <c r="K18" s="63"/>
      <c r="L18" s="73">
        <v>1</v>
      </c>
      <c r="M18" s="73">
        <v>1</v>
      </c>
      <c r="N18" s="73">
        <v>12</v>
      </c>
      <c r="O18" s="74"/>
      <c r="P18" s="75" cm="1">
        <f t="array" ref="P1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8" s="75">
        <f>IF(AND(ISNUMBER(price[[#This Row],[指定折前价]]),price[[#This Row],[按月或一次性费用]]="一次性"),
    price[[#This Row],[指定折前价]],
   0
)</f>
        <v>0</v>
      </c>
      <c r="R18" s="66">
        <f>IFERROR(
    IF(
        price[[#This Row],[按月或一次性费用]]="一次性",      price[[#This Row],[折前一次性费用单价]] * price[[#This Row],[数量]] * price[[#This Row],[折扣率]],
        price[[#This Row],[折前月单价]] * price[[#This Row],[按月或一次性费用]]* price[[#This Row],[数量]] * price[[#This Row],[折扣率]]
    ),
    0
)</f>
        <v>0</v>
      </c>
      <c r="S18" s="67" t="str" cm="1">
        <f t="array" ref="S18">HYPERLINK(
        IFERROR(_xlfn._xlws.FILTER(报价器产品[产品URL],报价器产品[产品名]=price[[#This Row],[选择产品]]), "https://cloud.tencent.com/product"),
        price[[#This Row],[产品标识]]
    )</f>
        <v>emr/cvm</v>
      </c>
      <c r="T18" s="76" t="str" cm="1">
        <f t="array" ref="T1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18" s="68" t="str" cm="1">
        <f t="array" ref="U18" xml:space="preserve"> IF(
    ISBLANK(price[[#This Row],[选择产品]]), "-",IFERROR(_xlfn._xlws.FILTER(报价器产品[产品标识],报价器产品[产品名]=price[[#This Row],[选择产品]]), "自定义")
)</f>
        <v>emr/cvm</v>
      </c>
      <c r="V18" s="68" t="str" cm="1">
        <f t="array" ref="V18" xml:space="preserve"> IF(
    ISBLANK(price[[#This Row],[选择产品]]), "-",IFERROR(_xlfn._xlws.FILTER(报价器产品[母产品标识],报价器产品[产品名]=price[[#This Row],[选择产品]]), "自定义")
)</f>
        <v>emr</v>
      </c>
      <c r="W18" s="46" t="str" cm="1">
        <f t="array" ref="W18" xml:space="preserve"> IF(
    ISBLANK(price[[#This Row],[选择产品]]), "-",
    IFERROR(_xlfn.SINGLE(_xlfn._xlws.FILTER(报价器产品[产品标识],(报价器产品[产品标识]=price[[#This Row],[产品标识]]) )), "指定价")
)</f>
        <v>emr/cvm</v>
      </c>
      <c r="X18" s="58">
        <f>price[[#This Row],[系统盘HDD]]+price[[#This Row],[数据盘HDD]]+price[[#This Row],[系统盘SSD]]+price[[#This Row],[数据盘SSD]]</f>
        <v>0</v>
      </c>
      <c r="Y18" s="49" t="str" cm="1">
        <f t="array" ref="Y18" xml:space="preserve"> IF(
    ISBLANK(price[[#This Row],[选择产品]]), "-",IFERROR(_xlfn._xlws.FILTER(报价器产品[可编辑列],报价器产品[产品标识]=price[[#This Row],[产品标识]]), "无")
)</f>
        <v>规格,CPU,内存,系统盘HDD,系统盘SSD,数据盘HDD,数据盘SSD</v>
      </c>
      <c r="Z18" s="50" t="str" cm="1">
        <f t="array" ref="Z18">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选规格!$L$466#</v>
      </c>
      <c r="AA18" s="51" t="str" cm="1">
        <f t="array" ref="AA1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18" s="50" t="str" cm="1">
        <f t="array" ref="AB1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18" s="50">
        <f>price[[#This Row],[CPU]]*price[[#This Row],[数量]]</f>
        <v>16</v>
      </c>
      <c r="AD18" s="50">
        <f>price[[#This Row],[内存]]*price[[#This Row],[数量]]</f>
        <v>0</v>
      </c>
      <c r="AE18" s="50">
        <f>(price[[#This Row],[系统盘HDD]]+price[[#This Row],[数据盘HDD]])*price[[#This Row],[数量]]</f>
        <v>0</v>
      </c>
      <c r="AF18" s="77">
        <f>(price[[#This Row],[系统盘SSD]]+price[[#This Row],[数据盘SSD]])*price[[#This Row],[数量]]</f>
        <v>0</v>
      </c>
      <c r="AG18" s="50"/>
      <c r="AH18" s="54"/>
      <c r="AI18" s="55" t="str" cm="1">
        <f t="array" ref="AI18">_xlfn.IFS(
    price[[#This Row],[项目]]&lt;&gt;"单元测试用例",       "-",
    price[[#This Row],[期望价格]]=price[[#This Row],[折后价]],         "ok",
    TRUE,                                            "error:" &amp; ADDRESS(ROW(price[[#This Row],[自检]]),COLUMN(price[[#This Row],[自检]]))
)</f>
        <v>ok</v>
      </c>
    </row>
    <row r="19" spans="1:35">
      <c r="A19" s="37" t="s">
        <v>2069</v>
      </c>
      <c r="B19" s="37" t="s">
        <v>3720</v>
      </c>
      <c r="C19" s="61" t="s">
        <v>3717</v>
      </c>
      <c r="D19" s="72" t="s">
        <v>3711</v>
      </c>
      <c r="E19" s="37"/>
      <c r="F19" s="62"/>
      <c r="G19" s="39"/>
      <c r="H19" s="62"/>
      <c r="I19" s="63"/>
      <c r="J19" s="63"/>
      <c r="K19" s="63"/>
      <c r="L19" s="73">
        <v>1</v>
      </c>
      <c r="M19" s="73">
        <v>1</v>
      </c>
      <c r="N19" s="73">
        <v>12</v>
      </c>
      <c r="O19" s="74"/>
      <c r="P19" s="75" cm="1">
        <f t="array" ref="P1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9" s="75">
        <f>IF(AND(ISNUMBER(price[[#This Row],[指定折前价]]),price[[#This Row],[按月或一次性费用]]="一次性"),
    price[[#This Row],[指定折前价]],
   0
)</f>
        <v>0</v>
      </c>
      <c r="R19" s="66">
        <f>IFERROR(
    IF(
        price[[#This Row],[按月或一次性费用]]="一次性",      price[[#This Row],[折前一次性费用单价]] * price[[#This Row],[数量]] * price[[#This Row],[折扣率]],
        price[[#This Row],[折前月单价]] * price[[#This Row],[按月或一次性费用]]* price[[#This Row],[数量]] * price[[#This Row],[折扣率]]
    ),
    0
)</f>
        <v>0</v>
      </c>
      <c r="S19" s="67" t="str" cm="1">
        <f t="array" ref="S19">HYPERLINK(
        IFERROR(_xlfn._xlws.FILTER(报价器产品[产品URL],报价器产品[产品名]=price[[#This Row],[选择产品]]), "https://cloud.tencent.com/product"),
        price[[#This Row],[产品标识]]
    )</f>
        <v>emr/cvm</v>
      </c>
      <c r="T19" s="76" t="str" cm="1">
        <f t="array" ref="T1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19" s="68" t="str" cm="1">
        <f t="array" ref="U19" xml:space="preserve"> IF(
    ISBLANK(price[[#This Row],[选择产品]]), "-",IFERROR(_xlfn._xlws.FILTER(报价器产品[产品标识],报价器产品[产品名]=price[[#This Row],[选择产品]]), "自定义")
)</f>
        <v>emr/cvm</v>
      </c>
      <c r="V19" s="68" t="str" cm="1">
        <f t="array" ref="V19" xml:space="preserve"> IF(
    ISBLANK(price[[#This Row],[选择产品]]), "-",IFERROR(_xlfn._xlws.FILTER(报价器产品[母产品标识],报价器产品[产品名]=price[[#This Row],[选择产品]]), "自定义")
)</f>
        <v>emr</v>
      </c>
      <c r="W19" s="46" t="str" cm="1">
        <f t="array" ref="W19" xml:space="preserve"> IF(
    ISBLANK(price[[#This Row],[选择产品]]), "-",
    IFERROR(_xlfn.SINGLE(_xlfn._xlws.FILTER(报价器产品[产品标识],(报价器产品[产品标识]=price[[#This Row],[产品标识]]) )), "指定价")
)</f>
        <v>emr/cvm</v>
      </c>
      <c r="X19" s="58">
        <f>price[[#This Row],[系统盘HDD]]+price[[#This Row],[数据盘HDD]]+price[[#This Row],[系统盘SSD]]+price[[#This Row],[数据盘SSD]]</f>
        <v>0</v>
      </c>
      <c r="Y19" s="49" t="str" cm="1">
        <f t="array" ref="Y19" xml:space="preserve"> IF(
    ISBLANK(price[[#This Row],[选择产品]]), "-",IFERROR(_xlfn._xlws.FILTER(报价器产品[可编辑列],报价器产品[产品标识]=price[[#This Row],[产品标识]]), "无")
)</f>
        <v>规格,CPU,内存,系统盘HDD,系统盘SSD,数据盘HDD,数据盘SSD</v>
      </c>
      <c r="Z19" s="50" t="str" cm="1">
        <f t="array" ref="Z19">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19" s="51" t="str" cm="1">
        <f t="array" ref="AA1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19" s="50" t="str" cm="1">
        <f t="array" ref="AB1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19" s="50">
        <f>price[[#This Row],[CPU]]*price[[#This Row],[数量]]</f>
        <v>0</v>
      </c>
      <c r="AD19" s="50">
        <f>price[[#This Row],[内存]]*price[[#This Row],[数量]]</f>
        <v>0</v>
      </c>
      <c r="AE19" s="50">
        <f>(price[[#This Row],[系统盘HDD]]+price[[#This Row],[数据盘HDD]])*price[[#This Row],[数量]]</f>
        <v>0</v>
      </c>
      <c r="AF19" s="77">
        <f>(price[[#This Row],[系统盘SSD]]+price[[#This Row],[数据盘SSD]])*price[[#This Row],[数量]]</f>
        <v>0</v>
      </c>
      <c r="AG19" s="50"/>
      <c r="AH19" s="54"/>
      <c r="AI19" s="55" t="str" cm="1">
        <f t="array" ref="AI19">_xlfn.IFS(
    price[[#This Row],[项目]]&lt;&gt;"单元测试用例",       "-",
    price[[#This Row],[期望价格]]=price[[#This Row],[折后价]],         "ok",
    TRUE,                                            "error:" &amp; ADDRESS(ROW(price[[#This Row],[自检]]),COLUMN(price[[#This Row],[自检]]))
)</f>
        <v>ok</v>
      </c>
    </row>
    <row r="20" spans="1:35">
      <c r="A20" s="37" t="s">
        <v>2069</v>
      </c>
      <c r="B20" s="37" t="s">
        <v>3721</v>
      </c>
      <c r="C20" s="61" t="s">
        <v>3717</v>
      </c>
      <c r="D20" s="72" t="s">
        <v>3711</v>
      </c>
      <c r="E20" s="37"/>
      <c r="F20" s="62"/>
      <c r="G20" s="39"/>
      <c r="H20" s="62"/>
      <c r="I20" s="63"/>
      <c r="J20" s="63"/>
      <c r="K20" s="63"/>
      <c r="L20" s="73">
        <v>1</v>
      </c>
      <c r="M20" s="73">
        <v>1</v>
      </c>
      <c r="N20" s="73">
        <v>12</v>
      </c>
      <c r="O20" s="74"/>
      <c r="P20" s="75" cm="1">
        <f t="array" ref="P2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0" s="75">
        <f>IF(AND(ISNUMBER(price[[#This Row],[指定折前价]]),price[[#This Row],[按月或一次性费用]]="一次性"),
    price[[#This Row],[指定折前价]],
   0
)</f>
        <v>0</v>
      </c>
      <c r="R20" s="66">
        <f>IFERROR(
    IF(
        price[[#This Row],[按月或一次性费用]]="一次性",      price[[#This Row],[折前一次性费用单价]] * price[[#This Row],[数量]] * price[[#This Row],[折扣率]],
        price[[#This Row],[折前月单价]] * price[[#This Row],[按月或一次性费用]]* price[[#This Row],[数量]] * price[[#This Row],[折扣率]]
    ),
    0
)</f>
        <v>0</v>
      </c>
      <c r="S20" s="67" t="str" cm="1">
        <f t="array" ref="S20">HYPERLINK(
        IFERROR(_xlfn._xlws.FILTER(报价器产品[产品URL],报价器产品[产品名]=price[[#This Row],[选择产品]]), "https://cloud.tencent.com/product"),
        price[[#This Row],[产品标识]]
    )</f>
        <v>emr/cvm</v>
      </c>
      <c r="T20" s="76" t="str" cm="1">
        <f t="array" ref="T2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20" s="68" t="str" cm="1">
        <f t="array" ref="U20" xml:space="preserve"> IF(
    ISBLANK(price[[#This Row],[选择产品]]), "-",IFERROR(_xlfn._xlws.FILTER(报价器产品[产品标识],报价器产品[产品名]=price[[#This Row],[选择产品]]), "自定义")
)</f>
        <v>emr/cvm</v>
      </c>
      <c r="V20" s="68" t="str" cm="1">
        <f t="array" ref="V20" xml:space="preserve"> IF(
    ISBLANK(price[[#This Row],[选择产品]]), "-",IFERROR(_xlfn._xlws.FILTER(报价器产品[母产品标识],报价器产品[产品名]=price[[#This Row],[选择产品]]), "自定义")
)</f>
        <v>emr</v>
      </c>
      <c r="W20" s="46" t="str" cm="1">
        <f t="array" ref="W20" xml:space="preserve"> IF(
    ISBLANK(price[[#This Row],[选择产品]]), "-",
    IFERROR(_xlfn.SINGLE(_xlfn._xlws.FILTER(报价器产品[产品标识],(报价器产品[产品标识]=price[[#This Row],[产品标识]]) )), "指定价")
)</f>
        <v>emr/cvm</v>
      </c>
      <c r="X20" s="58">
        <f>price[[#This Row],[系统盘HDD]]+price[[#This Row],[数据盘HDD]]+price[[#This Row],[系统盘SSD]]+price[[#This Row],[数据盘SSD]]</f>
        <v>0</v>
      </c>
      <c r="Y20" s="49" t="str" cm="1">
        <f t="array" ref="Y20" xml:space="preserve"> IF(
    ISBLANK(price[[#This Row],[选择产品]]), "-",IFERROR(_xlfn._xlws.FILTER(报价器产品[可编辑列],报价器产品[产品标识]=price[[#This Row],[产品标识]]), "无")
)</f>
        <v>规格,CPU,内存,系统盘HDD,系统盘SSD,数据盘HDD,数据盘SSD</v>
      </c>
      <c r="Z20" s="50" t="str" cm="1">
        <f t="array" ref="Z20">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20" s="51" t="str" cm="1">
        <f t="array" ref="AA2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20" s="50" t="str" cm="1">
        <f t="array" ref="AB2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20" s="50">
        <f>price[[#This Row],[CPU]]*price[[#This Row],[数量]]</f>
        <v>0</v>
      </c>
      <c r="AD20" s="50">
        <f>price[[#This Row],[内存]]*price[[#This Row],[数量]]</f>
        <v>0</v>
      </c>
      <c r="AE20" s="50">
        <f>(price[[#This Row],[系统盘HDD]]+price[[#This Row],[数据盘HDD]])*price[[#This Row],[数量]]</f>
        <v>0</v>
      </c>
      <c r="AF20" s="77">
        <f>(price[[#This Row],[系统盘SSD]]+price[[#This Row],[数据盘SSD]])*price[[#This Row],[数量]]</f>
        <v>0</v>
      </c>
      <c r="AG20" s="50"/>
      <c r="AH20" s="54"/>
      <c r="AI20" s="55" t="str" cm="1">
        <f t="array" ref="AI20">_xlfn.IFS(
    price[[#This Row],[项目]]&lt;&gt;"单元测试用例",       "-",
    price[[#This Row],[期望价格]]=price[[#This Row],[折后价]],         "ok",
    TRUE,                                            "error:" &amp; ADDRESS(ROW(price[[#This Row],[自检]]),COLUMN(price[[#This Row],[自检]]))
)</f>
        <v>ok</v>
      </c>
    </row>
    <row r="21" spans="1:35">
      <c r="A21" s="37" t="s">
        <v>2069</v>
      </c>
      <c r="B21" s="37" t="s">
        <v>3722</v>
      </c>
      <c r="C21" s="61" t="s">
        <v>3717</v>
      </c>
      <c r="D21" s="72" t="s">
        <v>3711</v>
      </c>
      <c r="E21" s="37"/>
      <c r="F21" s="62"/>
      <c r="G21" s="39"/>
      <c r="H21" s="62"/>
      <c r="I21" s="63"/>
      <c r="J21" s="63"/>
      <c r="K21" s="63"/>
      <c r="L21" s="73">
        <v>1</v>
      </c>
      <c r="M21" s="73">
        <v>1</v>
      </c>
      <c r="N21" s="73">
        <v>12</v>
      </c>
      <c r="O21" s="74"/>
      <c r="P21" s="65" cm="1">
        <f t="array" ref="P2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1" s="65">
        <f>IF(AND(ISNUMBER(price[[#This Row],[指定折前价]]),price[[#This Row],[按月或一次性费用]]="一次性"),
    price[[#This Row],[指定折前价]],
   0
)</f>
        <v>0</v>
      </c>
      <c r="R21" s="66">
        <f>IFERROR(
    IF(
        price[[#This Row],[按月或一次性费用]]="一次性",      price[[#This Row],[折前一次性费用单价]] * price[[#This Row],[数量]] * price[[#This Row],[折扣率]],
        price[[#This Row],[折前月单价]] * price[[#This Row],[按月或一次性费用]]* price[[#This Row],[数量]] * price[[#This Row],[折扣率]]
    ),
    0
)</f>
        <v>0</v>
      </c>
      <c r="S21" s="67" t="str" cm="1">
        <f t="array" ref="S21">HYPERLINK(
        IFERROR(_xlfn._xlws.FILTER(报价器产品[产品URL],报价器产品[产品名]=price[[#This Row],[选择产品]]), "https://cloud.tencent.com/product"),
        price[[#This Row],[产品标识]]
    )</f>
        <v>emr/cvm</v>
      </c>
      <c r="T21" s="76" t="str" cm="1">
        <f t="array" ref="T2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21" s="68" t="str" cm="1">
        <f t="array" ref="U21" xml:space="preserve"> IF(
    ISBLANK(price[[#This Row],[选择产品]]), "-",IFERROR(_xlfn._xlws.FILTER(报价器产品[产品标识],报价器产品[产品名]=price[[#This Row],[选择产品]]), "自定义")
)</f>
        <v>emr/cvm</v>
      </c>
      <c r="V21" s="68" t="str" cm="1">
        <f t="array" ref="V21" xml:space="preserve"> IF(
    ISBLANK(price[[#This Row],[选择产品]]), "-",IFERROR(_xlfn._xlws.FILTER(报价器产品[母产品标识],报价器产品[产品名]=price[[#This Row],[选择产品]]), "自定义")
)</f>
        <v>emr</v>
      </c>
      <c r="W21" s="46" t="str" cm="1">
        <f t="array" ref="W21" xml:space="preserve"> IF(
    ISBLANK(price[[#This Row],[选择产品]]), "-",
    IFERROR(_xlfn.SINGLE(_xlfn._xlws.FILTER(报价器产品[产品标识],(报价器产品[产品标识]=price[[#This Row],[产品标识]]) )), "指定价")
)</f>
        <v>emr/cvm</v>
      </c>
      <c r="X21" s="58">
        <f>price[[#This Row],[系统盘HDD]]+price[[#This Row],[数据盘HDD]]+price[[#This Row],[系统盘SSD]]+price[[#This Row],[数据盘SSD]]</f>
        <v>0</v>
      </c>
      <c r="Y21" s="49" t="str" cm="1">
        <f t="array" ref="Y21" xml:space="preserve"> IF(
    ISBLANK(price[[#This Row],[选择产品]]), "-",IFERROR(_xlfn._xlws.FILTER(报价器产品[可编辑列],报价器产品[产品标识]=price[[#This Row],[产品标识]]), "无")
)</f>
        <v>规格,CPU,内存,系统盘HDD,系统盘SSD,数据盘HDD,数据盘SSD</v>
      </c>
      <c r="Z21" s="50" t="str" cm="1">
        <f t="array" ref="Z21">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21" s="51" t="str" cm="1">
        <f t="array" ref="AA2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21" s="50" t="str" cm="1">
        <f t="array" ref="AB2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21" s="50">
        <f>price[[#This Row],[CPU]]*price[[#This Row],[数量]]</f>
        <v>0</v>
      </c>
      <c r="AD21" s="50">
        <f>price[[#This Row],[内存]]*price[[#This Row],[数量]]</f>
        <v>0</v>
      </c>
      <c r="AE21" s="50">
        <f>(price[[#This Row],[系统盘HDD]]+price[[#This Row],[数据盘HDD]])*price[[#This Row],[数量]]</f>
        <v>0</v>
      </c>
      <c r="AF21" s="77">
        <f>(price[[#This Row],[系统盘SSD]]+price[[#This Row],[数据盘SSD]])*price[[#This Row],[数量]]</f>
        <v>0</v>
      </c>
      <c r="AG21" s="50"/>
      <c r="AH21" s="54"/>
      <c r="AI21" s="55" t="str" cm="1">
        <f t="array" ref="AI21">_xlfn.IFS(
    price[[#This Row],[项目]]&lt;&gt;"单元测试用例",       "-",
    price[[#This Row],[期望价格]]=price[[#This Row],[折后价]],         "ok",
    TRUE,                                            "error:" &amp; ADDRESS(ROW(price[[#This Row],[自检]]),COLUMN(price[[#This Row],[自检]]))
)</f>
        <v>ok</v>
      </c>
    </row>
    <row r="22" spans="1:35">
      <c r="A22" s="37" t="s">
        <v>2069</v>
      </c>
      <c r="B22" s="37" t="s">
        <v>3723</v>
      </c>
      <c r="C22" s="61" t="s">
        <v>3717</v>
      </c>
      <c r="D22" s="72" t="s">
        <v>3711</v>
      </c>
      <c r="E22" s="37"/>
      <c r="F22" s="62"/>
      <c r="G22" s="39"/>
      <c r="H22" s="62"/>
      <c r="I22" s="63"/>
      <c r="J22" s="63"/>
      <c r="K22" s="63"/>
      <c r="L22" s="73">
        <v>1</v>
      </c>
      <c r="M22" s="73">
        <v>1</v>
      </c>
      <c r="N22" s="73">
        <v>12</v>
      </c>
      <c r="O22" s="74"/>
      <c r="P22" s="65" cm="1">
        <f t="array" ref="P2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2" s="65">
        <f>IF(AND(ISNUMBER(price[[#This Row],[指定折前价]]),price[[#This Row],[按月或一次性费用]]="一次性"),
    price[[#This Row],[指定折前价]],
   0
)</f>
        <v>0</v>
      </c>
      <c r="R22" s="66">
        <f>IFERROR(
    IF(
        price[[#This Row],[按月或一次性费用]]="一次性",      price[[#This Row],[折前一次性费用单价]] * price[[#This Row],[数量]] * price[[#This Row],[折扣率]],
        price[[#This Row],[折前月单价]] * price[[#This Row],[按月或一次性费用]]* price[[#This Row],[数量]] * price[[#This Row],[折扣率]]
    ),
    0
)</f>
        <v>0</v>
      </c>
      <c r="S22" s="67" t="str" cm="1">
        <f t="array" ref="S22">HYPERLINK(
        IFERROR(_xlfn._xlws.FILTER(报价器产品[产品URL],报价器产品[产品名]=price[[#This Row],[选择产品]]), "https://cloud.tencent.com/product"),
        price[[#This Row],[产品标识]]
    )</f>
        <v>emr/cvm</v>
      </c>
      <c r="T22" s="76" t="str" cm="1">
        <f t="array" ref="T2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22" s="68" t="str" cm="1">
        <f t="array" ref="U22" xml:space="preserve"> IF(
    ISBLANK(price[[#This Row],[选择产品]]), "-",IFERROR(_xlfn._xlws.FILTER(报价器产品[产品标识],报价器产品[产品名]=price[[#This Row],[选择产品]]), "自定义")
)</f>
        <v>emr/cvm</v>
      </c>
      <c r="V22" s="68" t="str" cm="1">
        <f t="array" ref="V22" xml:space="preserve"> IF(
    ISBLANK(price[[#This Row],[选择产品]]), "-",IFERROR(_xlfn._xlws.FILTER(报价器产品[母产品标识],报价器产品[产品名]=price[[#This Row],[选择产品]]), "自定义")
)</f>
        <v>emr</v>
      </c>
      <c r="W22" s="46" t="str" cm="1">
        <f t="array" ref="W22" xml:space="preserve"> IF(
    ISBLANK(price[[#This Row],[选择产品]]), "-",
    IFERROR(_xlfn.SINGLE(_xlfn._xlws.FILTER(报价器产品[产品标识],(报价器产品[产品标识]=price[[#This Row],[产品标识]]) )), "指定价")
)</f>
        <v>emr/cvm</v>
      </c>
      <c r="X22" s="58">
        <f>price[[#This Row],[系统盘HDD]]+price[[#This Row],[数据盘HDD]]+price[[#This Row],[系统盘SSD]]+price[[#This Row],[数据盘SSD]]</f>
        <v>0</v>
      </c>
      <c r="Y22" s="49" t="str" cm="1">
        <f t="array" ref="Y22" xml:space="preserve"> IF(
    ISBLANK(price[[#This Row],[选择产品]]), "-",IFERROR(_xlfn._xlws.FILTER(报价器产品[可编辑列],报价器产品[产品标识]=price[[#This Row],[产品标识]]), "无")
)</f>
        <v>规格,CPU,内存,系统盘HDD,系统盘SSD,数据盘HDD,数据盘SSD</v>
      </c>
      <c r="Z22" s="50" t="str" cm="1">
        <f t="array" ref="Z22">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22" s="51" t="str" cm="1">
        <f t="array" ref="AA22">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22" s="50" t="str" cm="1">
        <f t="array" ref="AB2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22" s="50">
        <f>price[[#This Row],[CPU]]*price[[#This Row],[数量]]</f>
        <v>0</v>
      </c>
      <c r="AD22" s="50">
        <f>price[[#This Row],[内存]]*price[[#This Row],[数量]]</f>
        <v>0</v>
      </c>
      <c r="AE22" s="50">
        <f>(price[[#This Row],[系统盘HDD]]+price[[#This Row],[数据盘HDD]])*price[[#This Row],[数量]]</f>
        <v>0</v>
      </c>
      <c r="AF22" s="77">
        <f>(price[[#This Row],[系统盘SSD]]+price[[#This Row],[数据盘SSD]])*price[[#This Row],[数量]]</f>
        <v>0</v>
      </c>
      <c r="AG22" s="50"/>
      <c r="AH22" s="54"/>
      <c r="AI22" s="55" t="str" cm="1">
        <f t="array" ref="AI22">_xlfn.IFS(
    price[[#This Row],[项目]]&lt;&gt;"单元测试用例",       "-",
    price[[#This Row],[期望价格]]=price[[#This Row],[折后价]],         "ok",
    TRUE,                                            "error:" &amp; ADDRESS(ROW(price[[#This Row],[自检]]),COLUMN(price[[#This Row],[自检]]))
)</f>
        <v>ok</v>
      </c>
    </row>
    <row r="23" spans="1:35">
      <c r="A23" s="37"/>
      <c r="B23" s="37"/>
      <c r="C23" s="61"/>
      <c r="D23" s="72"/>
      <c r="E23" s="37"/>
      <c r="F23" s="62"/>
      <c r="G23" s="39"/>
      <c r="H23" s="62"/>
      <c r="I23" s="63"/>
      <c r="J23" s="63"/>
      <c r="K23" s="63"/>
      <c r="L23" s="73"/>
      <c r="M23" s="73"/>
      <c r="N23" s="73"/>
      <c r="O23" s="74"/>
      <c r="P23" s="75" cm="1">
        <f t="array" ref="P2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3" s="75">
        <f>IF(AND(ISNUMBER(price[[#This Row],[指定折前价]]),price[[#This Row],[按月或一次性费用]]="一次性"),
    price[[#This Row],[指定折前价]],
   0
)</f>
        <v>0</v>
      </c>
      <c r="R23" s="66">
        <f>IFERROR(
    IF(
        price[[#This Row],[按月或一次性费用]]="一次性",      price[[#This Row],[折前一次性费用单价]] * price[[#This Row],[数量]] * price[[#This Row],[折扣率]],
        price[[#This Row],[折前月单价]] * price[[#This Row],[按月或一次性费用]]* price[[#This Row],[数量]] * price[[#This Row],[折扣率]]
    ),
    0
)</f>
        <v>0</v>
      </c>
      <c r="S23" s="78" t="str" cm="1">
        <f t="array" ref="S23">HYPERLINK(
        IFERROR(_xlfn._xlws.FILTER(报价器产品[产品URL],报价器产品[产品名]=price[[#This Row],[选择产品]]), "https://cloud.tencent.com/product"),
        price[[#This Row],[产品标识]]
    )</f>
        <v>-</v>
      </c>
      <c r="T23" s="76" t="str" cm="1">
        <f t="array" ref="T2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U23" s="68" t="str" cm="1">
        <f t="array" ref="U23" xml:space="preserve"> IF(
    ISBLANK(price[[#This Row],[选择产品]]), "-",IFERROR(_xlfn._xlws.FILTER(报价器产品[产品标识],报价器产品[产品名]=price[[#This Row],[选择产品]]), "自定义")
)</f>
        <v>-</v>
      </c>
      <c r="V23" s="68" t="str" cm="1">
        <f t="array" ref="V23" xml:space="preserve"> IF(
    ISBLANK(price[[#This Row],[选择产品]]), "-",IFERROR(_xlfn._xlws.FILTER(报价器产品[母产品标识],报价器产品[产品名]=price[[#This Row],[选择产品]]), "自定义")
)</f>
        <v>-</v>
      </c>
      <c r="W23" s="46" t="str" cm="1">
        <f t="array" ref="W23" xml:space="preserve"> IF(
    ISBLANK(price[[#This Row],[选择产品]]), "-",
    IFERROR(_xlfn.SINGLE(_xlfn._xlws.FILTER(报价器产品[产品标识],(报价器产品[产品标识]=price[[#This Row],[产品标识]]) )), "指定价")
)</f>
        <v>-</v>
      </c>
      <c r="X23" s="58">
        <f>price[[#This Row],[系统盘HDD]]+price[[#This Row],[数据盘HDD]]+price[[#This Row],[系统盘SSD]]+price[[#This Row],[数据盘SSD]]</f>
        <v>0</v>
      </c>
      <c r="Y23" s="49" t="str" cm="1">
        <f t="array" ref="Y23" xml:space="preserve"> IF(
    ISBLANK(price[[#This Row],[选择产品]]), "-",IFERROR(_xlfn._xlws.FILTER(报价器产品[可编辑列],报价器产品[产品标识]=price[[#This Row],[产品标识]]), "无")
)</f>
        <v>-</v>
      </c>
      <c r="Z23" s="50" t="str" cm="1">
        <f t="array" ref="Z23">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region!$L$2#</v>
      </c>
      <c r="AA23" s="51" t="str" cm="1">
        <f t="array" ref="AA23">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23" s="50" t="str" cm="1">
        <f t="array" ref="AB2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region!$L$2#</v>
      </c>
      <c r="AC23" s="50">
        <f>price[[#This Row],[CPU]]*price[[#This Row],[数量]]</f>
        <v>0</v>
      </c>
      <c r="AD23" s="50">
        <f>price[[#This Row],[内存]]*price[[#This Row],[数量]]</f>
        <v>0</v>
      </c>
      <c r="AE23" s="50">
        <f>(price[[#This Row],[系统盘HDD]]+price[[#This Row],[数据盘HDD]])*price[[#This Row],[数量]]</f>
        <v>0</v>
      </c>
      <c r="AF23" s="77">
        <f>(price[[#This Row],[系统盘SSD]]+price[[#This Row],[数据盘SSD]])*price[[#This Row],[数量]]</f>
        <v>0</v>
      </c>
      <c r="AG23" s="50"/>
      <c r="AH23" s="54"/>
      <c r="AI23" s="55" t="str" cm="1">
        <f t="array" ref="AI23">_xlfn.IFS(
    price[[#This Row],[项目]]&lt;&gt;"单元测试用例",       "-",
    price[[#This Row],[期望价格]]=price[[#This Row],[折后价]],         "ok",
    TRUE,                                            "error:" &amp; ADDRESS(ROW(price[[#This Row],[自检]]),COLUMN(price[[#This Row],[自检]]))
)</f>
        <v>-</v>
      </c>
    </row>
    <row r="24" spans="1:35">
      <c r="A24" s="37"/>
      <c r="B24" s="37"/>
      <c r="C24" s="61"/>
      <c r="D24" s="72"/>
      <c r="E24" s="37"/>
      <c r="F24" s="62"/>
      <c r="G24" s="39"/>
      <c r="H24" s="62"/>
      <c r="I24" s="63"/>
      <c r="J24" s="63"/>
      <c r="K24" s="63"/>
      <c r="L24" s="73"/>
      <c r="M24" s="73"/>
      <c r="N24" s="73"/>
      <c r="O24" s="74"/>
      <c r="P24" s="75" cm="1">
        <f t="array" ref="P2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4" s="75">
        <f>IF(AND(ISNUMBER(price[[#This Row],[指定折前价]]),price[[#This Row],[按月或一次性费用]]="一次性"),
    price[[#This Row],[指定折前价]],
   0
)</f>
        <v>0</v>
      </c>
      <c r="R24" s="66">
        <f>IFERROR(
    IF(
        price[[#This Row],[按月或一次性费用]]="一次性",      price[[#This Row],[折前一次性费用单价]] * price[[#This Row],[数量]] * price[[#This Row],[折扣率]],
        price[[#This Row],[折前月单价]] * price[[#This Row],[按月或一次性费用]]* price[[#This Row],[数量]] * price[[#This Row],[折扣率]]
    ),
    0
)</f>
        <v>0</v>
      </c>
      <c r="S24" s="78" t="str" cm="1">
        <f t="array" ref="S24">HYPERLINK(
        IFERROR(_xlfn._xlws.FILTER(报价器产品[产品URL],报价器产品[产品名]=price[[#This Row],[选择产品]]), "https://cloud.tencent.com/product"),
        price[[#This Row],[产品标识]]
    )</f>
        <v>-</v>
      </c>
      <c r="T24" s="76" t="str" cm="1">
        <f t="array" ref="T2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U24" s="68" t="str" cm="1">
        <f t="array" ref="U24" xml:space="preserve"> IF(
    ISBLANK(price[[#This Row],[选择产品]]), "-",IFERROR(_xlfn._xlws.FILTER(报价器产品[产品标识],报价器产品[产品名]=price[[#This Row],[选择产品]]), "自定义")
)</f>
        <v>-</v>
      </c>
      <c r="V24" s="68" t="str" cm="1">
        <f t="array" ref="V24" xml:space="preserve"> IF(
    ISBLANK(price[[#This Row],[选择产品]]), "-",IFERROR(_xlfn._xlws.FILTER(报价器产品[母产品标识],报价器产品[产品名]=price[[#This Row],[选择产品]]), "自定义")
)</f>
        <v>-</v>
      </c>
      <c r="W24" s="46" t="str" cm="1">
        <f t="array" ref="W24" xml:space="preserve"> IF(
    ISBLANK(price[[#This Row],[选择产品]]), "-",
    IFERROR(_xlfn.SINGLE(_xlfn._xlws.FILTER(报价器产品[产品标识],(报价器产品[产品标识]=price[[#This Row],[产品标识]]) )), "指定价")
)</f>
        <v>-</v>
      </c>
      <c r="X24" s="58">
        <f>price[[#This Row],[系统盘HDD]]+price[[#This Row],[数据盘HDD]]+price[[#This Row],[系统盘SSD]]+price[[#This Row],[数据盘SSD]]</f>
        <v>0</v>
      </c>
      <c r="Y24" s="49" t="str" cm="1">
        <f t="array" ref="Y24" xml:space="preserve"> IF(
    ISBLANK(price[[#This Row],[选择产品]]), "-",IFERROR(_xlfn._xlws.FILTER(报价器产品[可编辑列],报价器产品[产品标识]=price[[#This Row],[产品标识]]), "无")
)</f>
        <v>-</v>
      </c>
      <c r="Z24" s="50" t="str" cm="1">
        <f t="array" ref="Z24">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region!$L$2#</v>
      </c>
      <c r="AA24" s="51" t="str" cm="1">
        <f t="array" ref="AA24">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24" s="50" t="str" cm="1">
        <f t="array" ref="AB2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region!$L$2#</v>
      </c>
      <c r="AC24" s="50">
        <f>price[[#This Row],[CPU]]*price[[#This Row],[数量]]</f>
        <v>0</v>
      </c>
      <c r="AD24" s="50">
        <f>price[[#This Row],[内存]]*price[[#This Row],[数量]]</f>
        <v>0</v>
      </c>
      <c r="AE24" s="50">
        <f>(price[[#This Row],[系统盘HDD]]+price[[#This Row],[数据盘HDD]])*price[[#This Row],[数量]]</f>
        <v>0</v>
      </c>
      <c r="AF24" s="77">
        <f>(price[[#This Row],[系统盘SSD]]+price[[#This Row],[数据盘SSD]])*price[[#This Row],[数量]]</f>
        <v>0</v>
      </c>
      <c r="AG24" s="50"/>
      <c r="AH24" s="54"/>
      <c r="AI24" s="55" t="str" cm="1">
        <f t="array" ref="AI24">_xlfn.IFS(
    price[[#This Row],[项目]]&lt;&gt;"单元测试用例",       "-",
    price[[#This Row],[期望价格]]=price[[#This Row],[折后价]],         "ok",
    TRUE,                                            "error:" &amp; ADDRESS(ROW(price[[#This Row],[自检]]),COLUMN(price[[#This Row],[自检]]))
)</f>
        <v>-</v>
      </c>
    </row>
    <row r="25" spans="1:35">
      <c r="A25" s="37"/>
      <c r="B25" s="37"/>
      <c r="C25" s="61"/>
      <c r="D25" s="72"/>
      <c r="E25" s="37"/>
      <c r="F25" s="62"/>
      <c r="G25" s="39"/>
      <c r="H25" s="62"/>
      <c r="I25" s="63"/>
      <c r="J25" s="63"/>
      <c r="K25" s="63"/>
      <c r="L25" s="73"/>
      <c r="M25" s="73"/>
      <c r="N25" s="73"/>
      <c r="O25" s="74"/>
      <c r="P25" s="65" cm="1">
        <f t="array" ref="P2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5" s="65">
        <f>IF(AND(ISNUMBER(price[[#This Row],[指定折前价]]),price[[#This Row],[按月或一次性费用]]="一次性"),
    price[[#This Row],[指定折前价]],
   0
)</f>
        <v>0</v>
      </c>
      <c r="R25" s="66">
        <f>IFERROR(
    IF(
        price[[#This Row],[按月或一次性费用]]="一次性",      price[[#This Row],[折前一次性费用单价]] * price[[#This Row],[数量]] * price[[#This Row],[折扣率]],
        price[[#This Row],[折前月单价]] * price[[#This Row],[按月或一次性费用]]* price[[#This Row],[数量]] * price[[#This Row],[折扣率]]
    ),
    0
)</f>
        <v>0</v>
      </c>
      <c r="S25" s="67" t="str" cm="1">
        <f t="array" ref="S25">HYPERLINK(
        IFERROR(_xlfn._xlws.FILTER(报价器产品[产品URL],报价器产品[产品名]=price[[#This Row],[选择产品]]), "https://cloud.tencent.com/product"),
        price[[#This Row],[产品标识]]
    )</f>
        <v>-</v>
      </c>
      <c r="T25" s="76" t="str" cm="1">
        <f t="array" ref="T2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U25" s="68" t="str" cm="1">
        <f t="array" ref="U25" xml:space="preserve"> IF(
    ISBLANK(price[[#This Row],[选择产品]]), "-",IFERROR(_xlfn._xlws.FILTER(报价器产品[产品标识],报价器产品[产品名]=price[[#This Row],[选择产品]]), "自定义")
)</f>
        <v>-</v>
      </c>
      <c r="V25" s="68" t="str" cm="1">
        <f t="array" ref="V25" xml:space="preserve"> IF(
    ISBLANK(price[[#This Row],[选择产品]]), "-",IFERROR(_xlfn._xlws.FILTER(报价器产品[母产品标识],报价器产品[产品名]=price[[#This Row],[选择产品]]), "自定义")
)</f>
        <v>-</v>
      </c>
      <c r="W25" s="46" t="str" cm="1">
        <f t="array" ref="W25" xml:space="preserve"> IF(
    ISBLANK(price[[#This Row],[选择产品]]), "-",
    IFERROR(_xlfn.SINGLE(_xlfn._xlws.FILTER(报价器产品[产品标识],(报价器产品[产品标识]=price[[#This Row],[产品标识]]) )), "指定价")
)</f>
        <v>-</v>
      </c>
      <c r="X25" s="58">
        <f>price[[#This Row],[系统盘HDD]]+price[[#This Row],[数据盘HDD]]+price[[#This Row],[系统盘SSD]]+price[[#This Row],[数据盘SSD]]</f>
        <v>0</v>
      </c>
      <c r="Y25" s="49" t="str" cm="1">
        <f t="array" ref="Y25" xml:space="preserve"> IF(
    ISBLANK(price[[#This Row],[选择产品]]), "-",IFERROR(_xlfn._xlws.FILTER(报价器产品[可编辑列],报价器产品[产品标识]=price[[#This Row],[产品标识]]), "无")
)</f>
        <v>-</v>
      </c>
      <c r="Z25" s="50" t="str" cm="1">
        <f t="array" ref="Z25">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region!$L$2#</v>
      </c>
      <c r="AA25" s="51" t="str" cm="1">
        <f t="array" ref="AA25">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25" s="50" t="str" cm="1">
        <f t="array" ref="AB2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region!$L$2#</v>
      </c>
      <c r="AC25" s="50">
        <f>price[[#This Row],[CPU]]*price[[#This Row],[数量]]</f>
        <v>0</v>
      </c>
      <c r="AD25" s="50">
        <f>price[[#This Row],[内存]]*price[[#This Row],[数量]]</f>
        <v>0</v>
      </c>
      <c r="AE25" s="50">
        <f>(price[[#This Row],[系统盘HDD]]+price[[#This Row],[数据盘HDD]])*price[[#This Row],[数量]]</f>
        <v>0</v>
      </c>
      <c r="AF25" s="77">
        <f>(price[[#This Row],[系统盘SSD]]+price[[#This Row],[数据盘SSD]])*price[[#This Row],[数量]]</f>
        <v>0</v>
      </c>
      <c r="AG25" s="50"/>
      <c r="AH25" s="54"/>
      <c r="AI25" s="55" t="str" cm="1">
        <f t="array" ref="AI25">_xlfn.IFS(
    price[[#This Row],[项目]]&lt;&gt;"单元测试用例",       "-",
    price[[#This Row],[期望价格]]=price[[#This Row],[折后价]],         "ok",
    TRUE,                                            "error:" &amp; ADDRESS(ROW(price[[#This Row],[自检]]),COLUMN(price[[#This Row],[自检]]))
)</f>
        <v>-</v>
      </c>
    </row>
    <row r="26" spans="1:35">
      <c r="A26" s="37" t="s">
        <v>2065</v>
      </c>
      <c r="B26" s="37" t="s">
        <v>24</v>
      </c>
      <c r="C26" s="61" t="s">
        <v>6</v>
      </c>
      <c r="D26" s="72"/>
      <c r="E26" s="37"/>
      <c r="F26" s="62"/>
      <c r="G26" s="39"/>
      <c r="H26" s="62"/>
      <c r="I26" s="63"/>
      <c r="J26" s="63"/>
      <c r="K26" s="63"/>
      <c r="L26" s="73"/>
      <c r="M26" s="73"/>
      <c r="N26" s="73"/>
      <c r="O26" s="74"/>
      <c r="P26" s="65" cm="1">
        <f t="array" ref="P2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6" s="65">
        <f>IF(AND(ISNUMBER(price[[#This Row],[指定折前价]]),price[[#This Row],[按月或一次性费用]]="一次性"),
    price[[#This Row],[指定折前价]],
   0
)</f>
        <v>0</v>
      </c>
      <c r="R26" s="66">
        <f>IFERROR(
    IF(
        price[[#This Row],[按月或一次性费用]]="一次性",      price[[#This Row],[折前一次性费用单价]] * price[[#This Row],[数量]] * price[[#This Row],[折扣率]],
        price[[#This Row],[折前月单价]] * price[[#This Row],[按月或一次性费用]]* price[[#This Row],[数量]] * price[[#This Row],[折扣率]]
    ),
    0
)</f>
        <v>0</v>
      </c>
      <c r="S26" s="67" t="str" cm="1">
        <f t="array" ref="S26">HYPERLINK(
        IFERROR(_xlfn._xlws.FILTER(报价器产品[产品URL],报价器产品[产品名]=price[[#This Row],[选择产品]]), "https://cloud.tencent.com/product"),
        price[[#This Row],[产品标识]]
    )</f>
        <v>cvm</v>
      </c>
      <c r="T26" s="76" t="str" cm="1">
        <f t="array" ref="T2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CPU?
 内存?</v>
      </c>
      <c r="U26" s="68" t="str" cm="1">
        <f t="array" ref="U26" xml:space="preserve"> IF(
    ISBLANK(price[[#This Row],[选择产品]]), "-",IFERROR(_xlfn._xlws.FILTER(报价器产品[产品标识],报价器产品[产品名]=price[[#This Row],[选择产品]]), "自定义")
)</f>
        <v>cvm</v>
      </c>
      <c r="V26" s="68" t="str" cm="1">
        <f t="array" ref="V26" xml:space="preserve"> IF(
    ISBLANK(price[[#This Row],[选择产品]]), "-",IFERROR(_xlfn._xlws.FILTER(报价器产品[母产品标识],报价器产品[产品名]=price[[#This Row],[选择产品]]), "自定义")
)</f>
        <v>cvm</v>
      </c>
      <c r="W26" s="46" t="str" cm="1">
        <f t="array" ref="W26" xml:space="preserve"> IF(
    ISBLANK(price[[#This Row],[选择产品]]), "-",
    IFERROR(_xlfn.SINGLE(_xlfn._xlws.FILTER(报价器产品[产品标识],(报价器产品[产品标识]=price[[#This Row],[产品标识]]) )), "指定价")
)</f>
        <v>cvm</v>
      </c>
      <c r="X26" s="58">
        <f>price[[#This Row],[系统盘HDD]]+price[[#This Row],[数据盘HDD]]+price[[#This Row],[系统盘SSD]]+price[[#This Row],[数据盘SSD]]</f>
        <v>0</v>
      </c>
      <c r="Y26" s="49" t="str" cm="1">
        <f t="array" ref="Y26" xml:space="preserve"> IF(
    ISBLANK(price[[#This Row],[选择产品]]), "-",IFERROR(_xlfn._xlws.FILTER(报价器产品[可编辑列],报价器产品[产品标识]=price[[#This Row],[产品标识]]), "无")
)</f>
        <v>规格,CPU,内存,系统盘HDD,系统盘SSD,数据盘HDD,数据盘SSD</v>
      </c>
      <c r="Z26" s="50" t="str" cm="1">
        <f t="array" ref="Z26">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选规格!$L$10#</v>
      </c>
      <c r="AA26" s="51" t="str" cm="1">
        <f t="array" ref="AA26">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选CPU!$K$10#</v>
      </c>
      <c r="AB26" s="50" t="str" cm="1">
        <f t="array" ref="AB2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选内存!$J$10#</v>
      </c>
      <c r="AC26" s="50">
        <f>price[[#This Row],[CPU]]*price[[#This Row],[数量]]</f>
        <v>0</v>
      </c>
      <c r="AD26" s="50">
        <f>price[[#This Row],[内存]]*price[[#This Row],[数量]]</f>
        <v>0</v>
      </c>
      <c r="AE26" s="50">
        <f>(price[[#This Row],[系统盘HDD]]+price[[#This Row],[数据盘HDD]])*price[[#This Row],[数量]]</f>
        <v>0</v>
      </c>
      <c r="AF26" s="77">
        <f>(price[[#This Row],[系统盘SSD]]+price[[#This Row],[数据盘SSD]])*price[[#This Row],[数量]]</f>
        <v>0</v>
      </c>
      <c r="AG26" s="50"/>
      <c r="AH26" s="54"/>
      <c r="AI26" s="55" t="str" cm="1">
        <f t="array" ref="AI26">_xlfn.IFS(
    price[[#This Row],[项目]]&lt;&gt;"单元测试用例",       "-",
    price[[#This Row],[期望价格]]=price[[#This Row],[折后价]],         "ok",
    TRUE,                                            "error:" &amp; ADDRESS(ROW(price[[#This Row],[自检]]),COLUMN(price[[#This Row],[自检]]))
)</f>
        <v>-</v>
      </c>
    </row>
    <row r="27" spans="1:35">
      <c r="A27" s="37" t="s">
        <v>2065</v>
      </c>
      <c r="B27" s="37" t="s">
        <v>26</v>
      </c>
      <c r="C27" s="61" t="s">
        <v>7</v>
      </c>
      <c r="D27" s="72"/>
      <c r="E27" s="37"/>
      <c r="F27" s="62"/>
      <c r="G27" s="39"/>
      <c r="H27" s="62"/>
      <c r="I27" s="63"/>
      <c r="J27" s="63"/>
      <c r="K27" s="63"/>
      <c r="L27" s="73"/>
      <c r="M27" s="73"/>
      <c r="N27" s="73"/>
      <c r="O27" s="74"/>
      <c r="P27" s="65" cm="1">
        <f t="array" ref="P2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7" s="65">
        <f>IF(AND(ISNUMBER(price[[#This Row],[指定折前价]]),price[[#This Row],[按月或一次性费用]]="一次性"),
    price[[#This Row],[指定折前价]],
   0
)</f>
        <v>0</v>
      </c>
      <c r="R27" s="66">
        <f>IFERROR(
    IF(
        price[[#This Row],[按月或一次性费用]]="一次性",      price[[#This Row],[折前一次性费用单价]] * price[[#This Row],[数量]] * price[[#This Row],[折扣率]],
        price[[#This Row],[折前月单价]] * price[[#This Row],[按月或一次性费用]]* price[[#This Row],[数量]] * price[[#This Row],[折扣率]]
    ),
    0
)</f>
        <v>0</v>
      </c>
      <c r="S27" s="67" t="str" cm="1">
        <f t="array" ref="S27">HYPERLINK(
        IFERROR(_xlfn._xlws.FILTER(报价器产品[产品URL],报价器产品[产品名]=price[[#This Row],[选择产品]]), "https://cloud.tencent.com/product"),
        price[[#This Row],[产品标识]]
    )</f>
        <v>cdb</v>
      </c>
      <c r="T27" s="76" t="str" cm="1">
        <f t="array" ref="T2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U27" s="68" t="str" cm="1">
        <f t="array" ref="U27" xml:space="preserve"> IF(
    ISBLANK(price[[#This Row],[选择产品]]), "-",IFERROR(_xlfn._xlws.FILTER(报价器产品[产品标识],报价器产品[产品名]=price[[#This Row],[选择产品]]), "自定义")
)</f>
        <v>cdb</v>
      </c>
      <c r="V27" s="68" t="str" cm="1">
        <f t="array" ref="V27" xml:space="preserve"> IF(
    ISBLANK(price[[#This Row],[选择产品]]), "-",IFERROR(_xlfn._xlws.FILTER(报价器产品[母产品标识],报价器产品[产品名]=price[[#This Row],[选择产品]]), "自定义")
)</f>
        <v>cdb</v>
      </c>
      <c r="W27" s="46" t="str" cm="1">
        <f t="array" ref="W27" xml:space="preserve"> IF(
    ISBLANK(price[[#This Row],[选择产品]]), "-",
    IFERROR(_xlfn.SINGLE(_xlfn._xlws.FILTER(报价器产品[产品标识],(报价器产品[产品标识]=price[[#This Row],[产品标识]]) )), "指定价")
)</f>
        <v>cdb</v>
      </c>
      <c r="X27" s="58">
        <f>price[[#This Row],[系统盘HDD]]+price[[#This Row],[数据盘HDD]]+price[[#This Row],[系统盘SSD]]+price[[#This Row],[数据盘SSD]]</f>
        <v>0</v>
      </c>
      <c r="Y27" s="49" t="str" cm="1">
        <f t="array" ref="Y27" xml:space="preserve"> IF(
    ISBLANK(price[[#This Row],[选择产品]]), "-",IFERROR(_xlfn._xlws.FILTER(报价器产品[可编辑列],报价器产品[产品标识]=price[[#This Row],[产品标识]]), "无")
)</f>
        <v>CPU,内存,数据盘SSD,集群节点数</v>
      </c>
      <c r="Z27" s="50" t="str" cm="1">
        <f t="array" ref="Z27">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选规格!$L$7#</v>
      </c>
      <c r="AA27" s="51" t="str" cm="1">
        <f t="array" ref="AA2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选CPU!$K$7#</v>
      </c>
      <c r="AB27" s="50" t="str" cm="1">
        <f t="array" ref="AB2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选内存!$J$7#</v>
      </c>
      <c r="AC27" s="50">
        <f>price[[#This Row],[CPU]]*price[[#This Row],[数量]]</f>
        <v>0</v>
      </c>
      <c r="AD27" s="50">
        <f>price[[#This Row],[内存]]*price[[#This Row],[数量]]</f>
        <v>0</v>
      </c>
      <c r="AE27" s="50">
        <f>(price[[#This Row],[系统盘HDD]]+price[[#This Row],[数据盘HDD]])*price[[#This Row],[数量]]</f>
        <v>0</v>
      </c>
      <c r="AF27" s="77">
        <f>(price[[#This Row],[系统盘SSD]]+price[[#This Row],[数据盘SSD]])*price[[#This Row],[数量]]</f>
        <v>0</v>
      </c>
      <c r="AG27" s="50"/>
      <c r="AH27" s="54"/>
      <c r="AI27" s="55" t="str" cm="1">
        <f t="array" ref="AI27">_xlfn.IFS(
    price[[#This Row],[项目]]&lt;&gt;"单元测试用例",       "-",
    price[[#This Row],[期望价格]]=price[[#This Row],[折后价]],         "ok",
    TRUE,                                            "error:" &amp; ADDRESS(ROW(price[[#This Row],[自检]]),COLUMN(price[[#This Row],[自检]]))
)</f>
        <v>-</v>
      </c>
    </row>
    <row r="28" spans="1:35">
      <c r="A28" s="37" t="s">
        <v>2065</v>
      </c>
      <c r="B28" s="37" t="s">
        <v>2038</v>
      </c>
      <c r="C28" s="61" t="s">
        <v>7</v>
      </c>
      <c r="D28" s="72"/>
      <c r="E28" s="37"/>
      <c r="F28" s="62"/>
      <c r="G28" s="39"/>
      <c r="H28" s="62"/>
      <c r="I28" s="63"/>
      <c r="J28" s="63"/>
      <c r="K28" s="63"/>
      <c r="L28" s="73"/>
      <c r="M28" s="73"/>
      <c r="N28" s="73"/>
      <c r="O28" s="74"/>
      <c r="P28" s="65" cm="1">
        <f t="array" ref="P2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8" s="65">
        <f>IF(AND(ISNUMBER(price[[#This Row],[指定折前价]]),price[[#This Row],[按月或一次性费用]]="一次性"),
    price[[#This Row],[指定折前价]],
   0
)</f>
        <v>0</v>
      </c>
      <c r="R28" s="66">
        <f>IFERROR(
    IF(
        price[[#This Row],[按月或一次性费用]]="一次性",      price[[#This Row],[折前一次性费用单价]] * price[[#This Row],[数量]] * price[[#This Row],[折扣率]],
        price[[#This Row],[折前月单价]] * price[[#This Row],[按月或一次性费用]]* price[[#This Row],[数量]] * price[[#This Row],[折扣率]]
    ),
    0
)</f>
        <v>0</v>
      </c>
      <c r="S28" s="67" t="str" cm="1">
        <f t="array" ref="S28">HYPERLINK(
        IFERROR(_xlfn._xlws.FILTER(报价器产品[产品URL],报价器产品[产品名]=price[[#This Row],[选择产品]]), "https://cloud.tencent.com/product"),
        price[[#This Row],[产品标识]]
    )</f>
        <v>cdb</v>
      </c>
      <c r="T28" s="76" t="str" cm="1">
        <f t="array" ref="T2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U28" s="68" t="str" cm="1">
        <f t="array" ref="U28" xml:space="preserve"> IF(
    ISBLANK(price[[#This Row],[选择产品]]), "-",IFERROR(_xlfn._xlws.FILTER(报价器产品[产品标识],报价器产品[产品名]=price[[#This Row],[选择产品]]), "自定义")
)</f>
        <v>cdb</v>
      </c>
      <c r="V28" s="68" t="str" cm="1">
        <f t="array" ref="V28" xml:space="preserve"> IF(
    ISBLANK(price[[#This Row],[选择产品]]), "-",IFERROR(_xlfn._xlws.FILTER(报价器产品[母产品标识],报价器产品[产品名]=price[[#This Row],[选择产品]]), "自定义")
)</f>
        <v>cdb</v>
      </c>
      <c r="W28" s="46" t="str" cm="1">
        <f t="array" ref="W28" xml:space="preserve"> IF(
    ISBLANK(price[[#This Row],[选择产品]]), "-",
    IFERROR(_xlfn.SINGLE(_xlfn._xlws.FILTER(报价器产品[产品标识],(报价器产品[产品标识]=price[[#This Row],[产品标识]]) )), "指定价")
)</f>
        <v>cdb</v>
      </c>
      <c r="X28" s="58">
        <f>price[[#This Row],[系统盘HDD]]+price[[#This Row],[数据盘HDD]]+price[[#This Row],[系统盘SSD]]+price[[#This Row],[数据盘SSD]]</f>
        <v>0</v>
      </c>
      <c r="Y28" s="49" t="str" cm="1">
        <f t="array" ref="Y28" xml:space="preserve"> IF(
    ISBLANK(price[[#This Row],[选择产品]]), "-",IFERROR(_xlfn._xlws.FILTER(报价器产品[可编辑列],报价器产品[产品标识]=price[[#This Row],[产品标识]]), "无")
)</f>
        <v>CPU,内存,数据盘SSD,集群节点数</v>
      </c>
      <c r="Z28" s="50" t="str" cm="1">
        <f t="array" ref="Z28">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选规格!$L$7#</v>
      </c>
      <c r="AA28" s="51" t="str" cm="1">
        <f t="array" ref="AA2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选CPU!$K$7#</v>
      </c>
      <c r="AB28" s="50" t="str" cm="1">
        <f t="array" ref="AB2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选内存!$J$7#</v>
      </c>
      <c r="AC28" s="50">
        <f>price[[#This Row],[CPU]]*price[[#This Row],[数量]]</f>
        <v>0</v>
      </c>
      <c r="AD28" s="50">
        <f>price[[#This Row],[内存]]*price[[#This Row],[数量]]</f>
        <v>0</v>
      </c>
      <c r="AE28" s="50">
        <f>(price[[#This Row],[系统盘HDD]]+price[[#This Row],[数据盘HDD]])*price[[#This Row],[数量]]</f>
        <v>0</v>
      </c>
      <c r="AF28" s="77">
        <f>(price[[#This Row],[系统盘SSD]]+price[[#This Row],[数据盘SSD]])*price[[#This Row],[数量]]</f>
        <v>0</v>
      </c>
      <c r="AG28" s="50"/>
      <c r="AH28" s="54"/>
      <c r="AI28" s="55" t="str" cm="1">
        <f t="array" ref="AI28">_xlfn.IFS(
    price[[#This Row],[项目]]&lt;&gt;"单元测试用例",       "-",
    price[[#This Row],[期望价格]]=price[[#This Row],[折后价]],         "ok",
    TRUE,                                            "error:" &amp; ADDRESS(ROW(price[[#This Row],[自检]]),COLUMN(price[[#This Row],[自检]]))
)</f>
        <v>-</v>
      </c>
    </row>
    <row r="29" spans="1:35">
      <c r="A29" s="37" t="s">
        <v>2065</v>
      </c>
      <c r="B29" s="37" t="s">
        <v>26</v>
      </c>
      <c r="C29" s="61" t="s">
        <v>8</v>
      </c>
      <c r="D29" s="72"/>
      <c r="E29" s="37"/>
      <c r="F29" s="62"/>
      <c r="G29" s="39"/>
      <c r="H29" s="62"/>
      <c r="I29" s="63"/>
      <c r="J29" s="63"/>
      <c r="K29" s="63"/>
      <c r="L29" s="73"/>
      <c r="M29" s="73"/>
      <c r="N29" s="73"/>
      <c r="O29" s="74"/>
      <c r="P29" s="65" cm="1">
        <f t="array" ref="P2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9" s="65">
        <f>IF(AND(ISNUMBER(price[[#This Row],[指定折前价]]),price[[#This Row],[按月或一次性费用]]="一次性"),
    price[[#This Row],[指定折前价]],
   0
)</f>
        <v>0</v>
      </c>
      <c r="R29" s="66">
        <f>IFERROR(
    IF(
        price[[#This Row],[按月或一次性费用]]="一次性",      price[[#This Row],[折前一次性费用单价]] * price[[#This Row],[数量]] * price[[#This Row],[折扣率]],
        price[[#This Row],[折前月单价]] * price[[#This Row],[按月或一次性费用]]* price[[#This Row],[数量]] * price[[#This Row],[折扣率]]
    ),
    0
)</f>
        <v>0</v>
      </c>
      <c r="S29" s="67" t="str" cm="1">
        <f t="array" ref="S29">HYPERLINK(
        IFERROR(_xlfn._xlws.FILTER(报价器产品[产品URL],报价器产品[产品名]=price[[#This Row],[选择产品]]), "https://cloud.tencent.com/product"),
        price[[#This Row],[产品标识]]
    )</f>
        <v>crs</v>
      </c>
      <c r="T29" s="76" t="str" cm="1">
        <f t="array" ref="T2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可用内存?
 集群节点数*?</v>
      </c>
      <c r="U29" s="68" t="str" cm="1">
        <f t="array" ref="U29" xml:space="preserve"> IF(
    ISBLANK(price[[#This Row],[选择产品]]), "-",IFERROR(_xlfn._xlws.FILTER(报价器产品[产品标识],报价器产品[产品名]=price[[#This Row],[选择产品]]), "自定义")
)</f>
        <v>crs</v>
      </c>
      <c r="V29" s="68" t="str" cm="1">
        <f t="array" ref="V29" xml:space="preserve"> IF(
    ISBLANK(price[[#This Row],[选择产品]]), "-",IFERROR(_xlfn._xlws.FILTER(报价器产品[母产品标识],报价器产品[产品名]=price[[#This Row],[选择产品]]), "自定义")
)</f>
        <v>crs</v>
      </c>
      <c r="W29" s="46" t="str" cm="1">
        <f t="array" ref="W29" xml:space="preserve"> IF(
    ISBLANK(price[[#This Row],[选择产品]]), "-",
    IFERROR(_xlfn.SINGLE(_xlfn._xlws.FILTER(报价器产品[产品标识],(报价器产品[产品标识]=price[[#This Row],[产品标识]]) )), "指定价")
)</f>
        <v>crs</v>
      </c>
      <c r="X29" s="58">
        <f>price[[#This Row],[系统盘HDD]]+price[[#This Row],[数据盘HDD]]+price[[#This Row],[系统盘SSD]]+price[[#This Row],[数据盘SSD]]</f>
        <v>0</v>
      </c>
      <c r="Y29" s="49" t="str" cm="1">
        <f t="array" ref="Y29" xml:space="preserve"> IF(
    ISBLANK(price[[#This Row],[选择产品]]), "-",IFERROR(_xlfn._xlws.FILTER(报价器产品[可编辑列],报价器产品[产品标识]=price[[#This Row],[产品标识]]), "无")
)</f>
        <v>规格,内存,集群节点数</v>
      </c>
      <c r="Z29" s="50" t="str" cm="1">
        <f t="array" ref="Z29">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crs!$I$2#</v>
      </c>
      <c r="AA29" s="51" t="str" cm="1">
        <f t="array" ref="AA2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29" s="50" t="str" cm="1">
        <f t="array" ref="AB2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config!$C$5</v>
      </c>
      <c r="AC29" s="50">
        <f>price[[#This Row],[CPU]]*price[[#This Row],[数量]]</f>
        <v>0</v>
      </c>
      <c r="AD29" s="50">
        <f>price[[#This Row],[内存]]*price[[#This Row],[数量]]</f>
        <v>0</v>
      </c>
      <c r="AE29" s="50">
        <f>(price[[#This Row],[系统盘HDD]]+price[[#This Row],[数据盘HDD]])*price[[#This Row],[数量]]</f>
        <v>0</v>
      </c>
      <c r="AF29" s="77">
        <f>(price[[#This Row],[系统盘SSD]]+price[[#This Row],[数据盘SSD]])*price[[#This Row],[数量]]</f>
        <v>0</v>
      </c>
      <c r="AG29" s="50"/>
      <c r="AH29" s="54"/>
      <c r="AI29" s="55" t="str" cm="1">
        <f t="array" ref="AI29">_xlfn.IFS(
    price[[#This Row],[项目]]&lt;&gt;"单元测试用例",       "-",
    price[[#This Row],[期望价格]]=price[[#This Row],[折后价]],         "ok",
    TRUE,                                            "error:" &amp; ADDRESS(ROW(price[[#This Row],[自检]]),COLUMN(price[[#This Row],[自检]]))
)</f>
        <v>-</v>
      </c>
    </row>
    <row r="30" spans="1:35">
      <c r="A30" s="37" t="s">
        <v>2065</v>
      </c>
      <c r="B30" s="37" t="s">
        <v>31</v>
      </c>
      <c r="C30" s="61" t="s">
        <v>3</v>
      </c>
      <c r="D30" s="72"/>
      <c r="E30" s="37"/>
      <c r="F30" s="62"/>
      <c r="G30" s="39"/>
      <c r="H30" s="62"/>
      <c r="I30" s="63"/>
      <c r="J30" s="63"/>
      <c r="K30" s="63"/>
      <c r="L30" s="73"/>
      <c r="M30" s="73"/>
      <c r="N30" s="73"/>
      <c r="O30" s="74"/>
      <c r="P30" s="65" cm="1">
        <f t="array" ref="P3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146.00000000000003</v>
      </c>
      <c r="Q30" s="65">
        <f>IF(AND(ISNUMBER(price[[#This Row],[指定折前价]]),price[[#This Row],[按月或一次性费用]]="一次性"),
    price[[#This Row],[指定折前价]],
   0
)</f>
        <v>0</v>
      </c>
      <c r="R30" s="66">
        <f>IFERROR(
    IF(
        price[[#This Row],[按月或一次性费用]]="一次性",      price[[#This Row],[折前一次性费用单价]] * price[[#This Row],[数量]] * price[[#This Row],[折扣率]],
        price[[#This Row],[折前月单价]] * price[[#This Row],[按月或一次性费用]]* price[[#This Row],[数量]] * price[[#This Row],[折扣率]]
    ),
    0
)</f>
        <v>0</v>
      </c>
      <c r="S30" s="67" t="str" cm="1">
        <f t="array" ref="S30">HYPERLINK(
        IFERROR(_xlfn._xlws.FILTER(报价器产品[产品URL],报价器产品[产品名]=price[[#This Row],[选择产品]]), "https://cloud.tencent.com/product"),
        price[[#This Row],[产品标识]]
    )</f>
        <v>clb</v>
      </c>
      <c r="T30" s="76" t="str" cm="1">
        <f t="array" ref="T3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0" s="68" t="str" cm="1">
        <f t="array" ref="U30" xml:space="preserve"> IF(
    ISBLANK(price[[#This Row],[选择产品]]), "-",IFERROR(_xlfn._xlws.FILTER(报价器产品[产品标识],报价器产品[产品名]=price[[#This Row],[选择产品]]), "自定义")
)</f>
        <v>clb</v>
      </c>
      <c r="V30" s="68" t="str" cm="1">
        <f t="array" ref="V30" xml:space="preserve"> IF(
    ISBLANK(price[[#This Row],[选择产品]]), "-",IFERROR(_xlfn._xlws.FILTER(报价器产品[母产品标识],报价器产品[产品名]=price[[#This Row],[选择产品]]), "自定义")
)</f>
        <v>clb</v>
      </c>
      <c r="W30" s="46" t="str" cm="1">
        <f t="array" ref="W30" xml:space="preserve"> IF(
    ISBLANK(price[[#This Row],[选择产品]]), "-",
    IFERROR(_xlfn.SINGLE(_xlfn._xlws.FILTER(报价器产品[产品标识],(报价器产品[产品标识]=price[[#This Row],[产品标识]]) )), "指定价")
)</f>
        <v>clb</v>
      </c>
      <c r="X30" s="58">
        <f>price[[#This Row],[系统盘HDD]]+price[[#This Row],[数据盘HDD]]+price[[#This Row],[系统盘SSD]]+price[[#This Row],[数据盘SSD]]</f>
        <v>0</v>
      </c>
      <c r="Y30" s="49" t="str" cm="1">
        <f t="array" ref="Y30" xml:space="preserve"> IF(
    ISBLANK(price[[#This Row],[选择产品]]), "-",IFERROR(_xlfn._xlws.FILTER(报价器产品[可编辑列],报价器产品[产品标识]=price[[#This Row],[产品标识]]), "无")
)</f>
        <v>-</v>
      </c>
      <c r="Z30" s="50" t="str" cm="1">
        <f t="array" ref="Z30">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clb!$M$2#</v>
      </c>
      <c r="AA30" s="51" t="str" cm="1">
        <f t="array" ref="AA3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0" s="50" t="str" cm="1">
        <f t="array" ref="AB3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clb!$M$2#</v>
      </c>
      <c r="AC30" s="50">
        <f>price[[#This Row],[CPU]]*price[[#This Row],[数量]]</f>
        <v>0</v>
      </c>
      <c r="AD30" s="50">
        <f>price[[#This Row],[内存]]*price[[#This Row],[数量]]</f>
        <v>0</v>
      </c>
      <c r="AE30" s="50">
        <f>(price[[#This Row],[系统盘HDD]]+price[[#This Row],[数据盘HDD]])*price[[#This Row],[数量]]</f>
        <v>0</v>
      </c>
      <c r="AF30" s="77">
        <f>(price[[#This Row],[系统盘SSD]]+price[[#This Row],[数据盘SSD]])*price[[#This Row],[数量]]</f>
        <v>0</v>
      </c>
      <c r="AG30" s="50"/>
      <c r="AH30" s="54"/>
      <c r="AI30" s="55" t="str" cm="1">
        <f t="array" ref="AI30">_xlfn.IFS(
    price[[#This Row],[项目]]&lt;&gt;"单元测试用例",       "-",
    price[[#This Row],[期望价格]]=price[[#This Row],[折后价]],         "ok",
    TRUE,                                            "error:" &amp; ADDRESS(ROW(price[[#This Row],[自检]]),COLUMN(price[[#This Row],[自检]]))
)</f>
        <v>-</v>
      </c>
    </row>
    <row r="31" spans="1:35">
      <c r="A31" s="37" t="s">
        <v>2065</v>
      </c>
      <c r="B31" s="37" t="s">
        <v>31</v>
      </c>
      <c r="C31" s="61" t="s">
        <v>2</v>
      </c>
      <c r="D31" s="72"/>
      <c r="E31" s="37"/>
      <c r="F31" s="62"/>
      <c r="G31" s="39"/>
      <c r="H31" s="62"/>
      <c r="I31" s="63"/>
      <c r="J31" s="63"/>
      <c r="K31" s="63"/>
      <c r="L31" s="73"/>
      <c r="M31" s="73"/>
      <c r="N31" s="73"/>
      <c r="O31" s="74"/>
      <c r="P31" s="65" cm="1">
        <f t="array" ref="P3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1" s="65">
        <f>IF(AND(ISNUMBER(price[[#This Row],[指定折前价]]),price[[#This Row],[按月或一次性费用]]="一次性"),
    price[[#This Row],[指定折前价]],
   0
)</f>
        <v>0</v>
      </c>
      <c r="R31" s="66">
        <f>IFERROR(
    IF(
        price[[#This Row],[按月或一次性费用]]="一次性",      price[[#This Row],[折前一次性费用单价]] * price[[#This Row],[数量]] * price[[#This Row],[折扣率]],
        price[[#This Row],[折前月单价]] * price[[#This Row],[按月或一次性费用]]* price[[#This Row],[数量]] * price[[#This Row],[折扣率]]
    ),
    0
)</f>
        <v>0</v>
      </c>
      <c r="S31" s="67" t="str" cm="1">
        <f t="array" ref="S31">HYPERLINK(
        IFERROR(_xlfn._xlws.FILTER(报价器产品[产品URL],报价器产品[产品名]=price[[#This Row],[选择产品]]), "https://cloud.tencent.com/product"),
        price[[#This Row],[产品标识]]
    )</f>
        <v>vpn</v>
      </c>
      <c r="T31" s="76" t="str" cm="1">
        <f t="array" ref="T3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1" s="68" t="str" cm="1">
        <f t="array" ref="U31" xml:space="preserve"> IF(
    ISBLANK(price[[#This Row],[选择产品]]), "-",IFERROR(_xlfn._xlws.FILTER(报价器产品[产品标识],报价器产品[产品名]=price[[#This Row],[选择产品]]), "自定义")
)</f>
        <v>vpn</v>
      </c>
      <c r="V31" s="68" t="str" cm="1">
        <f t="array" ref="V31" xml:space="preserve"> IF(
    ISBLANK(price[[#This Row],[选择产品]]), "-",IFERROR(_xlfn._xlws.FILTER(报价器产品[母产品标识],报价器产品[产品名]=price[[#This Row],[选择产品]]), "自定义")
)</f>
        <v>vpn</v>
      </c>
      <c r="W31" s="46" t="str" cm="1">
        <f t="array" ref="W31" xml:space="preserve"> IF(
    ISBLANK(price[[#This Row],[选择产品]]), "-",
    IFERROR(_xlfn.SINGLE(_xlfn._xlws.FILTER(报价器产品[产品标识],(报价器产品[产品标识]=price[[#This Row],[产品标识]]) )), "指定价")
)</f>
        <v>vpn</v>
      </c>
      <c r="X31" s="58">
        <f>price[[#This Row],[系统盘HDD]]+price[[#This Row],[数据盘HDD]]+price[[#This Row],[系统盘SSD]]+price[[#This Row],[数据盘SSD]]</f>
        <v>0</v>
      </c>
      <c r="Y31" s="49" t="str" cm="1">
        <f t="array" ref="Y31" xml:space="preserve"> IF(
    ISBLANK(price[[#This Row],[选择产品]]), "-",IFERROR(_xlfn._xlws.FILTER(报价器产品[可编辑列],报价器产品[产品标识]=price[[#This Row],[产品标识]]), "无")
)</f>
        <v>规格</v>
      </c>
      <c r="Z31" s="50" t="str" cm="1">
        <f t="array" ref="Z31">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vpn!$H$2#</v>
      </c>
      <c r="AA31" s="51" t="str" cm="1">
        <f t="array" ref="AA3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1" s="50" t="str" cm="1">
        <f t="array" ref="AB3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vpn!$H$2#</v>
      </c>
      <c r="AC31" s="50">
        <f>price[[#This Row],[CPU]]*price[[#This Row],[数量]]</f>
        <v>0</v>
      </c>
      <c r="AD31" s="50">
        <f>price[[#This Row],[内存]]*price[[#This Row],[数量]]</f>
        <v>0</v>
      </c>
      <c r="AE31" s="50">
        <f>(price[[#This Row],[系统盘HDD]]+price[[#This Row],[数据盘HDD]])*price[[#This Row],[数量]]</f>
        <v>0</v>
      </c>
      <c r="AF31" s="77">
        <f>(price[[#This Row],[系统盘SSD]]+price[[#This Row],[数据盘SSD]])*price[[#This Row],[数量]]</f>
        <v>0</v>
      </c>
      <c r="AG31" s="50"/>
      <c r="AH31" s="54"/>
      <c r="AI31" s="55" t="str" cm="1">
        <f t="array" ref="AI31">_xlfn.IFS(
    price[[#This Row],[项目]]&lt;&gt;"单元测试用例",       "-",
    price[[#This Row],[期望价格]]=price[[#This Row],[折后价]],         "ok",
    TRUE,                                            "error:" &amp; ADDRESS(ROW(price[[#This Row],[自检]]),COLUMN(price[[#This Row],[自检]]))
)</f>
        <v>-</v>
      </c>
    </row>
    <row r="32" spans="1:35">
      <c r="A32" s="37" t="s">
        <v>2065</v>
      </c>
      <c r="B32" s="37" t="s">
        <v>31</v>
      </c>
      <c r="C32" s="61" t="s">
        <v>1</v>
      </c>
      <c r="D32" s="72"/>
      <c r="E32" s="37"/>
      <c r="F32" s="62"/>
      <c r="G32" s="39"/>
      <c r="H32" s="62"/>
      <c r="I32" s="63"/>
      <c r="J32" s="63"/>
      <c r="K32" s="63"/>
      <c r="L32" s="73"/>
      <c r="M32" s="73"/>
      <c r="N32" s="73"/>
      <c r="O32" s="74"/>
      <c r="P32" s="65" cm="1">
        <f t="array" ref="P3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2" s="65">
        <f>IF(AND(ISNUMBER(price[[#This Row],[指定折前价]]),price[[#This Row],[按月或一次性费用]]="一次性"),
    price[[#This Row],[指定折前价]],
   0
)</f>
        <v>0</v>
      </c>
      <c r="R32" s="66">
        <f>IFERROR(
    IF(
        price[[#This Row],[按月或一次性费用]]="一次性",      price[[#This Row],[折前一次性费用单价]] * price[[#This Row],[数量]] * price[[#This Row],[折扣率]],
        price[[#This Row],[折前月单价]] * price[[#This Row],[按月或一次性费用]]* price[[#This Row],[数量]] * price[[#This Row],[折扣率]]
    ),
    0
)</f>
        <v>0</v>
      </c>
      <c r="S32" s="67" t="str" cm="1">
        <f t="array" ref="S32">HYPERLINK(
        IFERROR(_xlfn._xlws.FILTER(报价器产品[产品URL],报价器产品[产品名]=price[[#This Row],[选择产品]]), "https://cloud.tencent.com/product"),
        price[[#This Row],[产品标识]]
    )</f>
        <v>nat</v>
      </c>
      <c r="T32" s="76" t="str" cm="1">
        <f t="array" ref="T3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2" s="68" t="str" cm="1">
        <f t="array" ref="U32" xml:space="preserve"> IF(
    ISBLANK(price[[#This Row],[选择产品]]), "-",IFERROR(_xlfn._xlws.FILTER(报价器产品[产品标识],报价器产品[产品名]=price[[#This Row],[选择产品]]), "自定义")
)</f>
        <v>nat</v>
      </c>
      <c r="V32" s="68" t="str" cm="1">
        <f t="array" ref="V32" xml:space="preserve"> IF(
    ISBLANK(price[[#This Row],[选择产品]]), "-",IFERROR(_xlfn._xlws.FILTER(报价器产品[母产品标识],报价器产品[产品名]=price[[#This Row],[选择产品]]), "自定义")
)</f>
        <v>nat</v>
      </c>
      <c r="W32" s="46" t="str" cm="1">
        <f t="array" ref="W32" xml:space="preserve"> IF(
    ISBLANK(price[[#This Row],[选择产品]]), "-",
    IFERROR(_xlfn.SINGLE(_xlfn._xlws.FILTER(报价器产品[产品标识],(报价器产品[产品标识]=price[[#This Row],[产品标识]]) )), "指定价")
)</f>
        <v>nat</v>
      </c>
      <c r="X32" s="58">
        <f>price[[#This Row],[系统盘HDD]]+price[[#This Row],[数据盘HDD]]+price[[#This Row],[系统盘SSD]]+price[[#This Row],[数据盘SSD]]</f>
        <v>0</v>
      </c>
      <c r="Y32" s="49" t="str" cm="1">
        <f t="array" ref="Y32" xml:space="preserve"> IF(
    ISBLANK(price[[#This Row],[选择产品]]), "-",IFERROR(_xlfn._xlws.FILTER(报价器产品[可编辑列],报价器产品[产品标识]=price[[#This Row],[产品标识]]), "无")
)</f>
        <v>规格</v>
      </c>
      <c r="Z32" s="50" t="str" cm="1">
        <f t="array" ref="Z32">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nat!$I$2#</v>
      </c>
      <c r="AA32" s="51" t="str" cm="1">
        <f t="array" ref="AA32">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2" s="50" t="str" cm="1">
        <f t="array" ref="AB3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nat!$I$2#</v>
      </c>
      <c r="AC32" s="50">
        <f>price[[#This Row],[CPU]]*price[[#This Row],[数量]]</f>
        <v>0</v>
      </c>
      <c r="AD32" s="50">
        <f>price[[#This Row],[内存]]*price[[#This Row],[数量]]</f>
        <v>0</v>
      </c>
      <c r="AE32" s="50">
        <f>(price[[#This Row],[系统盘HDD]]+price[[#This Row],[数据盘HDD]])*price[[#This Row],[数量]]</f>
        <v>0</v>
      </c>
      <c r="AF32" s="77">
        <f>(price[[#This Row],[系统盘SSD]]+price[[#This Row],[数据盘SSD]])*price[[#This Row],[数量]]</f>
        <v>0</v>
      </c>
      <c r="AG32" s="50"/>
      <c r="AH32" s="54"/>
      <c r="AI32" s="55" t="str" cm="1">
        <f t="array" ref="AI32">_xlfn.IFS(
    price[[#This Row],[项目]]&lt;&gt;"单元测试用例",       "-",
    price[[#This Row],[期望价格]]=price[[#This Row],[折后价]],         "ok",
    TRUE,                                            "error:" &amp; ADDRESS(ROW(price[[#This Row],[自检]]),COLUMN(price[[#This Row],[自检]]))
)</f>
        <v>-</v>
      </c>
    </row>
    <row r="33" spans="1:35">
      <c r="A33" s="37" t="s">
        <v>2065</v>
      </c>
      <c r="B33" s="37" t="s">
        <v>38</v>
      </c>
      <c r="C33" s="61" t="s">
        <v>4</v>
      </c>
      <c r="D33" s="72"/>
      <c r="E33" s="37"/>
      <c r="F33" s="62"/>
      <c r="G33" s="39"/>
      <c r="H33" s="62"/>
      <c r="I33" s="63"/>
      <c r="J33" s="63"/>
      <c r="K33" s="63"/>
      <c r="L33" s="73"/>
      <c r="M33" s="73"/>
      <c r="N33" s="73"/>
      <c r="O33" s="74"/>
      <c r="P33" s="65" cm="1">
        <f t="array" ref="P3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3" s="65">
        <f>IF(AND(ISNUMBER(price[[#This Row],[指定折前价]]),price[[#This Row],[按月或一次性费用]]="一次性"),
    price[[#This Row],[指定折前价]],
   0
)</f>
        <v>0</v>
      </c>
      <c r="R33" s="66">
        <f>IFERROR(
    IF(
        price[[#This Row],[按月或一次性费用]]="一次性",      price[[#This Row],[折前一次性费用单价]] * price[[#This Row],[数量]] * price[[#This Row],[折扣率]],
        price[[#This Row],[折前月单价]] * price[[#This Row],[按月或一次性费用]]* price[[#This Row],[数量]] * price[[#This Row],[折扣率]]
    ),
    0
)</f>
        <v>0</v>
      </c>
      <c r="S33" s="67" t="str" cm="1">
        <f t="array" ref="S33">HYPERLINK(
        IFERROR(_xlfn._xlws.FILTER(报价器产品[产品URL],报价器产品[产品名]=price[[#This Row],[选择产品]]), "https://cloud.tencent.com/product"),
        price[[#This Row],[产品标识]]
    )</f>
        <v>bwp</v>
      </c>
      <c r="T33" s="76" t="str" cm="1">
        <f t="array" ref="T3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3" s="68" t="str" cm="1">
        <f t="array" ref="U33" xml:space="preserve"> IF(
    ISBLANK(price[[#This Row],[选择产品]]), "-",IFERROR(_xlfn._xlws.FILTER(报价器产品[产品标识],报价器产品[产品名]=price[[#This Row],[选择产品]]), "自定义")
)</f>
        <v>bwp</v>
      </c>
      <c r="V33" s="68" t="str" cm="1">
        <f t="array" ref="V33" xml:space="preserve"> IF(
    ISBLANK(price[[#This Row],[选择产品]]), "-",IFERROR(_xlfn._xlws.FILTER(报价器产品[母产品标识],报价器产品[产品名]=price[[#This Row],[选择产品]]), "自定义")
)</f>
        <v>bwp</v>
      </c>
      <c r="W33" s="46" t="str" cm="1">
        <f t="array" ref="W33" xml:space="preserve"> IF(
    ISBLANK(price[[#This Row],[选择产品]]), "-",
    IFERROR(_xlfn.SINGLE(_xlfn._xlws.FILTER(报价器产品[产品标识],(报价器产品[产品标识]=price[[#This Row],[产品标识]]) )), "指定价")
)</f>
        <v>bwp</v>
      </c>
      <c r="X33" s="58">
        <f>price[[#This Row],[系统盘HDD]]+price[[#This Row],[数据盘HDD]]+price[[#This Row],[系统盘SSD]]+price[[#This Row],[数据盘SSD]]</f>
        <v>0</v>
      </c>
      <c r="Y33" s="49" t="str" cm="1">
        <f t="array" ref="Y33" xml:space="preserve"> IF(
    ISBLANK(price[[#This Row],[选择产品]]), "-",IFERROR(_xlfn._xlws.FILTER(报价器产品[可编辑列],报价器产品[产品标识]=price[[#This Row],[产品标识]]), "无")
)</f>
        <v>规格</v>
      </c>
      <c r="Z33" s="50" t="str" cm="1">
        <f t="array" ref="Z33">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bwp!$E$8#</v>
      </c>
      <c r="AA33" s="51" t="str" cm="1">
        <f t="array" ref="AA33">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3" s="50" t="str" cm="1">
        <f t="array" ref="AB3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bwp!$E$8#</v>
      </c>
      <c r="AC33" s="50">
        <f>price[[#This Row],[CPU]]*price[[#This Row],[数量]]</f>
        <v>0</v>
      </c>
      <c r="AD33" s="50">
        <f>price[[#This Row],[内存]]*price[[#This Row],[数量]]</f>
        <v>0</v>
      </c>
      <c r="AE33" s="50">
        <f>(price[[#This Row],[系统盘HDD]]+price[[#This Row],[数据盘HDD]])*price[[#This Row],[数量]]</f>
        <v>0</v>
      </c>
      <c r="AF33" s="77">
        <f>(price[[#This Row],[系统盘SSD]]+price[[#This Row],[数据盘SSD]])*price[[#This Row],[数量]]</f>
        <v>0</v>
      </c>
      <c r="AG33" s="50"/>
      <c r="AH33" s="54"/>
      <c r="AI33" s="55" t="str" cm="1">
        <f t="array" ref="AI33">_xlfn.IFS(
    price[[#This Row],[项目]]&lt;&gt;"单元测试用例",       "-",
    price[[#This Row],[期望价格]]=price[[#This Row],[折后价]],         "ok",
    TRUE,                                            "error:" &amp; ADDRESS(ROW(price[[#This Row],[自检]]),COLUMN(price[[#This Row],[自检]]))
)</f>
        <v>-</v>
      </c>
    </row>
    <row r="34" spans="1:35">
      <c r="A34" s="37" t="s">
        <v>2065</v>
      </c>
      <c r="B34" s="37" t="s">
        <v>2067</v>
      </c>
      <c r="C34" s="69" t="s">
        <v>3728</v>
      </c>
      <c r="D34" s="37"/>
      <c r="E34" s="37"/>
      <c r="F34" s="62"/>
      <c r="G34" s="39"/>
      <c r="H34" s="62"/>
      <c r="I34" s="63"/>
      <c r="J34" s="63"/>
      <c r="K34" s="63"/>
      <c r="L34" s="73"/>
      <c r="M34" s="73"/>
      <c r="N34" s="73"/>
      <c r="O34" s="74"/>
      <c r="P34" s="65" cm="1">
        <f t="array" ref="P3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4" s="65">
        <f>IF(AND(ISNUMBER(price[[#This Row],[指定折前价]]),price[[#This Row],[按月或一次性费用]]="一次性"),
    price[[#This Row],[指定折前价]],
   0
)</f>
        <v>0</v>
      </c>
      <c r="R34" s="66">
        <f>IFERROR(
    IF(
        price[[#This Row],[按月或一次性费用]]="一次性",      price[[#This Row],[折前一次性费用单价]] * price[[#This Row],[数量]] * price[[#This Row],[折扣率]],
        price[[#This Row],[折前月单价]] * price[[#This Row],[按月或一次性费用]]* price[[#This Row],[数量]] * price[[#This Row],[折扣率]]
    ),
    0
)</f>
        <v>0</v>
      </c>
      <c r="S34" s="67" t="str" cm="1">
        <f t="array" ref="S34">HYPERLINK(
        IFERROR(_xlfn._xlws.FILTER(报价器产品[产品URL],报价器产品[产品名]=price[[#This Row],[选择产品]]), "https://cloud.tencent.com/product"),
        price[[#This Row],[产品标识]]
    )</f>
        <v>自定义</v>
      </c>
      <c r="T34" s="76" t="str" cm="1">
        <f t="array" ref="T3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4" s="68" t="str" cm="1">
        <f t="array" ref="U34" xml:space="preserve"> IF(
    ISBLANK(price[[#This Row],[选择产品]]), "-",IFERROR(_xlfn._xlws.FILTER(报价器产品[产品标识],报价器产品[产品名]=price[[#This Row],[选择产品]]), "自定义")
)</f>
        <v>自定义</v>
      </c>
      <c r="V34" s="68" t="str" cm="1">
        <f t="array" ref="V34" xml:space="preserve"> IF(
    ISBLANK(price[[#This Row],[选择产品]]), "-",IFERROR(_xlfn._xlws.FILTER(报价器产品[母产品标识],报价器产品[产品名]=price[[#This Row],[选择产品]]), "自定义")
)</f>
        <v>自定义</v>
      </c>
      <c r="W34" s="46" t="str" cm="1">
        <f t="array" ref="W34" xml:space="preserve"> IF(
    ISBLANK(price[[#This Row],[选择产品]]), "-",
    IFERROR(_xlfn.SINGLE(_xlfn._xlws.FILTER(报价器产品[产品标识],(报价器产品[产品标识]=price[[#This Row],[产品标识]]) )), "指定价")
)</f>
        <v>指定价</v>
      </c>
      <c r="X34" s="58">
        <f>price[[#This Row],[系统盘HDD]]+price[[#This Row],[数据盘HDD]]+price[[#This Row],[系统盘SSD]]+price[[#This Row],[数据盘SSD]]</f>
        <v>0</v>
      </c>
      <c r="Y34" s="49" t="str" cm="1">
        <f t="array" ref="Y34" xml:space="preserve"> IF(
    ISBLANK(price[[#This Row],[选择产品]]), "-",IFERROR(_xlfn._xlws.FILTER(报价器产品[可编辑列],报价器产品[产品标识]=price[[#This Row],[产品标识]]), "无")
)</f>
        <v>无</v>
      </c>
      <c r="Z34" s="50" t="str" cm="1">
        <f t="array" ref="Z34">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region!$G$2#</v>
      </c>
      <c r="AA34" s="51" t="str" cm="1">
        <f t="array" ref="AA34">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4" s="50" t="str" cm="1">
        <f t="array" ref="AB3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34" s="50">
        <f>price[[#This Row],[CPU]]*price[[#This Row],[数量]]</f>
        <v>0</v>
      </c>
      <c r="AD34" s="50">
        <f>price[[#This Row],[内存]]*price[[#This Row],[数量]]</f>
        <v>0</v>
      </c>
      <c r="AE34" s="50">
        <f>(price[[#This Row],[系统盘HDD]]+price[[#This Row],[数据盘HDD]])*price[[#This Row],[数量]]</f>
        <v>0</v>
      </c>
      <c r="AF34" s="77">
        <f>(price[[#This Row],[系统盘SSD]]+price[[#This Row],[数据盘SSD]])*price[[#This Row],[数量]]</f>
        <v>0</v>
      </c>
      <c r="AG34" s="50"/>
      <c r="AH34" s="54"/>
      <c r="AI34" s="55" t="str" cm="1">
        <f t="array" ref="AI34">_xlfn.IFS(
    price[[#This Row],[项目]]&lt;&gt;"单元测试用例",       "-",
    price[[#This Row],[期望价格]]=price[[#This Row],[折后价]],         "ok",
    TRUE,                                            "error:" &amp; ADDRESS(ROW(price[[#This Row],[自检]]),COLUMN(price[[#This Row],[自检]]))
)</f>
        <v>-</v>
      </c>
    </row>
    <row r="35" spans="1:35">
      <c r="A35" s="37" t="s">
        <v>2068</v>
      </c>
      <c r="B35" s="37" t="s">
        <v>3739</v>
      </c>
      <c r="C35" s="69" t="s">
        <v>3738</v>
      </c>
      <c r="D35" s="72"/>
      <c r="E35" s="37"/>
      <c r="F35" s="62"/>
      <c r="G35" s="39"/>
      <c r="H35" s="62"/>
      <c r="I35" s="63"/>
      <c r="J35" s="63"/>
      <c r="K35" s="63"/>
      <c r="L35" s="73"/>
      <c r="M35" s="73"/>
      <c r="N35" s="73"/>
      <c r="O35" s="74"/>
      <c r="P35" s="65" cm="1">
        <f t="array" ref="P3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5" s="65">
        <f>IF(AND(ISNUMBER(price[[#This Row],[指定折前价]]),price[[#This Row],[按月或一次性费用]]="一次性"),
    price[[#This Row],[指定折前价]],
   0
)</f>
        <v>0</v>
      </c>
      <c r="R35" s="66">
        <f>IFERROR(
    IF(
        price[[#This Row],[按月或一次性费用]]="一次性",      price[[#This Row],[折前一次性费用单价]] * price[[#This Row],[数量]] * price[[#This Row],[折扣率]],
        price[[#This Row],[折前月单价]] * price[[#This Row],[按月或一次性费用]]* price[[#This Row],[数量]] * price[[#This Row],[折扣率]]
    ),
    0
)</f>
        <v>0</v>
      </c>
      <c r="S35" s="67" t="str" cm="1">
        <f t="array" ref="S35">HYPERLINK(
        IFERROR(_xlfn._xlws.FILTER(报价器产品[产品URL],报价器产品[产品名]=price[[#This Row],[选择产品]]), "https://cloud.tencent.com/product"),
        price[[#This Row],[产品标识]]
    )</f>
        <v>自定义</v>
      </c>
      <c r="T35" s="76" t="str" cm="1">
        <f t="array" ref="T3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5" s="68" t="str" cm="1">
        <f t="array" ref="U35" xml:space="preserve"> IF(
    ISBLANK(price[[#This Row],[选择产品]]), "-",IFERROR(_xlfn._xlws.FILTER(报价器产品[产品标识],报价器产品[产品名]=price[[#This Row],[选择产品]]), "自定义")
)</f>
        <v>自定义</v>
      </c>
      <c r="V35" s="68" t="str" cm="1">
        <f t="array" ref="V35" xml:space="preserve"> IF(
    ISBLANK(price[[#This Row],[选择产品]]), "-",IFERROR(_xlfn._xlws.FILTER(报价器产品[母产品标识],报价器产品[产品名]=price[[#This Row],[选择产品]]), "自定义")
)</f>
        <v>自定义</v>
      </c>
      <c r="W35" s="46" t="str" cm="1">
        <f t="array" ref="W35" xml:space="preserve"> IF(
    ISBLANK(price[[#This Row],[选择产品]]), "-",
    IFERROR(_xlfn.SINGLE(_xlfn._xlws.FILTER(报价器产品[产品标识],(报价器产品[产品标识]=price[[#This Row],[产品标识]]) )), "指定价")
)</f>
        <v>指定价</v>
      </c>
      <c r="X35" s="58">
        <f>price[[#This Row],[系统盘HDD]]+price[[#This Row],[数据盘HDD]]+price[[#This Row],[系统盘SSD]]+price[[#This Row],[数据盘SSD]]</f>
        <v>0</v>
      </c>
      <c r="Y35" s="49" t="str" cm="1">
        <f t="array" ref="Y35" xml:space="preserve"> IF(
    ISBLANK(price[[#This Row],[选择产品]]), "-",IFERROR(_xlfn._xlws.FILTER(报价器产品[可编辑列],报价器产品[产品标识]=price[[#This Row],[产品标识]]), "无")
)</f>
        <v>无</v>
      </c>
      <c r="Z35" s="50" t="str" cm="1">
        <f t="array" ref="Z35">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region!$G$2#</v>
      </c>
      <c r="AA35" s="51" t="str" cm="1">
        <f t="array" ref="AA35">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5" s="50" t="str" cm="1">
        <f t="array" ref="AB3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35" s="50">
        <f>price[[#This Row],[CPU]]*price[[#This Row],[数量]]</f>
        <v>0</v>
      </c>
      <c r="AD35" s="50">
        <f>price[[#This Row],[内存]]*price[[#This Row],[数量]]</f>
        <v>0</v>
      </c>
      <c r="AE35" s="50">
        <f>(price[[#This Row],[系统盘HDD]]+price[[#This Row],[数据盘HDD]])*price[[#This Row],[数量]]</f>
        <v>0</v>
      </c>
      <c r="AF35" s="77">
        <f>(price[[#This Row],[系统盘SSD]]+price[[#This Row],[数据盘SSD]])*price[[#This Row],[数量]]</f>
        <v>0</v>
      </c>
      <c r="AG35" s="50"/>
      <c r="AH35" s="54"/>
      <c r="AI35" s="55" t="str" cm="1">
        <f t="array" ref="AI35">_xlfn.IFS(
    price[[#This Row],[项目]]&lt;&gt;"单元测试用例",       "-",
    price[[#This Row],[期望价格]]=price[[#This Row],[折后价]],         "ok",
    TRUE,                                            "error:" &amp; ADDRESS(ROW(price[[#This Row],[自检]]),COLUMN(price[[#This Row],[自检]]))
)</f>
        <v>ok</v>
      </c>
    </row>
    <row r="36" spans="1:35">
      <c r="A36" s="37" t="s">
        <v>2068</v>
      </c>
      <c r="B36" s="37" t="s">
        <v>3726</v>
      </c>
      <c r="C36" s="61" t="s">
        <v>7</v>
      </c>
      <c r="D36" s="72"/>
      <c r="E36" s="37"/>
      <c r="F36" s="62"/>
      <c r="G36" s="39"/>
      <c r="H36" s="62"/>
      <c r="I36" s="63"/>
      <c r="J36" s="63"/>
      <c r="K36" s="63"/>
      <c r="L36" s="73"/>
      <c r="M36" s="73"/>
      <c r="N36" s="73"/>
      <c r="O36" s="74"/>
      <c r="P36" s="65" cm="1">
        <f t="array" ref="P3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6" s="65">
        <f>IF(AND(ISNUMBER(price[[#This Row],[指定折前价]]),price[[#This Row],[按月或一次性费用]]="一次性"),
    price[[#This Row],[指定折前价]],
   0
)</f>
        <v>0</v>
      </c>
      <c r="R36" s="66">
        <f>IFERROR(
    IF(
        price[[#This Row],[按月或一次性费用]]="一次性",      price[[#This Row],[折前一次性费用单价]] * price[[#This Row],[数量]] * price[[#This Row],[折扣率]],
        price[[#This Row],[折前月单价]] * price[[#This Row],[按月或一次性费用]]* price[[#This Row],[数量]] * price[[#This Row],[折扣率]]
    ),
    0
)</f>
        <v>0</v>
      </c>
      <c r="S36" s="67" t="str" cm="1">
        <f t="array" ref="S36">HYPERLINK(
        IFERROR(_xlfn._xlws.FILTER(报价器产品[产品URL],报价器产品[产品名]=price[[#This Row],[选择产品]]), "https://cloud.tencent.com/product"),
        price[[#This Row],[产品标识]]
    )</f>
        <v>cdb</v>
      </c>
      <c r="T36" s="76" t="str" cm="1">
        <f t="array" ref="T3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U36" s="68" t="str" cm="1">
        <f t="array" ref="U36" xml:space="preserve"> IF(
    ISBLANK(price[[#This Row],[选择产品]]), "-",IFERROR(_xlfn._xlws.FILTER(报价器产品[产品标识],报价器产品[产品名]=price[[#This Row],[选择产品]]), "自定义")
)</f>
        <v>cdb</v>
      </c>
      <c r="V36" s="68" t="str" cm="1">
        <f t="array" ref="V36" xml:space="preserve"> IF(
    ISBLANK(price[[#This Row],[选择产品]]), "-",IFERROR(_xlfn._xlws.FILTER(报价器产品[母产品标识],报价器产品[产品名]=price[[#This Row],[选择产品]]), "自定义")
)</f>
        <v>cdb</v>
      </c>
      <c r="W36" s="46" t="str" cm="1">
        <f t="array" ref="W36" xml:space="preserve"> IF(
    ISBLANK(price[[#This Row],[选择产品]]), "-",
    IFERROR(_xlfn.SINGLE(_xlfn._xlws.FILTER(报价器产品[产品标识],(报价器产品[产品标识]=price[[#This Row],[产品标识]]) )), "指定价")
)</f>
        <v>cdb</v>
      </c>
      <c r="X36" s="58">
        <f>price[[#This Row],[系统盘HDD]]+price[[#This Row],[数据盘HDD]]+price[[#This Row],[系统盘SSD]]+price[[#This Row],[数据盘SSD]]</f>
        <v>0</v>
      </c>
      <c r="Y36" s="49" t="str" cm="1">
        <f t="array" ref="Y36" xml:space="preserve"> IF(
    ISBLANK(price[[#This Row],[选择产品]]), "-",IFERROR(_xlfn._xlws.FILTER(报价器产品[可编辑列],报价器产品[产品标识]=price[[#This Row],[产品标识]]), "无")
)</f>
        <v>CPU,内存,数据盘SSD,集群节点数</v>
      </c>
      <c r="Z36" s="50" t="str" cm="1">
        <f t="array" ref="Z36">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选规格!$L$7#</v>
      </c>
      <c r="AA36" s="51" t="str" cm="1">
        <f t="array" ref="AA36">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选CPU!$K$7#</v>
      </c>
      <c r="AB36" s="50" t="str" cm="1">
        <f t="array" ref="AB3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选内存!$J$7#</v>
      </c>
      <c r="AC36" s="50">
        <f>price[[#This Row],[CPU]]*price[[#This Row],[数量]]</f>
        <v>0</v>
      </c>
      <c r="AD36" s="50">
        <f>price[[#This Row],[内存]]*price[[#This Row],[数量]]</f>
        <v>0</v>
      </c>
      <c r="AE36" s="50">
        <f>(price[[#This Row],[系统盘HDD]]+price[[#This Row],[数据盘HDD]])*price[[#This Row],[数量]]</f>
        <v>0</v>
      </c>
      <c r="AF36" s="77">
        <f>(price[[#This Row],[系统盘SSD]]+price[[#This Row],[数据盘SSD]])*price[[#This Row],[数量]]</f>
        <v>0</v>
      </c>
      <c r="AG36" s="50"/>
      <c r="AH36" s="54"/>
      <c r="AI36" s="55" t="str" cm="1">
        <f t="array" ref="AI36">_xlfn.IFS(
    price[[#This Row],[项目]]&lt;&gt;"单元测试用例",       "-",
    price[[#This Row],[期望价格]]=price[[#This Row],[折后价]],         "ok",
    TRUE,                                            "error:" &amp; ADDRESS(ROW(price[[#This Row],[自检]]),COLUMN(price[[#This Row],[自检]]))
)</f>
        <v>ok</v>
      </c>
    </row>
    <row r="37" spans="1:35">
      <c r="A37" s="37" t="s">
        <v>2068</v>
      </c>
      <c r="B37" s="37" t="s">
        <v>3724</v>
      </c>
      <c r="C37" s="61" t="s">
        <v>3717</v>
      </c>
      <c r="D37" s="72"/>
      <c r="E37" s="37"/>
      <c r="F37" s="62"/>
      <c r="G37" s="39"/>
      <c r="H37" s="62"/>
      <c r="I37" s="63"/>
      <c r="J37" s="63"/>
      <c r="K37" s="63"/>
      <c r="L37" s="73"/>
      <c r="M37" s="73"/>
      <c r="N37" s="73"/>
      <c r="O37" s="74"/>
      <c r="P37" s="65" cm="1">
        <f t="array" ref="P3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7" s="65">
        <f>IF(AND(ISNUMBER(price[[#This Row],[指定折前价]]),price[[#This Row],[按月或一次性费用]]="一次性"),
    price[[#This Row],[指定折前价]],
   0
)</f>
        <v>0</v>
      </c>
      <c r="R37" s="66">
        <f>IFERROR(
    IF(
        price[[#This Row],[按月或一次性费用]]="一次性",      price[[#This Row],[折前一次性费用单价]] * price[[#This Row],[数量]] * price[[#This Row],[折扣率]],
        price[[#This Row],[折前月单价]] * price[[#This Row],[按月或一次性费用]]* price[[#This Row],[数量]] * price[[#This Row],[折扣率]]
    ),
    0
)</f>
        <v>0</v>
      </c>
      <c r="S37" s="67" t="str" cm="1">
        <f t="array" ref="S37">HYPERLINK(
        IFERROR(_xlfn._xlws.FILTER(报价器产品[产品URL],报价器产品[产品名]=price[[#This Row],[选择产品]]), "https://cloud.tencent.com/product"),
        price[[#This Row],[产品标识]]
    )</f>
        <v>emr/cvm</v>
      </c>
      <c r="T37" s="76" t="str" cm="1">
        <f t="array" ref="T3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7" s="68" t="str" cm="1">
        <f t="array" ref="U37" xml:space="preserve"> IF(
    ISBLANK(price[[#This Row],[选择产品]]), "-",IFERROR(_xlfn._xlws.FILTER(报价器产品[产品标识],报价器产品[产品名]=price[[#This Row],[选择产品]]), "自定义")
)</f>
        <v>emr/cvm</v>
      </c>
      <c r="V37" s="68" t="str" cm="1">
        <f t="array" ref="V37" xml:space="preserve"> IF(
    ISBLANK(price[[#This Row],[选择产品]]), "-",IFERROR(_xlfn._xlws.FILTER(报价器产品[母产品标识],报价器产品[产品名]=price[[#This Row],[选择产品]]), "自定义")
)</f>
        <v>emr</v>
      </c>
      <c r="W37" s="46" t="str" cm="1">
        <f t="array" ref="W37" xml:space="preserve"> IF(
    ISBLANK(price[[#This Row],[选择产品]]), "-",
    IFERROR(_xlfn.SINGLE(_xlfn._xlws.FILTER(报价器产品[产品标识],(报价器产品[产品标识]=price[[#This Row],[产品标识]]) )), "指定价")
)</f>
        <v>emr/cvm</v>
      </c>
      <c r="X37" s="58">
        <f>price[[#This Row],[系统盘HDD]]+price[[#This Row],[数据盘HDD]]+price[[#This Row],[系统盘SSD]]+price[[#This Row],[数据盘SSD]]</f>
        <v>0</v>
      </c>
      <c r="Y37" s="49" t="str" cm="1">
        <f t="array" ref="Y37" xml:space="preserve"> IF(
    ISBLANK(price[[#This Row],[选择产品]]), "-",IFERROR(_xlfn._xlws.FILTER(报价器产品[可编辑列],报价器产品[产品标识]=price[[#This Row],[产品标识]]), "无")
)</f>
        <v>规格,CPU,内存,系统盘HDD,系统盘SSD,数据盘HDD,数据盘SSD</v>
      </c>
      <c r="Z37" s="50" t="str" cm="1">
        <f t="array" ref="Z37">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37" s="51" t="str" cm="1">
        <f t="array" ref="AA3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选CPU!$K$10#</v>
      </c>
      <c r="AB37" s="50" t="str" cm="1">
        <f t="array" ref="AB3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37" s="50">
        <f>price[[#This Row],[CPU]]*price[[#This Row],[数量]]</f>
        <v>0</v>
      </c>
      <c r="AD37" s="50">
        <f>price[[#This Row],[内存]]*price[[#This Row],[数量]]</f>
        <v>0</v>
      </c>
      <c r="AE37" s="50">
        <f>(price[[#This Row],[系统盘HDD]]+price[[#This Row],[数据盘HDD]])*price[[#This Row],[数量]]</f>
        <v>0</v>
      </c>
      <c r="AF37" s="77">
        <f>(price[[#This Row],[系统盘SSD]]+price[[#This Row],[数据盘SSD]])*price[[#This Row],[数量]]</f>
        <v>0</v>
      </c>
      <c r="AG37" s="50"/>
      <c r="AH37" s="54"/>
      <c r="AI37" s="55" t="str" cm="1">
        <f t="array" ref="AI37">_xlfn.IFS(
    price[[#This Row],[项目]]&lt;&gt;"单元测试用例",       "-",
    price[[#This Row],[期望价格]]=price[[#This Row],[折后价]],         "ok",
    TRUE,                                            "error:" &amp; ADDRESS(ROW(price[[#This Row],[自检]]),COLUMN(price[[#This Row],[自检]]))
)</f>
        <v>ok</v>
      </c>
    </row>
    <row r="38" spans="1:35">
      <c r="A38" s="37" t="s">
        <v>2068</v>
      </c>
      <c r="B38" s="37" t="s">
        <v>3720</v>
      </c>
      <c r="C38" s="61" t="s">
        <v>3717</v>
      </c>
      <c r="D38" s="72"/>
      <c r="E38" s="37"/>
      <c r="F38" s="62"/>
      <c r="G38" s="39"/>
      <c r="H38" s="62"/>
      <c r="I38" s="63"/>
      <c r="J38" s="63"/>
      <c r="K38" s="63"/>
      <c r="L38" s="73"/>
      <c r="M38" s="73"/>
      <c r="N38" s="73"/>
      <c r="O38" s="74"/>
      <c r="P38" s="65" cm="1">
        <f t="array" ref="P3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8" s="65">
        <f>IF(AND(ISNUMBER(price[[#This Row],[指定折前价]]),price[[#This Row],[按月或一次性费用]]="一次性"),
    price[[#This Row],[指定折前价]],
   0
)</f>
        <v>0</v>
      </c>
      <c r="R38" s="66">
        <f>IFERROR(
    IF(
        price[[#This Row],[按月或一次性费用]]="一次性",      price[[#This Row],[折前一次性费用单价]] * price[[#This Row],[数量]] * price[[#This Row],[折扣率]],
        price[[#This Row],[折前月单价]] * price[[#This Row],[按月或一次性费用]]* price[[#This Row],[数量]] * price[[#This Row],[折扣率]]
    ),
    0
)</f>
        <v>0</v>
      </c>
      <c r="S38" s="67" t="str" cm="1">
        <f t="array" ref="S38">HYPERLINK(
        IFERROR(_xlfn._xlws.FILTER(报价器产品[产品URL],报价器产品[产品名]=price[[#This Row],[选择产品]]), "https://cloud.tencent.com/product"),
        price[[#This Row],[产品标识]]
    )</f>
        <v>emr/cvm</v>
      </c>
      <c r="T38" s="76" t="str" cm="1">
        <f t="array" ref="T3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8" s="68" t="str" cm="1">
        <f t="array" ref="U38" xml:space="preserve"> IF(
    ISBLANK(price[[#This Row],[选择产品]]), "-",IFERROR(_xlfn._xlws.FILTER(报价器产品[产品标识],报价器产品[产品名]=price[[#This Row],[选择产品]]), "自定义")
)</f>
        <v>emr/cvm</v>
      </c>
      <c r="V38" s="68" t="str" cm="1">
        <f t="array" ref="V38" xml:space="preserve"> IF(
    ISBLANK(price[[#This Row],[选择产品]]), "-",IFERROR(_xlfn._xlws.FILTER(报价器产品[母产品标识],报价器产品[产品名]=price[[#This Row],[选择产品]]), "自定义")
)</f>
        <v>emr</v>
      </c>
      <c r="W38" s="46" t="str" cm="1">
        <f t="array" ref="W38" xml:space="preserve"> IF(
    ISBLANK(price[[#This Row],[选择产品]]), "-",
    IFERROR(_xlfn.SINGLE(_xlfn._xlws.FILTER(报价器产品[产品标识],(报价器产品[产品标识]=price[[#This Row],[产品标识]]) )), "指定价")
)</f>
        <v>emr/cvm</v>
      </c>
      <c r="X38" s="58">
        <f>price[[#This Row],[系统盘HDD]]+price[[#This Row],[数据盘HDD]]+price[[#This Row],[系统盘SSD]]+price[[#This Row],[数据盘SSD]]</f>
        <v>0</v>
      </c>
      <c r="Y38" s="49" t="str" cm="1">
        <f t="array" ref="Y38" xml:space="preserve"> IF(
    ISBLANK(price[[#This Row],[选择产品]]), "-",IFERROR(_xlfn._xlws.FILTER(报价器产品[可编辑列],报价器产品[产品标识]=price[[#This Row],[产品标识]]), "无")
)</f>
        <v>规格,CPU,内存,系统盘HDD,系统盘SSD,数据盘HDD,数据盘SSD</v>
      </c>
      <c r="Z38" s="50" t="str" cm="1">
        <f t="array" ref="Z38">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38" s="51" t="str" cm="1">
        <f t="array" ref="AA3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选CPU!$K$10#</v>
      </c>
      <c r="AB38" s="50" t="str" cm="1">
        <f t="array" ref="AB3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38" s="50">
        <f>price[[#This Row],[CPU]]*price[[#This Row],[数量]]</f>
        <v>0</v>
      </c>
      <c r="AD38" s="50">
        <f>price[[#This Row],[内存]]*price[[#This Row],[数量]]</f>
        <v>0</v>
      </c>
      <c r="AE38" s="50">
        <f>(price[[#This Row],[系统盘HDD]]+price[[#This Row],[数据盘HDD]])*price[[#This Row],[数量]]</f>
        <v>0</v>
      </c>
      <c r="AF38" s="77">
        <f>(price[[#This Row],[系统盘SSD]]+price[[#This Row],[数据盘SSD]])*price[[#This Row],[数量]]</f>
        <v>0</v>
      </c>
      <c r="AG38" s="50"/>
      <c r="AH38" s="54"/>
      <c r="AI38" s="55" t="str" cm="1">
        <f t="array" ref="AI38">_xlfn.IFS(
    price[[#This Row],[项目]]&lt;&gt;"单元测试用例",       "-",
    price[[#This Row],[期望价格]]=price[[#This Row],[折后价]],         "ok",
    TRUE,                                            "error:" &amp; ADDRESS(ROW(price[[#This Row],[自检]]),COLUMN(price[[#This Row],[自检]]))
)</f>
        <v>ok</v>
      </c>
    </row>
    <row r="39" spans="1:35">
      <c r="A39" s="37" t="s">
        <v>2068</v>
      </c>
      <c r="B39" s="37" t="s">
        <v>3721</v>
      </c>
      <c r="C39" s="61" t="s">
        <v>3717</v>
      </c>
      <c r="D39" s="72"/>
      <c r="E39" s="37"/>
      <c r="F39" s="62"/>
      <c r="G39" s="39"/>
      <c r="H39" s="62"/>
      <c r="I39" s="63"/>
      <c r="J39" s="63"/>
      <c r="K39" s="63"/>
      <c r="L39" s="73"/>
      <c r="M39" s="73"/>
      <c r="N39" s="73"/>
      <c r="O39" s="74"/>
      <c r="P39" s="65" cm="1">
        <f t="array" ref="P3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9" s="65">
        <f>IF(AND(ISNUMBER(price[[#This Row],[指定折前价]]),price[[#This Row],[按月或一次性费用]]="一次性"),
    price[[#This Row],[指定折前价]],
   0
)</f>
        <v>0</v>
      </c>
      <c r="R39" s="66">
        <f>IFERROR(
    IF(
        price[[#This Row],[按月或一次性费用]]="一次性",      price[[#This Row],[折前一次性费用单价]] * price[[#This Row],[数量]] * price[[#This Row],[折扣率]],
        price[[#This Row],[折前月单价]] * price[[#This Row],[按月或一次性费用]]* price[[#This Row],[数量]] * price[[#This Row],[折扣率]]
    ),
    0
)</f>
        <v>0</v>
      </c>
      <c r="S39" s="67" t="str" cm="1">
        <f t="array" ref="S39">HYPERLINK(
        IFERROR(_xlfn._xlws.FILTER(报价器产品[产品URL],报价器产品[产品名]=price[[#This Row],[选择产品]]), "https://cloud.tencent.com/product"),
        price[[#This Row],[产品标识]]
    )</f>
        <v>emr/cvm</v>
      </c>
      <c r="T39" s="76" t="str" cm="1">
        <f t="array" ref="T3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9" s="68" t="str" cm="1">
        <f t="array" ref="U39" xml:space="preserve"> IF(
    ISBLANK(price[[#This Row],[选择产品]]), "-",IFERROR(_xlfn._xlws.FILTER(报价器产品[产品标识],报价器产品[产品名]=price[[#This Row],[选择产品]]), "自定义")
)</f>
        <v>emr/cvm</v>
      </c>
      <c r="V39" s="68" t="str" cm="1">
        <f t="array" ref="V39" xml:space="preserve"> IF(
    ISBLANK(price[[#This Row],[选择产品]]), "-",IFERROR(_xlfn._xlws.FILTER(报价器产品[母产品标识],报价器产品[产品名]=price[[#This Row],[选择产品]]), "自定义")
)</f>
        <v>emr</v>
      </c>
      <c r="W39" s="46" t="str" cm="1">
        <f t="array" ref="W39" xml:space="preserve"> IF(
    ISBLANK(price[[#This Row],[选择产品]]), "-",
    IFERROR(_xlfn.SINGLE(_xlfn._xlws.FILTER(报价器产品[产品标识],(报价器产品[产品标识]=price[[#This Row],[产品标识]]) )), "指定价")
)</f>
        <v>emr/cvm</v>
      </c>
      <c r="X39" s="58">
        <f>price[[#This Row],[系统盘HDD]]+price[[#This Row],[数据盘HDD]]+price[[#This Row],[系统盘SSD]]+price[[#This Row],[数据盘SSD]]</f>
        <v>0</v>
      </c>
      <c r="Y39" s="49" t="str" cm="1">
        <f t="array" ref="Y39" xml:space="preserve"> IF(
    ISBLANK(price[[#This Row],[选择产品]]), "-",IFERROR(_xlfn._xlws.FILTER(报价器产品[可编辑列],报价器产品[产品标识]=price[[#This Row],[产品标识]]), "无")
)</f>
        <v>规格,CPU,内存,系统盘HDD,系统盘SSD,数据盘HDD,数据盘SSD</v>
      </c>
      <c r="Z39" s="50" t="str" cm="1">
        <f t="array" ref="Z39">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39" s="51" t="str" cm="1">
        <f t="array" ref="AA3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选CPU!$K$10#</v>
      </c>
      <c r="AB39" s="50" t="str" cm="1">
        <f t="array" ref="AB3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39" s="50">
        <f>price[[#This Row],[CPU]]*price[[#This Row],[数量]]</f>
        <v>0</v>
      </c>
      <c r="AD39" s="50">
        <f>price[[#This Row],[内存]]*price[[#This Row],[数量]]</f>
        <v>0</v>
      </c>
      <c r="AE39" s="50">
        <f>(price[[#This Row],[系统盘HDD]]+price[[#This Row],[数据盘HDD]])*price[[#This Row],[数量]]</f>
        <v>0</v>
      </c>
      <c r="AF39" s="77">
        <f>(price[[#This Row],[系统盘SSD]]+price[[#This Row],[数据盘SSD]])*price[[#This Row],[数量]]</f>
        <v>0</v>
      </c>
      <c r="AG39" s="50"/>
      <c r="AH39" s="54"/>
      <c r="AI39" s="55" t="str" cm="1">
        <f t="array" ref="AI39">_xlfn.IFS(
    price[[#This Row],[项目]]&lt;&gt;"单元测试用例",       "-",
    price[[#This Row],[期望价格]]=price[[#This Row],[折后价]],         "ok",
    TRUE,                                            "error:" &amp; ADDRESS(ROW(price[[#This Row],[自检]]),COLUMN(price[[#This Row],[自检]]))
)</f>
        <v>ok</v>
      </c>
    </row>
    <row r="40" spans="1:35">
      <c r="A40" s="37" t="s">
        <v>2068</v>
      </c>
      <c r="B40" s="37" t="s">
        <v>3722</v>
      </c>
      <c r="C40" s="61" t="s">
        <v>3717</v>
      </c>
      <c r="D40" s="72"/>
      <c r="E40" s="37"/>
      <c r="F40" s="62"/>
      <c r="G40" s="39"/>
      <c r="H40" s="62"/>
      <c r="I40" s="63"/>
      <c r="J40" s="63"/>
      <c r="K40" s="63"/>
      <c r="L40" s="73"/>
      <c r="M40" s="73"/>
      <c r="N40" s="73"/>
      <c r="O40" s="74"/>
      <c r="P40" s="75" cm="1">
        <f t="array" ref="P4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40" s="75">
        <f>IF(AND(ISNUMBER(price[[#This Row],[指定折前价]]),price[[#This Row],[按月或一次性费用]]="一次性"),
    price[[#This Row],[指定折前价]],
   0
)</f>
        <v>0</v>
      </c>
      <c r="R40" s="66">
        <f>IFERROR(
    IF(
        price[[#This Row],[按月或一次性费用]]="一次性",      price[[#This Row],[折前一次性费用单价]] * price[[#This Row],[数量]] * price[[#This Row],[折扣率]],
        price[[#This Row],[折前月单价]] * price[[#This Row],[按月或一次性费用]]* price[[#This Row],[数量]] * price[[#This Row],[折扣率]]
    ),
    0
)</f>
        <v>0</v>
      </c>
      <c r="S40" s="79" t="str" cm="1">
        <f t="array" ref="S40">HYPERLINK(
        IFERROR(_xlfn._xlws.FILTER(报价器产品[产品URL],报价器产品[产品名]=price[[#This Row],[选择产品]]), "https://cloud.tencent.com/product"),
        price[[#This Row],[产品标识]]
    )</f>
        <v>emr/cvm</v>
      </c>
      <c r="T40" s="76" t="str" cm="1">
        <f t="array" ref="T4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40" s="68" t="str" cm="1">
        <f t="array" ref="U40" xml:space="preserve"> IF(
    ISBLANK(price[[#This Row],[选择产品]]), "-",IFERROR(_xlfn._xlws.FILTER(报价器产品[产品标识],报价器产品[产品名]=price[[#This Row],[选择产品]]), "自定义")
)</f>
        <v>emr/cvm</v>
      </c>
      <c r="V40" s="68" t="str" cm="1">
        <f t="array" ref="V40" xml:space="preserve"> IF(
    ISBLANK(price[[#This Row],[选择产品]]), "-",IFERROR(_xlfn._xlws.FILTER(报价器产品[母产品标识],报价器产品[产品名]=price[[#This Row],[选择产品]]), "自定义")
)</f>
        <v>emr</v>
      </c>
      <c r="W40" s="46" t="str" cm="1">
        <f t="array" ref="W40" xml:space="preserve"> IF(
    ISBLANK(price[[#This Row],[选择产品]]), "-",
    IFERROR(_xlfn.SINGLE(_xlfn._xlws.FILTER(报价器产品[产品标识],(报价器产品[产品标识]=price[[#This Row],[产品标识]]) )), "指定价")
)</f>
        <v>emr/cvm</v>
      </c>
      <c r="X40" s="58">
        <f>price[[#This Row],[系统盘HDD]]+price[[#This Row],[数据盘HDD]]+price[[#This Row],[系统盘SSD]]+price[[#This Row],[数据盘SSD]]</f>
        <v>0</v>
      </c>
      <c r="Y40" s="49" t="str" cm="1">
        <f t="array" ref="Y40" xml:space="preserve"> IF(
    ISBLANK(price[[#This Row],[选择产品]]), "-",IFERROR(_xlfn._xlws.FILTER(报价器产品[可编辑列],报价器产品[产品标识]=price[[#This Row],[产品标识]]), "无")
)</f>
        <v>规格,CPU,内存,系统盘HDD,系统盘SSD,数据盘HDD,数据盘SSD</v>
      </c>
      <c r="Z40" s="50" t="str" cm="1">
        <f t="array" ref="Z40">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40" s="51" t="str" cm="1">
        <f t="array" ref="AA4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选CPU!$K$10#</v>
      </c>
      <c r="AB40" s="50" t="str" cm="1">
        <f t="array" ref="AB4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40" s="50">
        <f>price[[#This Row],[CPU]]*price[[#This Row],[数量]]</f>
        <v>0</v>
      </c>
      <c r="AD40" s="50">
        <f>price[[#This Row],[内存]]*price[[#This Row],[数量]]</f>
        <v>0</v>
      </c>
      <c r="AE40" s="50">
        <f>(price[[#This Row],[系统盘HDD]]+price[[#This Row],[数据盘HDD]])*price[[#This Row],[数量]]</f>
        <v>0</v>
      </c>
      <c r="AF40" s="77">
        <f>(price[[#This Row],[系统盘SSD]]+price[[#This Row],[数据盘SSD]])*price[[#This Row],[数量]]</f>
        <v>0</v>
      </c>
      <c r="AG40" s="50"/>
      <c r="AH40" s="54"/>
      <c r="AI40" s="55" t="str" cm="1">
        <f t="array" ref="AI40">_xlfn.IFS(
    price[[#This Row],[项目]]&lt;&gt;"单元测试用例",       "-",
    price[[#This Row],[期望价格]]=price[[#This Row],[折后价]],         "ok",
    TRUE,                                            "error:" &amp; ADDRESS(ROW(price[[#This Row],[自检]]),COLUMN(price[[#This Row],[自检]]))
)</f>
        <v>ok</v>
      </c>
    </row>
    <row r="41" spans="1:35">
      <c r="A41" s="37" t="s">
        <v>2068</v>
      </c>
      <c r="B41" s="37" t="s">
        <v>3723</v>
      </c>
      <c r="C41" s="61" t="s">
        <v>3717</v>
      </c>
      <c r="D41" s="72"/>
      <c r="E41" s="37"/>
      <c r="F41" s="62"/>
      <c r="G41" s="39"/>
      <c r="H41" s="62"/>
      <c r="I41" s="63"/>
      <c r="J41" s="63"/>
      <c r="K41" s="63"/>
      <c r="L41" s="73"/>
      <c r="M41" s="73"/>
      <c r="N41" s="73"/>
      <c r="O41" s="74"/>
      <c r="P41" s="75" cm="1">
        <f t="array" ref="P4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41" s="75">
        <f>IF(AND(ISNUMBER(price[[#This Row],[指定折前价]]),price[[#This Row],[按月或一次性费用]]="一次性"),
    price[[#This Row],[指定折前价]],
   0
)</f>
        <v>0</v>
      </c>
      <c r="R41" s="66">
        <f>IFERROR(
    IF(
        price[[#This Row],[按月或一次性费用]]="一次性",      price[[#This Row],[折前一次性费用单价]] * price[[#This Row],[数量]] * price[[#This Row],[折扣率]],
        price[[#This Row],[折前月单价]] * price[[#This Row],[按月或一次性费用]]* price[[#This Row],[数量]] * price[[#This Row],[折扣率]]
    ),
    0
)</f>
        <v>0</v>
      </c>
      <c r="S41" s="79" t="str" cm="1">
        <f t="array" ref="S41">HYPERLINK(
        IFERROR(_xlfn._xlws.FILTER(报价器产品[产品URL],报价器产品[产品名]=price[[#This Row],[选择产品]]), "https://cloud.tencent.com/product"),
        price[[#This Row],[产品标识]]
    )</f>
        <v>emr/cvm</v>
      </c>
      <c r="T41" s="76" t="str" cm="1">
        <f t="array" ref="T4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41" s="68" t="str" cm="1">
        <f t="array" ref="U41" xml:space="preserve"> IF(
    ISBLANK(price[[#This Row],[选择产品]]), "-",IFERROR(_xlfn._xlws.FILTER(报价器产品[产品标识],报价器产品[产品名]=price[[#This Row],[选择产品]]), "自定义")
)</f>
        <v>emr/cvm</v>
      </c>
      <c r="V41" s="68" t="str" cm="1">
        <f t="array" ref="V41" xml:space="preserve"> IF(
    ISBLANK(price[[#This Row],[选择产品]]), "-",IFERROR(_xlfn._xlws.FILTER(报价器产品[母产品标识],报价器产品[产品名]=price[[#This Row],[选择产品]]), "自定义")
)</f>
        <v>emr</v>
      </c>
      <c r="W41" s="46" t="str" cm="1">
        <f t="array" ref="W41" xml:space="preserve"> IF(
    ISBLANK(price[[#This Row],[选择产品]]), "-",
    IFERROR(_xlfn.SINGLE(_xlfn._xlws.FILTER(报价器产品[产品标识],(报价器产品[产品标识]=price[[#This Row],[产品标识]]) )), "指定价")
)</f>
        <v>emr/cvm</v>
      </c>
      <c r="X41" s="58">
        <f>price[[#This Row],[系统盘HDD]]+price[[#This Row],[数据盘HDD]]+price[[#This Row],[系统盘SSD]]+price[[#This Row],[数据盘SSD]]</f>
        <v>0</v>
      </c>
      <c r="Y41" s="49" t="str" cm="1">
        <f t="array" ref="Y41" xml:space="preserve"> IF(
    ISBLANK(price[[#This Row],[选择产品]]), "-",IFERROR(_xlfn._xlws.FILTER(报价器产品[可编辑列],报价器产品[产品标识]=price[[#This Row],[产品标识]]), "无")
)</f>
        <v>规格,CPU,内存,系统盘HDD,系统盘SSD,数据盘HDD,数据盘SSD</v>
      </c>
      <c r="Z41" s="50" t="str" cm="1">
        <f t="array" ref="Z41">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41" s="51" t="str" cm="1">
        <f t="array" ref="AA4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选CPU!$K$10#</v>
      </c>
      <c r="AB41" s="50" t="str" cm="1">
        <f t="array" ref="AB4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41" s="50">
        <f>price[[#This Row],[CPU]]*price[[#This Row],[数量]]</f>
        <v>0</v>
      </c>
      <c r="AD41" s="50">
        <f>price[[#This Row],[内存]]*price[[#This Row],[数量]]</f>
        <v>0</v>
      </c>
      <c r="AE41" s="50">
        <f>(price[[#This Row],[系统盘HDD]]+price[[#This Row],[数据盘HDD]])*price[[#This Row],[数量]]</f>
        <v>0</v>
      </c>
      <c r="AF41" s="77">
        <f>(price[[#This Row],[系统盘SSD]]+price[[#This Row],[数据盘SSD]])*price[[#This Row],[数量]]</f>
        <v>0</v>
      </c>
      <c r="AG41" s="50"/>
      <c r="AH41" s="54"/>
      <c r="AI41" s="55" t="str" cm="1">
        <f t="array" ref="AI41">_xlfn.IFS(
    price[[#This Row],[项目]]&lt;&gt;"单元测试用例",       "-",
    price[[#This Row],[期望价格]]=price[[#This Row],[折后价]],         "ok",
    TRUE,                                            "error:" &amp; ADDRESS(ROW(price[[#This Row],[自检]]),COLUMN(price[[#This Row],[自检]]))
)</f>
        <v>ok</v>
      </c>
    </row>
  </sheetData>
  <mergeCells count="7">
    <mergeCell ref="AG4:AI4"/>
    <mergeCell ref="A4:B4"/>
    <mergeCell ref="P4:T4"/>
    <mergeCell ref="L4:N4"/>
    <mergeCell ref="D4:K4"/>
    <mergeCell ref="AC4:AF4"/>
    <mergeCell ref="U4:AB4"/>
  </mergeCells>
  <phoneticPr fontId="1" type="noConversion"/>
  <conditionalFormatting sqref="AI7:AI41">
    <cfRule type="containsText" dxfId="101" priority="4" operator="containsText" text="error">
      <formula>NOT(ISERROR(SEARCH("error",AI7)))</formula>
    </cfRule>
  </conditionalFormatting>
  <conditionalFormatting sqref="D7:K41">
    <cfRule type="expression" dxfId="100" priority="166">
      <formula>NOT(ISNUMBER(SEARCH(D$6,$Y7)))</formula>
    </cfRule>
  </conditionalFormatting>
  <dataValidations count="8">
    <dataValidation type="list" allowBlank="1" showInputMessage="1" showErrorMessage="1" sqref="B1:B2" xr:uid="{743E2725-C688-40CC-8F6E-47E8088F2623}">
      <formula1>region列表</formula1>
    </dataValidation>
    <dataValidation allowBlank="1" showInputMessage="1" showErrorMessage="1" sqref="U7:X15 P7:P20 T7:T20 S7 Y7:Y24" xr:uid="{2E54B6A6-5934-4DA7-925D-7D885BDBB747}"/>
    <dataValidation type="list" errorStyle="warning" allowBlank="1" showInputMessage="1" sqref="T7:T20 S7" xr:uid="{12D25D74-D803-4DCB-AA1C-F18293FC4546}">
      <formula1>INDIRECT("产品[产品名搜索用]")</formula1>
    </dataValidation>
    <dataValidation type="list" allowBlank="1" showInputMessage="1" showErrorMessage="1" sqref="P7:P20 T7:T20 S7" xr:uid="{70BA1ED0-5DFE-4297-B695-68CCF66A6197}">
      <formula1>dc_cas带宽列表</formula1>
    </dataValidation>
    <dataValidation allowBlank="1" showInputMessage="1" sqref="G7:G41 O7:O41" xr:uid="{4A4E68F5-6764-4C0A-9337-CD9F06A46454}"/>
    <dataValidation type="list" allowBlank="1" showInputMessage="1" sqref="C7:C41" xr:uid="{6104C148-2630-466F-B52C-547E672D9F65}">
      <formula1>INDIRECT("报价器产品[产品名]")</formula1>
    </dataValidation>
    <dataValidation type="list" allowBlank="1" showInputMessage="1" sqref="N7:N41" xr:uid="{517A1E91-715D-49C3-8148-205F1EB89BC8}">
      <formula1>"一次性"</formula1>
    </dataValidation>
    <dataValidation type="list" allowBlank="1" showInputMessage="1" sqref="D7:F41" xr:uid="{DB45717F-243F-4275-A936-77E5297D610C}">
      <formula1>INDIRECT(Z7)</formula1>
    </dataValidation>
  </dataValidations>
  <pageMargins left="0.7" right="0.7" top="0.75" bottom="0.75" header="0.3" footer="0.3"/>
  <pageSetup paperSize="9" orientation="portrait" horizontalDpi="0" verticalDpi="0" r:id="rId1"/>
  <ignoredErrors>
    <ignoredError sqref="N7:N15 N25:N39 N17:N22" listDataValidation="1"/>
  </ignoredErrors>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topLeftCell="E1" zoomScale="90" zoomScaleNormal="90" workbookViewId="0">
      <selection activeCell="I6" sqref="I6"/>
    </sheetView>
  </sheetViews>
  <sheetFormatPr defaultColWidth="8.796875" defaultRowHeight="13.9"/>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11"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c r="B1" t="s">
        <v>41</v>
      </c>
      <c r="C1" t="s">
        <v>3252</v>
      </c>
      <c r="D1" t="s">
        <v>42</v>
      </c>
      <c r="E1" t="s">
        <v>43</v>
      </c>
      <c r="F1" t="s">
        <v>44</v>
      </c>
      <c r="G1" s="11" t="s">
        <v>47</v>
      </c>
      <c r="H1" t="s">
        <v>48</v>
      </c>
      <c r="I1" t="s">
        <v>49</v>
      </c>
      <c r="J1" t="s">
        <v>50</v>
      </c>
      <c r="K1" t="s">
        <v>2059</v>
      </c>
      <c r="L1" t="s">
        <v>45</v>
      </c>
      <c r="M1" t="s">
        <v>46</v>
      </c>
      <c r="P1" t="s">
        <v>2062</v>
      </c>
      <c r="Q1" t="s">
        <v>2058</v>
      </c>
      <c r="T1" s="18" t="s">
        <v>2058</v>
      </c>
    </row>
    <row r="2" spans="2:369">
      <c r="B2" t="e" vm="1">
        <v>#VALUE!</v>
      </c>
      <c r="D2" t="s">
        <v>51</v>
      </c>
      <c r="E2" t="s">
        <v>52</v>
      </c>
      <c r="F2" t="s">
        <v>53</v>
      </c>
      <c r="G2" s="11" t="s">
        <v>54</v>
      </c>
      <c r="H2" t="s">
        <v>55</v>
      </c>
      <c r="I2" t="s">
        <v>56</v>
      </c>
      <c r="J2" t="s">
        <v>57</v>
      </c>
      <c r="P2" t="s">
        <v>2061</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c r="B3" t="e" vm="2">
        <v>#VALUE!</v>
      </c>
      <c r="D3" t="s">
        <v>51</v>
      </c>
      <c r="E3" t="s">
        <v>52</v>
      </c>
      <c r="F3" t="s">
        <v>58</v>
      </c>
      <c r="G3" s="11" t="s">
        <v>59</v>
      </c>
      <c r="H3" t="s">
        <v>60</v>
      </c>
      <c r="I3" t="s">
        <v>61</v>
      </c>
      <c r="J3" t="s">
        <v>62</v>
      </c>
      <c r="P3" t="s">
        <v>2063</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c r="B4" t="e" vm="3">
        <v>#VALUE!</v>
      </c>
      <c r="D4" t="s">
        <v>51</v>
      </c>
      <c r="E4" t="s">
        <v>51</v>
      </c>
      <c r="F4" t="s">
        <v>6</v>
      </c>
      <c r="G4" s="11" t="s">
        <v>64</v>
      </c>
      <c r="H4" t="s">
        <v>65</v>
      </c>
      <c r="I4" s="19" t="s">
        <v>2084</v>
      </c>
      <c r="J4" t="s">
        <v>25</v>
      </c>
      <c r="K4" t="s">
        <v>2060</v>
      </c>
      <c r="M4" t="s">
        <v>63</v>
      </c>
      <c r="P4" t="s">
        <v>2064</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c r="B5" t="e" vm="4">
        <v>#VALUE!</v>
      </c>
      <c r="D5" t="s">
        <v>51</v>
      </c>
      <c r="E5" t="s">
        <v>51</v>
      </c>
      <c r="F5" t="s">
        <v>66</v>
      </c>
      <c r="G5" s="11" t="s">
        <v>67</v>
      </c>
      <c r="H5" t="s">
        <v>68</v>
      </c>
      <c r="I5" t="s">
        <v>69</v>
      </c>
      <c r="J5" t="s">
        <v>70</v>
      </c>
    </row>
    <row r="6" spans="2:369">
      <c r="B6" t="e" vm="5">
        <v>#VALUE!</v>
      </c>
      <c r="D6" t="s">
        <v>51</v>
      </c>
      <c r="E6" t="s">
        <v>51</v>
      </c>
      <c r="F6" t="s">
        <v>71</v>
      </c>
      <c r="G6" s="11" t="s">
        <v>72</v>
      </c>
      <c r="H6" t="s">
        <v>73</v>
      </c>
      <c r="I6" t="s">
        <v>74</v>
      </c>
      <c r="J6" t="s">
        <v>75</v>
      </c>
    </row>
    <row r="7" spans="2:369">
      <c r="B7" t="e" vm="6">
        <v>#VALUE!</v>
      </c>
      <c r="D7" t="s">
        <v>51</v>
      </c>
      <c r="E7" t="s">
        <v>51</v>
      </c>
      <c r="F7" t="s">
        <v>76</v>
      </c>
      <c r="G7" s="11" t="s">
        <v>77</v>
      </c>
      <c r="H7" t="s">
        <v>78</v>
      </c>
      <c r="I7" t="s">
        <v>79</v>
      </c>
      <c r="J7" t="s">
        <v>80</v>
      </c>
    </row>
    <row r="8" spans="2:369">
      <c r="B8" t="e" vm="7">
        <v>#VALUE!</v>
      </c>
      <c r="D8" t="s">
        <v>51</v>
      </c>
      <c r="E8" t="s">
        <v>51</v>
      </c>
      <c r="F8" t="s">
        <v>81</v>
      </c>
      <c r="G8" s="11" t="s">
        <v>82</v>
      </c>
      <c r="H8" t="s">
        <v>83</v>
      </c>
      <c r="I8" t="s">
        <v>84</v>
      </c>
      <c r="J8" t="s">
        <v>85</v>
      </c>
    </row>
    <row r="9" spans="2:369">
      <c r="B9" t="e" vm="8">
        <v>#VALUE!</v>
      </c>
      <c r="D9" t="s">
        <v>51</v>
      </c>
      <c r="E9" t="s">
        <v>51</v>
      </c>
      <c r="F9" t="s">
        <v>86</v>
      </c>
      <c r="G9" s="11" t="s">
        <v>87</v>
      </c>
      <c r="H9" t="s">
        <v>88</v>
      </c>
      <c r="I9" t="s">
        <v>89</v>
      </c>
      <c r="J9" t="s">
        <v>90</v>
      </c>
    </row>
    <row r="10" spans="2:369">
      <c r="B10" t="e" vm="9">
        <v>#VALUE!</v>
      </c>
      <c r="D10" t="s">
        <v>51</v>
      </c>
      <c r="E10" t="s">
        <v>51</v>
      </c>
      <c r="F10" t="s">
        <v>91</v>
      </c>
      <c r="G10" s="11" t="s">
        <v>93</v>
      </c>
      <c r="H10" t="s">
        <v>94</v>
      </c>
      <c r="I10" t="s">
        <v>95</v>
      </c>
      <c r="J10" t="s">
        <v>96</v>
      </c>
      <c r="L10" t="s">
        <v>92</v>
      </c>
      <c r="M10" t="s">
        <v>63</v>
      </c>
    </row>
    <row r="11" spans="2:369">
      <c r="B11" t="e" vm="10">
        <v>#VALUE!</v>
      </c>
      <c r="D11" t="s">
        <v>51</v>
      </c>
      <c r="E11" t="s">
        <v>51</v>
      </c>
      <c r="F11" t="s">
        <v>97</v>
      </c>
      <c r="G11" s="11" t="s">
        <v>98</v>
      </c>
      <c r="H11" t="s">
        <v>99</v>
      </c>
      <c r="I11" t="s">
        <v>100</v>
      </c>
      <c r="J11" t="s">
        <v>101</v>
      </c>
    </row>
    <row r="12" spans="2:369">
      <c r="B12" t="e" vm="11">
        <v>#VALUE!</v>
      </c>
      <c r="D12" t="s">
        <v>51</v>
      </c>
      <c r="E12" t="s">
        <v>51</v>
      </c>
      <c r="F12" t="s">
        <v>102</v>
      </c>
      <c r="G12" s="11" t="s">
        <v>103</v>
      </c>
      <c r="H12" t="s">
        <v>104</v>
      </c>
      <c r="I12" t="s">
        <v>105</v>
      </c>
      <c r="J12" t="s">
        <v>106</v>
      </c>
    </row>
    <row r="13" spans="2:369">
      <c r="B13" t="e" vm="12">
        <v>#VALUE!</v>
      </c>
      <c r="D13" t="s">
        <v>51</v>
      </c>
      <c r="E13" t="s">
        <v>51</v>
      </c>
      <c r="F13" t="s">
        <v>107</v>
      </c>
      <c r="G13" s="11" t="s">
        <v>108</v>
      </c>
      <c r="H13" t="s">
        <v>109</v>
      </c>
      <c r="I13" t="s">
        <v>110</v>
      </c>
      <c r="J13" t="s">
        <v>111</v>
      </c>
    </row>
    <row r="14" spans="2:369">
      <c r="B14" t="e" vm="13">
        <v>#VALUE!</v>
      </c>
      <c r="D14" t="s">
        <v>51</v>
      </c>
      <c r="E14" t="s">
        <v>51</v>
      </c>
      <c r="F14" t="s">
        <v>112</v>
      </c>
      <c r="G14" s="11" t="s">
        <v>113</v>
      </c>
      <c r="H14" t="s">
        <v>114</v>
      </c>
      <c r="I14" t="s">
        <v>115</v>
      </c>
      <c r="J14" t="s">
        <v>116</v>
      </c>
      <c r="L14" t="s">
        <v>92</v>
      </c>
      <c r="M14" t="s">
        <v>63</v>
      </c>
    </row>
    <row r="15" spans="2:369">
      <c r="B15" t="e" vm="14">
        <v>#VALUE!</v>
      </c>
      <c r="D15" t="s">
        <v>51</v>
      </c>
      <c r="E15" t="s">
        <v>117</v>
      </c>
      <c r="F15" t="s">
        <v>118</v>
      </c>
      <c r="G15" s="11" t="s">
        <v>119</v>
      </c>
      <c r="H15" t="s">
        <v>120</v>
      </c>
      <c r="I15" t="s">
        <v>121</v>
      </c>
      <c r="J15" t="s">
        <v>122</v>
      </c>
    </row>
    <row r="16" spans="2:369">
      <c r="B16" t="e" vm="15">
        <v>#VALUE!</v>
      </c>
      <c r="D16" t="s">
        <v>123</v>
      </c>
      <c r="E16" t="s">
        <v>124</v>
      </c>
      <c r="F16" t="s">
        <v>125</v>
      </c>
      <c r="G16" s="11" t="s">
        <v>126</v>
      </c>
      <c r="H16" t="s">
        <v>127</v>
      </c>
      <c r="I16" t="s">
        <v>128</v>
      </c>
      <c r="J16" t="s">
        <v>129</v>
      </c>
    </row>
    <row r="17" spans="2:13">
      <c r="B17" t="e" vm="16">
        <v>#VALUE!</v>
      </c>
      <c r="D17" t="s">
        <v>123</v>
      </c>
      <c r="E17" t="s">
        <v>124</v>
      </c>
      <c r="F17" t="s">
        <v>130</v>
      </c>
      <c r="G17" s="11" t="s">
        <v>131</v>
      </c>
      <c r="H17" t="s">
        <v>132</v>
      </c>
      <c r="I17" t="s">
        <v>133</v>
      </c>
      <c r="J17" t="s">
        <v>134</v>
      </c>
    </row>
    <row r="18" spans="2:13">
      <c r="B18" t="e" vm="17">
        <v>#VALUE!</v>
      </c>
      <c r="D18" t="s">
        <v>123</v>
      </c>
      <c r="E18" t="s">
        <v>135</v>
      </c>
      <c r="F18" t="s">
        <v>136</v>
      </c>
      <c r="G18" s="11" t="s">
        <v>137</v>
      </c>
      <c r="H18" t="s">
        <v>138</v>
      </c>
      <c r="I18" t="s">
        <v>139</v>
      </c>
      <c r="J18" t="s">
        <v>140</v>
      </c>
    </row>
    <row r="19" spans="2:13">
      <c r="B19" t="e" vm="18">
        <v>#VALUE!</v>
      </c>
      <c r="D19" t="s">
        <v>123</v>
      </c>
      <c r="E19" t="s">
        <v>135</v>
      </c>
      <c r="F19" t="s">
        <v>141</v>
      </c>
      <c r="G19" s="11" t="s">
        <v>142</v>
      </c>
      <c r="H19" t="s">
        <v>143</v>
      </c>
      <c r="I19" t="s">
        <v>144</v>
      </c>
      <c r="J19" t="s">
        <v>145</v>
      </c>
    </row>
    <row r="20" spans="2:13">
      <c r="B20" t="e" vm="19">
        <v>#VALUE!</v>
      </c>
      <c r="D20" t="s">
        <v>123</v>
      </c>
      <c r="E20" t="s">
        <v>135</v>
      </c>
      <c r="F20" t="s">
        <v>146</v>
      </c>
      <c r="G20" s="11" t="s">
        <v>147</v>
      </c>
      <c r="H20" t="s">
        <v>148</v>
      </c>
      <c r="I20" t="s">
        <v>149</v>
      </c>
      <c r="J20" t="s">
        <v>150</v>
      </c>
    </row>
    <row r="21" spans="2:13">
      <c r="B21" t="e" vm="20">
        <v>#VALUE!</v>
      </c>
      <c r="D21" t="s">
        <v>123</v>
      </c>
      <c r="E21" t="s">
        <v>151</v>
      </c>
      <c r="F21" t="s">
        <v>152</v>
      </c>
      <c r="G21" s="11" t="s">
        <v>153</v>
      </c>
      <c r="H21" t="s">
        <v>154</v>
      </c>
      <c r="I21" t="s">
        <v>155</v>
      </c>
      <c r="J21" t="s">
        <v>156</v>
      </c>
      <c r="M21" t="s">
        <v>63</v>
      </c>
    </row>
    <row r="22" spans="2:13">
      <c r="B22" t="e" vm="21">
        <v>#VALUE!</v>
      </c>
      <c r="D22" t="s">
        <v>123</v>
      </c>
      <c r="E22" t="s">
        <v>151</v>
      </c>
      <c r="F22" t="s">
        <v>157</v>
      </c>
      <c r="G22" s="11" t="s">
        <v>158</v>
      </c>
      <c r="H22" t="s">
        <v>159</v>
      </c>
      <c r="I22" t="s">
        <v>160</v>
      </c>
      <c r="J22" t="s">
        <v>161</v>
      </c>
      <c r="M22" t="s">
        <v>63</v>
      </c>
    </row>
    <row r="23" spans="2:13">
      <c r="B23" t="e" vm="22">
        <v>#VALUE!</v>
      </c>
      <c r="D23" t="s">
        <v>123</v>
      </c>
      <c r="E23" t="s">
        <v>151</v>
      </c>
      <c r="F23" t="s">
        <v>162</v>
      </c>
      <c r="G23" s="11" t="s">
        <v>163</v>
      </c>
      <c r="H23" t="s">
        <v>164</v>
      </c>
      <c r="I23" t="s">
        <v>165</v>
      </c>
      <c r="J23" t="s">
        <v>166</v>
      </c>
    </row>
    <row r="24" spans="2:13">
      <c r="B24" t="e" vm="23">
        <v>#VALUE!</v>
      </c>
      <c r="D24" t="s">
        <v>123</v>
      </c>
      <c r="E24" t="s">
        <v>151</v>
      </c>
      <c r="F24" t="s">
        <v>167</v>
      </c>
      <c r="G24" s="11" t="s">
        <v>168</v>
      </c>
      <c r="H24" t="s">
        <v>169</v>
      </c>
      <c r="I24" t="s">
        <v>170</v>
      </c>
      <c r="J24" t="s">
        <v>171</v>
      </c>
    </row>
    <row r="25" spans="2:13">
      <c r="B25" t="e" vm="24">
        <v>#VALUE!</v>
      </c>
      <c r="D25" t="s">
        <v>123</v>
      </c>
      <c r="E25" t="s">
        <v>151</v>
      </c>
      <c r="F25" t="s">
        <v>172</v>
      </c>
      <c r="G25" s="11" t="s">
        <v>173</v>
      </c>
      <c r="H25" t="s">
        <v>174</v>
      </c>
      <c r="I25" t="s">
        <v>175</v>
      </c>
      <c r="J25" t="s">
        <v>176</v>
      </c>
      <c r="M25" t="s">
        <v>63</v>
      </c>
    </row>
    <row r="26" spans="2:13">
      <c r="B26" t="e" vm="25">
        <v>#VALUE!</v>
      </c>
      <c r="D26" t="s">
        <v>123</v>
      </c>
      <c r="E26" t="s">
        <v>177</v>
      </c>
      <c r="F26" t="s">
        <v>178</v>
      </c>
      <c r="G26" s="11" t="s">
        <v>179</v>
      </c>
      <c r="H26" t="s">
        <v>180</v>
      </c>
      <c r="I26" t="s">
        <v>181</v>
      </c>
      <c r="J26" t="s">
        <v>182</v>
      </c>
      <c r="M26" t="s">
        <v>63</v>
      </c>
    </row>
    <row r="27" spans="2:13">
      <c r="B27" t="e" vm="26">
        <v>#VALUE!</v>
      </c>
      <c r="D27" t="s">
        <v>123</v>
      </c>
      <c r="E27" t="s">
        <v>177</v>
      </c>
      <c r="F27" t="s">
        <v>183</v>
      </c>
      <c r="G27" s="11" t="s">
        <v>184</v>
      </c>
      <c r="H27" t="s">
        <v>185</v>
      </c>
      <c r="I27" t="s">
        <v>186</v>
      </c>
      <c r="J27" t="s">
        <v>187</v>
      </c>
      <c r="M27" t="s">
        <v>63</v>
      </c>
    </row>
    <row r="28" spans="2:13">
      <c r="B28" t="e" vm="27">
        <v>#VALUE!</v>
      </c>
      <c r="D28" t="s">
        <v>123</v>
      </c>
      <c r="E28" t="s">
        <v>188</v>
      </c>
      <c r="F28" t="s">
        <v>189</v>
      </c>
      <c r="G28" s="11" t="s">
        <v>190</v>
      </c>
      <c r="H28" t="s">
        <v>191</v>
      </c>
      <c r="I28" t="s">
        <v>192</v>
      </c>
      <c r="J28" t="s">
        <v>193</v>
      </c>
      <c r="M28" t="s">
        <v>63</v>
      </c>
    </row>
    <row r="29" spans="2:13">
      <c r="B29" t="e" vm="28">
        <v>#VALUE!</v>
      </c>
      <c r="D29" t="s">
        <v>123</v>
      </c>
      <c r="E29" t="s">
        <v>188</v>
      </c>
      <c r="F29" t="s">
        <v>194</v>
      </c>
      <c r="G29" s="11" t="s">
        <v>195</v>
      </c>
      <c r="H29" t="s">
        <v>196</v>
      </c>
      <c r="I29" t="s">
        <v>197</v>
      </c>
      <c r="J29" t="s">
        <v>198</v>
      </c>
    </row>
    <row r="30" spans="2:13">
      <c r="B30" t="e" vm="29">
        <v>#VALUE!</v>
      </c>
      <c r="D30" t="s">
        <v>123</v>
      </c>
      <c r="E30" t="s">
        <v>199</v>
      </c>
      <c r="F30" t="s">
        <v>200</v>
      </c>
      <c r="G30" s="11" t="s">
        <v>201</v>
      </c>
      <c r="H30" t="s">
        <v>202</v>
      </c>
      <c r="I30" t="s">
        <v>203</v>
      </c>
      <c r="J30" t="s">
        <v>204</v>
      </c>
    </row>
    <row r="31" spans="2:13">
      <c r="B31" t="e" vm="30">
        <v>#VALUE!</v>
      </c>
      <c r="D31" t="s">
        <v>205</v>
      </c>
      <c r="E31" t="s">
        <v>206</v>
      </c>
      <c r="F31" t="s">
        <v>8</v>
      </c>
      <c r="G31" s="11" t="s">
        <v>207</v>
      </c>
      <c r="H31" t="s">
        <v>208</v>
      </c>
      <c r="I31" t="s">
        <v>209</v>
      </c>
      <c r="J31" t="s">
        <v>29</v>
      </c>
      <c r="K31" t="s">
        <v>2060</v>
      </c>
      <c r="M31" t="s">
        <v>63</v>
      </c>
    </row>
    <row r="32" spans="2:13">
      <c r="B32" t="e" vm="31">
        <v>#VALUE!</v>
      </c>
      <c r="D32" t="s">
        <v>205</v>
      </c>
      <c r="E32" t="s">
        <v>206</v>
      </c>
      <c r="F32" t="s">
        <v>210</v>
      </c>
      <c r="G32" s="11" t="s">
        <v>211</v>
      </c>
      <c r="H32" t="s">
        <v>212</v>
      </c>
      <c r="I32" t="s">
        <v>213</v>
      </c>
      <c r="J32" t="s">
        <v>214</v>
      </c>
      <c r="M32" t="s">
        <v>63</v>
      </c>
    </row>
    <row r="33" spans="2:13">
      <c r="B33" t="e" vm="32">
        <v>#VALUE!</v>
      </c>
      <c r="D33" t="s">
        <v>205</v>
      </c>
      <c r="E33" t="s">
        <v>206</v>
      </c>
      <c r="F33" t="s">
        <v>215</v>
      </c>
      <c r="G33" s="11" t="s">
        <v>216</v>
      </c>
      <c r="H33" t="s">
        <v>217</v>
      </c>
      <c r="I33" t="s">
        <v>218</v>
      </c>
      <c r="J33" t="s">
        <v>219</v>
      </c>
    </row>
    <row r="34" spans="2:13">
      <c r="B34" t="e" vm="33">
        <v>#VALUE!</v>
      </c>
      <c r="D34" t="s">
        <v>205</v>
      </c>
      <c r="E34" t="s">
        <v>206</v>
      </c>
      <c r="F34" t="s">
        <v>220</v>
      </c>
      <c r="G34" s="11" t="s">
        <v>221</v>
      </c>
      <c r="H34" t="s">
        <v>222</v>
      </c>
      <c r="I34" t="s">
        <v>223</v>
      </c>
      <c r="J34" t="s">
        <v>224</v>
      </c>
    </row>
    <row r="35" spans="2:13">
      <c r="B35" t="e" vm="34">
        <v>#VALUE!</v>
      </c>
      <c r="D35" t="s">
        <v>205</v>
      </c>
      <c r="E35" t="s">
        <v>206</v>
      </c>
      <c r="F35" t="s">
        <v>225</v>
      </c>
      <c r="G35" s="11" t="s">
        <v>226</v>
      </c>
      <c r="H35" t="s">
        <v>227</v>
      </c>
      <c r="I35" t="s">
        <v>228</v>
      </c>
      <c r="J35" t="s">
        <v>229</v>
      </c>
    </row>
    <row r="36" spans="2:13">
      <c r="B36" t="e" vm="35">
        <v>#VALUE!</v>
      </c>
      <c r="D36" t="s">
        <v>205</v>
      </c>
      <c r="E36" t="s">
        <v>206</v>
      </c>
      <c r="F36" t="s">
        <v>230</v>
      </c>
      <c r="G36" s="11" t="s">
        <v>231</v>
      </c>
      <c r="H36" t="s">
        <v>232</v>
      </c>
      <c r="I36" t="s">
        <v>233</v>
      </c>
      <c r="J36" t="s">
        <v>234</v>
      </c>
    </row>
    <row r="37" spans="2:13">
      <c r="B37" t="e" vm="36">
        <v>#VALUE!</v>
      </c>
      <c r="D37" t="s">
        <v>205</v>
      </c>
      <c r="E37" t="s">
        <v>206</v>
      </c>
      <c r="F37" t="s">
        <v>235</v>
      </c>
      <c r="G37" s="11" t="s">
        <v>236</v>
      </c>
      <c r="H37" t="s">
        <v>237</v>
      </c>
      <c r="I37" t="s">
        <v>238</v>
      </c>
      <c r="J37" t="s">
        <v>239</v>
      </c>
    </row>
    <row r="38" spans="2:13">
      <c r="B38" t="e" vm="37">
        <v>#VALUE!</v>
      </c>
      <c r="D38" t="s">
        <v>205</v>
      </c>
      <c r="E38" t="s">
        <v>240</v>
      </c>
      <c r="F38" t="s">
        <v>7</v>
      </c>
      <c r="G38" s="11" t="s">
        <v>241</v>
      </c>
      <c r="H38" t="s">
        <v>242</v>
      </c>
      <c r="I38" t="s">
        <v>243</v>
      </c>
      <c r="J38" t="s">
        <v>27</v>
      </c>
      <c r="K38" t="s">
        <v>2060</v>
      </c>
      <c r="M38" t="s">
        <v>63</v>
      </c>
    </row>
    <row r="39" spans="2:13">
      <c r="B39" t="e" vm="38">
        <v>#VALUE!</v>
      </c>
      <c r="D39" t="s">
        <v>205</v>
      </c>
      <c r="E39" t="s">
        <v>240</v>
      </c>
      <c r="F39" t="s">
        <v>244</v>
      </c>
      <c r="G39" s="11" t="s">
        <v>245</v>
      </c>
      <c r="H39" t="s">
        <v>246</v>
      </c>
      <c r="I39" t="s">
        <v>247</v>
      </c>
      <c r="J39" t="s">
        <v>248</v>
      </c>
      <c r="M39" t="s">
        <v>63</v>
      </c>
    </row>
    <row r="40" spans="2:13">
      <c r="B40" t="e" vm="39">
        <v>#VALUE!</v>
      </c>
      <c r="D40" t="s">
        <v>205</v>
      </c>
      <c r="E40" t="s">
        <v>240</v>
      </c>
      <c r="F40" t="s">
        <v>249</v>
      </c>
      <c r="G40" s="11" t="s">
        <v>250</v>
      </c>
      <c r="H40" t="s">
        <v>251</v>
      </c>
      <c r="I40" t="s">
        <v>252</v>
      </c>
      <c r="J40" t="s">
        <v>253</v>
      </c>
      <c r="M40" t="s">
        <v>63</v>
      </c>
    </row>
    <row r="41" spans="2:13" ht="69.400000000000006">
      <c r="B41" t="e" vm="40">
        <v>#VALUE!</v>
      </c>
      <c r="D41" t="s">
        <v>205</v>
      </c>
      <c r="E41" t="s">
        <v>254</v>
      </c>
      <c r="F41" t="s">
        <v>255</v>
      </c>
      <c r="G41" s="11" t="s">
        <v>256</v>
      </c>
      <c r="H41" t="s">
        <v>257</v>
      </c>
      <c r="I41" t="s">
        <v>258</v>
      </c>
      <c r="J41" t="s">
        <v>259</v>
      </c>
    </row>
    <row r="42" spans="2:13" ht="41.65">
      <c r="B42" t="e" vm="41">
        <v>#VALUE!</v>
      </c>
      <c r="D42" t="s">
        <v>205</v>
      </c>
      <c r="E42" t="s">
        <v>254</v>
      </c>
      <c r="F42" t="s">
        <v>260</v>
      </c>
      <c r="G42" s="11" t="s">
        <v>261</v>
      </c>
      <c r="H42" t="s">
        <v>262</v>
      </c>
      <c r="I42" t="s">
        <v>263</v>
      </c>
      <c r="J42" t="s">
        <v>264</v>
      </c>
    </row>
    <row r="43" spans="2:13" ht="41.65">
      <c r="B43" t="e" vm="42">
        <v>#VALUE!</v>
      </c>
      <c r="D43" t="s">
        <v>205</v>
      </c>
      <c r="E43" t="s">
        <v>254</v>
      </c>
      <c r="F43" t="s">
        <v>265</v>
      </c>
      <c r="G43" s="11" t="s">
        <v>266</v>
      </c>
      <c r="H43" t="s">
        <v>267</v>
      </c>
      <c r="I43" t="s">
        <v>268</v>
      </c>
      <c r="J43" t="s">
        <v>269</v>
      </c>
      <c r="M43" t="s">
        <v>63</v>
      </c>
    </row>
    <row r="44" spans="2:13" ht="55.5">
      <c r="B44" t="e" vm="43">
        <v>#VALUE!</v>
      </c>
      <c r="D44" t="s">
        <v>205</v>
      </c>
      <c r="E44" t="s">
        <v>254</v>
      </c>
      <c r="F44" t="s">
        <v>270</v>
      </c>
      <c r="G44" s="11" t="s">
        <v>271</v>
      </c>
      <c r="H44" t="s">
        <v>272</v>
      </c>
      <c r="I44" t="s">
        <v>273</v>
      </c>
      <c r="J44" t="s">
        <v>274</v>
      </c>
      <c r="M44" t="s">
        <v>63</v>
      </c>
    </row>
    <row r="45" spans="2:13">
      <c r="B45" t="e" vm="44">
        <v>#VALUE!</v>
      </c>
      <c r="D45" t="s">
        <v>205</v>
      </c>
      <c r="E45" t="s">
        <v>275</v>
      </c>
      <c r="F45" t="s">
        <v>276</v>
      </c>
      <c r="G45" s="11" t="s">
        <v>277</v>
      </c>
      <c r="H45" t="s">
        <v>278</v>
      </c>
      <c r="I45" t="s">
        <v>279</v>
      </c>
      <c r="J45" t="s">
        <v>280</v>
      </c>
      <c r="M45" t="s">
        <v>63</v>
      </c>
    </row>
    <row r="46" spans="2:13">
      <c r="B46" t="e" vm="45">
        <v>#VALUE!</v>
      </c>
      <c r="D46" t="s">
        <v>205</v>
      </c>
      <c r="E46" t="s">
        <v>275</v>
      </c>
      <c r="F46" t="s">
        <v>281</v>
      </c>
      <c r="G46" s="11" t="s">
        <v>282</v>
      </c>
      <c r="H46" t="s">
        <v>283</v>
      </c>
      <c r="I46" t="s">
        <v>284</v>
      </c>
      <c r="J46" t="s">
        <v>285</v>
      </c>
    </row>
    <row r="47" spans="2:13">
      <c r="B47" t="e" vm="46">
        <v>#VALUE!</v>
      </c>
      <c r="D47" t="s">
        <v>205</v>
      </c>
      <c r="E47" t="s">
        <v>275</v>
      </c>
      <c r="F47" t="s">
        <v>286</v>
      </c>
      <c r="G47" s="11" t="s">
        <v>287</v>
      </c>
      <c r="H47" t="s">
        <v>288</v>
      </c>
      <c r="I47" t="s">
        <v>289</v>
      </c>
      <c r="J47" t="s">
        <v>290</v>
      </c>
    </row>
    <row r="48" spans="2:13">
      <c r="B48" t="e" vm="47">
        <v>#VALUE!</v>
      </c>
      <c r="D48" t="s">
        <v>205</v>
      </c>
      <c r="E48" t="s">
        <v>275</v>
      </c>
      <c r="F48" t="s">
        <v>291</v>
      </c>
      <c r="G48" s="11" t="s">
        <v>293</v>
      </c>
      <c r="H48" t="s">
        <v>294</v>
      </c>
      <c r="I48" t="s">
        <v>295</v>
      </c>
      <c r="J48" t="s">
        <v>296</v>
      </c>
      <c r="L48" t="s">
        <v>292</v>
      </c>
      <c r="M48" t="s">
        <v>63</v>
      </c>
    </row>
    <row r="49" spans="2:13">
      <c r="B49" t="e" vm="48">
        <v>#VALUE!</v>
      </c>
      <c r="D49" t="s">
        <v>205</v>
      </c>
      <c r="E49" t="s">
        <v>297</v>
      </c>
      <c r="F49" t="s">
        <v>298</v>
      </c>
      <c r="G49" s="11" t="s">
        <v>299</v>
      </c>
      <c r="H49" t="s">
        <v>300</v>
      </c>
      <c r="I49" t="s">
        <v>301</v>
      </c>
      <c r="J49" t="s">
        <v>302</v>
      </c>
    </row>
    <row r="50" spans="2:13">
      <c r="B50" t="e" vm="49">
        <v>#VALUE!</v>
      </c>
      <c r="D50" t="s">
        <v>205</v>
      </c>
      <c r="E50" t="s">
        <v>297</v>
      </c>
      <c r="F50" t="s">
        <v>303</v>
      </c>
      <c r="G50" s="11" t="s">
        <v>304</v>
      </c>
      <c r="H50" t="s">
        <v>305</v>
      </c>
      <c r="I50" t="s">
        <v>306</v>
      </c>
      <c r="J50" t="s">
        <v>307</v>
      </c>
    </row>
    <row r="51" spans="2:13">
      <c r="B51" t="e" vm="50">
        <v>#VALUE!</v>
      </c>
      <c r="D51" t="s">
        <v>308</v>
      </c>
      <c r="E51" t="s">
        <v>309</v>
      </c>
      <c r="F51" t="s">
        <v>310</v>
      </c>
      <c r="G51" s="11" t="s">
        <v>311</v>
      </c>
      <c r="H51" t="s">
        <v>312</v>
      </c>
      <c r="I51" t="s">
        <v>313</v>
      </c>
      <c r="J51" t="s">
        <v>314</v>
      </c>
      <c r="M51" t="s">
        <v>63</v>
      </c>
    </row>
    <row r="52" spans="2:13">
      <c r="B52" t="e" vm="51">
        <v>#VALUE!</v>
      </c>
      <c r="D52" t="s">
        <v>308</v>
      </c>
      <c r="E52" t="s">
        <v>309</v>
      </c>
      <c r="F52" t="s">
        <v>315</v>
      </c>
      <c r="G52" s="11" t="s">
        <v>316</v>
      </c>
      <c r="H52" t="s">
        <v>317</v>
      </c>
      <c r="I52" t="s">
        <v>318</v>
      </c>
      <c r="J52" t="s">
        <v>319</v>
      </c>
      <c r="M52" t="s">
        <v>63</v>
      </c>
    </row>
    <row r="53" spans="2:13">
      <c r="B53" t="e" vm="52">
        <v>#VALUE!</v>
      </c>
      <c r="D53" t="s">
        <v>308</v>
      </c>
      <c r="E53" t="s">
        <v>309</v>
      </c>
      <c r="F53" t="s">
        <v>320</v>
      </c>
      <c r="G53" s="11" t="s">
        <v>321</v>
      </c>
      <c r="H53" t="s">
        <v>322</v>
      </c>
      <c r="I53" t="s">
        <v>323</v>
      </c>
      <c r="J53" t="s">
        <v>324</v>
      </c>
      <c r="M53" t="s">
        <v>63</v>
      </c>
    </row>
    <row r="54" spans="2:13" ht="27.75">
      <c r="B54" t="e" vm="53">
        <v>#VALUE!</v>
      </c>
      <c r="D54" t="s">
        <v>308</v>
      </c>
      <c r="E54" t="s">
        <v>309</v>
      </c>
      <c r="F54" t="s">
        <v>325</v>
      </c>
      <c r="G54" s="11" t="s">
        <v>326</v>
      </c>
      <c r="H54" t="s">
        <v>327</v>
      </c>
      <c r="I54" t="s">
        <v>328</v>
      </c>
      <c r="J54" t="s">
        <v>329</v>
      </c>
      <c r="M54" t="s">
        <v>63</v>
      </c>
    </row>
    <row r="55" spans="2:13">
      <c r="B55" t="e" vm="54">
        <v>#VALUE!</v>
      </c>
      <c r="D55" t="s">
        <v>308</v>
      </c>
      <c r="E55" t="s">
        <v>309</v>
      </c>
      <c r="F55" t="s">
        <v>330</v>
      </c>
      <c r="G55" s="11" t="s">
        <v>331</v>
      </c>
      <c r="H55" t="s">
        <v>332</v>
      </c>
      <c r="I55" t="s">
        <v>333</v>
      </c>
      <c r="J55" t="s">
        <v>334</v>
      </c>
      <c r="M55" t="s">
        <v>63</v>
      </c>
    </row>
    <row r="56" spans="2:13" ht="27.75">
      <c r="B56" t="e" vm="55">
        <v>#VALUE!</v>
      </c>
      <c r="D56" t="s">
        <v>308</v>
      </c>
      <c r="E56" t="s">
        <v>309</v>
      </c>
      <c r="F56" t="s">
        <v>335</v>
      </c>
      <c r="G56" s="11" t="s">
        <v>336</v>
      </c>
      <c r="H56" t="s">
        <v>337</v>
      </c>
      <c r="I56" t="s">
        <v>338</v>
      </c>
      <c r="J56" t="s">
        <v>339</v>
      </c>
    </row>
    <row r="57" spans="2:13" ht="41.65">
      <c r="B57" t="e" vm="56">
        <v>#VALUE!</v>
      </c>
      <c r="D57" t="s">
        <v>308</v>
      </c>
      <c r="E57" t="s">
        <v>309</v>
      </c>
      <c r="F57" t="s">
        <v>340</v>
      </c>
      <c r="G57" s="11" t="s">
        <v>341</v>
      </c>
      <c r="H57" t="s">
        <v>342</v>
      </c>
      <c r="I57" t="s">
        <v>343</v>
      </c>
      <c r="J57" t="s">
        <v>344</v>
      </c>
    </row>
    <row r="58" spans="2:13" ht="55.5">
      <c r="B58" t="e" vm="57">
        <v>#VALUE!</v>
      </c>
      <c r="D58" t="s">
        <v>308</v>
      </c>
      <c r="E58" t="s">
        <v>309</v>
      </c>
      <c r="F58" t="s">
        <v>345</v>
      </c>
      <c r="G58" s="11" t="s">
        <v>346</v>
      </c>
      <c r="H58" t="s">
        <v>347</v>
      </c>
      <c r="I58" t="s">
        <v>348</v>
      </c>
      <c r="J58" t="s">
        <v>349</v>
      </c>
    </row>
    <row r="59" spans="2:13">
      <c r="B59" t="e" vm="58">
        <v>#VALUE!</v>
      </c>
      <c r="D59" t="s">
        <v>308</v>
      </c>
      <c r="E59" t="s">
        <v>309</v>
      </c>
      <c r="F59" t="s">
        <v>350</v>
      </c>
      <c r="G59" s="11" t="s">
        <v>351</v>
      </c>
      <c r="H59" t="s">
        <v>352</v>
      </c>
      <c r="I59" t="s">
        <v>353</v>
      </c>
      <c r="J59" t="s">
        <v>354</v>
      </c>
    </row>
    <row r="60" spans="2:13">
      <c r="B60" t="e" vm="59">
        <v>#VALUE!</v>
      </c>
      <c r="D60" t="s">
        <v>308</v>
      </c>
      <c r="E60" t="s">
        <v>355</v>
      </c>
      <c r="F60" t="s">
        <v>356</v>
      </c>
      <c r="G60" s="11" t="s">
        <v>357</v>
      </c>
      <c r="H60" t="s">
        <v>358</v>
      </c>
      <c r="I60" t="s">
        <v>359</v>
      </c>
      <c r="J60" t="s">
        <v>360</v>
      </c>
    </row>
    <row r="61" spans="2:13">
      <c r="B61" t="e" vm="60">
        <v>#VALUE!</v>
      </c>
      <c r="D61" t="s">
        <v>308</v>
      </c>
      <c r="E61" t="s">
        <v>355</v>
      </c>
      <c r="F61" t="s">
        <v>361</v>
      </c>
      <c r="G61" s="11" t="s">
        <v>362</v>
      </c>
      <c r="H61" t="s">
        <v>363</v>
      </c>
      <c r="I61" t="s">
        <v>364</v>
      </c>
      <c r="J61" t="s">
        <v>365</v>
      </c>
    </row>
    <row r="62" spans="2:13">
      <c r="B62" t="e" vm="61">
        <v>#VALUE!</v>
      </c>
      <c r="D62" t="s">
        <v>308</v>
      </c>
      <c r="E62" t="s">
        <v>366</v>
      </c>
      <c r="F62" t="s">
        <v>367</v>
      </c>
      <c r="G62" s="11" t="s">
        <v>368</v>
      </c>
      <c r="H62" t="s">
        <v>369</v>
      </c>
      <c r="I62" t="s">
        <v>370</v>
      </c>
      <c r="J62" t="s">
        <v>371</v>
      </c>
    </row>
    <row r="63" spans="2:13">
      <c r="B63" t="e" vm="62">
        <v>#VALUE!</v>
      </c>
      <c r="D63" t="s">
        <v>308</v>
      </c>
      <c r="E63" t="s">
        <v>366</v>
      </c>
      <c r="F63" t="s">
        <v>372</v>
      </c>
      <c r="G63" s="11" t="s">
        <v>373</v>
      </c>
      <c r="H63" t="s">
        <v>374</v>
      </c>
      <c r="I63" t="s">
        <v>375</v>
      </c>
      <c r="J63" t="s">
        <v>376</v>
      </c>
    </row>
    <row r="64" spans="2:13">
      <c r="B64" t="e" vm="63">
        <v>#VALUE!</v>
      </c>
      <c r="D64" t="s">
        <v>308</v>
      </c>
      <c r="E64" t="s">
        <v>366</v>
      </c>
      <c r="F64" t="s">
        <v>377</v>
      </c>
      <c r="G64" s="11" t="s">
        <v>378</v>
      </c>
      <c r="H64" t="s">
        <v>379</v>
      </c>
      <c r="I64" t="s">
        <v>380</v>
      </c>
      <c r="J64" t="s">
        <v>381</v>
      </c>
    </row>
    <row r="65" spans="2:13">
      <c r="B65" t="e" vm="64">
        <v>#VALUE!</v>
      </c>
      <c r="D65" t="s">
        <v>308</v>
      </c>
      <c r="E65" t="s">
        <v>366</v>
      </c>
      <c r="F65" t="s">
        <v>382</v>
      </c>
      <c r="G65" s="11" t="s">
        <v>378</v>
      </c>
      <c r="H65" t="s">
        <v>383</v>
      </c>
      <c r="I65" t="s">
        <v>384</v>
      </c>
      <c r="J65" t="s">
        <v>385</v>
      </c>
    </row>
    <row r="66" spans="2:13">
      <c r="B66" t="e" vm="65">
        <v>#VALUE!</v>
      </c>
      <c r="D66" t="s">
        <v>308</v>
      </c>
      <c r="E66" t="s">
        <v>386</v>
      </c>
      <c r="F66" t="s">
        <v>387</v>
      </c>
      <c r="G66" s="11" t="s">
        <v>388</v>
      </c>
      <c r="H66" t="s">
        <v>389</v>
      </c>
      <c r="I66" t="s">
        <v>390</v>
      </c>
      <c r="J66" t="s">
        <v>391</v>
      </c>
    </row>
    <row r="67" spans="2:13">
      <c r="B67" t="e" vm="66">
        <v>#VALUE!</v>
      </c>
      <c r="D67" t="s">
        <v>308</v>
      </c>
      <c r="E67" t="s">
        <v>386</v>
      </c>
      <c r="F67" t="s">
        <v>392</v>
      </c>
      <c r="G67" s="11" t="s">
        <v>393</v>
      </c>
      <c r="H67" t="s">
        <v>394</v>
      </c>
      <c r="I67" t="s">
        <v>395</v>
      </c>
      <c r="J67" t="s">
        <v>396</v>
      </c>
    </row>
    <row r="68" spans="2:13">
      <c r="B68" t="e" vm="67">
        <v>#VALUE!</v>
      </c>
      <c r="D68" t="s">
        <v>308</v>
      </c>
      <c r="E68" t="s">
        <v>386</v>
      </c>
      <c r="F68" t="s">
        <v>397</v>
      </c>
      <c r="G68" s="11" t="s">
        <v>398</v>
      </c>
      <c r="H68" t="s">
        <v>399</v>
      </c>
      <c r="I68" t="s">
        <v>400</v>
      </c>
      <c r="J68" t="s">
        <v>401</v>
      </c>
    </row>
    <row r="69" spans="2:13">
      <c r="B69" t="e" vm="68">
        <v>#VALUE!</v>
      </c>
      <c r="D69" t="s">
        <v>308</v>
      </c>
      <c r="E69" t="s">
        <v>386</v>
      </c>
      <c r="F69" t="s">
        <v>402</v>
      </c>
      <c r="G69" s="11" t="s">
        <v>403</v>
      </c>
      <c r="H69" t="s">
        <v>404</v>
      </c>
      <c r="I69" t="s">
        <v>405</v>
      </c>
      <c r="J69" t="s">
        <v>406</v>
      </c>
    </row>
    <row r="70" spans="2:13">
      <c r="B70" t="e" vm="69">
        <v>#VALUE!</v>
      </c>
      <c r="D70" t="s">
        <v>308</v>
      </c>
      <c r="E70" t="s">
        <v>386</v>
      </c>
      <c r="F70" t="s">
        <v>407</v>
      </c>
      <c r="G70" s="11" t="s">
        <v>408</v>
      </c>
      <c r="H70" t="s">
        <v>409</v>
      </c>
      <c r="I70" t="s">
        <v>410</v>
      </c>
      <c r="J70" t="s">
        <v>411</v>
      </c>
    </row>
    <row r="71" spans="2:13">
      <c r="B71" t="e" vm="70">
        <v>#VALUE!</v>
      </c>
      <c r="D71" t="s">
        <v>308</v>
      </c>
      <c r="E71" t="s">
        <v>386</v>
      </c>
      <c r="F71" t="s">
        <v>412</v>
      </c>
      <c r="G71" s="11" t="s">
        <v>413</v>
      </c>
      <c r="H71" t="s">
        <v>414</v>
      </c>
      <c r="I71" t="s">
        <v>415</v>
      </c>
      <c r="J71" t="s">
        <v>416</v>
      </c>
    </row>
    <row r="72" spans="2:13">
      <c r="B72" t="e" vm="71">
        <v>#VALUE!</v>
      </c>
      <c r="D72" t="s">
        <v>308</v>
      </c>
      <c r="E72" t="s">
        <v>386</v>
      </c>
      <c r="F72" t="s">
        <v>417</v>
      </c>
      <c r="G72" s="11" t="s">
        <v>418</v>
      </c>
      <c r="H72" t="s">
        <v>419</v>
      </c>
      <c r="I72" t="s">
        <v>420</v>
      </c>
      <c r="J72" t="s">
        <v>421</v>
      </c>
    </row>
    <row r="73" spans="2:13">
      <c r="B73" t="e" vm="72">
        <v>#VALUE!</v>
      </c>
      <c r="D73" t="s">
        <v>422</v>
      </c>
      <c r="E73" t="s">
        <v>423</v>
      </c>
      <c r="F73" t="s">
        <v>424</v>
      </c>
      <c r="G73" s="11" t="s">
        <v>425</v>
      </c>
      <c r="H73" t="s">
        <v>426</v>
      </c>
      <c r="I73" t="s">
        <v>427</v>
      </c>
      <c r="J73" t="s">
        <v>428</v>
      </c>
      <c r="M73" t="s">
        <v>63</v>
      </c>
    </row>
    <row r="74" spans="2:13">
      <c r="B74" t="e" vm="73">
        <v>#VALUE!</v>
      </c>
      <c r="D74" t="s">
        <v>422</v>
      </c>
      <c r="E74" t="s">
        <v>423</v>
      </c>
      <c r="F74" t="s">
        <v>429</v>
      </c>
      <c r="G74" s="11" t="s">
        <v>430</v>
      </c>
      <c r="H74" t="s">
        <v>431</v>
      </c>
      <c r="I74" t="s">
        <v>432</v>
      </c>
      <c r="J74" t="s">
        <v>433</v>
      </c>
      <c r="M74" t="s">
        <v>63</v>
      </c>
    </row>
    <row r="75" spans="2:13">
      <c r="B75" t="e" vm="74">
        <v>#VALUE!</v>
      </c>
      <c r="D75" t="s">
        <v>422</v>
      </c>
      <c r="E75" t="s">
        <v>423</v>
      </c>
      <c r="F75" t="s">
        <v>434</v>
      </c>
      <c r="G75" s="11" t="s">
        <v>435</v>
      </c>
      <c r="H75" t="s">
        <v>436</v>
      </c>
      <c r="I75" t="s">
        <v>437</v>
      </c>
      <c r="J75" t="s">
        <v>438</v>
      </c>
    </row>
    <row r="76" spans="2:13">
      <c r="B76" t="e" vm="75">
        <v>#VALUE!</v>
      </c>
      <c r="D76" t="s">
        <v>422</v>
      </c>
      <c r="E76" t="s">
        <v>423</v>
      </c>
      <c r="F76" t="s">
        <v>439</v>
      </c>
      <c r="G76" s="11" t="s">
        <v>440</v>
      </c>
      <c r="H76" t="s">
        <v>441</v>
      </c>
      <c r="I76" t="s">
        <v>442</v>
      </c>
      <c r="J76" t="s">
        <v>443</v>
      </c>
    </row>
    <row r="77" spans="2:13">
      <c r="B77" t="e" vm="76">
        <v>#VALUE!</v>
      </c>
      <c r="D77" t="s">
        <v>422</v>
      </c>
      <c r="E77" t="s">
        <v>423</v>
      </c>
      <c r="F77" t="s">
        <v>444</v>
      </c>
      <c r="G77" s="11" t="s">
        <v>445</v>
      </c>
      <c r="H77" t="s">
        <v>446</v>
      </c>
      <c r="I77" t="s">
        <v>447</v>
      </c>
      <c r="J77" t="s">
        <v>448</v>
      </c>
    </row>
    <row r="78" spans="2:13">
      <c r="B78" t="e" vm="77">
        <v>#VALUE!</v>
      </c>
      <c r="D78" t="s">
        <v>422</v>
      </c>
      <c r="E78" t="s">
        <v>423</v>
      </c>
      <c r="F78" t="s">
        <v>449</v>
      </c>
      <c r="G78" s="11" t="s">
        <v>450</v>
      </c>
      <c r="H78" t="s">
        <v>451</v>
      </c>
      <c r="I78" t="s">
        <v>452</v>
      </c>
      <c r="J78" t="s">
        <v>453</v>
      </c>
    </row>
    <row r="79" spans="2:13">
      <c r="B79" t="e" vm="78">
        <v>#VALUE!</v>
      </c>
      <c r="D79" t="s">
        <v>422</v>
      </c>
      <c r="E79" t="s">
        <v>454</v>
      </c>
      <c r="F79" t="s">
        <v>3</v>
      </c>
      <c r="G79" s="11" t="s">
        <v>455</v>
      </c>
      <c r="H79" t="s">
        <v>456</v>
      </c>
      <c r="I79" t="s">
        <v>457</v>
      </c>
      <c r="J79" t="s">
        <v>32</v>
      </c>
      <c r="K79" t="s">
        <v>2060</v>
      </c>
      <c r="M79" t="s">
        <v>63</v>
      </c>
    </row>
    <row r="80" spans="2:13">
      <c r="B80" t="e" vm="79">
        <v>#VALUE!</v>
      </c>
      <c r="D80" t="s">
        <v>422</v>
      </c>
      <c r="E80" t="s">
        <v>454</v>
      </c>
      <c r="F80" t="s">
        <v>458</v>
      </c>
      <c r="G80" s="11" t="s">
        <v>459</v>
      </c>
      <c r="H80" t="s">
        <v>460</v>
      </c>
      <c r="I80" t="s">
        <v>461</v>
      </c>
      <c r="J80" t="s">
        <v>462</v>
      </c>
      <c r="L80" t="s">
        <v>92</v>
      </c>
      <c r="M80" t="s">
        <v>63</v>
      </c>
    </row>
    <row r="81" spans="2:13">
      <c r="B81" t="e" vm="80">
        <v>#VALUE!</v>
      </c>
      <c r="D81" t="s">
        <v>422</v>
      </c>
      <c r="E81" t="s">
        <v>454</v>
      </c>
      <c r="F81" t="s">
        <v>463</v>
      </c>
      <c r="G81" s="11" t="s">
        <v>464</v>
      </c>
      <c r="H81" t="s">
        <v>465</v>
      </c>
      <c r="I81" t="s">
        <v>466</v>
      </c>
      <c r="J81" t="s">
        <v>467</v>
      </c>
      <c r="M81" t="s">
        <v>63</v>
      </c>
    </row>
    <row r="82" spans="2:13">
      <c r="B82" t="e" vm="81">
        <v>#VALUE!</v>
      </c>
      <c r="D82" t="s">
        <v>422</v>
      </c>
      <c r="E82" t="s">
        <v>454</v>
      </c>
      <c r="F82" t="s">
        <v>9</v>
      </c>
      <c r="G82" s="11" t="s">
        <v>469</v>
      </c>
      <c r="H82" t="s">
        <v>470</v>
      </c>
      <c r="I82" t="s">
        <v>471</v>
      </c>
      <c r="J82" t="s">
        <v>37</v>
      </c>
      <c r="K82" t="s">
        <v>2060</v>
      </c>
      <c r="M82" t="s">
        <v>468</v>
      </c>
    </row>
    <row r="83" spans="2:13">
      <c r="B83" t="e" vm="82">
        <v>#VALUE!</v>
      </c>
      <c r="D83" t="s">
        <v>422</v>
      </c>
      <c r="E83" t="s">
        <v>454</v>
      </c>
      <c r="F83" t="s">
        <v>472</v>
      </c>
      <c r="G83" s="11" t="s">
        <v>473</v>
      </c>
      <c r="H83" t="s">
        <v>474</v>
      </c>
      <c r="I83" t="s">
        <v>475</v>
      </c>
      <c r="J83" t="s">
        <v>476</v>
      </c>
      <c r="M83" t="s">
        <v>63</v>
      </c>
    </row>
    <row r="84" spans="2:13">
      <c r="B84" t="e" vm="83">
        <v>#VALUE!</v>
      </c>
      <c r="D84" t="s">
        <v>422</v>
      </c>
      <c r="E84" t="s">
        <v>454</v>
      </c>
      <c r="F84" t="s">
        <v>477</v>
      </c>
      <c r="G84" s="11" t="s">
        <v>478</v>
      </c>
      <c r="H84" t="s">
        <v>479</v>
      </c>
      <c r="I84" t="s">
        <v>480</v>
      </c>
      <c r="J84" t="s">
        <v>481</v>
      </c>
      <c r="L84" t="s">
        <v>92</v>
      </c>
      <c r="M84" t="s">
        <v>63</v>
      </c>
    </row>
    <row r="85" spans="2:13">
      <c r="B85" t="e" vm="84">
        <v>#VALUE!</v>
      </c>
      <c r="D85" t="s">
        <v>422</v>
      </c>
      <c r="E85" t="s">
        <v>454</v>
      </c>
      <c r="F85" t="s">
        <v>1</v>
      </c>
      <c r="G85" s="11" t="s">
        <v>482</v>
      </c>
      <c r="H85" t="s">
        <v>483</v>
      </c>
      <c r="I85" t="s">
        <v>484</v>
      </c>
      <c r="J85" t="s">
        <v>35</v>
      </c>
      <c r="K85" t="s">
        <v>2060</v>
      </c>
      <c r="M85" t="s">
        <v>63</v>
      </c>
    </row>
    <row r="86" spans="2:13">
      <c r="B86" t="e" vm="85">
        <v>#VALUE!</v>
      </c>
      <c r="D86" t="s">
        <v>422</v>
      </c>
      <c r="E86" t="s">
        <v>454</v>
      </c>
      <c r="F86" t="s">
        <v>485</v>
      </c>
      <c r="G86" s="11" t="s">
        <v>487</v>
      </c>
      <c r="H86" t="s">
        <v>488</v>
      </c>
      <c r="I86" t="s">
        <v>489</v>
      </c>
      <c r="J86" t="s">
        <v>490</v>
      </c>
      <c r="L86" t="s">
        <v>486</v>
      </c>
      <c r="M86" t="s">
        <v>63</v>
      </c>
    </row>
    <row r="87" spans="2:13">
      <c r="B87" t="e" vm="86">
        <v>#VALUE!</v>
      </c>
      <c r="D87" t="s">
        <v>422</v>
      </c>
      <c r="E87" t="s">
        <v>454</v>
      </c>
      <c r="F87" t="s">
        <v>2</v>
      </c>
      <c r="G87" s="11" t="s">
        <v>491</v>
      </c>
      <c r="H87" t="s">
        <v>492</v>
      </c>
      <c r="I87" t="s">
        <v>493</v>
      </c>
      <c r="J87" t="s">
        <v>33</v>
      </c>
      <c r="K87" t="s">
        <v>2060</v>
      </c>
      <c r="M87" t="s">
        <v>63</v>
      </c>
    </row>
    <row r="88" spans="2:13">
      <c r="B88" t="e" vm="87">
        <v>#VALUE!</v>
      </c>
      <c r="D88" t="s">
        <v>422</v>
      </c>
      <c r="E88" t="s">
        <v>454</v>
      </c>
      <c r="F88" t="s">
        <v>494</v>
      </c>
      <c r="G88" s="11" t="s">
        <v>495</v>
      </c>
      <c r="H88" t="s">
        <v>496</v>
      </c>
      <c r="I88" t="s">
        <v>497</v>
      </c>
      <c r="J88" t="s">
        <v>498</v>
      </c>
    </row>
    <row r="89" spans="2:13">
      <c r="B89" t="e" vm="88">
        <v>#VALUE!</v>
      </c>
      <c r="D89" t="s">
        <v>422</v>
      </c>
      <c r="E89" t="s">
        <v>454</v>
      </c>
      <c r="F89" t="s">
        <v>499</v>
      </c>
      <c r="G89" s="11" t="s">
        <v>500</v>
      </c>
      <c r="H89" t="s">
        <v>501</v>
      </c>
      <c r="I89" t="s">
        <v>502</v>
      </c>
      <c r="J89" t="s">
        <v>503</v>
      </c>
    </row>
    <row r="90" spans="2:13">
      <c r="B90" t="e" vm="89">
        <v>#VALUE!</v>
      </c>
      <c r="D90" t="s">
        <v>422</v>
      </c>
      <c r="E90" t="s">
        <v>454</v>
      </c>
      <c r="F90" t="s">
        <v>4</v>
      </c>
      <c r="G90" s="11" t="s">
        <v>504</v>
      </c>
      <c r="H90" t="s">
        <v>505</v>
      </c>
      <c r="I90" t="s">
        <v>506</v>
      </c>
      <c r="J90" t="s">
        <v>39</v>
      </c>
      <c r="K90" t="s">
        <v>2060</v>
      </c>
      <c r="M90" t="s">
        <v>63</v>
      </c>
    </row>
    <row r="91" spans="2:13">
      <c r="B91" t="e" vm="90">
        <v>#VALUE!</v>
      </c>
      <c r="D91" t="s">
        <v>422</v>
      </c>
      <c r="E91" t="s">
        <v>454</v>
      </c>
      <c r="F91" t="s">
        <v>507</v>
      </c>
      <c r="G91" s="11" t="s">
        <v>508</v>
      </c>
      <c r="H91" t="s">
        <v>509</v>
      </c>
      <c r="I91" t="s">
        <v>510</v>
      </c>
      <c r="J91" t="s">
        <v>511</v>
      </c>
      <c r="M91" t="s">
        <v>63</v>
      </c>
    </row>
    <row r="92" spans="2:13">
      <c r="B92" t="e" vm="91">
        <v>#VALUE!</v>
      </c>
      <c r="D92" t="s">
        <v>422</v>
      </c>
      <c r="E92" t="s">
        <v>454</v>
      </c>
      <c r="F92" t="s">
        <v>512</v>
      </c>
      <c r="G92" s="11" t="s">
        <v>513</v>
      </c>
      <c r="H92" t="s">
        <v>514</v>
      </c>
      <c r="I92" t="s">
        <v>515</v>
      </c>
      <c r="J92" t="s">
        <v>516</v>
      </c>
    </row>
    <row r="93" spans="2:13">
      <c r="B93" t="e" vm="92">
        <v>#VALUE!</v>
      </c>
      <c r="D93" t="s">
        <v>422</v>
      </c>
      <c r="E93" t="s">
        <v>454</v>
      </c>
      <c r="F93" t="s">
        <v>517</v>
      </c>
      <c r="G93" s="11" t="s">
        <v>518</v>
      </c>
      <c r="H93" t="s">
        <v>519</v>
      </c>
      <c r="I93" t="s">
        <v>520</v>
      </c>
      <c r="J93" t="s">
        <v>521</v>
      </c>
      <c r="M93" t="s">
        <v>63</v>
      </c>
    </row>
    <row r="94" spans="2:13">
      <c r="B94" t="e" vm="93">
        <v>#VALUE!</v>
      </c>
      <c r="D94" t="s">
        <v>422</v>
      </c>
      <c r="E94" t="s">
        <v>454</v>
      </c>
      <c r="F94" t="s">
        <v>522</v>
      </c>
      <c r="G94" s="11" t="s">
        <v>523</v>
      </c>
      <c r="H94" t="s">
        <v>524</v>
      </c>
      <c r="I94" t="s">
        <v>525</v>
      </c>
      <c r="J94" t="s">
        <v>526</v>
      </c>
    </row>
    <row r="95" spans="2:13">
      <c r="B95" t="e" vm="94">
        <v>#VALUE!</v>
      </c>
      <c r="D95" t="s">
        <v>422</v>
      </c>
      <c r="E95" t="s">
        <v>454</v>
      </c>
      <c r="F95" t="s">
        <v>527</v>
      </c>
      <c r="G95" s="11" t="s">
        <v>529</v>
      </c>
      <c r="H95" t="s">
        <v>530</v>
      </c>
      <c r="I95" t="s">
        <v>531</v>
      </c>
      <c r="J95" t="s">
        <v>532</v>
      </c>
      <c r="L95" t="s">
        <v>528</v>
      </c>
      <c r="M95" t="s">
        <v>46</v>
      </c>
    </row>
    <row r="96" spans="2:13" ht="55.5">
      <c r="B96" t="e" vm="95">
        <v>#VALUE!</v>
      </c>
      <c r="D96" t="s">
        <v>533</v>
      </c>
      <c r="E96" t="s">
        <v>534</v>
      </c>
      <c r="F96" t="s">
        <v>535</v>
      </c>
      <c r="G96" s="11" t="s">
        <v>536</v>
      </c>
      <c r="H96" t="s">
        <v>537</v>
      </c>
      <c r="I96" t="s">
        <v>538</v>
      </c>
      <c r="J96" t="s">
        <v>539</v>
      </c>
    </row>
    <row r="97" spans="2:13">
      <c r="B97" t="e" vm="96">
        <v>#VALUE!</v>
      </c>
      <c r="D97" t="s">
        <v>533</v>
      </c>
      <c r="E97" t="s">
        <v>534</v>
      </c>
      <c r="F97" t="s">
        <v>540</v>
      </c>
      <c r="G97" s="11" t="s">
        <v>541</v>
      </c>
      <c r="H97" t="s">
        <v>542</v>
      </c>
      <c r="I97" t="s">
        <v>543</v>
      </c>
      <c r="J97" t="s">
        <v>544</v>
      </c>
    </row>
    <row r="98" spans="2:13">
      <c r="B98" t="e" vm="97">
        <v>#VALUE!</v>
      </c>
      <c r="D98" t="s">
        <v>533</v>
      </c>
      <c r="E98" t="s">
        <v>534</v>
      </c>
      <c r="F98" t="s">
        <v>545</v>
      </c>
      <c r="G98" s="11" t="s">
        <v>546</v>
      </c>
      <c r="H98" t="s">
        <v>547</v>
      </c>
      <c r="I98" t="s">
        <v>548</v>
      </c>
      <c r="J98" t="s">
        <v>549</v>
      </c>
    </row>
    <row r="99" spans="2:13">
      <c r="B99" t="e" vm="98">
        <v>#VALUE!</v>
      </c>
      <c r="D99" t="s">
        <v>533</v>
      </c>
      <c r="E99" t="s">
        <v>550</v>
      </c>
      <c r="F99" t="s">
        <v>551</v>
      </c>
      <c r="G99" s="11" t="s">
        <v>552</v>
      </c>
      <c r="H99" t="s">
        <v>553</v>
      </c>
      <c r="I99" t="s">
        <v>554</v>
      </c>
      <c r="J99" t="s">
        <v>555</v>
      </c>
      <c r="M99" t="s">
        <v>63</v>
      </c>
    </row>
    <row r="100" spans="2:13">
      <c r="B100" t="e" vm="99">
        <v>#VALUE!</v>
      </c>
      <c r="D100" t="s">
        <v>533</v>
      </c>
      <c r="E100" t="s">
        <v>550</v>
      </c>
      <c r="F100" t="s">
        <v>556</v>
      </c>
      <c r="G100" s="11" t="s">
        <v>557</v>
      </c>
      <c r="H100" t="s">
        <v>558</v>
      </c>
      <c r="I100" t="s">
        <v>559</v>
      </c>
      <c r="J100" t="s">
        <v>560</v>
      </c>
      <c r="M100" t="s">
        <v>63</v>
      </c>
    </row>
    <row r="101" spans="2:13">
      <c r="B101" t="e" vm="100">
        <v>#VALUE!</v>
      </c>
      <c r="D101" t="s">
        <v>533</v>
      </c>
      <c r="E101" t="s">
        <v>550</v>
      </c>
      <c r="F101" t="s">
        <v>561</v>
      </c>
      <c r="G101" s="11" t="s">
        <v>562</v>
      </c>
      <c r="H101" t="s">
        <v>563</v>
      </c>
      <c r="I101" t="s">
        <v>564</v>
      </c>
      <c r="J101" t="s">
        <v>565</v>
      </c>
    </row>
    <row r="102" spans="2:13">
      <c r="B102" t="e" vm="101">
        <v>#VALUE!</v>
      </c>
      <c r="D102" t="s">
        <v>533</v>
      </c>
      <c r="E102" t="s">
        <v>24</v>
      </c>
      <c r="F102" t="s">
        <v>566</v>
      </c>
      <c r="G102" s="11" t="s">
        <v>567</v>
      </c>
      <c r="H102" t="s">
        <v>568</v>
      </c>
      <c r="I102" t="s">
        <v>569</v>
      </c>
      <c r="J102" t="s">
        <v>570</v>
      </c>
    </row>
    <row r="103" spans="2:13">
      <c r="B103" t="e" vm="102">
        <v>#VALUE!</v>
      </c>
      <c r="D103" t="s">
        <v>533</v>
      </c>
      <c r="E103" t="s">
        <v>24</v>
      </c>
      <c r="F103" t="s">
        <v>571</v>
      </c>
      <c r="G103" s="11" t="s">
        <v>572</v>
      </c>
      <c r="H103" t="s">
        <v>573</v>
      </c>
      <c r="I103" t="s">
        <v>574</v>
      </c>
      <c r="J103" t="s">
        <v>575</v>
      </c>
    </row>
    <row r="104" spans="2:13" ht="41.65">
      <c r="B104" t="e" vm="103">
        <v>#VALUE!</v>
      </c>
      <c r="D104" t="s">
        <v>533</v>
      </c>
      <c r="E104" t="s">
        <v>24</v>
      </c>
      <c r="F104" t="s">
        <v>576</v>
      </c>
      <c r="G104" s="11" t="s">
        <v>577</v>
      </c>
      <c r="H104" t="s">
        <v>578</v>
      </c>
      <c r="I104" t="s">
        <v>579</v>
      </c>
      <c r="J104" t="s">
        <v>580</v>
      </c>
      <c r="M104" t="s">
        <v>63</v>
      </c>
    </row>
    <row r="105" spans="2:13" ht="55.5">
      <c r="B105" t="e" vm="104">
        <v>#VALUE!</v>
      </c>
      <c r="D105" t="s">
        <v>533</v>
      </c>
      <c r="E105" t="s">
        <v>24</v>
      </c>
      <c r="F105" t="s">
        <v>581</v>
      </c>
      <c r="G105" s="11" t="s">
        <v>582</v>
      </c>
      <c r="H105" t="s">
        <v>583</v>
      </c>
      <c r="I105" t="s">
        <v>584</v>
      </c>
      <c r="J105" t="s">
        <v>585</v>
      </c>
    </row>
    <row r="106" spans="2:13">
      <c r="B106" t="e" vm="105">
        <v>#VALUE!</v>
      </c>
      <c r="D106" t="s">
        <v>533</v>
      </c>
      <c r="E106" t="s">
        <v>586</v>
      </c>
      <c r="F106" t="s">
        <v>587</v>
      </c>
      <c r="G106" s="11" t="s">
        <v>588</v>
      </c>
      <c r="H106" t="s">
        <v>589</v>
      </c>
      <c r="I106" t="s">
        <v>590</v>
      </c>
      <c r="J106" t="s">
        <v>591</v>
      </c>
    </row>
    <row r="107" spans="2:13">
      <c r="B107" t="e" vm="106">
        <v>#VALUE!</v>
      </c>
      <c r="D107" t="s">
        <v>533</v>
      </c>
      <c r="E107" t="s">
        <v>586</v>
      </c>
      <c r="F107" t="s">
        <v>592</v>
      </c>
      <c r="G107" s="11" t="s">
        <v>593</v>
      </c>
      <c r="H107" t="s">
        <v>594</v>
      </c>
      <c r="I107" t="s">
        <v>595</v>
      </c>
      <c r="J107" t="s">
        <v>596</v>
      </c>
    </row>
    <row r="108" spans="2:13">
      <c r="B108" t="e" vm="107">
        <v>#VALUE!</v>
      </c>
      <c r="D108" t="s">
        <v>533</v>
      </c>
      <c r="E108" t="s">
        <v>586</v>
      </c>
      <c r="F108" t="s">
        <v>597</v>
      </c>
      <c r="G108" s="11" t="s">
        <v>598</v>
      </c>
      <c r="H108" t="s">
        <v>599</v>
      </c>
      <c r="I108" t="s">
        <v>600</v>
      </c>
      <c r="J108" t="s">
        <v>601</v>
      </c>
    </row>
    <row r="109" spans="2:13">
      <c r="B109" t="e" vm="108">
        <v>#VALUE!</v>
      </c>
      <c r="D109" t="s">
        <v>533</v>
      </c>
      <c r="E109" t="s">
        <v>586</v>
      </c>
      <c r="F109" t="s">
        <v>602</v>
      </c>
      <c r="G109" s="11" t="s">
        <v>603</v>
      </c>
      <c r="H109" t="s">
        <v>604</v>
      </c>
      <c r="I109" t="s">
        <v>605</v>
      </c>
      <c r="J109" t="s">
        <v>606</v>
      </c>
    </row>
    <row r="110" spans="2:13">
      <c r="B110" t="e" vm="109">
        <v>#VALUE!</v>
      </c>
      <c r="D110" t="s">
        <v>533</v>
      </c>
      <c r="E110" t="s">
        <v>586</v>
      </c>
      <c r="F110" t="s">
        <v>607</v>
      </c>
      <c r="G110" s="11" t="s">
        <v>608</v>
      </c>
      <c r="H110" t="s">
        <v>609</v>
      </c>
      <c r="I110" t="s">
        <v>610</v>
      </c>
      <c r="J110" t="s">
        <v>611</v>
      </c>
    </row>
    <row r="111" spans="2:13">
      <c r="B111" t="e" vm="110">
        <v>#VALUE!</v>
      </c>
      <c r="D111" t="s">
        <v>533</v>
      </c>
      <c r="E111" t="s">
        <v>586</v>
      </c>
      <c r="F111" t="s">
        <v>612</v>
      </c>
      <c r="G111" s="11" t="s">
        <v>613</v>
      </c>
      <c r="H111" t="s">
        <v>614</v>
      </c>
      <c r="I111" t="s">
        <v>615</v>
      </c>
      <c r="J111" t="s">
        <v>616</v>
      </c>
    </row>
    <row r="112" spans="2:13">
      <c r="B112" t="e" vm="111">
        <v>#VALUE!</v>
      </c>
      <c r="D112" t="s">
        <v>533</v>
      </c>
      <c r="E112" t="s">
        <v>617</v>
      </c>
      <c r="F112" t="s">
        <v>618</v>
      </c>
      <c r="G112" s="11" t="s">
        <v>619</v>
      </c>
      <c r="H112" t="s">
        <v>620</v>
      </c>
      <c r="I112" t="s">
        <v>621</v>
      </c>
      <c r="J112" t="s">
        <v>622</v>
      </c>
    </row>
    <row r="113" spans="2:13">
      <c r="B113" t="e" vm="112">
        <v>#VALUE!</v>
      </c>
      <c r="D113" t="s">
        <v>533</v>
      </c>
      <c r="E113" t="s">
        <v>617</v>
      </c>
      <c r="F113" t="s">
        <v>623</v>
      </c>
      <c r="G113" s="11" t="s">
        <v>624</v>
      </c>
      <c r="H113" t="s">
        <v>625</v>
      </c>
      <c r="I113" t="s">
        <v>626</v>
      </c>
      <c r="J113" t="s">
        <v>627</v>
      </c>
      <c r="M113" t="s">
        <v>63</v>
      </c>
    </row>
    <row r="114" spans="2:13">
      <c r="B114" t="e" vm="113">
        <v>#VALUE!</v>
      </c>
      <c r="D114" t="s">
        <v>533</v>
      </c>
      <c r="E114" t="s">
        <v>617</v>
      </c>
      <c r="F114" t="s">
        <v>628</v>
      </c>
      <c r="G114" s="11" t="s">
        <v>629</v>
      </c>
      <c r="H114" t="s">
        <v>630</v>
      </c>
      <c r="I114" t="s">
        <v>631</v>
      </c>
      <c r="J114" t="s">
        <v>632</v>
      </c>
    </row>
    <row r="115" spans="2:13" ht="55.5">
      <c r="B115" t="e" vm="114">
        <v>#VALUE!</v>
      </c>
      <c r="D115" t="s">
        <v>533</v>
      </c>
      <c r="E115" t="s">
        <v>617</v>
      </c>
      <c r="F115" t="s">
        <v>633</v>
      </c>
      <c r="G115" s="11" t="s">
        <v>634</v>
      </c>
      <c r="H115" t="s">
        <v>635</v>
      </c>
      <c r="I115" t="s">
        <v>636</v>
      </c>
      <c r="J115" t="s">
        <v>637</v>
      </c>
      <c r="M115" t="s">
        <v>63</v>
      </c>
    </row>
    <row r="116" spans="2:13">
      <c r="B116" t="e" vm="115">
        <v>#VALUE!</v>
      </c>
      <c r="D116" t="s">
        <v>533</v>
      </c>
      <c r="E116" t="s">
        <v>617</v>
      </c>
      <c r="F116" t="s">
        <v>638</v>
      </c>
      <c r="G116" s="11" t="s">
        <v>639</v>
      </c>
      <c r="H116" t="s">
        <v>640</v>
      </c>
      <c r="I116" t="s">
        <v>641</v>
      </c>
      <c r="J116" t="s">
        <v>642</v>
      </c>
    </row>
    <row r="117" spans="2:13">
      <c r="B117" t="e" vm="116">
        <v>#VALUE!</v>
      </c>
      <c r="D117" t="s">
        <v>643</v>
      </c>
      <c r="E117" t="s">
        <v>644</v>
      </c>
      <c r="F117" t="s">
        <v>645</v>
      </c>
      <c r="G117" s="11" t="s">
        <v>646</v>
      </c>
      <c r="H117" t="s">
        <v>647</v>
      </c>
      <c r="I117" t="s">
        <v>648</v>
      </c>
      <c r="J117" t="s">
        <v>649</v>
      </c>
    </row>
    <row r="118" spans="2:13">
      <c r="B118" t="e" vm="117">
        <v>#VALUE!</v>
      </c>
      <c r="D118" t="s">
        <v>643</v>
      </c>
      <c r="E118" t="s">
        <v>644</v>
      </c>
      <c r="F118" t="s">
        <v>650</v>
      </c>
      <c r="G118" s="11" t="s">
        <v>651</v>
      </c>
      <c r="H118" t="s">
        <v>652</v>
      </c>
      <c r="I118" t="s">
        <v>653</v>
      </c>
      <c r="J118" t="s">
        <v>654</v>
      </c>
    </row>
    <row r="119" spans="2:13">
      <c r="B119" t="e" vm="118">
        <v>#VALUE!</v>
      </c>
      <c r="D119" t="s">
        <v>643</v>
      </c>
      <c r="E119" t="s">
        <v>644</v>
      </c>
      <c r="F119" t="s">
        <v>655</v>
      </c>
      <c r="G119" s="11" t="s">
        <v>656</v>
      </c>
      <c r="H119" t="s">
        <v>657</v>
      </c>
      <c r="I119" t="s">
        <v>658</v>
      </c>
      <c r="J119" t="s">
        <v>659</v>
      </c>
    </row>
    <row r="120" spans="2:13">
      <c r="B120" t="e" vm="119">
        <v>#VALUE!</v>
      </c>
      <c r="D120" t="s">
        <v>643</v>
      </c>
      <c r="E120" t="s">
        <v>644</v>
      </c>
      <c r="F120" t="s">
        <v>660</v>
      </c>
      <c r="G120" s="11" t="s">
        <v>661</v>
      </c>
      <c r="H120" t="s">
        <v>662</v>
      </c>
      <c r="I120" t="s">
        <v>663</v>
      </c>
      <c r="J120" t="s">
        <v>664</v>
      </c>
    </row>
    <row r="121" spans="2:13">
      <c r="B121" t="e" vm="120">
        <v>#VALUE!</v>
      </c>
      <c r="D121" t="s">
        <v>643</v>
      </c>
      <c r="E121" t="s">
        <v>644</v>
      </c>
      <c r="F121" t="s">
        <v>665</v>
      </c>
      <c r="G121" s="11" t="s">
        <v>666</v>
      </c>
      <c r="H121" t="s">
        <v>667</v>
      </c>
      <c r="I121" t="s">
        <v>668</v>
      </c>
      <c r="J121" t="s">
        <v>669</v>
      </c>
    </row>
    <row r="122" spans="2:13">
      <c r="B122" t="e" vm="121">
        <v>#VALUE!</v>
      </c>
      <c r="D122" t="s">
        <v>643</v>
      </c>
      <c r="E122" t="s">
        <v>670</v>
      </c>
      <c r="F122" t="s">
        <v>671</v>
      </c>
      <c r="G122" s="11" t="s">
        <v>672</v>
      </c>
      <c r="H122" t="s">
        <v>673</v>
      </c>
      <c r="I122" t="s">
        <v>674</v>
      </c>
      <c r="J122" t="s">
        <v>675</v>
      </c>
    </row>
    <row r="123" spans="2:13">
      <c r="B123" t="e" vm="122">
        <v>#VALUE!</v>
      </c>
      <c r="D123" t="s">
        <v>643</v>
      </c>
      <c r="E123" t="s">
        <v>676</v>
      </c>
      <c r="F123" t="s">
        <v>677</v>
      </c>
      <c r="G123" s="11" t="s">
        <v>678</v>
      </c>
      <c r="H123" t="s">
        <v>679</v>
      </c>
      <c r="I123" t="s">
        <v>680</v>
      </c>
      <c r="J123" t="s">
        <v>681</v>
      </c>
    </row>
    <row r="124" spans="2:13">
      <c r="B124" t="e" vm="123">
        <v>#VALUE!</v>
      </c>
      <c r="D124" t="s">
        <v>643</v>
      </c>
      <c r="E124" t="s">
        <v>682</v>
      </c>
      <c r="F124" t="s">
        <v>683</v>
      </c>
      <c r="G124" s="11" t="s">
        <v>684</v>
      </c>
      <c r="H124" t="s">
        <v>685</v>
      </c>
      <c r="I124" t="s">
        <v>686</v>
      </c>
      <c r="J124" t="s">
        <v>687</v>
      </c>
    </row>
    <row r="125" spans="2:13">
      <c r="B125" t="e" vm="124">
        <v>#VALUE!</v>
      </c>
      <c r="D125" t="s">
        <v>643</v>
      </c>
      <c r="E125" t="s">
        <v>682</v>
      </c>
      <c r="F125" t="s">
        <v>688</v>
      </c>
      <c r="G125" s="11" t="s">
        <v>689</v>
      </c>
      <c r="H125" t="s">
        <v>690</v>
      </c>
      <c r="I125" t="s">
        <v>691</v>
      </c>
      <c r="J125" t="s">
        <v>692</v>
      </c>
      <c r="M125" t="s">
        <v>63</v>
      </c>
    </row>
    <row r="126" spans="2:13">
      <c r="B126" t="e" vm="125">
        <v>#VALUE!</v>
      </c>
      <c r="D126" t="s">
        <v>643</v>
      </c>
      <c r="E126" t="s">
        <v>682</v>
      </c>
      <c r="F126" t="s">
        <v>693</v>
      </c>
      <c r="G126" s="11" t="s">
        <v>694</v>
      </c>
      <c r="H126" t="s">
        <v>695</v>
      </c>
      <c r="I126" t="s">
        <v>696</v>
      </c>
      <c r="J126" t="s">
        <v>697</v>
      </c>
    </row>
    <row r="127" spans="2:13">
      <c r="B127" t="e" vm="126">
        <v>#VALUE!</v>
      </c>
      <c r="D127" t="s">
        <v>643</v>
      </c>
      <c r="E127" t="s">
        <v>682</v>
      </c>
      <c r="F127" t="s">
        <v>698</v>
      </c>
      <c r="G127" s="11" t="s">
        <v>699</v>
      </c>
      <c r="H127" t="s">
        <v>700</v>
      </c>
      <c r="I127" t="s">
        <v>701</v>
      </c>
      <c r="J127" t="s">
        <v>702</v>
      </c>
      <c r="M127" t="s">
        <v>63</v>
      </c>
    </row>
    <row r="128" spans="2:13">
      <c r="B128" t="e" vm="127">
        <v>#VALUE!</v>
      </c>
      <c r="D128" t="s">
        <v>643</v>
      </c>
      <c r="E128" t="s">
        <v>682</v>
      </c>
      <c r="F128" t="s">
        <v>703</v>
      </c>
      <c r="G128" s="11" t="s">
        <v>704</v>
      </c>
      <c r="H128" t="s">
        <v>705</v>
      </c>
      <c r="I128" t="s">
        <v>706</v>
      </c>
      <c r="J128" t="s">
        <v>707</v>
      </c>
      <c r="M128" t="s">
        <v>63</v>
      </c>
    </row>
    <row r="129" spans="2:13">
      <c r="B129" t="e" vm="128">
        <v>#VALUE!</v>
      </c>
      <c r="D129" t="s">
        <v>643</v>
      </c>
      <c r="E129" t="s">
        <v>682</v>
      </c>
      <c r="F129" t="s">
        <v>708</v>
      </c>
      <c r="G129" s="11" t="s">
        <v>709</v>
      </c>
      <c r="H129" t="s">
        <v>710</v>
      </c>
      <c r="I129" t="s">
        <v>711</v>
      </c>
      <c r="J129" t="s">
        <v>712</v>
      </c>
    </row>
    <row r="130" spans="2:13">
      <c r="B130" t="e" vm="129">
        <v>#VALUE!</v>
      </c>
      <c r="D130" t="s">
        <v>643</v>
      </c>
      <c r="E130" t="s">
        <v>682</v>
      </c>
      <c r="F130" t="s">
        <v>713</v>
      </c>
      <c r="G130" s="11" t="s">
        <v>714</v>
      </c>
      <c r="H130" t="s">
        <v>715</v>
      </c>
      <c r="I130" t="s">
        <v>716</v>
      </c>
      <c r="J130" t="s">
        <v>717</v>
      </c>
    </row>
    <row r="131" spans="2:13">
      <c r="B131" t="e" vm="130">
        <v>#VALUE!</v>
      </c>
      <c r="D131" t="s">
        <v>643</v>
      </c>
      <c r="E131" t="s">
        <v>682</v>
      </c>
      <c r="F131" t="s">
        <v>718</v>
      </c>
      <c r="G131" s="11" t="s">
        <v>719</v>
      </c>
      <c r="H131" t="s">
        <v>720</v>
      </c>
      <c r="I131" t="s">
        <v>721</v>
      </c>
      <c r="J131" t="s">
        <v>722</v>
      </c>
    </row>
    <row r="132" spans="2:13">
      <c r="B132" t="e" vm="131">
        <v>#VALUE!</v>
      </c>
      <c r="D132" t="s">
        <v>643</v>
      </c>
      <c r="E132" t="s">
        <v>682</v>
      </c>
      <c r="F132" t="s">
        <v>723</v>
      </c>
      <c r="G132" s="11" t="s">
        <v>724</v>
      </c>
      <c r="H132" t="s">
        <v>725</v>
      </c>
      <c r="I132" t="s">
        <v>726</v>
      </c>
      <c r="J132" t="s">
        <v>727</v>
      </c>
    </row>
    <row r="133" spans="2:13">
      <c r="B133" t="e" vm="132">
        <v>#VALUE!</v>
      </c>
      <c r="D133" t="s">
        <v>643</v>
      </c>
      <c r="E133" t="s">
        <v>728</v>
      </c>
      <c r="F133" t="s">
        <v>729</v>
      </c>
      <c r="G133" s="11" t="s">
        <v>730</v>
      </c>
      <c r="H133" t="s">
        <v>731</v>
      </c>
      <c r="I133" t="s">
        <v>732</v>
      </c>
      <c r="J133" t="s">
        <v>733</v>
      </c>
      <c r="M133" t="s">
        <v>63</v>
      </c>
    </row>
    <row r="134" spans="2:13">
      <c r="B134" t="e" vm="133">
        <v>#VALUE!</v>
      </c>
      <c r="D134" t="s">
        <v>643</v>
      </c>
      <c r="E134" t="s">
        <v>728</v>
      </c>
      <c r="F134" t="s">
        <v>734</v>
      </c>
      <c r="G134" s="11" t="s">
        <v>735</v>
      </c>
      <c r="H134" t="s">
        <v>736</v>
      </c>
      <c r="I134" t="s">
        <v>737</v>
      </c>
      <c r="J134" t="s">
        <v>738</v>
      </c>
      <c r="M134" t="s">
        <v>63</v>
      </c>
    </row>
    <row r="135" spans="2:13">
      <c r="B135" t="e" vm="134">
        <v>#VALUE!</v>
      </c>
      <c r="D135" t="s">
        <v>643</v>
      </c>
      <c r="E135" t="s">
        <v>728</v>
      </c>
      <c r="F135" t="s">
        <v>739</v>
      </c>
      <c r="G135" s="11" t="s">
        <v>740</v>
      </c>
      <c r="H135" t="s">
        <v>741</v>
      </c>
      <c r="I135" t="s">
        <v>742</v>
      </c>
      <c r="J135" t="s">
        <v>743</v>
      </c>
    </row>
    <row r="136" spans="2:13">
      <c r="B136" t="e" vm="135">
        <v>#VALUE!</v>
      </c>
      <c r="D136" t="s">
        <v>643</v>
      </c>
      <c r="E136" t="s">
        <v>728</v>
      </c>
      <c r="F136" t="s">
        <v>744</v>
      </c>
      <c r="G136" s="11" t="s">
        <v>745</v>
      </c>
      <c r="H136" t="s">
        <v>746</v>
      </c>
      <c r="I136" t="s">
        <v>747</v>
      </c>
      <c r="J136" t="s">
        <v>748</v>
      </c>
    </row>
    <row r="137" spans="2:13">
      <c r="B137" t="e" vm="136">
        <v>#VALUE!</v>
      </c>
      <c r="D137" t="s">
        <v>643</v>
      </c>
      <c r="E137" t="s">
        <v>728</v>
      </c>
      <c r="F137" t="s">
        <v>749</v>
      </c>
      <c r="G137" s="11" t="s">
        <v>750</v>
      </c>
      <c r="H137" t="s">
        <v>751</v>
      </c>
      <c r="I137" t="s">
        <v>752</v>
      </c>
      <c r="J137" t="s">
        <v>753</v>
      </c>
    </row>
    <row r="138" spans="2:13">
      <c r="B138" t="e" vm="137">
        <v>#VALUE!</v>
      </c>
      <c r="D138" t="s">
        <v>643</v>
      </c>
      <c r="E138" t="s">
        <v>754</v>
      </c>
      <c r="F138" t="s">
        <v>755</v>
      </c>
      <c r="G138" s="11" t="s">
        <v>756</v>
      </c>
      <c r="H138" t="s">
        <v>757</v>
      </c>
      <c r="I138" t="s">
        <v>758</v>
      </c>
      <c r="J138" t="s">
        <v>759</v>
      </c>
    </row>
    <row r="139" spans="2:13">
      <c r="B139" t="e" vm="138">
        <v>#VALUE!</v>
      </c>
      <c r="D139" t="s">
        <v>643</v>
      </c>
      <c r="E139" t="s">
        <v>754</v>
      </c>
      <c r="F139" t="s">
        <v>760</v>
      </c>
      <c r="G139" s="11" t="s">
        <v>761</v>
      </c>
      <c r="H139" t="s">
        <v>762</v>
      </c>
      <c r="I139" t="s">
        <v>763</v>
      </c>
      <c r="J139" t="s">
        <v>764</v>
      </c>
    </row>
    <row r="140" spans="2:13">
      <c r="B140" t="e" vm="139">
        <v>#VALUE!</v>
      </c>
      <c r="D140" t="s">
        <v>643</v>
      </c>
      <c r="E140" t="s">
        <v>754</v>
      </c>
      <c r="F140" t="s">
        <v>765</v>
      </c>
      <c r="G140" s="11" t="s">
        <v>766</v>
      </c>
      <c r="H140" t="s">
        <v>767</v>
      </c>
      <c r="I140" t="s">
        <v>768</v>
      </c>
      <c r="J140" t="s">
        <v>769</v>
      </c>
    </row>
    <row r="141" spans="2:13">
      <c r="B141" t="e" vm="140">
        <v>#VALUE!</v>
      </c>
      <c r="D141" t="s">
        <v>643</v>
      </c>
      <c r="E141" t="s">
        <v>754</v>
      </c>
      <c r="F141" t="s">
        <v>770</v>
      </c>
      <c r="G141" s="11" t="s">
        <v>771</v>
      </c>
      <c r="H141" t="s">
        <v>772</v>
      </c>
      <c r="I141" t="s">
        <v>773</v>
      </c>
      <c r="J141" t="s">
        <v>774</v>
      </c>
    </row>
    <row r="142" spans="2:13">
      <c r="B142" t="e" vm="141">
        <v>#VALUE!</v>
      </c>
      <c r="D142" t="s">
        <v>643</v>
      </c>
      <c r="E142" t="s">
        <v>754</v>
      </c>
      <c r="F142" t="s">
        <v>775</v>
      </c>
      <c r="G142" s="11" t="s">
        <v>776</v>
      </c>
      <c r="H142" t="s">
        <v>777</v>
      </c>
      <c r="I142" t="s">
        <v>778</v>
      </c>
      <c r="J142" t="s">
        <v>779</v>
      </c>
    </row>
    <row r="143" spans="2:13">
      <c r="B143" t="e" vm="142">
        <v>#VALUE!</v>
      </c>
      <c r="D143" t="s">
        <v>643</v>
      </c>
      <c r="E143" t="s">
        <v>754</v>
      </c>
      <c r="F143" t="s">
        <v>780</v>
      </c>
      <c r="G143" s="11" t="s">
        <v>781</v>
      </c>
      <c r="H143" t="s">
        <v>782</v>
      </c>
      <c r="I143" t="s">
        <v>783</v>
      </c>
      <c r="J143" t="s">
        <v>784</v>
      </c>
    </row>
    <row r="144" spans="2:13">
      <c r="B144" t="e" vm="143">
        <v>#VALUE!</v>
      </c>
      <c r="D144" t="s">
        <v>643</v>
      </c>
      <c r="E144" t="s">
        <v>754</v>
      </c>
      <c r="F144" t="s">
        <v>785</v>
      </c>
      <c r="G144" s="11" t="s">
        <v>786</v>
      </c>
      <c r="H144" t="s">
        <v>787</v>
      </c>
      <c r="I144" t="s">
        <v>788</v>
      </c>
      <c r="J144" t="s">
        <v>789</v>
      </c>
    </row>
    <row r="145" spans="2:13">
      <c r="B145" t="e" vm="144">
        <v>#VALUE!</v>
      </c>
      <c r="D145" t="s">
        <v>643</v>
      </c>
      <c r="E145" t="s">
        <v>754</v>
      </c>
      <c r="F145" t="s">
        <v>790</v>
      </c>
      <c r="G145" s="11" t="s">
        <v>791</v>
      </c>
      <c r="H145" t="s">
        <v>792</v>
      </c>
      <c r="I145" t="s">
        <v>793</v>
      </c>
      <c r="J145" t="s">
        <v>794</v>
      </c>
    </row>
    <row r="146" spans="2:13">
      <c r="B146" t="e" vm="145">
        <v>#VALUE!</v>
      </c>
      <c r="D146" t="s">
        <v>643</v>
      </c>
      <c r="E146" t="s">
        <v>754</v>
      </c>
      <c r="F146" t="s">
        <v>795</v>
      </c>
      <c r="G146" s="11" t="s">
        <v>796</v>
      </c>
      <c r="H146" t="s">
        <v>797</v>
      </c>
      <c r="I146" t="s">
        <v>798</v>
      </c>
      <c r="J146" t="s">
        <v>799</v>
      </c>
    </row>
    <row r="147" spans="2:13">
      <c r="B147" t="e" vm="146">
        <v>#VALUE!</v>
      </c>
      <c r="D147" t="s">
        <v>643</v>
      </c>
      <c r="E147" t="s">
        <v>754</v>
      </c>
      <c r="F147" t="s">
        <v>800</v>
      </c>
      <c r="G147" s="11" t="s">
        <v>801</v>
      </c>
      <c r="H147" t="s">
        <v>802</v>
      </c>
      <c r="I147" t="s">
        <v>803</v>
      </c>
      <c r="J147" t="s">
        <v>804</v>
      </c>
    </row>
    <row r="148" spans="2:13">
      <c r="B148" t="e" vm="147">
        <v>#VALUE!</v>
      </c>
      <c r="D148" t="s">
        <v>643</v>
      </c>
      <c r="E148" t="s">
        <v>754</v>
      </c>
      <c r="F148" t="s">
        <v>805</v>
      </c>
      <c r="G148" s="11" t="s">
        <v>806</v>
      </c>
      <c r="H148" t="s">
        <v>807</v>
      </c>
      <c r="I148" t="s">
        <v>808</v>
      </c>
      <c r="J148" t="s">
        <v>809</v>
      </c>
    </row>
    <row r="149" spans="2:13">
      <c r="B149" t="e" vm="148">
        <v>#VALUE!</v>
      </c>
      <c r="D149" t="s">
        <v>643</v>
      </c>
      <c r="E149" t="s">
        <v>754</v>
      </c>
      <c r="F149" t="s">
        <v>810</v>
      </c>
      <c r="G149" s="11" t="s">
        <v>806</v>
      </c>
      <c r="H149" t="s">
        <v>811</v>
      </c>
      <c r="I149" t="s">
        <v>812</v>
      </c>
      <c r="J149" t="s">
        <v>813</v>
      </c>
    </row>
    <row r="150" spans="2:13">
      <c r="B150" t="e" vm="149">
        <v>#VALUE!</v>
      </c>
      <c r="D150" t="s">
        <v>643</v>
      </c>
      <c r="E150" t="s">
        <v>754</v>
      </c>
      <c r="F150" t="s">
        <v>814</v>
      </c>
      <c r="G150" s="11" t="s">
        <v>815</v>
      </c>
      <c r="H150" t="s">
        <v>816</v>
      </c>
      <c r="I150" t="s">
        <v>817</v>
      </c>
      <c r="J150" t="s">
        <v>818</v>
      </c>
    </row>
    <row r="151" spans="2:13">
      <c r="B151" t="e" vm="150">
        <v>#VALUE!</v>
      </c>
      <c r="D151" t="s">
        <v>643</v>
      </c>
      <c r="E151" t="s">
        <v>754</v>
      </c>
      <c r="F151" t="s">
        <v>819</v>
      </c>
      <c r="G151" s="11" t="s">
        <v>820</v>
      </c>
      <c r="H151" t="s">
        <v>821</v>
      </c>
      <c r="I151" t="s">
        <v>822</v>
      </c>
      <c r="J151" t="s">
        <v>823</v>
      </c>
    </row>
    <row r="152" spans="2:13">
      <c r="B152" t="e" vm="151">
        <v>#VALUE!</v>
      </c>
      <c r="D152" t="s">
        <v>643</v>
      </c>
      <c r="E152" t="s">
        <v>754</v>
      </c>
      <c r="F152" t="s">
        <v>824</v>
      </c>
      <c r="G152" s="11" t="s">
        <v>825</v>
      </c>
      <c r="H152" t="s">
        <v>826</v>
      </c>
      <c r="I152" t="s">
        <v>827</v>
      </c>
      <c r="J152" t="s">
        <v>828</v>
      </c>
    </row>
    <row r="153" spans="2:13">
      <c r="B153" t="e" vm="152">
        <v>#VALUE!</v>
      </c>
      <c r="D153" t="s">
        <v>643</v>
      </c>
      <c r="E153" t="s">
        <v>754</v>
      </c>
      <c r="F153" t="s">
        <v>829</v>
      </c>
      <c r="G153" s="11" t="s">
        <v>830</v>
      </c>
      <c r="H153" t="s">
        <v>831</v>
      </c>
      <c r="I153" t="s">
        <v>832</v>
      </c>
      <c r="J153" t="s">
        <v>833</v>
      </c>
    </row>
    <row r="154" spans="2:13">
      <c r="B154" t="e" vm="153">
        <v>#VALUE!</v>
      </c>
      <c r="D154" t="s">
        <v>643</v>
      </c>
      <c r="E154" t="s">
        <v>754</v>
      </c>
      <c r="F154" t="s">
        <v>834</v>
      </c>
      <c r="G154" s="11" t="s">
        <v>835</v>
      </c>
      <c r="H154" t="s">
        <v>836</v>
      </c>
      <c r="I154" t="s">
        <v>837</v>
      </c>
      <c r="J154" t="s">
        <v>838</v>
      </c>
    </row>
    <row r="155" spans="2:13">
      <c r="B155" t="e" vm="154">
        <v>#VALUE!</v>
      </c>
      <c r="D155" t="s">
        <v>643</v>
      </c>
      <c r="E155" t="s">
        <v>754</v>
      </c>
      <c r="F155" t="s">
        <v>839</v>
      </c>
      <c r="G155" s="11" t="s">
        <v>840</v>
      </c>
      <c r="H155" t="s">
        <v>841</v>
      </c>
      <c r="I155" t="s">
        <v>842</v>
      </c>
      <c r="J155" t="s">
        <v>843</v>
      </c>
    </row>
    <row r="156" spans="2:13">
      <c r="B156" t="e" vm="155">
        <v>#VALUE!</v>
      </c>
      <c r="D156" t="s">
        <v>643</v>
      </c>
      <c r="E156" t="s">
        <v>754</v>
      </c>
      <c r="F156" t="s">
        <v>844</v>
      </c>
      <c r="G156" s="11" t="s">
        <v>781</v>
      </c>
      <c r="H156" t="s">
        <v>845</v>
      </c>
      <c r="I156" t="s">
        <v>846</v>
      </c>
      <c r="J156" t="s">
        <v>847</v>
      </c>
    </row>
    <row r="157" spans="2:13">
      <c r="B157" t="e" vm="156">
        <v>#VALUE!</v>
      </c>
      <c r="D157" t="s">
        <v>643</v>
      </c>
      <c r="E157" t="s">
        <v>754</v>
      </c>
      <c r="F157" t="s">
        <v>848</v>
      </c>
      <c r="G157" s="11" t="s">
        <v>849</v>
      </c>
      <c r="H157" t="s">
        <v>850</v>
      </c>
      <c r="I157" t="s">
        <v>851</v>
      </c>
      <c r="J157" t="s">
        <v>852</v>
      </c>
    </row>
    <row r="158" spans="2:13">
      <c r="B158" t="e" vm="157">
        <v>#VALUE!</v>
      </c>
      <c r="D158" t="s">
        <v>643</v>
      </c>
      <c r="E158" t="s">
        <v>754</v>
      </c>
      <c r="F158" t="s">
        <v>853</v>
      </c>
      <c r="G158" s="11" t="s">
        <v>854</v>
      </c>
      <c r="H158" t="s">
        <v>855</v>
      </c>
      <c r="I158" t="s">
        <v>856</v>
      </c>
      <c r="J158" t="s">
        <v>857</v>
      </c>
    </row>
    <row r="159" spans="2:13">
      <c r="B159" t="e" vm="158">
        <v>#VALUE!</v>
      </c>
      <c r="D159" t="s">
        <v>643</v>
      </c>
      <c r="E159" t="s">
        <v>858</v>
      </c>
      <c r="F159" t="s">
        <v>859</v>
      </c>
      <c r="G159" s="11" t="s">
        <v>860</v>
      </c>
      <c r="H159" t="s">
        <v>861</v>
      </c>
      <c r="I159" t="s">
        <v>862</v>
      </c>
      <c r="J159" t="s">
        <v>863</v>
      </c>
      <c r="M159" t="s">
        <v>63</v>
      </c>
    </row>
    <row r="160" spans="2:13">
      <c r="B160" t="e" vm="159">
        <v>#VALUE!</v>
      </c>
      <c r="D160" t="s">
        <v>643</v>
      </c>
      <c r="E160" t="s">
        <v>858</v>
      </c>
      <c r="F160" t="s">
        <v>864</v>
      </c>
      <c r="G160" s="11" t="s">
        <v>865</v>
      </c>
      <c r="H160" t="s">
        <v>866</v>
      </c>
      <c r="I160" t="s">
        <v>867</v>
      </c>
      <c r="J160" t="s">
        <v>868</v>
      </c>
    </row>
    <row r="161" spans="2:13">
      <c r="B161" t="e" vm="160">
        <v>#VALUE!</v>
      </c>
      <c r="D161" t="s">
        <v>643</v>
      </c>
      <c r="E161" t="s">
        <v>858</v>
      </c>
      <c r="F161" t="s">
        <v>869</v>
      </c>
      <c r="G161" s="11" t="s">
        <v>870</v>
      </c>
      <c r="H161" t="s">
        <v>871</v>
      </c>
      <c r="I161" t="s">
        <v>872</v>
      </c>
      <c r="J161" t="s">
        <v>873</v>
      </c>
    </row>
    <row r="162" spans="2:13">
      <c r="B162" t="e" vm="161">
        <v>#VALUE!</v>
      </c>
      <c r="D162" t="s">
        <v>643</v>
      </c>
      <c r="E162" t="s">
        <v>858</v>
      </c>
      <c r="F162" t="s">
        <v>874</v>
      </c>
      <c r="G162" s="11" t="s">
        <v>875</v>
      </c>
      <c r="H162" t="s">
        <v>876</v>
      </c>
      <c r="I162" t="s">
        <v>877</v>
      </c>
      <c r="J162" t="s">
        <v>878</v>
      </c>
    </row>
    <row r="163" spans="2:13">
      <c r="B163" t="e" vm="162">
        <v>#VALUE!</v>
      </c>
      <c r="D163" t="s">
        <v>643</v>
      </c>
      <c r="E163" t="s">
        <v>858</v>
      </c>
      <c r="F163" t="s">
        <v>879</v>
      </c>
      <c r="G163" s="11" t="s">
        <v>880</v>
      </c>
      <c r="H163" t="s">
        <v>881</v>
      </c>
      <c r="I163" t="s">
        <v>882</v>
      </c>
      <c r="J163" t="s">
        <v>883</v>
      </c>
    </row>
    <row r="164" spans="2:13">
      <c r="B164" t="e" vm="163">
        <v>#VALUE!</v>
      </c>
      <c r="D164" t="s">
        <v>643</v>
      </c>
      <c r="E164" t="s">
        <v>858</v>
      </c>
      <c r="F164" t="s">
        <v>884</v>
      </c>
      <c r="G164" s="11" t="s">
        <v>885</v>
      </c>
      <c r="H164" t="s">
        <v>886</v>
      </c>
      <c r="I164" t="s">
        <v>887</v>
      </c>
      <c r="J164" t="s">
        <v>888</v>
      </c>
    </row>
    <row r="165" spans="2:13">
      <c r="B165" t="e" vm="164">
        <v>#VALUE!</v>
      </c>
      <c r="D165" t="s">
        <v>643</v>
      </c>
      <c r="E165" t="s">
        <v>858</v>
      </c>
      <c r="F165" t="s">
        <v>889</v>
      </c>
      <c r="G165" s="11" t="s">
        <v>890</v>
      </c>
      <c r="H165" t="s">
        <v>891</v>
      </c>
      <c r="I165" t="s">
        <v>892</v>
      </c>
      <c r="J165" t="s">
        <v>893</v>
      </c>
    </row>
    <row r="166" spans="2:13">
      <c r="B166" t="e" vm="165">
        <v>#VALUE!</v>
      </c>
      <c r="D166" t="s">
        <v>643</v>
      </c>
      <c r="E166" t="s">
        <v>858</v>
      </c>
      <c r="F166" t="s">
        <v>894</v>
      </c>
      <c r="G166" s="11" t="s">
        <v>895</v>
      </c>
      <c r="H166" t="s">
        <v>896</v>
      </c>
      <c r="I166" t="s">
        <v>897</v>
      </c>
      <c r="J166" t="s">
        <v>898</v>
      </c>
    </row>
    <row r="167" spans="2:13">
      <c r="B167" t="e" vm="166">
        <v>#VALUE!</v>
      </c>
      <c r="D167" t="s">
        <v>643</v>
      </c>
      <c r="E167" t="s">
        <v>899</v>
      </c>
      <c r="F167" t="s">
        <v>900</v>
      </c>
      <c r="G167" s="11" t="s">
        <v>901</v>
      </c>
      <c r="H167" t="s">
        <v>902</v>
      </c>
      <c r="I167" t="s">
        <v>903</v>
      </c>
      <c r="J167" t="s">
        <v>904</v>
      </c>
      <c r="M167" t="s">
        <v>63</v>
      </c>
    </row>
    <row r="168" spans="2:13">
      <c r="B168" t="e" vm="167">
        <v>#VALUE!</v>
      </c>
      <c r="D168" t="s">
        <v>643</v>
      </c>
      <c r="E168" t="s">
        <v>899</v>
      </c>
      <c r="F168" t="s">
        <v>905</v>
      </c>
      <c r="G168" s="11" t="s">
        <v>906</v>
      </c>
      <c r="H168" t="s">
        <v>907</v>
      </c>
      <c r="I168" t="s">
        <v>908</v>
      </c>
      <c r="J168" t="s">
        <v>909</v>
      </c>
    </row>
    <row r="169" spans="2:13">
      <c r="B169" t="e" vm="168">
        <v>#VALUE!</v>
      </c>
      <c r="D169" t="s">
        <v>643</v>
      </c>
      <c r="E169" t="s">
        <v>899</v>
      </c>
      <c r="F169" t="s">
        <v>910</v>
      </c>
      <c r="G169" s="11" t="s">
        <v>911</v>
      </c>
      <c r="H169" t="s">
        <v>912</v>
      </c>
      <c r="I169" t="s">
        <v>913</v>
      </c>
      <c r="J169" t="s">
        <v>914</v>
      </c>
    </row>
    <row r="170" spans="2:13">
      <c r="B170" t="e" vm="169">
        <v>#VALUE!</v>
      </c>
      <c r="D170" t="s">
        <v>643</v>
      </c>
      <c r="E170" t="s">
        <v>899</v>
      </c>
      <c r="F170" t="s">
        <v>915</v>
      </c>
      <c r="G170" s="11" t="s">
        <v>916</v>
      </c>
      <c r="H170" t="s">
        <v>917</v>
      </c>
      <c r="I170" t="s">
        <v>918</v>
      </c>
      <c r="J170" t="s">
        <v>919</v>
      </c>
    </row>
    <row r="171" spans="2:13">
      <c r="B171" t="e" vm="170">
        <v>#VALUE!</v>
      </c>
      <c r="D171" t="s">
        <v>643</v>
      </c>
      <c r="E171" t="s">
        <v>899</v>
      </c>
      <c r="F171" t="s">
        <v>920</v>
      </c>
      <c r="G171" s="11" t="s">
        <v>921</v>
      </c>
      <c r="H171" t="s">
        <v>922</v>
      </c>
      <c r="I171" t="s">
        <v>923</v>
      </c>
      <c r="J171" t="s">
        <v>924</v>
      </c>
    </row>
    <row r="172" spans="2:13">
      <c r="B172" t="e" vm="171">
        <v>#VALUE!</v>
      </c>
      <c r="D172" t="s">
        <v>925</v>
      </c>
      <c r="E172" t="s">
        <v>926</v>
      </c>
      <c r="F172" t="s">
        <v>927</v>
      </c>
      <c r="G172" s="11" t="s">
        <v>928</v>
      </c>
      <c r="H172" t="s">
        <v>929</v>
      </c>
      <c r="I172" t="s">
        <v>930</v>
      </c>
      <c r="J172" t="s">
        <v>931</v>
      </c>
      <c r="L172" t="s">
        <v>92</v>
      </c>
      <c r="M172" t="s">
        <v>63</v>
      </c>
    </row>
    <row r="173" spans="2:13">
      <c r="B173" t="e" vm="172">
        <v>#VALUE!</v>
      </c>
      <c r="D173" t="s">
        <v>925</v>
      </c>
      <c r="E173" t="s">
        <v>926</v>
      </c>
      <c r="F173" t="s">
        <v>932</v>
      </c>
      <c r="G173" s="11" t="s">
        <v>933</v>
      </c>
      <c r="H173" t="s">
        <v>934</v>
      </c>
      <c r="I173" t="s">
        <v>935</v>
      </c>
      <c r="J173" t="s">
        <v>936</v>
      </c>
      <c r="L173" t="s">
        <v>92</v>
      </c>
      <c r="M173" t="s">
        <v>63</v>
      </c>
    </row>
    <row r="174" spans="2:13">
      <c r="B174" t="e" vm="173">
        <v>#VALUE!</v>
      </c>
      <c r="D174" t="s">
        <v>925</v>
      </c>
      <c r="E174" t="s">
        <v>926</v>
      </c>
      <c r="F174" t="s">
        <v>937</v>
      </c>
      <c r="G174" s="11" t="s">
        <v>938</v>
      </c>
      <c r="H174" t="s">
        <v>939</v>
      </c>
      <c r="I174" t="s">
        <v>940</v>
      </c>
      <c r="J174" t="s">
        <v>941</v>
      </c>
    </row>
    <row r="175" spans="2:13">
      <c r="B175" t="e" vm="174">
        <v>#VALUE!</v>
      </c>
      <c r="D175" t="s">
        <v>925</v>
      </c>
      <c r="E175" t="s">
        <v>926</v>
      </c>
      <c r="F175" t="s">
        <v>942</v>
      </c>
      <c r="G175" s="11" t="s">
        <v>943</v>
      </c>
      <c r="H175" t="s">
        <v>944</v>
      </c>
      <c r="I175" t="s">
        <v>945</v>
      </c>
      <c r="J175" t="s">
        <v>946</v>
      </c>
    </row>
    <row r="176" spans="2:13" ht="69.400000000000006">
      <c r="B176" t="e" vm="175">
        <v>#VALUE!</v>
      </c>
      <c r="D176" t="s">
        <v>925</v>
      </c>
      <c r="E176" t="s">
        <v>926</v>
      </c>
      <c r="F176" t="s">
        <v>947</v>
      </c>
      <c r="G176" s="11" t="s">
        <v>948</v>
      </c>
      <c r="H176" t="s">
        <v>949</v>
      </c>
      <c r="I176" t="s">
        <v>950</v>
      </c>
      <c r="J176" t="s">
        <v>951</v>
      </c>
      <c r="L176" t="s">
        <v>92</v>
      </c>
      <c r="M176" t="s">
        <v>63</v>
      </c>
    </row>
    <row r="177" spans="2:13" ht="69.400000000000006">
      <c r="B177" t="e" vm="176">
        <v>#VALUE!</v>
      </c>
      <c r="D177" t="s">
        <v>925</v>
      </c>
      <c r="E177" t="s">
        <v>926</v>
      </c>
      <c r="F177" t="s">
        <v>952</v>
      </c>
      <c r="G177" s="11" t="s">
        <v>953</v>
      </c>
      <c r="H177" t="s">
        <v>954</v>
      </c>
      <c r="I177" t="s">
        <v>955</v>
      </c>
      <c r="J177" t="s">
        <v>956</v>
      </c>
    </row>
    <row r="178" spans="2:13">
      <c r="B178" t="e" vm="177">
        <v>#VALUE!</v>
      </c>
      <c r="D178" t="s">
        <v>925</v>
      </c>
      <c r="E178" t="s">
        <v>957</v>
      </c>
      <c r="F178" t="s">
        <v>958</v>
      </c>
      <c r="G178" s="11" t="s">
        <v>959</v>
      </c>
      <c r="H178" t="s">
        <v>960</v>
      </c>
      <c r="I178" t="s">
        <v>961</v>
      </c>
      <c r="J178" t="s">
        <v>962</v>
      </c>
      <c r="M178" t="s">
        <v>63</v>
      </c>
    </row>
    <row r="179" spans="2:13">
      <c r="B179" t="e" vm="178">
        <v>#VALUE!</v>
      </c>
      <c r="D179" t="s">
        <v>925</v>
      </c>
      <c r="E179" t="s">
        <v>957</v>
      </c>
      <c r="F179" t="s">
        <v>963</v>
      </c>
      <c r="G179" s="11" t="s">
        <v>965</v>
      </c>
      <c r="H179" t="s">
        <v>966</v>
      </c>
      <c r="I179" t="s">
        <v>967</v>
      </c>
      <c r="J179" t="s">
        <v>968</v>
      </c>
      <c r="L179" t="s">
        <v>964</v>
      </c>
      <c r="M179" t="s">
        <v>63</v>
      </c>
    </row>
    <row r="180" spans="2:13">
      <c r="B180" t="e" vm="179">
        <v>#VALUE!</v>
      </c>
      <c r="D180" t="s">
        <v>925</v>
      </c>
      <c r="E180" t="s">
        <v>957</v>
      </c>
      <c r="F180" t="s">
        <v>969</v>
      </c>
      <c r="G180" s="11" t="s">
        <v>970</v>
      </c>
      <c r="H180" t="s">
        <v>971</v>
      </c>
      <c r="I180" t="s">
        <v>972</v>
      </c>
      <c r="J180" t="s">
        <v>973</v>
      </c>
      <c r="L180" t="s">
        <v>528</v>
      </c>
      <c r="M180" t="s">
        <v>63</v>
      </c>
    </row>
    <row r="181" spans="2:13" ht="55.5">
      <c r="B181" t="e" vm="180">
        <v>#VALUE!</v>
      </c>
      <c r="D181" t="s">
        <v>925</v>
      </c>
      <c r="E181" t="s">
        <v>957</v>
      </c>
      <c r="F181" t="s">
        <v>974</v>
      </c>
      <c r="G181" s="11" t="s">
        <v>975</v>
      </c>
      <c r="H181" t="s">
        <v>976</v>
      </c>
      <c r="I181" t="s">
        <v>977</v>
      </c>
      <c r="J181" t="s">
        <v>978</v>
      </c>
      <c r="L181" t="s">
        <v>292</v>
      </c>
      <c r="M181" t="s">
        <v>63</v>
      </c>
    </row>
    <row r="182" spans="2:13" ht="41.65">
      <c r="B182" t="e" vm="181">
        <v>#VALUE!</v>
      </c>
      <c r="D182" t="s">
        <v>925</v>
      </c>
      <c r="E182" t="s">
        <v>957</v>
      </c>
      <c r="F182" t="s">
        <v>979</v>
      </c>
      <c r="G182" s="11" t="s">
        <v>981</v>
      </c>
      <c r="H182" t="s">
        <v>982</v>
      </c>
      <c r="I182" t="s">
        <v>983</v>
      </c>
      <c r="J182" t="s">
        <v>984</v>
      </c>
      <c r="L182" t="s">
        <v>980</v>
      </c>
      <c r="M182" t="s">
        <v>63</v>
      </c>
    </row>
    <row r="183" spans="2:13">
      <c r="B183" t="e" vm="182">
        <v>#VALUE!</v>
      </c>
      <c r="D183" t="s">
        <v>925</v>
      </c>
      <c r="E183" t="s">
        <v>957</v>
      </c>
      <c r="F183" t="s">
        <v>985</v>
      </c>
      <c r="G183" s="11" t="s">
        <v>986</v>
      </c>
      <c r="H183" t="s">
        <v>987</v>
      </c>
      <c r="I183" t="s">
        <v>988</v>
      </c>
      <c r="J183" t="s">
        <v>989</v>
      </c>
    </row>
    <row r="184" spans="2:13">
      <c r="B184" t="e" vm="183">
        <v>#VALUE!</v>
      </c>
      <c r="D184" t="s">
        <v>925</v>
      </c>
      <c r="E184" t="s">
        <v>990</v>
      </c>
      <c r="F184" t="s">
        <v>991</v>
      </c>
      <c r="G184" s="11" t="s">
        <v>992</v>
      </c>
      <c r="H184" t="s">
        <v>993</v>
      </c>
      <c r="I184" t="s">
        <v>994</v>
      </c>
      <c r="J184" t="s">
        <v>995</v>
      </c>
    </row>
    <row r="185" spans="2:13">
      <c r="B185" t="e" vm="184">
        <v>#VALUE!</v>
      </c>
      <c r="D185" t="s">
        <v>925</v>
      </c>
      <c r="E185" t="s">
        <v>990</v>
      </c>
      <c r="F185" t="s">
        <v>996</v>
      </c>
      <c r="G185" s="11" t="s">
        <v>997</v>
      </c>
      <c r="H185" t="s">
        <v>998</v>
      </c>
      <c r="I185" t="s">
        <v>999</v>
      </c>
      <c r="J185" t="s">
        <v>1000</v>
      </c>
    </row>
    <row r="186" spans="2:13">
      <c r="B186" t="e" vm="185">
        <v>#VALUE!</v>
      </c>
      <c r="D186" t="s">
        <v>925</v>
      </c>
      <c r="E186" t="s">
        <v>990</v>
      </c>
      <c r="F186" t="s">
        <v>1001</v>
      </c>
      <c r="G186" s="11" t="s">
        <v>1002</v>
      </c>
      <c r="H186" t="s">
        <v>1003</v>
      </c>
      <c r="I186" t="s">
        <v>1004</v>
      </c>
      <c r="J186" t="s">
        <v>1005</v>
      </c>
    </row>
    <row r="187" spans="2:13">
      <c r="B187" t="e" vm="186">
        <v>#VALUE!</v>
      </c>
      <c r="D187" t="s">
        <v>925</v>
      </c>
      <c r="E187" t="s">
        <v>990</v>
      </c>
      <c r="F187" t="s">
        <v>1006</v>
      </c>
      <c r="G187" s="11" t="s">
        <v>1007</v>
      </c>
      <c r="H187" t="s">
        <v>1008</v>
      </c>
      <c r="I187" t="s">
        <v>1009</v>
      </c>
      <c r="J187" t="s">
        <v>1010</v>
      </c>
    </row>
    <row r="188" spans="2:13">
      <c r="B188" t="e" vm="187">
        <v>#VALUE!</v>
      </c>
      <c r="D188" t="s">
        <v>925</v>
      </c>
      <c r="E188" t="s">
        <v>1011</v>
      </c>
      <c r="F188" t="s">
        <v>1012</v>
      </c>
      <c r="G188" s="11" t="s">
        <v>1013</v>
      </c>
      <c r="H188" t="s">
        <v>1014</v>
      </c>
      <c r="I188" t="s">
        <v>1015</v>
      </c>
      <c r="J188" t="s">
        <v>1016</v>
      </c>
    </row>
    <row r="189" spans="2:13">
      <c r="B189" t="e" vm="188">
        <v>#VALUE!</v>
      </c>
      <c r="D189" t="s">
        <v>925</v>
      </c>
      <c r="E189" t="s">
        <v>1011</v>
      </c>
      <c r="F189" t="s">
        <v>1017</v>
      </c>
      <c r="G189" s="11" t="s">
        <v>1018</v>
      </c>
      <c r="H189" t="s">
        <v>1019</v>
      </c>
      <c r="I189" t="s">
        <v>1020</v>
      </c>
      <c r="J189" t="s">
        <v>1021</v>
      </c>
    </row>
    <row r="190" spans="2:13">
      <c r="B190" t="e" vm="189">
        <v>#VALUE!</v>
      </c>
      <c r="D190" t="s">
        <v>925</v>
      </c>
      <c r="E190" t="s">
        <v>1022</v>
      </c>
      <c r="F190" t="s">
        <v>1023</v>
      </c>
      <c r="G190" s="11" t="s">
        <v>1024</v>
      </c>
      <c r="H190" t="s">
        <v>1025</v>
      </c>
      <c r="I190" t="s">
        <v>1026</v>
      </c>
      <c r="J190" t="s">
        <v>1027</v>
      </c>
    </row>
    <row r="191" spans="2:13">
      <c r="B191" t="e" vm="190">
        <v>#VALUE!</v>
      </c>
      <c r="D191" t="s">
        <v>925</v>
      </c>
      <c r="E191" t="s">
        <v>1028</v>
      </c>
      <c r="F191" t="s">
        <v>1029</v>
      </c>
      <c r="G191" s="11" t="s">
        <v>1030</v>
      </c>
      <c r="H191" t="s">
        <v>1031</v>
      </c>
      <c r="I191" t="s">
        <v>1032</v>
      </c>
      <c r="J191" t="s">
        <v>1033</v>
      </c>
    </row>
    <row r="192" spans="2:13">
      <c r="B192" t="e" vm="191">
        <v>#VALUE!</v>
      </c>
      <c r="D192" t="s">
        <v>925</v>
      </c>
      <c r="E192" t="s">
        <v>1028</v>
      </c>
      <c r="F192" t="s">
        <v>1034</v>
      </c>
      <c r="G192" s="11" t="s">
        <v>1035</v>
      </c>
      <c r="H192" t="s">
        <v>1036</v>
      </c>
      <c r="I192" t="s">
        <v>1037</v>
      </c>
      <c r="J192" t="s">
        <v>1038</v>
      </c>
    </row>
    <row r="193" spans="2:10">
      <c r="B193" t="e" vm="192">
        <v>#VALUE!</v>
      </c>
      <c r="D193" t="s">
        <v>925</v>
      </c>
      <c r="E193" t="s">
        <v>1028</v>
      </c>
      <c r="F193" t="s">
        <v>1039</v>
      </c>
      <c r="G193" s="11" t="s">
        <v>1040</v>
      </c>
      <c r="H193" t="s">
        <v>1041</v>
      </c>
      <c r="I193" t="s">
        <v>1042</v>
      </c>
      <c r="J193" t="s">
        <v>1043</v>
      </c>
    </row>
    <row r="194" spans="2:10">
      <c r="B194" t="e" vm="193">
        <v>#VALUE!</v>
      </c>
      <c r="D194" t="s">
        <v>925</v>
      </c>
      <c r="E194" t="s">
        <v>1028</v>
      </c>
      <c r="F194" t="s">
        <v>1044</v>
      </c>
      <c r="G194" s="11" t="s">
        <v>1045</v>
      </c>
      <c r="H194" t="s">
        <v>1046</v>
      </c>
      <c r="I194" t="s">
        <v>1047</v>
      </c>
      <c r="J194" t="s">
        <v>1048</v>
      </c>
    </row>
    <row r="195" spans="2:10">
      <c r="B195" t="e" vm="194">
        <v>#VALUE!</v>
      </c>
      <c r="D195" t="s">
        <v>925</v>
      </c>
      <c r="E195" t="s">
        <v>1028</v>
      </c>
      <c r="F195" t="s">
        <v>1049</v>
      </c>
      <c r="G195" s="11" t="s">
        <v>1050</v>
      </c>
      <c r="H195" t="s">
        <v>1051</v>
      </c>
      <c r="I195" t="s">
        <v>1052</v>
      </c>
      <c r="J195" t="s">
        <v>1053</v>
      </c>
    </row>
    <row r="196" spans="2:10">
      <c r="B196" t="e" vm="195">
        <v>#VALUE!</v>
      </c>
      <c r="D196" t="s">
        <v>1054</v>
      </c>
      <c r="E196" t="s">
        <v>1055</v>
      </c>
      <c r="F196" t="s">
        <v>1056</v>
      </c>
      <c r="G196" s="11" t="s">
        <v>1057</v>
      </c>
      <c r="H196" t="s">
        <v>1058</v>
      </c>
      <c r="I196" t="s">
        <v>1059</v>
      </c>
      <c r="J196" t="s">
        <v>1060</v>
      </c>
    </row>
    <row r="197" spans="2:10">
      <c r="B197" t="e" vm="196">
        <v>#VALUE!</v>
      </c>
      <c r="D197" t="s">
        <v>1054</v>
      </c>
      <c r="E197" t="s">
        <v>1055</v>
      </c>
      <c r="F197" t="s">
        <v>1061</v>
      </c>
      <c r="G197" s="11" t="s">
        <v>1062</v>
      </c>
      <c r="H197" t="s">
        <v>1063</v>
      </c>
      <c r="I197" t="s">
        <v>1064</v>
      </c>
      <c r="J197" t="s">
        <v>1065</v>
      </c>
    </row>
    <row r="198" spans="2:10">
      <c r="B198" t="e" vm="197">
        <v>#VALUE!</v>
      </c>
      <c r="D198" t="s">
        <v>1054</v>
      </c>
      <c r="E198" t="s">
        <v>1055</v>
      </c>
      <c r="F198" t="s">
        <v>1066</v>
      </c>
      <c r="G198" s="11" t="s">
        <v>1067</v>
      </c>
      <c r="H198" t="s">
        <v>1068</v>
      </c>
      <c r="I198" t="s">
        <v>1069</v>
      </c>
      <c r="J198" t="s">
        <v>1070</v>
      </c>
    </row>
    <row r="199" spans="2:10">
      <c r="B199" t="e" vm="198">
        <v>#VALUE!</v>
      </c>
      <c r="D199" t="s">
        <v>1054</v>
      </c>
      <c r="E199" t="s">
        <v>1055</v>
      </c>
      <c r="F199" t="s">
        <v>1071</v>
      </c>
      <c r="G199" s="11" t="s">
        <v>1072</v>
      </c>
      <c r="H199" t="s">
        <v>1073</v>
      </c>
      <c r="I199" t="s">
        <v>1074</v>
      </c>
      <c r="J199" t="s">
        <v>1075</v>
      </c>
    </row>
    <row r="200" spans="2:10">
      <c r="B200" t="e" vm="199">
        <v>#VALUE!</v>
      </c>
      <c r="D200" t="s">
        <v>1054</v>
      </c>
      <c r="E200" t="s">
        <v>1055</v>
      </c>
      <c r="F200" t="s">
        <v>1076</v>
      </c>
      <c r="G200" s="11" t="s">
        <v>1077</v>
      </c>
      <c r="H200" t="s">
        <v>1078</v>
      </c>
      <c r="I200" t="s">
        <v>1079</v>
      </c>
      <c r="J200" t="s">
        <v>1080</v>
      </c>
    </row>
    <row r="201" spans="2:10">
      <c r="B201" t="e" vm="200">
        <v>#VALUE!</v>
      </c>
      <c r="D201" t="s">
        <v>1054</v>
      </c>
      <c r="E201" t="s">
        <v>1055</v>
      </c>
      <c r="F201" t="s">
        <v>1081</v>
      </c>
      <c r="G201" s="11" t="s">
        <v>1082</v>
      </c>
      <c r="H201" t="s">
        <v>1083</v>
      </c>
      <c r="I201" t="s">
        <v>1084</v>
      </c>
      <c r="J201" t="s">
        <v>1085</v>
      </c>
    </row>
    <row r="202" spans="2:10">
      <c r="B202" t="e" vm="201">
        <v>#VALUE!</v>
      </c>
      <c r="D202" t="s">
        <v>1054</v>
      </c>
      <c r="E202" t="s">
        <v>1086</v>
      </c>
      <c r="F202" t="s">
        <v>1087</v>
      </c>
      <c r="G202" s="11" t="s">
        <v>1088</v>
      </c>
      <c r="H202" t="s">
        <v>1089</v>
      </c>
      <c r="I202" t="s">
        <v>1090</v>
      </c>
      <c r="J202" t="s">
        <v>1091</v>
      </c>
    </row>
    <row r="203" spans="2:10">
      <c r="B203" t="e" vm="202">
        <v>#VALUE!</v>
      </c>
      <c r="D203" t="s">
        <v>1054</v>
      </c>
      <c r="E203" t="s">
        <v>1086</v>
      </c>
      <c r="F203" t="s">
        <v>1092</v>
      </c>
      <c r="G203" s="11" t="s">
        <v>1093</v>
      </c>
      <c r="H203" t="s">
        <v>1094</v>
      </c>
      <c r="I203" t="s">
        <v>1095</v>
      </c>
      <c r="J203" t="s">
        <v>1096</v>
      </c>
    </row>
    <row r="204" spans="2:10">
      <c r="B204" t="e" vm="203">
        <v>#VALUE!</v>
      </c>
      <c r="D204" t="s">
        <v>1054</v>
      </c>
      <c r="E204" t="s">
        <v>1086</v>
      </c>
      <c r="F204" t="s">
        <v>1097</v>
      </c>
      <c r="G204" s="11" t="s">
        <v>1098</v>
      </c>
      <c r="H204" t="s">
        <v>1099</v>
      </c>
      <c r="I204" t="s">
        <v>1100</v>
      </c>
      <c r="J204" t="s">
        <v>1101</v>
      </c>
    </row>
    <row r="205" spans="2:10">
      <c r="B205" t="e" vm="204">
        <v>#VALUE!</v>
      </c>
      <c r="D205" t="s">
        <v>1054</v>
      </c>
      <c r="E205" t="s">
        <v>1086</v>
      </c>
      <c r="F205" t="s">
        <v>1102</v>
      </c>
      <c r="G205" s="11" t="s">
        <v>1103</v>
      </c>
      <c r="H205" t="s">
        <v>1104</v>
      </c>
      <c r="I205" t="s">
        <v>1105</v>
      </c>
      <c r="J205" t="s">
        <v>1106</v>
      </c>
    </row>
    <row r="206" spans="2:10">
      <c r="B206" t="e" vm="205">
        <v>#VALUE!</v>
      </c>
      <c r="D206" t="s">
        <v>1054</v>
      </c>
      <c r="E206" t="s">
        <v>1086</v>
      </c>
      <c r="F206" t="s">
        <v>1107</v>
      </c>
      <c r="G206" s="11" t="s">
        <v>1108</v>
      </c>
      <c r="H206" t="s">
        <v>1109</v>
      </c>
      <c r="I206" t="s">
        <v>1110</v>
      </c>
      <c r="J206" t="s">
        <v>1111</v>
      </c>
    </row>
    <row r="207" spans="2:10">
      <c r="B207" t="e" vm="206">
        <v>#VALUE!</v>
      </c>
      <c r="D207" t="s">
        <v>1054</v>
      </c>
      <c r="E207" t="s">
        <v>1112</v>
      </c>
      <c r="F207" t="s">
        <v>1113</v>
      </c>
      <c r="G207" s="11" t="s">
        <v>1114</v>
      </c>
      <c r="H207" t="s">
        <v>1115</v>
      </c>
      <c r="I207" t="s">
        <v>1116</v>
      </c>
      <c r="J207" t="s">
        <v>1117</v>
      </c>
    </row>
    <row r="208" spans="2:10">
      <c r="B208" t="e" vm="207">
        <v>#VALUE!</v>
      </c>
      <c r="D208" t="s">
        <v>1054</v>
      </c>
      <c r="E208" t="s">
        <v>1118</v>
      </c>
      <c r="F208" t="s">
        <v>1119</v>
      </c>
      <c r="G208" s="11" t="s">
        <v>1120</v>
      </c>
      <c r="H208" t="s">
        <v>1121</v>
      </c>
      <c r="I208" t="s">
        <v>1122</v>
      </c>
      <c r="J208" t="s">
        <v>1123</v>
      </c>
    </row>
    <row r="209" spans="2:13">
      <c r="B209" t="e" vm="208">
        <v>#VALUE!</v>
      </c>
      <c r="D209" t="s">
        <v>1054</v>
      </c>
      <c r="E209" t="s">
        <v>1118</v>
      </c>
      <c r="F209" t="s">
        <v>1124</v>
      </c>
      <c r="G209" s="11" t="s">
        <v>1125</v>
      </c>
      <c r="H209" t="s">
        <v>1126</v>
      </c>
      <c r="I209" t="s">
        <v>1127</v>
      </c>
      <c r="J209" t="s">
        <v>1128</v>
      </c>
    </row>
    <row r="210" spans="2:13">
      <c r="B210" t="e" vm="209">
        <v>#VALUE!</v>
      </c>
      <c r="D210" t="s">
        <v>1054</v>
      </c>
      <c r="E210" t="s">
        <v>1118</v>
      </c>
      <c r="F210" t="s">
        <v>1129</v>
      </c>
      <c r="G210" s="11" t="s">
        <v>1130</v>
      </c>
      <c r="H210" t="s">
        <v>1131</v>
      </c>
      <c r="I210" t="s">
        <v>1132</v>
      </c>
      <c r="J210" t="s">
        <v>1133</v>
      </c>
    </row>
    <row r="211" spans="2:13">
      <c r="B211" t="e" vm="210">
        <v>#VALUE!</v>
      </c>
      <c r="D211" t="s">
        <v>1054</v>
      </c>
      <c r="E211" t="s">
        <v>1118</v>
      </c>
      <c r="F211" t="s">
        <v>1134</v>
      </c>
      <c r="G211" s="11" t="s">
        <v>1135</v>
      </c>
      <c r="H211" t="s">
        <v>1136</v>
      </c>
      <c r="I211" t="s">
        <v>1137</v>
      </c>
      <c r="J211" t="s">
        <v>1138</v>
      </c>
    </row>
    <row r="212" spans="2:13">
      <c r="B212" t="e" vm="211">
        <v>#VALUE!</v>
      </c>
      <c r="D212" t="s">
        <v>1054</v>
      </c>
      <c r="E212" t="s">
        <v>1118</v>
      </c>
      <c r="F212" t="s">
        <v>1139</v>
      </c>
      <c r="G212" s="11" t="s">
        <v>1140</v>
      </c>
      <c r="H212" t="s">
        <v>1141</v>
      </c>
      <c r="I212" t="s">
        <v>1142</v>
      </c>
      <c r="J212" t="s">
        <v>1143</v>
      </c>
    </row>
    <row r="213" spans="2:13">
      <c r="B213" t="e" vm="212">
        <v>#VALUE!</v>
      </c>
      <c r="D213" t="s">
        <v>1054</v>
      </c>
      <c r="E213" t="s">
        <v>1118</v>
      </c>
      <c r="F213" t="s">
        <v>1144</v>
      </c>
      <c r="G213" s="11" t="s">
        <v>1145</v>
      </c>
      <c r="H213" t="s">
        <v>1146</v>
      </c>
      <c r="I213" t="s">
        <v>1147</v>
      </c>
      <c r="J213" t="s">
        <v>1148</v>
      </c>
    </row>
    <row r="214" spans="2:13">
      <c r="B214" t="e" vm="213">
        <v>#VALUE!</v>
      </c>
      <c r="D214" t="s">
        <v>1054</v>
      </c>
      <c r="E214" t="s">
        <v>1118</v>
      </c>
      <c r="F214" t="s">
        <v>1149</v>
      </c>
      <c r="G214" s="11" t="s">
        <v>1150</v>
      </c>
      <c r="H214" t="s">
        <v>1151</v>
      </c>
      <c r="I214" t="s">
        <v>1152</v>
      </c>
      <c r="J214" t="s">
        <v>1153</v>
      </c>
    </row>
    <row r="215" spans="2:13" ht="41.65">
      <c r="B215" t="e" vm="214">
        <v>#VALUE!</v>
      </c>
      <c r="D215" t="s">
        <v>1054</v>
      </c>
      <c r="E215" t="s">
        <v>1118</v>
      </c>
      <c r="F215" t="s">
        <v>1154</v>
      </c>
      <c r="G215" s="11" t="s">
        <v>1155</v>
      </c>
      <c r="H215" t="s">
        <v>1156</v>
      </c>
      <c r="I215" t="s">
        <v>1157</v>
      </c>
      <c r="J215" t="s">
        <v>1158</v>
      </c>
    </row>
    <row r="216" spans="2:13" ht="41.65">
      <c r="B216" t="e" vm="215">
        <v>#VALUE!</v>
      </c>
      <c r="D216" t="s">
        <v>1054</v>
      </c>
      <c r="E216" t="s">
        <v>1118</v>
      </c>
      <c r="F216" t="s">
        <v>1159</v>
      </c>
      <c r="G216" s="11" t="s">
        <v>1160</v>
      </c>
      <c r="H216" t="s">
        <v>1161</v>
      </c>
      <c r="I216" t="s">
        <v>1162</v>
      </c>
      <c r="J216" t="s">
        <v>1163</v>
      </c>
    </row>
    <row r="217" spans="2:13">
      <c r="B217" t="e" vm="216">
        <v>#VALUE!</v>
      </c>
      <c r="D217" t="s">
        <v>1054</v>
      </c>
      <c r="E217" t="s">
        <v>1164</v>
      </c>
      <c r="F217" t="s">
        <v>1165</v>
      </c>
      <c r="G217" s="11" t="s">
        <v>1166</v>
      </c>
      <c r="H217" t="s">
        <v>1167</v>
      </c>
      <c r="I217" t="s">
        <v>1168</v>
      </c>
      <c r="J217" t="s">
        <v>1169</v>
      </c>
    </row>
    <row r="218" spans="2:13">
      <c r="B218" t="e" vm="217">
        <v>#VALUE!</v>
      </c>
      <c r="D218" t="s">
        <v>1054</v>
      </c>
      <c r="E218" t="s">
        <v>1164</v>
      </c>
      <c r="F218" t="s">
        <v>1170</v>
      </c>
      <c r="G218" s="11" t="s">
        <v>1171</v>
      </c>
      <c r="H218" t="s">
        <v>1172</v>
      </c>
      <c r="I218" t="s">
        <v>1173</v>
      </c>
      <c r="J218" t="s">
        <v>1174</v>
      </c>
    </row>
    <row r="219" spans="2:13">
      <c r="B219" t="e" vm="218">
        <v>#VALUE!</v>
      </c>
      <c r="D219" t="s">
        <v>1054</v>
      </c>
      <c r="E219" t="s">
        <v>1164</v>
      </c>
      <c r="F219" t="s">
        <v>1175</v>
      </c>
      <c r="G219" s="11" t="s">
        <v>1176</v>
      </c>
      <c r="H219" t="s">
        <v>1177</v>
      </c>
      <c r="I219" t="s">
        <v>1178</v>
      </c>
      <c r="J219" t="s">
        <v>1179</v>
      </c>
    </row>
    <row r="220" spans="2:13">
      <c r="B220" t="e" vm="219">
        <v>#VALUE!</v>
      </c>
      <c r="D220" t="s">
        <v>1054</v>
      </c>
      <c r="E220" t="s">
        <v>1164</v>
      </c>
      <c r="F220" t="s">
        <v>1180</v>
      </c>
      <c r="G220" s="11" t="s">
        <v>1181</v>
      </c>
      <c r="H220" t="s">
        <v>1182</v>
      </c>
      <c r="I220" t="s">
        <v>1183</v>
      </c>
      <c r="J220" t="s">
        <v>1184</v>
      </c>
    </row>
    <row r="221" spans="2:13">
      <c r="B221" t="e" vm="220">
        <v>#VALUE!</v>
      </c>
      <c r="D221" t="s">
        <v>1054</v>
      </c>
      <c r="E221" t="s">
        <v>1185</v>
      </c>
      <c r="F221" t="s">
        <v>1186</v>
      </c>
      <c r="G221" s="11" t="s">
        <v>1187</v>
      </c>
      <c r="H221" t="s">
        <v>1188</v>
      </c>
      <c r="I221" t="s">
        <v>1189</v>
      </c>
      <c r="J221" t="s">
        <v>1190</v>
      </c>
    </row>
    <row r="222" spans="2:13">
      <c r="B222" t="e" vm="221">
        <v>#VALUE!</v>
      </c>
      <c r="D222" t="s">
        <v>1054</v>
      </c>
      <c r="E222" t="s">
        <v>1185</v>
      </c>
      <c r="F222" t="s">
        <v>1191</v>
      </c>
      <c r="G222" s="11" t="s">
        <v>1192</v>
      </c>
      <c r="H222" t="s">
        <v>1193</v>
      </c>
      <c r="I222" t="s">
        <v>1194</v>
      </c>
      <c r="J222" t="s">
        <v>1195</v>
      </c>
    </row>
    <row r="223" spans="2:13">
      <c r="B223" t="e" vm="222">
        <v>#VALUE!</v>
      </c>
      <c r="D223" t="s">
        <v>1054</v>
      </c>
      <c r="E223" t="s">
        <v>1185</v>
      </c>
      <c r="F223" t="s">
        <v>1196</v>
      </c>
      <c r="G223" s="11" t="s">
        <v>1197</v>
      </c>
      <c r="H223" t="s">
        <v>1198</v>
      </c>
      <c r="I223" t="s">
        <v>1199</v>
      </c>
      <c r="J223" t="s">
        <v>1200</v>
      </c>
    </row>
    <row r="224" spans="2:13">
      <c r="B224" t="e" vm="223">
        <v>#VALUE!</v>
      </c>
      <c r="D224" t="s">
        <v>1054</v>
      </c>
      <c r="E224" t="s">
        <v>1185</v>
      </c>
      <c r="F224" t="s">
        <v>1201</v>
      </c>
      <c r="G224" s="11" t="s">
        <v>1202</v>
      </c>
      <c r="H224" t="s">
        <v>1203</v>
      </c>
      <c r="I224" t="s">
        <v>1204</v>
      </c>
      <c r="J224" t="s">
        <v>1205</v>
      </c>
      <c r="M224" t="s">
        <v>63</v>
      </c>
    </row>
    <row r="225" spans="2:13">
      <c r="B225" t="e" vm="224">
        <v>#VALUE!</v>
      </c>
      <c r="D225" t="s">
        <v>1054</v>
      </c>
      <c r="E225" t="s">
        <v>1185</v>
      </c>
      <c r="F225" t="s">
        <v>1206</v>
      </c>
      <c r="G225" s="11" t="s">
        <v>1207</v>
      </c>
      <c r="H225" t="s">
        <v>1208</v>
      </c>
      <c r="I225" t="s">
        <v>1209</v>
      </c>
      <c r="J225" t="s">
        <v>1210</v>
      </c>
    </row>
    <row r="226" spans="2:13">
      <c r="B226" t="e" vm="225">
        <v>#VALUE!</v>
      </c>
      <c r="D226" t="s">
        <v>1054</v>
      </c>
      <c r="E226" t="s">
        <v>1185</v>
      </c>
      <c r="F226" t="s">
        <v>1211</v>
      </c>
      <c r="G226" s="11" t="s">
        <v>1212</v>
      </c>
      <c r="H226" t="s">
        <v>1213</v>
      </c>
      <c r="I226" t="s">
        <v>1214</v>
      </c>
      <c r="J226" t="s">
        <v>1215</v>
      </c>
    </row>
    <row r="227" spans="2:13">
      <c r="B227" t="e" vm="226">
        <v>#VALUE!</v>
      </c>
      <c r="D227" t="s">
        <v>1054</v>
      </c>
      <c r="E227" t="s">
        <v>1185</v>
      </c>
      <c r="F227" t="s">
        <v>1216</v>
      </c>
      <c r="G227" s="11" t="s">
        <v>1217</v>
      </c>
      <c r="H227" t="s">
        <v>1218</v>
      </c>
      <c r="I227" t="s">
        <v>1219</v>
      </c>
      <c r="J227" t="s">
        <v>1220</v>
      </c>
    </row>
    <row r="228" spans="2:13">
      <c r="B228" t="e" vm="227">
        <v>#VALUE!</v>
      </c>
      <c r="D228" t="s">
        <v>1054</v>
      </c>
      <c r="E228" t="s">
        <v>1185</v>
      </c>
      <c r="F228" t="s">
        <v>1221</v>
      </c>
      <c r="G228" s="11" t="s">
        <v>1222</v>
      </c>
      <c r="H228" t="s">
        <v>1223</v>
      </c>
      <c r="I228" t="s">
        <v>1224</v>
      </c>
      <c r="J228" t="s">
        <v>1225</v>
      </c>
      <c r="M228" t="s">
        <v>63</v>
      </c>
    </row>
    <row r="229" spans="2:13">
      <c r="B229" t="e" vm="228">
        <v>#VALUE!</v>
      </c>
      <c r="D229" t="s">
        <v>1054</v>
      </c>
      <c r="E229" t="s">
        <v>1185</v>
      </c>
      <c r="F229" t="s">
        <v>1226</v>
      </c>
      <c r="G229" s="11" t="s">
        <v>1227</v>
      </c>
      <c r="H229" t="s">
        <v>1228</v>
      </c>
      <c r="I229" t="s">
        <v>1229</v>
      </c>
      <c r="J229" t="s">
        <v>1230</v>
      </c>
    </row>
    <row r="230" spans="2:13">
      <c r="B230" t="e" vm="229">
        <v>#VALUE!</v>
      </c>
      <c r="D230" t="s">
        <v>1054</v>
      </c>
      <c r="E230" t="s">
        <v>1185</v>
      </c>
      <c r="F230" t="s">
        <v>1231</v>
      </c>
      <c r="G230" s="11" t="s">
        <v>1232</v>
      </c>
      <c r="H230" t="s">
        <v>1233</v>
      </c>
      <c r="I230" t="s">
        <v>1234</v>
      </c>
      <c r="J230" t="s">
        <v>1235</v>
      </c>
    </row>
    <row r="231" spans="2:13">
      <c r="B231" t="e" vm="230">
        <v>#VALUE!</v>
      </c>
      <c r="D231" t="s">
        <v>1054</v>
      </c>
      <c r="E231" t="s">
        <v>1185</v>
      </c>
      <c r="F231" t="s">
        <v>1236</v>
      </c>
      <c r="G231" s="11" t="s">
        <v>1237</v>
      </c>
      <c r="H231" t="s">
        <v>1238</v>
      </c>
      <c r="I231" t="s">
        <v>1239</v>
      </c>
      <c r="J231" t="s">
        <v>1240</v>
      </c>
    </row>
    <row r="232" spans="2:13">
      <c r="B232" t="e" vm="231">
        <v>#VALUE!</v>
      </c>
      <c r="D232" t="s">
        <v>1054</v>
      </c>
      <c r="E232" t="s">
        <v>1241</v>
      </c>
      <c r="F232" t="s">
        <v>1242</v>
      </c>
      <c r="G232" s="11" t="s">
        <v>1243</v>
      </c>
      <c r="H232" t="s">
        <v>1244</v>
      </c>
      <c r="I232" t="s">
        <v>1245</v>
      </c>
      <c r="J232" t="s">
        <v>1246</v>
      </c>
      <c r="M232" t="s">
        <v>63</v>
      </c>
    </row>
    <row r="233" spans="2:13">
      <c r="B233" t="e" vm="232">
        <v>#VALUE!</v>
      </c>
      <c r="D233" t="s">
        <v>1054</v>
      </c>
      <c r="E233" t="s">
        <v>1241</v>
      </c>
      <c r="F233" t="s">
        <v>1247</v>
      </c>
      <c r="G233" s="11" t="s">
        <v>1248</v>
      </c>
      <c r="H233" t="s">
        <v>1249</v>
      </c>
      <c r="I233" t="s">
        <v>1250</v>
      </c>
      <c r="J233" t="s">
        <v>1251</v>
      </c>
    </row>
    <row r="234" spans="2:13">
      <c r="B234" t="e" vm="233">
        <v>#VALUE!</v>
      </c>
      <c r="D234" t="s">
        <v>1054</v>
      </c>
      <c r="E234" t="s">
        <v>1241</v>
      </c>
      <c r="F234" t="s">
        <v>1252</v>
      </c>
      <c r="G234" s="11" t="s">
        <v>1253</v>
      </c>
      <c r="H234" t="s">
        <v>1254</v>
      </c>
      <c r="I234" t="s">
        <v>1255</v>
      </c>
      <c r="J234" t="s">
        <v>1256</v>
      </c>
      <c r="M234" t="s">
        <v>63</v>
      </c>
    </row>
    <row r="235" spans="2:13">
      <c r="B235" t="e" vm="234">
        <v>#VALUE!</v>
      </c>
      <c r="D235" t="s">
        <v>1054</v>
      </c>
      <c r="E235" t="s">
        <v>1241</v>
      </c>
      <c r="F235" t="s">
        <v>1257</v>
      </c>
      <c r="G235" s="11" t="s">
        <v>1258</v>
      </c>
      <c r="H235" t="s">
        <v>1259</v>
      </c>
      <c r="I235" t="s">
        <v>1260</v>
      </c>
      <c r="J235" t="s">
        <v>1261</v>
      </c>
    </row>
    <row r="236" spans="2:13">
      <c r="B236" t="e" vm="235">
        <v>#VALUE!</v>
      </c>
      <c r="D236" t="s">
        <v>1054</v>
      </c>
      <c r="E236" t="s">
        <v>1241</v>
      </c>
      <c r="F236" t="s">
        <v>1262</v>
      </c>
      <c r="G236" s="11" t="s">
        <v>1263</v>
      </c>
      <c r="H236" t="s">
        <v>1264</v>
      </c>
      <c r="I236" t="s">
        <v>1265</v>
      </c>
      <c r="J236" t="s">
        <v>1266</v>
      </c>
    </row>
    <row r="237" spans="2:13">
      <c r="B237" t="e" vm="236">
        <v>#VALUE!</v>
      </c>
      <c r="D237" t="s">
        <v>1054</v>
      </c>
      <c r="E237" t="s">
        <v>1241</v>
      </c>
      <c r="F237" t="s">
        <v>1267</v>
      </c>
      <c r="G237" s="11" t="s">
        <v>1268</v>
      </c>
      <c r="H237" t="s">
        <v>1269</v>
      </c>
      <c r="I237" t="s">
        <v>1270</v>
      </c>
      <c r="J237" t="s">
        <v>1271</v>
      </c>
    </row>
    <row r="238" spans="2:13">
      <c r="B238" t="e" vm="237">
        <v>#VALUE!</v>
      </c>
      <c r="D238" t="s">
        <v>1054</v>
      </c>
      <c r="E238" t="s">
        <v>1241</v>
      </c>
      <c r="F238" t="s">
        <v>1272</v>
      </c>
      <c r="G238" s="11" t="s">
        <v>1273</v>
      </c>
      <c r="H238" t="s">
        <v>1274</v>
      </c>
      <c r="I238" t="s">
        <v>1275</v>
      </c>
      <c r="J238" t="s">
        <v>1276</v>
      </c>
    </row>
    <row r="239" spans="2:13">
      <c r="B239" t="e" vm="238">
        <v>#VALUE!</v>
      </c>
      <c r="D239" t="s">
        <v>1277</v>
      </c>
      <c r="E239" t="s">
        <v>1278</v>
      </c>
      <c r="F239" t="s">
        <v>1279</v>
      </c>
      <c r="G239" s="11" t="s">
        <v>1280</v>
      </c>
      <c r="H239" t="s">
        <v>1281</v>
      </c>
      <c r="I239" t="s">
        <v>1282</v>
      </c>
      <c r="J239" t="s">
        <v>1283</v>
      </c>
    </row>
    <row r="240" spans="2:13">
      <c r="B240" t="e" vm="239">
        <v>#VALUE!</v>
      </c>
      <c r="D240" t="s">
        <v>1277</v>
      </c>
      <c r="E240" t="s">
        <v>1278</v>
      </c>
      <c r="F240" t="s">
        <v>1284</v>
      </c>
      <c r="G240" s="11" t="s">
        <v>1285</v>
      </c>
      <c r="H240" t="s">
        <v>1286</v>
      </c>
      <c r="I240" t="s">
        <v>1287</v>
      </c>
      <c r="J240" t="s">
        <v>1288</v>
      </c>
    </row>
    <row r="241" spans="2:10">
      <c r="B241" t="e" vm="240">
        <v>#VALUE!</v>
      </c>
      <c r="D241" t="s">
        <v>1277</v>
      </c>
      <c r="E241" t="s">
        <v>1278</v>
      </c>
      <c r="F241" t="s">
        <v>1289</v>
      </c>
      <c r="G241" s="11" t="s">
        <v>1290</v>
      </c>
      <c r="H241" t="s">
        <v>1291</v>
      </c>
      <c r="I241" t="s">
        <v>1292</v>
      </c>
      <c r="J241" t="s">
        <v>1293</v>
      </c>
    </row>
    <row r="242" spans="2:10">
      <c r="B242" t="e" vm="241">
        <v>#VALUE!</v>
      </c>
      <c r="D242" t="s">
        <v>1277</v>
      </c>
      <c r="E242" t="s">
        <v>1278</v>
      </c>
      <c r="F242" t="s">
        <v>1294</v>
      </c>
      <c r="G242" s="11" t="s">
        <v>1295</v>
      </c>
      <c r="H242" t="s">
        <v>1296</v>
      </c>
      <c r="I242" t="s">
        <v>1297</v>
      </c>
      <c r="J242" t="s">
        <v>1298</v>
      </c>
    </row>
    <row r="243" spans="2:10">
      <c r="B243" t="e" vm="242">
        <v>#VALUE!</v>
      </c>
      <c r="D243" t="s">
        <v>1277</v>
      </c>
      <c r="E243" t="s">
        <v>1299</v>
      </c>
      <c r="F243" t="s">
        <v>1300</v>
      </c>
      <c r="G243" s="11" t="s">
        <v>1301</v>
      </c>
      <c r="H243" t="s">
        <v>1302</v>
      </c>
      <c r="I243" t="s">
        <v>1303</v>
      </c>
      <c r="J243" t="s">
        <v>1304</v>
      </c>
    </row>
    <row r="244" spans="2:10">
      <c r="B244" t="e" vm="243">
        <v>#VALUE!</v>
      </c>
      <c r="D244" t="s">
        <v>1277</v>
      </c>
      <c r="E244" t="s">
        <v>1299</v>
      </c>
      <c r="F244" t="s">
        <v>1305</v>
      </c>
      <c r="G244" s="11" t="s">
        <v>1306</v>
      </c>
      <c r="H244" t="s">
        <v>1307</v>
      </c>
      <c r="I244" t="s">
        <v>1308</v>
      </c>
      <c r="J244" t="s">
        <v>1309</v>
      </c>
    </row>
    <row r="245" spans="2:10">
      <c r="B245" t="e" vm="244">
        <v>#VALUE!</v>
      </c>
      <c r="D245" t="s">
        <v>1277</v>
      </c>
      <c r="E245" t="s">
        <v>1299</v>
      </c>
      <c r="F245" t="s">
        <v>1310</v>
      </c>
      <c r="G245" s="11" t="s">
        <v>1311</v>
      </c>
      <c r="H245" t="s">
        <v>1312</v>
      </c>
      <c r="I245" t="s">
        <v>1313</v>
      </c>
      <c r="J245" t="s">
        <v>1314</v>
      </c>
    </row>
    <row r="246" spans="2:10" ht="55.5">
      <c r="B246" t="e" vm="245">
        <v>#VALUE!</v>
      </c>
      <c r="D246" t="s">
        <v>1277</v>
      </c>
      <c r="E246" t="s">
        <v>1299</v>
      </c>
      <c r="F246" t="s">
        <v>1315</v>
      </c>
      <c r="G246" s="11" t="s">
        <v>1316</v>
      </c>
      <c r="H246" t="s">
        <v>1317</v>
      </c>
      <c r="I246" t="s">
        <v>1318</v>
      </c>
      <c r="J246" t="s">
        <v>1319</v>
      </c>
    </row>
    <row r="247" spans="2:10" ht="69.400000000000006">
      <c r="B247" t="e" vm="246">
        <v>#VALUE!</v>
      </c>
      <c r="D247" t="s">
        <v>1277</v>
      </c>
      <c r="E247" t="s">
        <v>1299</v>
      </c>
      <c r="F247" t="s">
        <v>1320</v>
      </c>
      <c r="G247" s="11" t="s">
        <v>1321</v>
      </c>
      <c r="H247" t="s">
        <v>1322</v>
      </c>
      <c r="I247" t="s">
        <v>1323</v>
      </c>
      <c r="J247" t="s">
        <v>1324</v>
      </c>
    </row>
    <row r="248" spans="2:10" ht="97.15">
      <c r="B248" t="e" vm="247">
        <v>#VALUE!</v>
      </c>
      <c r="D248" t="s">
        <v>1277</v>
      </c>
      <c r="E248" t="s">
        <v>1299</v>
      </c>
      <c r="F248" t="s">
        <v>1325</v>
      </c>
      <c r="G248" s="11" t="s">
        <v>1326</v>
      </c>
      <c r="H248" t="s">
        <v>1327</v>
      </c>
      <c r="I248" t="s">
        <v>1328</v>
      </c>
      <c r="J248" t="s">
        <v>1329</v>
      </c>
    </row>
    <row r="249" spans="2:10">
      <c r="B249" t="e" vm="248">
        <v>#VALUE!</v>
      </c>
      <c r="D249" t="s">
        <v>1277</v>
      </c>
      <c r="E249" t="s">
        <v>1330</v>
      </c>
      <c r="F249" t="s">
        <v>1331</v>
      </c>
      <c r="G249" s="11" t="s">
        <v>1332</v>
      </c>
      <c r="H249" t="s">
        <v>1333</v>
      </c>
      <c r="I249" t="s">
        <v>1334</v>
      </c>
      <c r="J249" t="s">
        <v>1335</v>
      </c>
    </row>
    <row r="250" spans="2:10">
      <c r="B250" t="e" vm="249">
        <v>#VALUE!</v>
      </c>
      <c r="D250" t="s">
        <v>1277</v>
      </c>
      <c r="E250" t="s">
        <v>1336</v>
      </c>
      <c r="F250" t="s">
        <v>1336</v>
      </c>
      <c r="G250" s="11" t="s">
        <v>1337</v>
      </c>
      <c r="H250" t="s">
        <v>1338</v>
      </c>
      <c r="I250" t="s">
        <v>1339</v>
      </c>
      <c r="J250" t="s">
        <v>1340</v>
      </c>
    </row>
    <row r="251" spans="2:10">
      <c r="B251" t="e" vm="250">
        <v>#VALUE!</v>
      </c>
      <c r="D251" t="s">
        <v>1277</v>
      </c>
      <c r="E251" t="s">
        <v>1336</v>
      </c>
      <c r="F251" t="s">
        <v>1341</v>
      </c>
      <c r="G251" s="11" t="s">
        <v>1342</v>
      </c>
      <c r="H251" t="s">
        <v>1343</v>
      </c>
      <c r="I251" t="s">
        <v>1344</v>
      </c>
      <c r="J251" t="s">
        <v>1345</v>
      </c>
    </row>
    <row r="252" spans="2:10">
      <c r="B252" t="e" vm="251">
        <v>#VALUE!</v>
      </c>
      <c r="D252" t="s">
        <v>1277</v>
      </c>
      <c r="E252" t="s">
        <v>1336</v>
      </c>
      <c r="F252" t="s">
        <v>1346</v>
      </c>
      <c r="G252" s="11" t="s">
        <v>1347</v>
      </c>
      <c r="H252" t="s">
        <v>1348</v>
      </c>
      <c r="I252" t="s">
        <v>1349</v>
      </c>
      <c r="J252" t="s">
        <v>1350</v>
      </c>
    </row>
    <row r="253" spans="2:10">
      <c r="B253" t="e" vm="252">
        <v>#VALUE!</v>
      </c>
      <c r="D253" t="s">
        <v>1277</v>
      </c>
      <c r="E253" t="s">
        <v>1336</v>
      </c>
      <c r="F253" t="s">
        <v>1351</v>
      </c>
      <c r="G253" s="11" t="s">
        <v>1352</v>
      </c>
      <c r="H253" t="s">
        <v>1353</v>
      </c>
      <c r="I253" t="s">
        <v>1354</v>
      </c>
      <c r="J253" t="s">
        <v>1355</v>
      </c>
    </row>
    <row r="254" spans="2:10">
      <c r="B254" t="e" vm="253">
        <v>#VALUE!</v>
      </c>
      <c r="D254" t="s">
        <v>1277</v>
      </c>
      <c r="E254" t="s">
        <v>1356</v>
      </c>
      <c r="F254" t="s">
        <v>1357</v>
      </c>
      <c r="G254" s="11" t="s">
        <v>1358</v>
      </c>
      <c r="H254" t="s">
        <v>1359</v>
      </c>
      <c r="I254" t="s">
        <v>1360</v>
      </c>
      <c r="J254" t="s">
        <v>1361</v>
      </c>
    </row>
    <row r="255" spans="2:10">
      <c r="B255" t="e" vm="254">
        <v>#VALUE!</v>
      </c>
      <c r="D255" t="s">
        <v>1277</v>
      </c>
      <c r="E255" t="s">
        <v>1362</v>
      </c>
      <c r="F255" t="s">
        <v>1363</v>
      </c>
      <c r="G255" s="11" t="s">
        <v>1364</v>
      </c>
      <c r="H255" t="s">
        <v>1365</v>
      </c>
      <c r="I255" t="s">
        <v>1366</v>
      </c>
      <c r="J255" t="s">
        <v>1367</v>
      </c>
    </row>
    <row r="256" spans="2:10">
      <c r="B256" t="e" vm="255">
        <v>#VALUE!</v>
      </c>
      <c r="D256" t="s">
        <v>1277</v>
      </c>
      <c r="E256" t="s">
        <v>1362</v>
      </c>
      <c r="F256" t="s">
        <v>1368</v>
      </c>
      <c r="G256" s="11" t="s">
        <v>1369</v>
      </c>
      <c r="H256" t="s">
        <v>1370</v>
      </c>
      <c r="I256" t="s">
        <v>1371</v>
      </c>
      <c r="J256" t="s">
        <v>1372</v>
      </c>
    </row>
    <row r="257" spans="2:10">
      <c r="B257" t="e" vm="256">
        <v>#VALUE!</v>
      </c>
      <c r="D257" t="s">
        <v>1277</v>
      </c>
      <c r="E257" t="s">
        <v>1373</v>
      </c>
      <c r="F257" t="s">
        <v>1374</v>
      </c>
      <c r="G257" s="11" t="s">
        <v>1375</v>
      </c>
      <c r="H257" t="s">
        <v>1376</v>
      </c>
      <c r="I257" t="s">
        <v>1377</v>
      </c>
      <c r="J257" t="s">
        <v>1378</v>
      </c>
    </row>
    <row r="258" spans="2:10">
      <c r="B258" t="e" vm="257">
        <v>#VALUE!</v>
      </c>
      <c r="D258" t="s">
        <v>1277</v>
      </c>
      <c r="E258" t="s">
        <v>1373</v>
      </c>
      <c r="F258" t="s">
        <v>1379</v>
      </c>
      <c r="G258" s="11" t="s">
        <v>1380</v>
      </c>
      <c r="H258" t="s">
        <v>1381</v>
      </c>
      <c r="I258" t="s">
        <v>1382</v>
      </c>
      <c r="J258" t="s">
        <v>1383</v>
      </c>
    </row>
    <row r="259" spans="2:10">
      <c r="B259" t="e" vm="258">
        <v>#VALUE!</v>
      </c>
      <c r="D259" t="s">
        <v>1277</v>
      </c>
      <c r="E259" t="s">
        <v>1373</v>
      </c>
      <c r="F259" t="s">
        <v>1384</v>
      </c>
      <c r="G259" s="11" t="s">
        <v>1385</v>
      </c>
      <c r="H259" t="s">
        <v>1386</v>
      </c>
      <c r="I259" t="s">
        <v>1387</v>
      </c>
      <c r="J259" t="s">
        <v>1388</v>
      </c>
    </row>
    <row r="260" spans="2:10">
      <c r="B260" t="e" vm="259">
        <v>#VALUE!</v>
      </c>
      <c r="D260" t="s">
        <v>1277</v>
      </c>
      <c r="E260" t="s">
        <v>1373</v>
      </c>
      <c r="F260" t="s">
        <v>1389</v>
      </c>
      <c r="G260" s="11" t="s">
        <v>1390</v>
      </c>
      <c r="H260" t="s">
        <v>1391</v>
      </c>
      <c r="I260" t="s">
        <v>1392</v>
      </c>
      <c r="J260" t="s">
        <v>1393</v>
      </c>
    </row>
    <row r="261" spans="2:10">
      <c r="B261" t="e" vm="260">
        <v>#VALUE!</v>
      </c>
      <c r="D261" t="s">
        <v>1277</v>
      </c>
      <c r="E261" t="s">
        <v>1373</v>
      </c>
      <c r="F261" t="s">
        <v>1394</v>
      </c>
      <c r="G261" s="11" t="s">
        <v>1395</v>
      </c>
      <c r="H261" t="s">
        <v>1396</v>
      </c>
      <c r="I261" t="s">
        <v>1397</v>
      </c>
      <c r="J261" t="s">
        <v>1398</v>
      </c>
    </row>
    <row r="262" spans="2:10">
      <c r="B262" t="e" vm="261">
        <v>#VALUE!</v>
      </c>
      <c r="D262" t="s">
        <v>1277</v>
      </c>
      <c r="E262" t="s">
        <v>1373</v>
      </c>
      <c r="F262" t="s">
        <v>1399</v>
      </c>
      <c r="G262" s="11" t="s">
        <v>1400</v>
      </c>
      <c r="H262" t="s">
        <v>1401</v>
      </c>
      <c r="I262" t="s">
        <v>1402</v>
      </c>
      <c r="J262" t="s">
        <v>1403</v>
      </c>
    </row>
    <row r="263" spans="2:10">
      <c r="B263" t="e" vm="262">
        <v>#VALUE!</v>
      </c>
      <c r="D263" t="s">
        <v>1277</v>
      </c>
      <c r="E263" t="s">
        <v>1373</v>
      </c>
      <c r="F263" t="s">
        <v>1404</v>
      </c>
      <c r="G263" s="11" t="s">
        <v>1405</v>
      </c>
      <c r="H263" t="s">
        <v>1406</v>
      </c>
      <c r="I263" t="s">
        <v>1407</v>
      </c>
      <c r="J263" t="s">
        <v>1408</v>
      </c>
    </row>
    <row r="264" spans="2:10">
      <c r="B264" t="e" vm="263">
        <v>#VALUE!</v>
      </c>
      <c r="D264" t="s">
        <v>1277</v>
      </c>
      <c r="E264" t="s">
        <v>1373</v>
      </c>
      <c r="F264" t="s">
        <v>1409</v>
      </c>
      <c r="G264" s="11" t="s">
        <v>1410</v>
      </c>
      <c r="H264" t="s">
        <v>1411</v>
      </c>
      <c r="I264" t="s">
        <v>1412</v>
      </c>
      <c r="J264" t="s">
        <v>1413</v>
      </c>
    </row>
    <row r="265" spans="2:10">
      <c r="B265" t="e" vm="264">
        <v>#VALUE!</v>
      </c>
      <c r="D265" t="s">
        <v>1277</v>
      </c>
      <c r="E265" t="s">
        <v>1373</v>
      </c>
      <c r="F265" t="s">
        <v>1414</v>
      </c>
      <c r="G265" s="11" t="s">
        <v>1415</v>
      </c>
      <c r="H265" t="s">
        <v>1416</v>
      </c>
      <c r="I265" t="s">
        <v>1417</v>
      </c>
      <c r="J265" t="s">
        <v>1418</v>
      </c>
    </row>
    <row r="266" spans="2:10">
      <c r="B266" t="e" vm="265">
        <v>#VALUE!</v>
      </c>
      <c r="D266" t="s">
        <v>1277</v>
      </c>
      <c r="E266" t="s">
        <v>1419</v>
      </c>
      <c r="F266" t="s">
        <v>1420</v>
      </c>
      <c r="G266" s="11" t="s">
        <v>1421</v>
      </c>
      <c r="H266" t="s">
        <v>1422</v>
      </c>
      <c r="I266" t="s">
        <v>1423</v>
      </c>
      <c r="J266" t="s">
        <v>1424</v>
      </c>
    </row>
    <row r="267" spans="2:10">
      <c r="B267" t="e" vm="266">
        <v>#VALUE!</v>
      </c>
      <c r="D267" t="s">
        <v>1277</v>
      </c>
      <c r="E267" t="s">
        <v>1419</v>
      </c>
      <c r="F267" t="s">
        <v>1425</v>
      </c>
      <c r="G267" s="11" t="s">
        <v>1426</v>
      </c>
      <c r="H267" t="s">
        <v>1427</v>
      </c>
      <c r="I267" t="s">
        <v>1428</v>
      </c>
      <c r="J267" t="s">
        <v>1429</v>
      </c>
    </row>
    <row r="268" spans="2:10">
      <c r="B268" t="e" vm="267">
        <v>#VALUE!</v>
      </c>
      <c r="D268" t="s">
        <v>1277</v>
      </c>
      <c r="E268" t="s">
        <v>1419</v>
      </c>
      <c r="F268" t="s">
        <v>1430</v>
      </c>
      <c r="G268" s="11" t="s">
        <v>1431</v>
      </c>
      <c r="H268" t="s">
        <v>1432</v>
      </c>
      <c r="I268" t="s">
        <v>1433</v>
      </c>
      <c r="J268" t="s">
        <v>1434</v>
      </c>
    </row>
    <row r="269" spans="2:10">
      <c r="B269" t="e" vm="268">
        <v>#VALUE!</v>
      </c>
      <c r="D269" t="s">
        <v>1277</v>
      </c>
      <c r="E269" t="s">
        <v>1419</v>
      </c>
      <c r="F269" t="s">
        <v>1435</v>
      </c>
      <c r="G269" s="11" t="s">
        <v>1436</v>
      </c>
      <c r="H269" t="s">
        <v>1437</v>
      </c>
      <c r="I269" t="s">
        <v>1438</v>
      </c>
      <c r="J269" t="s">
        <v>1439</v>
      </c>
    </row>
    <row r="270" spans="2:10">
      <c r="B270" t="e" vm="269">
        <v>#VALUE!</v>
      </c>
      <c r="D270" t="s">
        <v>1277</v>
      </c>
      <c r="E270" t="s">
        <v>1419</v>
      </c>
      <c r="F270" t="s">
        <v>1440</v>
      </c>
      <c r="G270" s="11" t="s">
        <v>1299</v>
      </c>
      <c r="H270" t="s">
        <v>1441</v>
      </c>
      <c r="I270" t="s">
        <v>1442</v>
      </c>
      <c r="J270" t="s">
        <v>1443</v>
      </c>
    </row>
    <row r="271" spans="2:10">
      <c r="B271" t="e" vm="270">
        <v>#VALUE!</v>
      </c>
      <c r="D271" t="s">
        <v>1277</v>
      </c>
      <c r="E271" t="s">
        <v>1444</v>
      </c>
      <c r="F271" t="s">
        <v>1445</v>
      </c>
      <c r="G271" s="11" t="s">
        <v>1446</v>
      </c>
      <c r="H271" t="s">
        <v>1447</v>
      </c>
      <c r="I271" t="s">
        <v>1448</v>
      </c>
      <c r="J271" t="s">
        <v>1449</v>
      </c>
    </row>
    <row r="272" spans="2:10">
      <c r="B272" t="e" vm="271">
        <v>#VALUE!</v>
      </c>
      <c r="D272" t="s">
        <v>1277</v>
      </c>
      <c r="E272" t="s">
        <v>1444</v>
      </c>
      <c r="F272" t="s">
        <v>1450</v>
      </c>
      <c r="G272" s="11" t="s">
        <v>1451</v>
      </c>
      <c r="H272" t="s">
        <v>1452</v>
      </c>
      <c r="I272" t="s">
        <v>1453</v>
      </c>
      <c r="J272" t="s">
        <v>1454</v>
      </c>
    </row>
    <row r="273" spans="2:13">
      <c r="B273" t="e" vm="272">
        <v>#VALUE!</v>
      </c>
      <c r="D273" t="s">
        <v>1277</v>
      </c>
      <c r="E273" t="s">
        <v>1444</v>
      </c>
      <c r="F273" t="s">
        <v>1455</v>
      </c>
      <c r="G273" s="11" t="s">
        <v>1456</v>
      </c>
      <c r="H273" t="s">
        <v>1457</v>
      </c>
      <c r="I273" t="s">
        <v>1458</v>
      </c>
      <c r="J273" t="s">
        <v>1459</v>
      </c>
    </row>
    <row r="274" spans="2:13">
      <c r="B274" t="e" vm="273">
        <v>#VALUE!</v>
      </c>
      <c r="D274" t="s">
        <v>1277</v>
      </c>
      <c r="E274" t="s">
        <v>1444</v>
      </c>
      <c r="F274" t="s">
        <v>1460</v>
      </c>
      <c r="G274" s="11" t="s">
        <v>1461</v>
      </c>
      <c r="H274" t="s">
        <v>1462</v>
      </c>
      <c r="I274" t="s">
        <v>1463</v>
      </c>
      <c r="J274" t="s">
        <v>1464</v>
      </c>
    </row>
    <row r="275" spans="2:13">
      <c r="B275" t="e" vm="274">
        <v>#VALUE!</v>
      </c>
      <c r="D275" t="s">
        <v>1277</v>
      </c>
      <c r="E275" t="s">
        <v>1465</v>
      </c>
      <c r="F275" t="s">
        <v>1465</v>
      </c>
      <c r="G275" s="11" t="s">
        <v>1466</v>
      </c>
      <c r="H275" t="s">
        <v>1467</v>
      </c>
      <c r="I275" t="s">
        <v>1468</v>
      </c>
      <c r="J275" t="s">
        <v>1469</v>
      </c>
    </row>
    <row r="276" spans="2:13">
      <c r="B276" t="e" vm="275">
        <v>#VALUE!</v>
      </c>
      <c r="D276" t="s">
        <v>1277</v>
      </c>
      <c r="E276" t="s">
        <v>1465</v>
      </c>
      <c r="F276" t="s">
        <v>1470</v>
      </c>
      <c r="G276" s="11" t="s">
        <v>1471</v>
      </c>
      <c r="H276" t="s">
        <v>1472</v>
      </c>
      <c r="I276" t="s">
        <v>1473</v>
      </c>
      <c r="J276" t="s">
        <v>1474</v>
      </c>
    </row>
    <row r="277" spans="2:13">
      <c r="B277" t="e" vm="276">
        <v>#VALUE!</v>
      </c>
      <c r="D277" t="s">
        <v>1277</v>
      </c>
      <c r="E277" t="s">
        <v>1465</v>
      </c>
      <c r="F277" t="s">
        <v>1475</v>
      </c>
      <c r="G277" s="11" t="s">
        <v>1476</v>
      </c>
      <c r="H277" t="s">
        <v>1477</v>
      </c>
      <c r="I277" t="s">
        <v>1478</v>
      </c>
      <c r="J277" t="s">
        <v>1479</v>
      </c>
    </row>
    <row r="278" spans="2:13">
      <c r="B278" t="e" vm="277">
        <v>#VALUE!</v>
      </c>
      <c r="D278" t="s">
        <v>1277</v>
      </c>
      <c r="E278" t="s">
        <v>1465</v>
      </c>
      <c r="F278" t="s">
        <v>1480</v>
      </c>
      <c r="G278" s="11" t="s">
        <v>1481</v>
      </c>
      <c r="H278" t="s">
        <v>1482</v>
      </c>
      <c r="I278" t="s">
        <v>1483</v>
      </c>
      <c r="J278" t="s">
        <v>1484</v>
      </c>
    </row>
    <row r="279" spans="2:13">
      <c r="B279" t="e" vm="278">
        <v>#VALUE!</v>
      </c>
      <c r="D279" t="s">
        <v>1485</v>
      </c>
      <c r="E279" t="s">
        <v>1485</v>
      </c>
      <c r="F279" t="s">
        <v>1486</v>
      </c>
      <c r="G279" s="11" t="s">
        <v>1487</v>
      </c>
      <c r="H279" t="s">
        <v>1488</v>
      </c>
      <c r="I279" t="s">
        <v>1489</v>
      </c>
      <c r="J279" t="s">
        <v>1490</v>
      </c>
    </row>
    <row r="280" spans="2:13">
      <c r="B280" t="e" vm="279">
        <v>#VALUE!</v>
      </c>
      <c r="D280" t="s">
        <v>1485</v>
      </c>
      <c r="E280" t="s">
        <v>1485</v>
      </c>
      <c r="F280" t="s">
        <v>1491</v>
      </c>
      <c r="G280" s="11" t="s">
        <v>1492</v>
      </c>
      <c r="H280" t="s">
        <v>1493</v>
      </c>
      <c r="I280" t="s">
        <v>1494</v>
      </c>
      <c r="J280" t="s">
        <v>1495</v>
      </c>
      <c r="M280" t="s">
        <v>63</v>
      </c>
    </row>
    <row r="281" spans="2:13">
      <c r="B281" t="e" vm="280">
        <v>#VALUE!</v>
      </c>
      <c r="D281" t="s">
        <v>1485</v>
      </c>
      <c r="E281" t="s">
        <v>1485</v>
      </c>
      <c r="F281" t="s">
        <v>1496</v>
      </c>
      <c r="G281" s="11" t="s">
        <v>1497</v>
      </c>
      <c r="H281" t="s">
        <v>1498</v>
      </c>
      <c r="I281" t="s">
        <v>1499</v>
      </c>
      <c r="J281" t="s">
        <v>1500</v>
      </c>
    </row>
    <row r="282" spans="2:13">
      <c r="B282" t="e" vm="281">
        <v>#VALUE!</v>
      </c>
      <c r="D282" t="s">
        <v>1485</v>
      </c>
      <c r="E282" t="s">
        <v>1485</v>
      </c>
      <c r="F282" t="s">
        <v>1501</v>
      </c>
      <c r="G282" s="11" t="s">
        <v>1502</v>
      </c>
      <c r="H282" t="s">
        <v>1503</v>
      </c>
      <c r="I282" t="s">
        <v>1504</v>
      </c>
      <c r="J282" t="s">
        <v>1505</v>
      </c>
      <c r="M282" t="s">
        <v>63</v>
      </c>
    </row>
    <row r="283" spans="2:13">
      <c r="B283" t="e" vm="282">
        <v>#VALUE!</v>
      </c>
      <c r="D283" t="s">
        <v>1485</v>
      </c>
      <c r="E283" t="s">
        <v>1485</v>
      </c>
      <c r="F283" t="s">
        <v>1506</v>
      </c>
      <c r="G283" s="11" t="s">
        <v>1507</v>
      </c>
      <c r="H283" t="s">
        <v>1508</v>
      </c>
      <c r="I283" t="s">
        <v>1509</v>
      </c>
      <c r="J283" t="s">
        <v>1510</v>
      </c>
    </row>
    <row r="284" spans="2:13">
      <c r="B284" t="e" vm="283">
        <v>#VALUE!</v>
      </c>
      <c r="D284" t="s">
        <v>1485</v>
      </c>
      <c r="E284" t="s">
        <v>1485</v>
      </c>
      <c r="F284" t="s">
        <v>1511</v>
      </c>
      <c r="G284" s="11" t="s">
        <v>1512</v>
      </c>
      <c r="H284" t="s">
        <v>1513</v>
      </c>
      <c r="I284" t="s">
        <v>1514</v>
      </c>
      <c r="J284" t="s">
        <v>1515</v>
      </c>
    </row>
    <row r="285" spans="2:13">
      <c r="B285" t="e" vm="284">
        <v>#VALUE!</v>
      </c>
      <c r="D285" t="s">
        <v>1485</v>
      </c>
      <c r="E285" t="s">
        <v>1516</v>
      </c>
      <c r="F285" t="s">
        <v>1517</v>
      </c>
      <c r="G285" s="11" t="s">
        <v>1518</v>
      </c>
      <c r="H285" t="s">
        <v>1519</v>
      </c>
      <c r="I285" t="s">
        <v>1520</v>
      </c>
      <c r="J285" t="s">
        <v>1521</v>
      </c>
    </row>
    <row r="286" spans="2:13">
      <c r="B286" t="e" vm="285">
        <v>#VALUE!</v>
      </c>
      <c r="D286" t="s">
        <v>1485</v>
      </c>
      <c r="E286" t="s">
        <v>1516</v>
      </c>
      <c r="F286" t="s">
        <v>1522</v>
      </c>
      <c r="G286" s="11" t="s">
        <v>1523</v>
      </c>
      <c r="H286" t="s">
        <v>1524</v>
      </c>
      <c r="I286" t="s">
        <v>1525</v>
      </c>
      <c r="J286" t="s">
        <v>1526</v>
      </c>
    </row>
    <row r="287" spans="2:13">
      <c r="B287" t="e" vm="286">
        <v>#VALUE!</v>
      </c>
      <c r="D287" t="s">
        <v>1485</v>
      </c>
      <c r="E287" t="s">
        <v>1516</v>
      </c>
      <c r="F287" t="s">
        <v>1527</v>
      </c>
      <c r="G287" s="11" t="s">
        <v>1528</v>
      </c>
      <c r="H287" t="s">
        <v>1529</v>
      </c>
      <c r="I287" t="s">
        <v>1530</v>
      </c>
      <c r="J287" t="s">
        <v>1531</v>
      </c>
    </row>
    <row r="288" spans="2:13">
      <c r="B288" t="e" vm="287">
        <v>#VALUE!</v>
      </c>
      <c r="D288" t="s">
        <v>1485</v>
      </c>
      <c r="E288" t="s">
        <v>1516</v>
      </c>
      <c r="F288" t="s">
        <v>1532</v>
      </c>
      <c r="G288" s="11" t="s">
        <v>1533</v>
      </c>
      <c r="H288" t="s">
        <v>1534</v>
      </c>
      <c r="I288" t="s">
        <v>1535</v>
      </c>
      <c r="J288" t="s">
        <v>1536</v>
      </c>
    </row>
    <row r="289" spans="2:10">
      <c r="B289" t="e" vm="288">
        <v>#VALUE!</v>
      </c>
      <c r="D289" t="s">
        <v>1485</v>
      </c>
      <c r="E289" t="s">
        <v>1537</v>
      </c>
      <c r="F289" t="s">
        <v>1538</v>
      </c>
      <c r="G289" s="11" t="s">
        <v>1539</v>
      </c>
      <c r="H289" t="s">
        <v>1540</v>
      </c>
      <c r="I289" t="s">
        <v>1541</v>
      </c>
      <c r="J289" t="s">
        <v>1542</v>
      </c>
    </row>
    <row r="290" spans="2:10">
      <c r="B290" t="e" vm="289">
        <v>#VALUE!</v>
      </c>
      <c r="D290" t="s">
        <v>1485</v>
      </c>
      <c r="E290" t="s">
        <v>1537</v>
      </c>
      <c r="F290" t="s">
        <v>1543</v>
      </c>
      <c r="G290" s="11" t="s">
        <v>1544</v>
      </c>
      <c r="H290" t="s">
        <v>1545</v>
      </c>
      <c r="I290" t="s">
        <v>1546</v>
      </c>
      <c r="J290" t="s">
        <v>1547</v>
      </c>
    </row>
    <row r="291" spans="2:10">
      <c r="B291" t="e" vm="290">
        <v>#VALUE!</v>
      </c>
      <c r="D291" t="s">
        <v>1548</v>
      </c>
      <c r="E291" t="s">
        <v>1549</v>
      </c>
      <c r="F291" t="s">
        <v>1550</v>
      </c>
      <c r="G291" s="11" t="s">
        <v>1551</v>
      </c>
      <c r="H291" t="s">
        <v>1552</v>
      </c>
      <c r="I291" t="s">
        <v>1553</v>
      </c>
      <c r="J291" t="s">
        <v>1554</v>
      </c>
    </row>
    <row r="292" spans="2:10">
      <c r="B292" t="e" vm="291">
        <v>#VALUE!</v>
      </c>
      <c r="D292" t="s">
        <v>1548</v>
      </c>
      <c r="E292" t="s">
        <v>1555</v>
      </c>
      <c r="F292" t="s">
        <v>1556</v>
      </c>
      <c r="G292" s="11" t="s">
        <v>1557</v>
      </c>
      <c r="H292" t="s">
        <v>1558</v>
      </c>
      <c r="I292" t="s">
        <v>1559</v>
      </c>
      <c r="J292" t="s">
        <v>1560</v>
      </c>
    </row>
    <row r="293" spans="2:10">
      <c r="B293" t="e" vm="292">
        <v>#VALUE!</v>
      </c>
      <c r="D293" t="s">
        <v>1548</v>
      </c>
      <c r="E293" t="s">
        <v>1555</v>
      </c>
      <c r="F293" t="s">
        <v>1561</v>
      </c>
      <c r="G293" s="11" t="s">
        <v>1562</v>
      </c>
      <c r="H293" t="s">
        <v>1563</v>
      </c>
      <c r="I293" t="s">
        <v>1564</v>
      </c>
      <c r="J293" t="s">
        <v>1565</v>
      </c>
    </row>
    <row r="294" spans="2:10" ht="69.400000000000006">
      <c r="B294" t="e" vm="293">
        <v>#VALUE!</v>
      </c>
      <c r="D294" t="s">
        <v>1548</v>
      </c>
      <c r="E294" t="s">
        <v>1566</v>
      </c>
      <c r="F294" t="s">
        <v>1567</v>
      </c>
      <c r="G294" s="11" t="s">
        <v>1568</v>
      </c>
      <c r="H294" t="s">
        <v>1569</v>
      </c>
      <c r="I294" t="s">
        <v>1570</v>
      </c>
      <c r="J294" t="s">
        <v>1571</v>
      </c>
    </row>
    <row r="295" spans="2:10" ht="55.5">
      <c r="B295" t="e" vm="294">
        <v>#VALUE!</v>
      </c>
      <c r="D295" t="s">
        <v>1548</v>
      </c>
      <c r="E295" t="s">
        <v>1566</v>
      </c>
      <c r="F295" t="s">
        <v>1572</v>
      </c>
      <c r="G295" s="11" t="s">
        <v>1573</v>
      </c>
      <c r="H295" t="s">
        <v>1574</v>
      </c>
      <c r="I295" t="s">
        <v>1575</v>
      </c>
      <c r="J295" t="s">
        <v>1576</v>
      </c>
    </row>
    <row r="296" spans="2:10">
      <c r="B296" t="e" vm="295">
        <v>#VALUE!</v>
      </c>
      <c r="D296" t="s">
        <v>1548</v>
      </c>
      <c r="E296" t="s">
        <v>1566</v>
      </c>
      <c r="F296" t="s">
        <v>1577</v>
      </c>
      <c r="G296" s="11" t="s">
        <v>1578</v>
      </c>
      <c r="H296" t="s">
        <v>1579</v>
      </c>
      <c r="I296" t="s">
        <v>1580</v>
      </c>
      <c r="J296" t="s">
        <v>1581</v>
      </c>
    </row>
    <row r="297" spans="2:10">
      <c r="B297" t="e" vm="296">
        <v>#VALUE!</v>
      </c>
      <c r="D297" t="s">
        <v>1548</v>
      </c>
      <c r="E297" t="s">
        <v>1566</v>
      </c>
      <c r="F297" t="s">
        <v>1582</v>
      </c>
      <c r="G297" s="11" t="s">
        <v>1583</v>
      </c>
      <c r="H297" t="s">
        <v>1584</v>
      </c>
      <c r="I297" t="s">
        <v>1585</v>
      </c>
      <c r="J297" t="s">
        <v>1586</v>
      </c>
    </row>
    <row r="298" spans="2:10">
      <c r="B298" t="e" vm="297">
        <v>#VALUE!</v>
      </c>
      <c r="D298" t="s">
        <v>1548</v>
      </c>
      <c r="E298" t="s">
        <v>1587</v>
      </c>
      <c r="F298" t="s">
        <v>1588</v>
      </c>
      <c r="G298" s="11" t="s">
        <v>1589</v>
      </c>
      <c r="H298" t="s">
        <v>1590</v>
      </c>
      <c r="I298" t="s">
        <v>1591</v>
      </c>
      <c r="J298" t="s">
        <v>1592</v>
      </c>
    </row>
    <row r="299" spans="2:10">
      <c r="B299" t="e" vm="298">
        <v>#VALUE!</v>
      </c>
      <c r="D299" t="s">
        <v>1548</v>
      </c>
      <c r="E299" t="s">
        <v>1587</v>
      </c>
      <c r="F299" t="s">
        <v>1593</v>
      </c>
      <c r="G299" s="11" t="s">
        <v>1594</v>
      </c>
      <c r="H299" t="s">
        <v>1595</v>
      </c>
      <c r="I299" t="s">
        <v>1596</v>
      </c>
      <c r="J299" t="s">
        <v>1597</v>
      </c>
    </row>
    <row r="300" spans="2:10">
      <c r="B300" t="e" vm="299">
        <v>#VALUE!</v>
      </c>
      <c r="D300" t="s">
        <v>1598</v>
      </c>
      <c r="E300" t="s">
        <v>1599</v>
      </c>
      <c r="F300" t="s">
        <v>1600</v>
      </c>
      <c r="G300" s="11" t="s">
        <v>1601</v>
      </c>
      <c r="H300" t="s">
        <v>1602</v>
      </c>
      <c r="I300" t="s">
        <v>1603</v>
      </c>
      <c r="J300" t="s">
        <v>1604</v>
      </c>
    </row>
    <row r="301" spans="2:10">
      <c r="B301" t="e" vm="300">
        <v>#VALUE!</v>
      </c>
      <c r="D301" t="s">
        <v>1598</v>
      </c>
      <c r="E301" t="s">
        <v>1599</v>
      </c>
      <c r="F301" t="s">
        <v>1605</v>
      </c>
      <c r="G301" s="11" t="s">
        <v>1606</v>
      </c>
      <c r="H301" t="s">
        <v>1607</v>
      </c>
      <c r="I301" t="s">
        <v>1608</v>
      </c>
      <c r="J301" t="s">
        <v>1609</v>
      </c>
    </row>
    <row r="302" spans="2:10">
      <c r="B302" t="e" vm="301">
        <v>#VALUE!</v>
      </c>
      <c r="D302" t="s">
        <v>1598</v>
      </c>
      <c r="E302" t="s">
        <v>1599</v>
      </c>
      <c r="F302" t="s">
        <v>1610</v>
      </c>
      <c r="G302" s="11" t="s">
        <v>1611</v>
      </c>
      <c r="H302" t="s">
        <v>1612</v>
      </c>
      <c r="I302" t="s">
        <v>1613</v>
      </c>
      <c r="J302" t="s">
        <v>1614</v>
      </c>
    </row>
    <row r="303" spans="2:10">
      <c r="B303" t="e" vm="302">
        <v>#VALUE!</v>
      </c>
      <c r="D303" t="s">
        <v>1598</v>
      </c>
      <c r="E303" t="s">
        <v>1599</v>
      </c>
      <c r="F303" t="s">
        <v>1615</v>
      </c>
      <c r="G303" s="11" t="s">
        <v>1616</v>
      </c>
      <c r="H303" t="s">
        <v>1617</v>
      </c>
      <c r="I303" t="s">
        <v>1618</v>
      </c>
      <c r="J303" t="s">
        <v>1619</v>
      </c>
    </row>
    <row r="304" spans="2:10">
      <c r="B304" t="e" vm="303">
        <v>#VALUE!</v>
      </c>
      <c r="D304" t="s">
        <v>1598</v>
      </c>
      <c r="E304" t="s">
        <v>1599</v>
      </c>
      <c r="F304" t="s">
        <v>1620</v>
      </c>
      <c r="G304" s="11" t="s">
        <v>1621</v>
      </c>
      <c r="H304" t="s">
        <v>1622</v>
      </c>
      <c r="I304" t="s">
        <v>1623</v>
      </c>
      <c r="J304" t="s">
        <v>1624</v>
      </c>
    </row>
    <row r="305" spans="2:10">
      <c r="B305" t="e" vm="304">
        <v>#VALUE!</v>
      </c>
      <c r="D305" t="s">
        <v>1598</v>
      </c>
      <c r="E305" t="s">
        <v>1625</v>
      </c>
      <c r="F305" t="s">
        <v>1626</v>
      </c>
      <c r="G305" s="11" t="s">
        <v>1627</v>
      </c>
      <c r="H305" t="s">
        <v>1628</v>
      </c>
      <c r="I305" t="s">
        <v>1629</v>
      </c>
      <c r="J305" t="s">
        <v>1630</v>
      </c>
    </row>
    <row r="306" spans="2:10">
      <c r="B306" t="e" vm="305">
        <v>#VALUE!</v>
      </c>
      <c r="D306" t="s">
        <v>1598</v>
      </c>
      <c r="E306" t="s">
        <v>1625</v>
      </c>
      <c r="F306" t="s">
        <v>1631</v>
      </c>
      <c r="G306" s="11" t="s">
        <v>1632</v>
      </c>
      <c r="H306" t="s">
        <v>1633</v>
      </c>
      <c r="I306" t="s">
        <v>1634</v>
      </c>
      <c r="J306" t="s">
        <v>1635</v>
      </c>
    </row>
    <row r="307" spans="2:10">
      <c r="B307" t="e" vm="306">
        <v>#VALUE!</v>
      </c>
      <c r="D307" t="s">
        <v>1598</v>
      </c>
      <c r="E307" t="s">
        <v>1625</v>
      </c>
      <c r="F307" t="s">
        <v>1636</v>
      </c>
      <c r="G307" s="11" t="s">
        <v>1637</v>
      </c>
      <c r="H307" t="s">
        <v>1638</v>
      </c>
      <c r="I307" t="s">
        <v>1639</v>
      </c>
      <c r="J307" t="s">
        <v>1640</v>
      </c>
    </row>
    <row r="308" spans="2:10">
      <c r="B308" t="e" vm="307">
        <v>#VALUE!</v>
      </c>
      <c r="D308" t="s">
        <v>1598</v>
      </c>
      <c r="E308" t="s">
        <v>1625</v>
      </c>
      <c r="F308" t="s">
        <v>1641</v>
      </c>
      <c r="G308" s="11" t="s">
        <v>1642</v>
      </c>
      <c r="H308" t="s">
        <v>1643</v>
      </c>
      <c r="I308" t="s">
        <v>1644</v>
      </c>
      <c r="J308" t="s">
        <v>1645</v>
      </c>
    </row>
    <row r="309" spans="2:10">
      <c r="B309" t="e" vm="308">
        <v>#VALUE!</v>
      </c>
      <c r="D309" t="s">
        <v>1598</v>
      </c>
      <c r="E309" t="s">
        <v>1625</v>
      </c>
      <c r="F309" t="s">
        <v>1646</v>
      </c>
      <c r="G309" s="11" t="s">
        <v>1647</v>
      </c>
      <c r="H309" t="s">
        <v>1648</v>
      </c>
      <c r="I309" t="s">
        <v>1649</v>
      </c>
      <c r="J309" t="s">
        <v>1650</v>
      </c>
    </row>
    <row r="310" spans="2:10">
      <c r="B310" t="e" vm="309">
        <v>#VALUE!</v>
      </c>
      <c r="D310" t="s">
        <v>1598</v>
      </c>
      <c r="E310" t="s">
        <v>1625</v>
      </c>
      <c r="F310" t="s">
        <v>1651</v>
      </c>
      <c r="G310" s="11" t="s">
        <v>1652</v>
      </c>
      <c r="H310" t="s">
        <v>1653</v>
      </c>
      <c r="I310" t="s">
        <v>1654</v>
      </c>
      <c r="J310" t="s">
        <v>1655</v>
      </c>
    </row>
    <row r="311" spans="2:10">
      <c r="B311" t="e" vm="310">
        <v>#VALUE!</v>
      </c>
      <c r="D311" t="s">
        <v>1598</v>
      </c>
      <c r="E311" t="s">
        <v>1625</v>
      </c>
      <c r="F311" t="s">
        <v>1656</v>
      </c>
      <c r="G311" s="11" t="s">
        <v>1657</v>
      </c>
      <c r="H311" t="s">
        <v>1658</v>
      </c>
      <c r="I311" t="s">
        <v>1659</v>
      </c>
      <c r="J311" t="s">
        <v>1660</v>
      </c>
    </row>
    <row r="312" spans="2:10">
      <c r="B312" t="e" vm="311">
        <v>#VALUE!</v>
      </c>
      <c r="D312" t="s">
        <v>1598</v>
      </c>
      <c r="E312" t="s">
        <v>1625</v>
      </c>
      <c r="F312" t="s">
        <v>1661</v>
      </c>
      <c r="G312" s="11" t="s">
        <v>1662</v>
      </c>
      <c r="H312" t="s">
        <v>1663</v>
      </c>
      <c r="I312" t="s">
        <v>1664</v>
      </c>
      <c r="J312" t="s">
        <v>1665</v>
      </c>
    </row>
    <row r="313" spans="2:10">
      <c r="B313" t="e" vm="312">
        <v>#VALUE!</v>
      </c>
      <c r="D313" t="s">
        <v>1598</v>
      </c>
      <c r="E313" t="s">
        <v>1625</v>
      </c>
      <c r="F313" t="s">
        <v>1666</v>
      </c>
      <c r="G313" s="11" t="s">
        <v>1667</v>
      </c>
      <c r="H313" t="s">
        <v>1668</v>
      </c>
      <c r="I313" t="s">
        <v>1669</v>
      </c>
      <c r="J313" t="s">
        <v>1670</v>
      </c>
    </row>
    <row r="314" spans="2:10" ht="69.400000000000006">
      <c r="B314" t="e" vm="313">
        <v>#VALUE!</v>
      </c>
      <c r="D314" t="s">
        <v>1598</v>
      </c>
      <c r="E314" t="s">
        <v>1625</v>
      </c>
      <c r="F314" t="s">
        <v>1671</v>
      </c>
      <c r="G314" s="11" t="s">
        <v>1672</v>
      </c>
      <c r="H314" t="s">
        <v>1673</v>
      </c>
      <c r="I314" t="s">
        <v>1674</v>
      </c>
      <c r="J314" t="s">
        <v>1675</v>
      </c>
    </row>
    <row r="315" spans="2:10" ht="69.400000000000006">
      <c r="B315" t="e" vm="314">
        <v>#VALUE!</v>
      </c>
      <c r="D315" t="s">
        <v>1598</v>
      </c>
      <c r="E315" t="s">
        <v>1625</v>
      </c>
      <c r="F315" t="s">
        <v>1676</v>
      </c>
      <c r="G315" s="11" t="s">
        <v>1677</v>
      </c>
      <c r="H315" t="s">
        <v>1678</v>
      </c>
      <c r="I315" t="s">
        <v>1679</v>
      </c>
      <c r="J315" t="s">
        <v>1680</v>
      </c>
    </row>
    <row r="316" spans="2:10">
      <c r="B316" t="e" vm="315">
        <v>#VALUE!</v>
      </c>
      <c r="D316" t="s">
        <v>1598</v>
      </c>
      <c r="E316" t="s">
        <v>1681</v>
      </c>
      <c r="F316" t="s">
        <v>1682</v>
      </c>
      <c r="G316" s="11" t="s">
        <v>1683</v>
      </c>
      <c r="H316" t="s">
        <v>1684</v>
      </c>
      <c r="I316" t="s">
        <v>1685</v>
      </c>
      <c r="J316" t="s">
        <v>1686</v>
      </c>
    </row>
    <row r="317" spans="2:10">
      <c r="B317" t="e" vm="316">
        <v>#VALUE!</v>
      </c>
      <c r="D317" t="s">
        <v>1598</v>
      </c>
      <c r="E317" t="s">
        <v>1681</v>
      </c>
      <c r="F317" t="s">
        <v>1687</v>
      </c>
      <c r="G317" s="11" t="s">
        <v>1688</v>
      </c>
      <c r="H317" t="s">
        <v>1689</v>
      </c>
      <c r="I317" t="s">
        <v>1690</v>
      </c>
      <c r="J317" t="s">
        <v>1691</v>
      </c>
    </row>
    <row r="318" spans="2:10">
      <c r="B318" t="e" vm="317">
        <v>#VALUE!</v>
      </c>
      <c r="D318" t="s">
        <v>1598</v>
      </c>
      <c r="E318" t="s">
        <v>1681</v>
      </c>
      <c r="F318" t="s">
        <v>1692</v>
      </c>
      <c r="G318" s="11" t="s">
        <v>1693</v>
      </c>
      <c r="H318" t="s">
        <v>1694</v>
      </c>
      <c r="I318" t="s">
        <v>1695</v>
      </c>
      <c r="J318" t="s">
        <v>1696</v>
      </c>
    </row>
    <row r="319" spans="2:10">
      <c r="B319" t="e" vm="318">
        <v>#VALUE!</v>
      </c>
      <c r="D319" t="s">
        <v>1598</v>
      </c>
      <c r="E319" t="s">
        <v>1681</v>
      </c>
      <c r="F319" t="s">
        <v>1697</v>
      </c>
      <c r="G319" s="11" t="s">
        <v>1698</v>
      </c>
      <c r="H319" t="s">
        <v>1699</v>
      </c>
      <c r="I319" t="s">
        <v>1700</v>
      </c>
      <c r="J319" t="s">
        <v>1701</v>
      </c>
    </row>
    <row r="320" spans="2:10">
      <c r="B320" t="e" vm="319">
        <v>#VALUE!</v>
      </c>
      <c r="D320" t="s">
        <v>1598</v>
      </c>
      <c r="E320" t="s">
        <v>1681</v>
      </c>
      <c r="F320" t="s">
        <v>1702</v>
      </c>
      <c r="G320" s="11" t="s">
        <v>1703</v>
      </c>
      <c r="H320" t="s">
        <v>1704</v>
      </c>
      <c r="I320" t="s">
        <v>1705</v>
      </c>
      <c r="J320" t="s">
        <v>1706</v>
      </c>
    </row>
    <row r="321" spans="2:10">
      <c r="B321" t="e" vm="320">
        <v>#VALUE!</v>
      </c>
      <c r="D321" t="s">
        <v>1598</v>
      </c>
      <c r="E321" t="s">
        <v>1681</v>
      </c>
      <c r="F321" t="s">
        <v>1707</v>
      </c>
      <c r="G321" s="11" t="s">
        <v>1708</v>
      </c>
      <c r="H321" t="s">
        <v>1709</v>
      </c>
      <c r="I321" t="s">
        <v>1710</v>
      </c>
      <c r="J321" t="s">
        <v>1711</v>
      </c>
    </row>
    <row r="322" spans="2:10">
      <c r="B322" t="e" vm="321">
        <v>#VALUE!</v>
      </c>
      <c r="D322" t="s">
        <v>1598</v>
      </c>
      <c r="E322" t="s">
        <v>1681</v>
      </c>
      <c r="F322" t="s">
        <v>1712</v>
      </c>
      <c r="G322" s="11" t="s">
        <v>1713</v>
      </c>
      <c r="H322" t="s">
        <v>1714</v>
      </c>
      <c r="I322" t="s">
        <v>1715</v>
      </c>
      <c r="J322" t="s">
        <v>1716</v>
      </c>
    </row>
    <row r="323" spans="2:10">
      <c r="B323" t="e" vm="322">
        <v>#VALUE!</v>
      </c>
      <c r="D323" t="s">
        <v>1598</v>
      </c>
      <c r="E323" t="s">
        <v>1717</v>
      </c>
      <c r="F323" t="s">
        <v>1718</v>
      </c>
      <c r="G323" s="11" t="s">
        <v>1719</v>
      </c>
      <c r="H323" t="s">
        <v>1720</v>
      </c>
      <c r="I323" t="s">
        <v>1721</v>
      </c>
      <c r="J323" t="s">
        <v>1722</v>
      </c>
    </row>
    <row r="324" spans="2:10">
      <c r="B324" t="e" vm="323">
        <v>#VALUE!</v>
      </c>
      <c r="D324" t="s">
        <v>1598</v>
      </c>
      <c r="E324" t="s">
        <v>1717</v>
      </c>
      <c r="F324" t="s">
        <v>1723</v>
      </c>
      <c r="G324" s="11" t="s">
        <v>1724</v>
      </c>
      <c r="H324" t="s">
        <v>1725</v>
      </c>
      <c r="I324" t="s">
        <v>1726</v>
      </c>
      <c r="J324" t="s">
        <v>1727</v>
      </c>
    </row>
    <row r="325" spans="2:10">
      <c r="B325" t="e" vm="324">
        <v>#VALUE!</v>
      </c>
      <c r="D325" t="s">
        <v>1598</v>
      </c>
      <c r="E325" t="s">
        <v>1717</v>
      </c>
      <c r="F325" t="s">
        <v>1728</v>
      </c>
      <c r="G325" s="11" t="s">
        <v>1729</v>
      </c>
      <c r="H325" t="s">
        <v>1730</v>
      </c>
      <c r="I325" t="s">
        <v>1731</v>
      </c>
      <c r="J325" t="s">
        <v>1732</v>
      </c>
    </row>
    <row r="326" spans="2:10">
      <c r="B326" t="e" vm="325">
        <v>#VALUE!</v>
      </c>
      <c r="D326" t="s">
        <v>1598</v>
      </c>
      <c r="E326" t="s">
        <v>1733</v>
      </c>
      <c r="F326" t="s">
        <v>1734</v>
      </c>
      <c r="G326" s="11" t="s">
        <v>1735</v>
      </c>
      <c r="H326" t="s">
        <v>1736</v>
      </c>
      <c r="I326" t="s">
        <v>1737</v>
      </c>
      <c r="J326" t="s">
        <v>1738</v>
      </c>
    </row>
    <row r="327" spans="2:10">
      <c r="B327" t="e" vm="326">
        <v>#VALUE!</v>
      </c>
      <c r="D327" t="s">
        <v>1598</v>
      </c>
      <c r="E327" t="s">
        <v>1733</v>
      </c>
      <c r="F327" t="s">
        <v>1739</v>
      </c>
      <c r="G327" s="11" t="s">
        <v>1740</v>
      </c>
      <c r="H327" t="s">
        <v>1741</v>
      </c>
      <c r="I327" t="s">
        <v>1742</v>
      </c>
      <c r="J327" t="s">
        <v>1743</v>
      </c>
    </row>
    <row r="328" spans="2:10">
      <c r="B328" t="e" vm="327">
        <v>#VALUE!</v>
      </c>
      <c r="D328" t="s">
        <v>1598</v>
      </c>
      <c r="E328" t="s">
        <v>1733</v>
      </c>
      <c r="F328" t="s">
        <v>1744</v>
      </c>
      <c r="G328" s="11" t="s">
        <v>1745</v>
      </c>
      <c r="H328" t="s">
        <v>1746</v>
      </c>
      <c r="I328" t="s">
        <v>1747</v>
      </c>
      <c r="J328" t="s">
        <v>1748</v>
      </c>
    </row>
    <row r="329" spans="2:10">
      <c r="B329" t="e" vm="328">
        <v>#VALUE!</v>
      </c>
      <c r="D329" t="s">
        <v>1598</v>
      </c>
      <c r="E329" t="s">
        <v>1733</v>
      </c>
      <c r="F329" t="s">
        <v>1749</v>
      </c>
      <c r="G329" s="11" t="s">
        <v>1750</v>
      </c>
      <c r="H329" t="s">
        <v>1751</v>
      </c>
      <c r="I329" t="s">
        <v>1752</v>
      </c>
      <c r="J329" t="s">
        <v>1753</v>
      </c>
    </row>
    <row r="330" spans="2:10">
      <c r="B330" t="e" vm="329">
        <v>#VALUE!</v>
      </c>
      <c r="D330" t="s">
        <v>1598</v>
      </c>
      <c r="E330" t="s">
        <v>1733</v>
      </c>
      <c r="F330" t="s">
        <v>1754</v>
      </c>
      <c r="G330" s="11" t="s">
        <v>1755</v>
      </c>
      <c r="H330" t="s">
        <v>1756</v>
      </c>
      <c r="I330" t="s">
        <v>1757</v>
      </c>
      <c r="J330" t="s">
        <v>1758</v>
      </c>
    </row>
    <row r="331" spans="2:10">
      <c r="B331" t="e" vm="330">
        <v>#VALUE!</v>
      </c>
      <c r="D331" t="s">
        <v>1598</v>
      </c>
      <c r="E331" t="s">
        <v>1733</v>
      </c>
      <c r="F331" t="s">
        <v>1759</v>
      </c>
      <c r="G331" s="11" t="s">
        <v>1760</v>
      </c>
      <c r="H331" t="s">
        <v>1761</v>
      </c>
      <c r="I331" t="s">
        <v>1762</v>
      </c>
      <c r="J331" t="s">
        <v>1763</v>
      </c>
    </row>
    <row r="332" spans="2:10">
      <c r="B332" t="e" vm="331">
        <v>#VALUE!</v>
      </c>
      <c r="D332" t="s">
        <v>1598</v>
      </c>
      <c r="E332" t="s">
        <v>1733</v>
      </c>
      <c r="F332" t="s">
        <v>1764</v>
      </c>
      <c r="G332" s="11" t="s">
        <v>1765</v>
      </c>
      <c r="H332" t="s">
        <v>1766</v>
      </c>
      <c r="I332" t="s">
        <v>1767</v>
      </c>
      <c r="J332" t="s">
        <v>1768</v>
      </c>
    </row>
    <row r="333" spans="2:10">
      <c r="B333" t="e" vm="332">
        <v>#VALUE!</v>
      </c>
      <c r="D333" t="s">
        <v>1598</v>
      </c>
      <c r="E333" t="s">
        <v>1733</v>
      </c>
      <c r="F333" t="s">
        <v>1769</v>
      </c>
      <c r="G333" s="11" t="s">
        <v>1770</v>
      </c>
      <c r="H333" t="s">
        <v>1771</v>
      </c>
      <c r="I333" t="s">
        <v>1772</v>
      </c>
      <c r="J333" t="s">
        <v>1773</v>
      </c>
    </row>
    <row r="334" spans="2:10">
      <c r="B334" t="e" vm="333">
        <v>#VALUE!</v>
      </c>
      <c r="D334" t="s">
        <v>1598</v>
      </c>
      <c r="E334" t="s">
        <v>1733</v>
      </c>
      <c r="F334" t="s">
        <v>1774</v>
      </c>
      <c r="G334" s="11" t="s">
        <v>1775</v>
      </c>
      <c r="H334" t="s">
        <v>1776</v>
      </c>
      <c r="I334" t="s">
        <v>1777</v>
      </c>
      <c r="J334" t="s">
        <v>1778</v>
      </c>
    </row>
    <row r="335" spans="2:10">
      <c r="B335" t="e" vm="334">
        <v>#VALUE!</v>
      </c>
      <c r="D335" t="s">
        <v>1598</v>
      </c>
      <c r="E335" t="s">
        <v>1779</v>
      </c>
      <c r="F335" t="s">
        <v>1780</v>
      </c>
      <c r="G335" s="11" t="s">
        <v>1781</v>
      </c>
      <c r="H335" t="s">
        <v>1782</v>
      </c>
      <c r="I335" t="s">
        <v>1783</v>
      </c>
      <c r="J335" t="s">
        <v>1784</v>
      </c>
    </row>
    <row r="336" spans="2:10">
      <c r="B336" t="e" vm="335">
        <v>#VALUE!</v>
      </c>
      <c r="D336" t="s">
        <v>1598</v>
      </c>
      <c r="E336" t="s">
        <v>1779</v>
      </c>
      <c r="F336" t="s">
        <v>1785</v>
      </c>
      <c r="G336" s="11" t="s">
        <v>1786</v>
      </c>
      <c r="H336" t="s">
        <v>1787</v>
      </c>
      <c r="I336" t="s">
        <v>1788</v>
      </c>
      <c r="J336" t="s">
        <v>1789</v>
      </c>
    </row>
    <row r="337" spans="2:13">
      <c r="B337" t="e" vm="336">
        <v>#VALUE!</v>
      </c>
      <c r="D337" t="s">
        <v>1598</v>
      </c>
      <c r="E337" t="s">
        <v>1790</v>
      </c>
      <c r="F337" t="s">
        <v>1791</v>
      </c>
      <c r="G337" s="11" t="s">
        <v>1792</v>
      </c>
      <c r="H337" t="s">
        <v>1793</v>
      </c>
      <c r="I337" t="s">
        <v>1794</v>
      </c>
      <c r="J337" t="s">
        <v>1795</v>
      </c>
    </row>
    <row r="338" spans="2:13">
      <c r="B338" t="e" vm="337">
        <v>#VALUE!</v>
      </c>
      <c r="D338" t="s">
        <v>1598</v>
      </c>
      <c r="E338" t="s">
        <v>1790</v>
      </c>
      <c r="F338" t="s">
        <v>1796</v>
      </c>
      <c r="G338" s="11" t="s">
        <v>1797</v>
      </c>
      <c r="H338" t="s">
        <v>1798</v>
      </c>
      <c r="I338" t="s">
        <v>1799</v>
      </c>
      <c r="J338" t="s">
        <v>1800</v>
      </c>
    </row>
    <row r="339" spans="2:13">
      <c r="B339" t="e" vm="338">
        <v>#VALUE!</v>
      </c>
      <c r="D339" t="s">
        <v>1598</v>
      </c>
      <c r="E339" t="s">
        <v>1790</v>
      </c>
      <c r="F339" t="s">
        <v>1801</v>
      </c>
      <c r="G339" s="11" t="s">
        <v>1802</v>
      </c>
      <c r="H339" t="s">
        <v>1803</v>
      </c>
      <c r="I339" t="s">
        <v>1804</v>
      </c>
      <c r="J339" t="s">
        <v>1805</v>
      </c>
    </row>
    <row r="340" spans="2:13">
      <c r="B340" t="e" vm="339">
        <v>#VALUE!</v>
      </c>
      <c r="D340" t="s">
        <v>1598</v>
      </c>
      <c r="E340" t="s">
        <v>1790</v>
      </c>
      <c r="F340" t="s">
        <v>1806</v>
      </c>
      <c r="G340" s="11" t="s">
        <v>1807</v>
      </c>
      <c r="H340" t="s">
        <v>1808</v>
      </c>
      <c r="I340" t="s">
        <v>1809</v>
      </c>
      <c r="J340" t="s">
        <v>1810</v>
      </c>
    </row>
    <row r="341" spans="2:13">
      <c r="B341" t="e" vm="340">
        <v>#VALUE!</v>
      </c>
      <c r="D341" t="s">
        <v>1598</v>
      </c>
      <c r="E341" t="s">
        <v>1790</v>
      </c>
      <c r="F341" t="s">
        <v>1811</v>
      </c>
      <c r="G341" s="11" t="s">
        <v>1812</v>
      </c>
      <c r="H341" t="s">
        <v>1813</v>
      </c>
      <c r="I341" t="s">
        <v>1814</v>
      </c>
      <c r="J341" t="s">
        <v>1815</v>
      </c>
    </row>
    <row r="342" spans="2:13">
      <c r="B342" t="e" vm="341">
        <v>#VALUE!</v>
      </c>
      <c r="D342" t="s">
        <v>1598</v>
      </c>
      <c r="E342" t="s">
        <v>1790</v>
      </c>
      <c r="F342" t="s">
        <v>1816</v>
      </c>
      <c r="G342" s="11" t="s">
        <v>1817</v>
      </c>
      <c r="H342" t="s">
        <v>1818</v>
      </c>
      <c r="I342" t="s">
        <v>1819</v>
      </c>
      <c r="J342" t="s">
        <v>1820</v>
      </c>
    </row>
    <row r="343" spans="2:13">
      <c r="B343" t="e" vm="342">
        <v>#VALUE!</v>
      </c>
      <c r="D343" t="s">
        <v>1598</v>
      </c>
      <c r="E343" t="s">
        <v>1821</v>
      </c>
      <c r="F343" t="s">
        <v>1822</v>
      </c>
      <c r="G343" s="11" t="s">
        <v>1823</v>
      </c>
      <c r="H343" t="s">
        <v>1824</v>
      </c>
      <c r="I343" t="s">
        <v>1825</v>
      </c>
      <c r="J343" t="s">
        <v>1826</v>
      </c>
      <c r="L343" t="s">
        <v>528</v>
      </c>
      <c r="M343" t="s">
        <v>46</v>
      </c>
    </row>
    <row r="344" spans="2:13">
      <c r="B344" t="e" vm="343">
        <v>#VALUE!</v>
      </c>
      <c r="D344" t="s">
        <v>1598</v>
      </c>
      <c r="E344" t="s">
        <v>1821</v>
      </c>
      <c r="F344" t="s">
        <v>1827</v>
      </c>
      <c r="G344" s="11" t="s">
        <v>1828</v>
      </c>
      <c r="H344" t="s">
        <v>1829</v>
      </c>
      <c r="I344" t="s">
        <v>1830</v>
      </c>
      <c r="J344" t="s">
        <v>1831</v>
      </c>
    </row>
    <row r="345" spans="2:13">
      <c r="B345" t="e" vm="344">
        <v>#VALUE!</v>
      </c>
      <c r="D345" t="s">
        <v>1598</v>
      </c>
      <c r="E345" t="s">
        <v>1821</v>
      </c>
      <c r="F345" t="s">
        <v>1832</v>
      </c>
      <c r="G345" s="11" t="s">
        <v>1833</v>
      </c>
      <c r="H345" t="s">
        <v>1834</v>
      </c>
      <c r="I345" t="s">
        <v>1835</v>
      </c>
      <c r="J345" t="s">
        <v>1836</v>
      </c>
    </row>
    <row r="346" spans="2:13">
      <c r="B346" t="e" vm="345">
        <v>#VALUE!</v>
      </c>
      <c r="D346" t="s">
        <v>1598</v>
      </c>
      <c r="E346" t="s">
        <v>1837</v>
      </c>
      <c r="F346" t="s">
        <v>1838</v>
      </c>
      <c r="G346" s="11" t="s">
        <v>1839</v>
      </c>
      <c r="H346" t="s">
        <v>1840</v>
      </c>
      <c r="I346" t="s">
        <v>1841</v>
      </c>
      <c r="J346" t="s">
        <v>1842</v>
      </c>
    </row>
    <row r="347" spans="2:13">
      <c r="B347" t="e" vm="346">
        <v>#VALUE!</v>
      </c>
      <c r="D347" t="s">
        <v>1598</v>
      </c>
      <c r="E347" t="s">
        <v>1837</v>
      </c>
      <c r="F347" t="s">
        <v>1843</v>
      </c>
      <c r="G347" s="11" t="s">
        <v>1844</v>
      </c>
      <c r="H347" t="s">
        <v>1845</v>
      </c>
      <c r="I347" t="s">
        <v>1846</v>
      </c>
      <c r="J347" t="s">
        <v>1847</v>
      </c>
    </row>
    <row r="348" spans="2:13">
      <c r="B348" t="e" vm="347">
        <v>#VALUE!</v>
      </c>
      <c r="D348" t="s">
        <v>1598</v>
      </c>
      <c r="E348" t="s">
        <v>1837</v>
      </c>
      <c r="F348" t="s">
        <v>1848</v>
      </c>
      <c r="G348" s="11" t="s">
        <v>1849</v>
      </c>
      <c r="H348" t="s">
        <v>1850</v>
      </c>
      <c r="I348" t="s">
        <v>1851</v>
      </c>
      <c r="J348" t="s">
        <v>1852</v>
      </c>
    </row>
    <row r="349" spans="2:13">
      <c r="B349" t="e" vm="348">
        <v>#VALUE!</v>
      </c>
      <c r="D349" t="s">
        <v>1598</v>
      </c>
      <c r="E349" t="s">
        <v>1837</v>
      </c>
      <c r="F349" t="s">
        <v>1853</v>
      </c>
      <c r="G349" s="11" t="s">
        <v>1854</v>
      </c>
      <c r="H349" t="s">
        <v>1855</v>
      </c>
      <c r="I349" t="s">
        <v>1856</v>
      </c>
      <c r="J349" t="s">
        <v>1857</v>
      </c>
    </row>
    <row r="350" spans="2:13">
      <c r="B350" t="e" vm="349">
        <v>#VALUE!</v>
      </c>
      <c r="D350" t="s">
        <v>1598</v>
      </c>
      <c r="E350" t="s">
        <v>1858</v>
      </c>
      <c r="F350" t="s">
        <v>1859</v>
      </c>
      <c r="G350" s="11" t="s">
        <v>1860</v>
      </c>
      <c r="H350" t="s">
        <v>1861</v>
      </c>
      <c r="I350" t="s">
        <v>1862</v>
      </c>
      <c r="J350" t="s">
        <v>1863</v>
      </c>
    </row>
    <row r="351" spans="2:13">
      <c r="B351" t="e" vm="350">
        <v>#VALUE!</v>
      </c>
      <c r="D351" t="s">
        <v>1598</v>
      </c>
      <c r="E351" t="s">
        <v>1858</v>
      </c>
      <c r="F351" t="s">
        <v>5</v>
      </c>
      <c r="G351" s="11" t="s">
        <v>1864</v>
      </c>
      <c r="H351" t="s">
        <v>1865</v>
      </c>
      <c r="I351" t="s">
        <v>1866</v>
      </c>
      <c r="J351" t="s">
        <v>40</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zoomScale="85" zoomScaleNormal="85" workbookViewId="0">
      <selection activeCell="A50" sqref="A50"/>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1867</v>
      </c>
      <c r="B1" t="s">
        <v>1868</v>
      </c>
      <c r="L1" t="s">
        <v>2054</v>
      </c>
      <c r="M1" t="s">
        <v>1872</v>
      </c>
    </row>
    <row r="2" spans="1:13">
      <c r="A2" t="s">
        <v>1869</v>
      </c>
      <c r="B2" s="15" t="s">
        <v>2075</v>
      </c>
      <c r="L2" t="s">
        <v>2030</v>
      </c>
      <c r="M2" t="e" cm="1">
        <f t="array" ref="M2">_xlfn.LET(_xlpm.x,_xlfn.SINGLE(_xlfn._xlws.FILTER(#REF!,#REF!&lt;&gt;"ok","ok")),_xlpm.x)</f>
        <v>#REF!</v>
      </c>
    </row>
    <row r="3" spans="1:13">
      <c r="A3" t="s">
        <v>1870</v>
      </c>
      <c r="B3" s="16" t="s">
        <v>1871</v>
      </c>
      <c r="L3" t="s">
        <v>2031</v>
      </c>
      <c r="M3" t="e" cm="1">
        <f t="array" ref="M3">_xlfn.LET(_xlpm.x,_xlfn.SINGLE(_xlfn._xlws.FILTER(#REF!,#REF!&lt;&gt;"ok","ok")),_xlpm.x)</f>
        <v>#REF!</v>
      </c>
    </row>
    <row r="4" spans="1:13">
      <c r="A4" s="7" t="s">
        <v>2074</v>
      </c>
      <c r="B4" s="17">
        <v>44587</v>
      </c>
      <c r="L4" t="s">
        <v>2032</v>
      </c>
      <c r="M4" t="e" cm="1">
        <f t="array" ref="M4">_xlfn.LET(_xlpm.x,_xlfn.SINGLE(_xlfn._xlws.FILTER(#REF!,#REF!&lt;&gt;"ok","ok")),_xlpm.x)</f>
        <v>#REF!</v>
      </c>
    </row>
    <row r="5" spans="1:13">
      <c r="L5" t="s">
        <v>2053</v>
      </c>
      <c r="M5" s="6" t="str" cm="1">
        <f t="array" ref="M5">_xlfn.LET(
    _xlpm.x,_xlfn.SINGLE(_xlfn._xlws.FILTER(price[自检],(price[自检]&lt;&gt;"-") * (price[自检]&lt;&gt;"ok"),"ok")),
    _xlpm.x
)</f>
        <v>error:$AI$10</v>
      </c>
    </row>
  </sheetData>
  <phoneticPr fontId="1" type="noConversion"/>
  <conditionalFormatting sqref="M2:M5">
    <cfRule type="cellIs" dxfId="46" priority="1" operator="equal">
      <formula>"ok"</formula>
    </cfRule>
    <cfRule type="cellIs" dxfId="45"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23"/>
  <sheetViews>
    <sheetView workbookViewId="0">
      <selection activeCell="H4" sqref="H4"/>
    </sheetView>
  </sheetViews>
  <sheetFormatPr defaultRowHeight="13.9"/>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s>
  <sheetData>
    <row r="1" spans="1:10">
      <c r="A1" t="s">
        <v>44</v>
      </c>
      <c r="B1" t="s">
        <v>3238</v>
      </c>
      <c r="C1" t="s">
        <v>3239</v>
      </c>
      <c r="D1" t="s">
        <v>3731</v>
      </c>
      <c r="E1" t="s">
        <v>23</v>
      </c>
      <c r="F1" t="s">
        <v>3732</v>
      </c>
      <c r="G1" t="s">
        <v>3241</v>
      </c>
      <c r="H1" t="s">
        <v>3733</v>
      </c>
      <c r="J1" s="1" t="str">
        <f>"报价器产品!" &amp; ADDRESS(ROW(J2),COLUMN(J2)) &amp; "#"</f>
        <v>报价器产品!$J$2#</v>
      </c>
    </row>
    <row r="2" spans="1:10">
      <c r="A2" t="s">
        <v>6</v>
      </c>
      <c r="C2" t="s">
        <v>3236</v>
      </c>
      <c r="D2" t="s">
        <v>3237</v>
      </c>
      <c r="E2" t="s">
        <v>65</v>
      </c>
      <c r="F2" t="s">
        <v>65</v>
      </c>
      <c r="G2" s="21" t="s">
        <v>3255</v>
      </c>
      <c r="H2" t="str">
        <f>"https://cloud.tencent.com/product/" &amp; 报价器产品[[#This Row],[母产品标识]]</f>
        <v>https://cloud.tencent.com/product/cvm</v>
      </c>
      <c r="J2" t="str" cm="1">
        <f t="array" ref="J2:J9">报价器产品[产品名]</f>
        <v>云服务器</v>
      </c>
    </row>
    <row r="3" spans="1:10">
      <c r="A3" t="s">
        <v>8</v>
      </c>
      <c r="C3" t="s">
        <v>3236</v>
      </c>
      <c r="D3" t="s">
        <v>3237</v>
      </c>
      <c r="E3" t="s">
        <v>208</v>
      </c>
      <c r="F3" t="s">
        <v>208</v>
      </c>
      <c r="G3" s="21" t="s">
        <v>3256</v>
      </c>
      <c r="H3" t="str">
        <f>"https://cloud.tencent.com/product/" &amp; 报价器产品[[#This Row],[母产品标识]]</f>
        <v>https://cloud.tencent.com/product/crs</v>
      </c>
      <c r="J3" t="str">
        <v>云数据库 Redis</v>
      </c>
    </row>
    <row r="4" spans="1:10">
      <c r="A4" t="s">
        <v>7</v>
      </c>
      <c r="C4" t="s">
        <v>3236</v>
      </c>
      <c r="D4" t="s">
        <v>3237</v>
      </c>
      <c r="E4" t="s">
        <v>242</v>
      </c>
      <c r="F4" t="s">
        <v>242</v>
      </c>
      <c r="G4" s="21" t="s">
        <v>3248</v>
      </c>
      <c r="H4" t="str">
        <f>"https://cloud.tencent.com/product/" &amp; 报价器产品[[#This Row],[母产品标识]]</f>
        <v>https://cloud.tencent.com/product/cdb</v>
      </c>
      <c r="J4" t="str">
        <v>云数据库 MySQL</v>
      </c>
    </row>
    <row r="5" spans="1:10">
      <c r="A5" t="s">
        <v>3</v>
      </c>
      <c r="C5" t="s">
        <v>3236</v>
      </c>
      <c r="D5" t="s">
        <v>3237</v>
      </c>
      <c r="E5" t="s">
        <v>456</v>
      </c>
      <c r="F5" t="s">
        <v>456</v>
      </c>
      <c r="G5" s="21" t="s">
        <v>3243</v>
      </c>
      <c r="H5" t="str">
        <f>"https://cloud.tencent.com/product/" &amp; 报价器产品[[#This Row],[母产品标识]]</f>
        <v>https://cloud.tencent.com/product/clb</v>
      </c>
      <c r="J5" t="str">
        <v>负载均衡</v>
      </c>
    </row>
    <row r="6" spans="1:10">
      <c r="A6" t="s">
        <v>1</v>
      </c>
      <c r="C6" t="s">
        <v>3236</v>
      </c>
      <c r="D6" t="s">
        <v>3237</v>
      </c>
      <c r="E6" t="s">
        <v>483</v>
      </c>
      <c r="F6" t="s">
        <v>483</v>
      </c>
      <c r="G6" s="21" t="s">
        <v>2040</v>
      </c>
      <c r="H6" t="str">
        <f>"https://cloud.tencent.com/product/" &amp; 报价器产品[[#This Row],[母产品标识]]</f>
        <v>https://cloud.tencent.com/product/nat</v>
      </c>
      <c r="J6" t="str">
        <v>NAT 网关</v>
      </c>
    </row>
    <row r="7" spans="1:10">
      <c r="A7" t="s">
        <v>2</v>
      </c>
      <c r="C7" t="s">
        <v>3236</v>
      </c>
      <c r="D7" t="s">
        <v>3237</v>
      </c>
      <c r="E7" t="s">
        <v>492</v>
      </c>
      <c r="F7" t="s">
        <v>492</v>
      </c>
      <c r="G7" s="21" t="s">
        <v>2040</v>
      </c>
      <c r="H7" t="str">
        <f>"https://cloud.tencent.com/product/" &amp; 报价器产品[[#This Row],[母产品标识]]</f>
        <v>https://cloud.tencent.com/product/vpn</v>
      </c>
      <c r="J7" t="str">
        <v>VPN 连接</v>
      </c>
    </row>
    <row r="8" spans="1:10">
      <c r="A8" t="s">
        <v>4</v>
      </c>
      <c r="C8" t="s">
        <v>3236</v>
      </c>
      <c r="D8" t="s">
        <v>3237</v>
      </c>
      <c r="E8" t="s">
        <v>505</v>
      </c>
      <c r="F8" t="s">
        <v>505</v>
      </c>
      <c r="G8" s="21" t="s">
        <v>2040</v>
      </c>
      <c r="H8" t="str">
        <f>"https://cloud.tencent.com/product/" &amp; 报价器产品[[#This Row],[母产品标识]]</f>
        <v>https://cloud.tencent.com/product/bwp</v>
      </c>
      <c r="J8" t="str">
        <v>共享带宽包</v>
      </c>
    </row>
    <row r="9" spans="1:10">
      <c r="A9" t="s">
        <v>3718</v>
      </c>
      <c r="C9" t="s">
        <v>3236</v>
      </c>
      <c r="D9" t="s">
        <v>3237</v>
      </c>
      <c r="E9" t="s">
        <v>3716</v>
      </c>
      <c r="F9" t="s">
        <v>3730</v>
      </c>
      <c r="G9" s="21" t="s">
        <v>3255</v>
      </c>
      <c r="H9" t="str">
        <f>"https://cloud.tencent.com/product/" &amp; 报价器产品[[#This Row],[母产品标识]]</f>
        <v>https://cloud.tencent.com/product/emr</v>
      </c>
      <c r="J9" t="str">
        <v>弹性 MapReduce/节点</v>
      </c>
    </row>
    <row r="16" spans="1:10">
      <c r="G16" t="str" cm="1">
        <f t="array" aca="1" ref="G16:G23" ca="1">INDIRECT("报价器产品[产品名]")</f>
        <v>云服务器</v>
      </c>
    </row>
    <row r="17" spans="7:7">
      <c r="G17" t="str">
        <f ca="1"/>
        <v>云数据库 Redis</v>
      </c>
    </row>
    <row r="18" spans="7:7">
      <c r="G18" t="str">
        <f ca="1"/>
        <v>云数据库 MySQL</v>
      </c>
    </row>
    <row r="19" spans="7:7">
      <c r="G19" t="str">
        <f ca="1"/>
        <v>负载均衡</v>
      </c>
    </row>
    <row r="20" spans="7:7">
      <c r="G20" t="str">
        <f ca="1"/>
        <v>NAT 网关</v>
      </c>
    </row>
    <row r="21" spans="7:7">
      <c r="G21" t="str">
        <f ca="1"/>
        <v>VPN 连接</v>
      </c>
    </row>
    <row r="22" spans="7:7">
      <c r="G22" t="str">
        <f ca="1"/>
        <v>共享带宽包</v>
      </c>
    </row>
    <row r="23" spans="7:7">
      <c r="G23" t="str">
        <f ca="1"/>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32973-50B5-4F66-B854-FA2D93D0E76A}">
  <dimension ref="A1:E720"/>
  <sheetViews>
    <sheetView workbookViewId="0">
      <selection activeCell="D5" sqref="D5"/>
    </sheetView>
  </sheetViews>
  <sheetFormatPr defaultRowHeight="13.9"/>
  <cols>
    <col min="1" max="1" width="8.796875" bestFit="1" customWidth="1"/>
    <col min="2" max="2" width="11.33203125" bestFit="1" customWidth="1"/>
    <col min="3" max="3" width="6.9296875" bestFit="1" customWidth="1"/>
    <col min="4" max="4" width="7.1328125" bestFit="1" customWidth="1"/>
  </cols>
  <sheetData>
    <row r="1" spans="1:5">
      <c r="A1" t="s">
        <v>1873</v>
      </c>
      <c r="B1" t="s">
        <v>1880</v>
      </c>
      <c r="C1" t="s">
        <v>1881</v>
      </c>
      <c r="D1" t="s">
        <v>1882</v>
      </c>
      <c r="E1" t="s">
        <v>3692</v>
      </c>
    </row>
    <row r="2" spans="1:5">
      <c r="A2" t="s">
        <v>1878</v>
      </c>
      <c r="B2" t="s">
        <v>3706</v>
      </c>
      <c r="C2">
        <v>2</v>
      </c>
      <c r="D2">
        <v>4</v>
      </c>
      <c r="E2">
        <v>211.6</v>
      </c>
    </row>
    <row r="3" spans="1:5">
      <c r="A3" t="s">
        <v>11</v>
      </c>
      <c r="B3" t="s">
        <v>3706</v>
      </c>
      <c r="C3">
        <v>2</v>
      </c>
      <c r="D3">
        <v>4</v>
      </c>
      <c r="E3">
        <v>211.6</v>
      </c>
    </row>
    <row r="4" spans="1:5">
      <c r="A4" t="s">
        <v>1875</v>
      </c>
      <c r="B4" t="s">
        <v>3706</v>
      </c>
      <c r="C4">
        <v>2</v>
      </c>
      <c r="D4">
        <v>4</v>
      </c>
      <c r="E4">
        <v>211.6</v>
      </c>
    </row>
    <row r="5" spans="1:5">
      <c r="A5" t="s">
        <v>3707</v>
      </c>
      <c r="B5" t="s">
        <v>3706</v>
      </c>
      <c r="C5">
        <v>2</v>
      </c>
      <c r="D5">
        <v>4</v>
      </c>
      <c r="E5">
        <v>165.68</v>
      </c>
    </row>
    <row r="6" spans="1:5">
      <c r="A6" t="s">
        <v>3708</v>
      </c>
      <c r="B6" t="s">
        <v>3706</v>
      </c>
      <c r="C6">
        <v>2</v>
      </c>
      <c r="D6">
        <v>4</v>
      </c>
      <c r="E6">
        <v>211.6</v>
      </c>
    </row>
    <row r="7" spans="1:5">
      <c r="A7" t="s">
        <v>3709</v>
      </c>
      <c r="B7" t="s">
        <v>3706</v>
      </c>
      <c r="C7">
        <v>2</v>
      </c>
      <c r="D7">
        <v>4</v>
      </c>
      <c r="E7">
        <v>211.6</v>
      </c>
    </row>
    <row r="8" spans="1:5">
      <c r="A8" t="s">
        <v>3710</v>
      </c>
      <c r="B8" t="s">
        <v>3706</v>
      </c>
      <c r="C8">
        <v>2</v>
      </c>
      <c r="D8">
        <v>4</v>
      </c>
      <c r="E8">
        <v>297.60000000000002</v>
      </c>
    </row>
    <row r="9" spans="1:5">
      <c r="A9" t="s">
        <v>2018</v>
      </c>
      <c r="B9" t="s">
        <v>3706</v>
      </c>
      <c r="C9">
        <v>2</v>
      </c>
      <c r="D9">
        <v>4</v>
      </c>
      <c r="E9">
        <v>230.4</v>
      </c>
    </row>
    <row r="10" spans="1:5">
      <c r="A10" t="s">
        <v>3695</v>
      </c>
      <c r="B10" t="s">
        <v>3706</v>
      </c>
      <c r="C10">
        <v>2</v>
      </c>
      <c r="D10">
        <v>4</v>
      </c>
      <c r="E10">
        <v>240</v>
      </c>
    </row>
    <row r="11" spans="1:5">
      <c r="A11" t="s">
        <v>3693</v>
      </c>
      <c r="B11" t="s">
        <v>3706</v>
      </c>
      <c r="C11">
        <v>2</v>
      </c>
      <c r="D11">
        <v>4</v>
      </c>
      <c r="E11">
        <v>278.39999999999998</v>
      </c>
    </row>
    <row r="12" spans="1:5">
      <c r="A12" t="s">
        <v>3701</v>
      </c>
      <c r="B12" t="s">
        <v>3706</v>
      </c>
      <c r="C12">
        <v>2</v>
      </c>
      <c r="D12">
        <v>4</v>
      </c>
      <c r="E12">
        <v>427.2</v>
      </c>
    </row>
    <row r="13" spans="1:5">
      <c r="A13" t="s">
        <v>3697</v>
      </c>
      <c r="B13" t="s">
        <v>3706</v>
      </c>
      <c r="C13">
        <v>2</v>
      </c>
      <c r="D13">
        <v>4</v>
      </c>
      <c r="E13">
        <v>288</v>
      </c>
    </row>
    <row r="14" spans="1:5">
      <c r="A14" t="s">
        <v>3704</v>
      </c>
      <c r="B14" t="s">
        <v>3706</v>
      </c>
      <c r="C14">
        <v>2</v>
      </c>
      <c r="D14">
        <v>4</v>
      </c>
      <c r="E14">
        <v>259.2</v>
      </c>
    </row>
    <row r="15" spans="1:5">
      <c r="A15" t="s">
        <v>3700</v>
      </c>
      <c r="B15" t="s">
        <v>3706</v>
      </c>
      <c r="C15">
        <v>2</v>
      </c>
      <c r="D15">
        <v>4</v>
      </c>
      <c r="E15">
        <v>326.39999999999998</v>
      </c>
    </row>
    <row r="16" spans="1:5">
      <c r="A16" t="s">
        <v>3696</v>
      </c>
      <c r="B16" t="s">
        <v>3706</v>
      </c>
      <c r="C16">
        <v>2</v>
      </c>
      <c r="D16">
        <v>4</v>
      </c>
      <c r="E16">
        <v>230.4</v>
      </c>
    </row>
    <row r="17" spans="1:5">
      <c r="A17" t="s">
        <v>3699</v>
      </c>
      <c r="B17" t="s">
        <v>3706</v>
      </c>
      <c r="C17">
        <v>2</v>
      </c>
      <c r="D17">
        <v>4</v>
      </c>
      <c r="E17">
        <v>312</v>
      </c>
    </row>
    <row r="18" spans="1:5">
      <c r="A18" t="s">
        <v>3694</v>
      </c>
      <c r="B18" t="s">
        <v>3706</v>
      </c>
      <c r="C18">
        <v>2</v>
      </c>
      <c r="D18">
        <v>4</v>
      </c>
      <c r="E18">
        <v>326.39999999999998</v>
      </c>
    </row>
    <row r="19" spans="1:5">
      <c r="A19" t="s">
        <v>3702</v>
      </c>
      <c r="B19" t="s">
        <v>3706</v>
      </c>
      <c r="C19">
        <v>2</v>
      </c>
      <c r="D19">
        <v>4</v>
      </c>
      <c r="E19">
        <v>349.6</v>
      </c>
    </row>
    <row r="20" spans="1:5">
      <c r="A20" t="s">
        <v>1878</v>
      </c>
      <c r="B20" t="s">
        <v>3706</v>
      </c>
      <c r="C20">
        <v>2</v>
      </c>
      <c r="D20">
        <v>8</v>
      </c>
      <c r="E20">
        <v>317.39999999999998</v>
      </c>
    </row>
    <row r="21" spans="1:5">
      <c r="A21" t="s">
        <v>11</v>
      </c>
      <c r="B21" t="s">
        <v>3706</v>
      </c>
      <c r="C21">
        <v>2</v>
      </c>
      <c r="D21">
        <v>8</v>
      </c>
      <c r="E21">
        <v>317.39999999999998</v>
      </c>
    </row>
    <row r="22" spans="1:5">
      <c r="A22" t="s">
        <v>1875</v>
      </c>
      <c r="B22" t="s">
        <v>3706</v>
      </c>
      <c r="C22">
        <v>2</v>
      </c>
      <c r="D22">
        <v>8</v>
      </c>
      <c r="E22">
        <v>317.39999999999998</v>
      </c>
    </row>
    <row r="23" spans="1:5">
      <c r="A23" t="s">
        <v>3707</v>
      </c>
      <c r="B23" t="s">
        <v>3706</v>
      </c>
      <c r="C23">
        <v>2</v>
      </c>
      <c r="D23">
        <v>8</v>
      </c>
      <c r="E23">
        <v>248.52</v>
      </c>
    </row>
    <row r="24" spans="1:5">
      <c r="A24" t="s">
        <v>3708</v>
      </c>
      <c r="B24" t="s">
        <v>3706</v>
      </c>
      <c r="C24">
        <v>2</v>
      </c>
      <c r="D24">
        <v>8</v>
      </c>
      <c r="E24">
        <v>317.39999999999998</v>
      </c>
    </row>
    <row r="25" spans="1:5">
      <c r="A25" t="s">
        <v>3709</v>
      </c>
      <c r="B25" t="s">
        <v>3706</v>
      </c>
      <c r="C25">
        <v>2</v>
      </c>
      <c r="D25">
        <v>8</v>
      </c>
      <c r="E25">
        <v>317.39999999999998</v>
      </c>
    </row>
    <row r="26" spans="1:5">
      <c r="A26" t="s">
        <v>3710</v>
      </c>
      <c r="B26" t="s">
        <v>3706</v>
      </c>
      <c r="C26">
        <v>2</v>
      </c>
      <c r="D26">
        <v>8</v>
      </c>
      <c r="E26">
        <v>446.4</v>
      </c>
    </row>
    <row r="27" spans="1:5">
      <c r="A27" t="s">
        <v>2018</v>
      </c>
      <c r="B27" t="s">
        <v>3706</v>
      </c>
      <c r="C27">
        <v>2</v>
      </c>
      <c r="D27">
        <v>8</v>
      </c>
      <c r="E27">
        <v>345.6</v>
      </c>
    </row>
    <row r="28" spans="1:5">
      <c r="A28" t="s">
        <v>3695</v>
      </c>
      <c r="B28" t="s">
        <v>3706</v>
      </c>
      <c r="C28">
        <v>2</v>
      </c>
      <c r="D28">
        <v>8</v>
      </c>
      <c r="E28">
        <v>360</v>
      </c>
    </row>
    <row r="29" spans="1:5">
      <c r="A29" t="s">
        <v>3693</v>
      </c>
      <c r="B29" t="s">
        <v>3706</v>
      </c>
      <c r="C29">
        <v>2</v>
      </c>
      <c r="D29">
        <v>8</v>
      </c>
      <c r="E29">
        <v>417.6</v>
      </c>
    </row>
    <row r="30" spans="1:5">
      <c r="A30" t="s">
        <v>3701</v>
      </c>
      <c r="B30" t="s">
        <v>3706</v>
      </c>
      <c r="C30">
        <v>2</v>
      </c>
      <c r="D30">
        <v>8</v>
      </c>
      <c r="E30">
        <v>696</v>
      </c>
    </row>
    <row r="31" spans="1:5">
      <c r="A31" t="s">
        <v>3697</v>
      </c>
      <c r="B31" t="s">
        <v>3706</v>
      </c>
      <c r="C31">
        <v>2</v>
      </c>
      <c r="D31">
        <v>8</v>
      </c>
      <c r="E31">
        <v>432</v>
      </c>
    </row>
    <row r="32" spans="1:5">
      <c r="A32" t="s">
        <v>3704</v>
      </c>
      <c r="B32" t="s">
        <v>3706</v>
      </c>
      <c r="C32">
        <v>2</v>
      </c>
      <c r="D32">
        <v>8</v>
      </c>
      <c r="E32">
        <v>388.8</v>
      </c>
    </row>
    <row r="33" spans="1:5">
      <c r="A33" t="s">
        <v>3700</v>
      </c>
      <c r="B33" t="s">
        <v>3706</v>
      </c>
      <c r="C33">
        <v>2</v>
      </c>
      <c r="D33">
        <v>8</v>
      </c>
      <c r="E33">
        <v>489.6</v>
      </c>
    </row>
    <row r="34" spans="1:5">
      <c r="A34" t="s">
        <v>3696</v>
      </c>
      <c r="B34" t="s">
        <v>3706</v>
      </c>
      <c r="C34">
        <v>2</v>
      </c>
      <c r="D34">
        <v>8</v>
      </c>
      <c r="E34">
        <v>345.6</v>
      </c>
    </row>
    <row r="35" spans="1:5">
      <c r="A35" t="s">
        <v>3699</v>
      </c>
      <c r="B35" t="s">
        <v>3706</v>
      </c>
      <c r="C35">
        <v>2</v>
      </c>
      <c r="D35">
        <v>8</v>
      </c>
      <c r="E35">
        <v>468</v>
      </c>
    </row>
    <row r="36" spans="1:5">
      <c r="A36" t="s">
        <v>3694</v>
      </c>
      <c r="B36" t="s">
        <v>3706</v>
      </c>
      <c r="C36">
        <v>2</v>
      </c>
      <c r="D36">
        <v>8</v>
      </c>
      <c r="E36">
        <v>489.6</v>
      </c>
    </row>
    <row r="37" spans="1:5">
      <c r="A37" t="s">
        <v>3702</v>
      </c>
      <c r="B37" t="s">
        <v>3706</v>
      </c>
      <c r="C37">
        <v>2</v>
      </c>
      <c r="D37">
        <v>8</v>
      </c>
      <c r="E37">
        <v>524.4</v>
      </c>
    </row>
    <row r="38" spans="1:5">
      <c r="A38" t="s">
        <v>1878</v>
      </c>
      <c r="B38" t="s">
        <v>3706</v>
      </c>
      <c r="C38">
        <v>4</v>
      </c>
      <c r="D38">
        <v>8</v>
      </c>
      <c r="E38">
        <v>423.2</v>
      </c>
    </row>
    <row r="39" spans="1:5">
      <c r="A39" t="s">
        <v>11</v>
      </c>
      <c r="B39" t="s">
        <v>3706</v>
      </c>
      <c r="C39">
        <v>4</v>
      </c>
      <c r="D39">
        <v>8</v>
      </c>
      <c r="E39">
        <v>423.2</v>
      </c>
    </row>
    <row r="40" spans="1:5">
      <c r="A40" t="s">
        <v>1875</v>
      </c>
      <c r="B40" t="s">
        <v>3706</v>
      </c>
      <c r="C40">
        <v>4</v>
      </c>
      <c r="D40">
        <v>8</v>
      </c>
      <c r="E40">
        <v>423.2</v>
      </c>
    </row>
    <row r="41" spans="1:5">
      <c r="A41" t="s">
        <v>3707</v>
      </c>
      <c r="B41" t="s">
        <v>3706</v>
      </c>
      <c r="C41">
        <v>4</v>
      </c>
      <c r="D41">
        <v>8</v>
      </c>
      <c r="E41">
        <v>331.37</v>
      </c>
    </row>
    <row r="42" spans="1:5">
      <c r="A42" t="s">
        <v>3708</v>
      </c>
      <c r="B42" t="s">
        <v>3706</v>
      </c>
      <c r="C42">
        <v>4</v>
      </c>
      <c r="D42">
        <v>8</v>
      </c>
      <c r="E42">
        <v>423.2</v>
      </c>
    </row>
    <row r="43" spans="1:5">
      <c r="A43" t="s">
        <v>3709</v>
      </c>
      <c r="B43" t="s">
        <v>3706</v>
      </c>
      <c r="C43">
        <v>4</v>
      </c>
      <c r="D43">
        <v>8</v>
      </c>
      <c r="E43">
        <v>423.2</v>
      </c>
    </row>
    <row r="44" spans="1:5">
      <c r="A44" t="s">
        <v>3710</v>
      </c>
      <c r="B44" t="s">
        <v>3706</v>
      </c>
      <c r="C44">
        <v>4</v>
      </c>
      <c r="D44">
        <v>8</v>
      </c>
      <c r="E44">
        <v>595.20000000000005</v>
      </c>
    </row>
    <row r="45" spans="1:5">
      <c r="A45" t="s">
        <v>2018</v>
      </c>
      <c r="B45" t="s">
        <v>3706</v>
      </c>
      <c r="C45">
        <v>4</v>
      </c>
      <c r="D45">
        <v>8</v>
      </c>
      <c r="E45">
        <v>460.8</v>
      </c>
    </row>
    <row r="46" spans="1:5">
      <c r="A46" t="s">
        <v>3695</v>
      </c>
      <c r="B46" t="s">
        <v>3706</v>
      </c>
      <c r="C46">
        <v>4</v>
      </c>
      <c r="D46">
        <v>8</v>
      </c>
      <c r="E46">
        <v>480</v>
      </c>
    </row>
    <row r="47" spans="1:5">
      <c r="A47" t="s">
        <v>3693</v>
      </c>
      <c r="B47" t="s">
        <v>3706</v>
      </c>
      <c r="C47">
        <v>4</v>
      </c>
      <c r="D47">
        <v>8</v>
      </c>
      <c r="E47">
        <v>556.79999999999995</v>
      </c>
    </row>
    <row r="48" spans="1:5">
      <c r="A48" t="s">
        <v>3701</v>
      </c>
      <c r="B48" t="s">
        <v>3706</v>
      </c>
      <c r="C48">
        <v>4</v>
      </c>
      <c r="D48">
        <v>8</v>
      </c>
      <c r="E48">
        <v>854.4</v>
      </c>
    </row>
    <row r="49" spans="1:5">
      <c r="A49" t="s">
        <v>3697</v>
      </c>
      <c r="B49" t="s">
        <v>3706</v>
      </c>
      <c r="C49">
        <v>4</v>
      </c>
      <c r="D49">
        <v>8</v>
      </c>
      <c r="E49">
        <v>576</v>
      </c>
    </row>
    <row r="50" spans="1:5">
      <c r="A50" t="s">
        <v>3704</v>
      </c>
      <c r="B50" t="s">
        <v>3706</v>
      </c>
      <c r="C50">
        <v>4</v>
      </c>
      <c r="D50">
        <v>8</v>
      </c>
      <c r="E50">
        <v>518.4</v>
      </c>
    </row>
    <row r="51" spans="1:5">
      <c r="A51" t="s">
        <v>3700</v>
      </c>
      <c r="B51" t="s">
        <v>3706</v>
      </c>
      <c r="C51">
        <v>4</v>
      </c>
      <c r="D51">
        <v>8</v>
      </c>
      <c r="E51">
        <v>652.79999999999995</v>
      </c>
    </row>
    <row r="52" spans="1:5">
      <c r="A52" t="s">
        <v>3696</v>
      </c>
      <c r="B52" t="s">
        <v>3706</v>
      </c>
      <c r="C52">
        <v>4</v>
      </c>
      <c r="D52">
        <v>8</v>
      </c>
      <c r="E52">
        <v>460.8</v>
      </c>
    </row>
    <row r="53" spans="1:5">
      <c r="A53" t="s">
        <v>3699</v>
      </c>
      <c r="B53" t="s">
        <v>3706</v>
      </c>
      <c r="C53">
        <v>4</v>
      </c>
      <c r="D53">
        <v>8</v>
      </c>
      <c r="E53">
        <v>624</v>
      </c>
    </row>
    <row r="54" spans="1:5">
      <c r="A54" t="s">
        <v>3694</v>
      </c>
      <c r="B54" t="s">
        <v>3706</v>
      </c>
      <c r="C54">
        <v>4</v>
      </c>
      <c r="D54">
        <v>8</v>
      </c>
      <c r="E54">
        <v>652.79999999999995</v>
      </c>
    </row>
    <row r="55" spans="1:5">
      <c r="A55" t="s">
        <v>3702</v>
      </c>
      <c r="B55" t="s">
        <v>3706</v>
      </c>
      <c r="C55">
        <v>4</v>
      </c>
      <c r="D55">
        <v>8</v>
      </c>
      <c r="E55">
        <v>699.2</v>
      </c>
    </row>
    <row r="56" spans="1:5">
      <c r="A56" t="s">
        <v>1878</v>
      </c>
      <c r="B56" t="s">
        <v>3706</v>
      </c>
      <c r="C56">
        <v>4</v>
      </c>
      <c r="D56">
        <v>16</v>
      </c>
      <c r="E56">
        <v>634.79999999999995</v>
      </c>
    </row>
    <row r="57" spans="1:5">
      <c r="A57" t="s">
        <v>11</v>
      </c>
      <c r="B57" t="s">
        <v>3706</v>
      </c>
      <c r="C57">
        <v>4</v>
      </c>
      <c r="D57">
        <v>16</v>
      </c>
      <c r="E57">
        <v>634.79999999999995</v>
      </c>
    </row>
    <row r="58" spans="1:5">
      <c r="A58" t="s">
        <v>1875</v>
      </c>
      <c r="B58" t="s">
        <v>3706</v>
      </c>
      <c r="C58">
        <v>4</v>
      </c>
      <c r="D58">
        <v>16</v>
      </c>
      <c r="E58">
        <v>634.79999999999995</v>
      </c>
    </row>
    <row r="59" spans="1:5">
      <c r="A59" t="s">
        <v>3707</v>
      </c>
      <c r="B59" t="s">
        <v>3706</v>
      </c>
      <c r="C59">
        <v>4</v>
      </c>
      <c r="D59">
        <v>16</v>
      </c>
      <c r="E59">
        <v>497.05</v>
      </c>
    </row>
    <row r="60" spans="1:5">
      <c r="A60" t="s">
        <v>3708</v>
      </c>
      <c r="B60" t="s">
        <v>3706</v>
      </c>
      <c r="C60">
        <v>4</v>
      </c>
      <c r="D60">
        <v>16</v>
      </c>
      <c r="E60">
        <v>634.79999999999995</v>
      </c>
    </row>
    <row r="61" spans="1:5">
      <c r="A61" t="s">
        <v>3709</v>
      </c>
      <c r="B61" t="s">
        <v>3706</v>
      </c>
      <c r="C61">
        <v>4</v>
      </c>
      <c r="D61">
        <v>16</v>
      </c>
      <c r="E61">
        <v>634.79999999999995</v>
      </c>
    </row>
    <row r="62" spans="1:5">
      <c r="A62" t="s">
        <v>3710</v>
      </c>
      <c r="B62" t="s">
        <v>3706</v>
      </c>
      <c r="C62">
        <v>4</v>
      </c>
      <c r="D62">
        <v>16</v>
      </c>
      <c r="E62">
        <v>892.8</v>
      </c>
    </row>
    <row r="63" spans="1:5">
      <c r="A63" t="s">
        <v>2018</v>
      </c>
      <c r="B63" t="s">
        <v>3706</v>
      </c>
      <c r="C63">
        <v>4</v>
      </c>
      <c r="D63">
        <v>16</v>
      </c>
      <c r="E63">
        <v>691.2</v>
      </c>
    </row>
    <row r="64" spans="1:5">
      <c r="A64" t="s">
        <v>3695</v>
      </c>
      <c r="B64" t="s">
        <v>3706</v>
      </c>
      <c r="C64">
        <v>4</v>
      </c>
      <c r="D64">
        <v>16</v>
      </c>
      <c r="E64">
        <v>720</v>
      </c>
    </row>
    <row r="65" spans="1:5">
      <c r="A65" t="s">
        <v>3693</v>
      </c>
      <c r="B65" t="s">
        <v>3706</v>
      </c>
      <c r="C65">
        <v>4</v>
      </c>
      <c r="D65">
        <v>16</v>
      </c>
      <c r="E65">
        <v>835.2</v>
      </c>
    </row>
    <row r="66" spans="1:5">
      <c r="A66" t="s">
        <v>3701</v>
      </c>
      <c r="B66" t="s">
        <v>3706</v>
      </c>
      <c r="C66">
        <v>4</v>
      </c>
      <c r="D66">
        <v>16</v>
      </c>
      <c r="E66">
        <v>1392</v>
      </c>
    </row>
    <row r="67" spans="1:5">
      <c r="A67" t="s">
        <v>3697</v>
      </c>
      <c r="B67" t="s">
        <v>3706</v>
      </c>
      <c r="C67">
        <v>4</v>
      </c>
      <c r="D67">
        <v>16</v>
      </c>
      <c r="E67">
        <v>864</v>
      </c>
    </row>
    <row r="68" spans="1:5">
      <c r="A68" t="s">
        <v>3704</v>
      </c>
      <c r="B68" t="s">
        <v>3706</v>
      </c>
      <c r="C68">
        <v>4</v>
      </c>
      <c r="D68">
        <v>16</v>
      </c>
      <c r="E68">
        <v>777.6</v>
      </c>
    </row>
    <row r="69" spans="1:5">
      <c r="A69" t="s">
        <v>3700</v>
      </c>
      <c r="B69" t="s">
        <v>3706</v>
      </c>
      <c r="C69">
        <v>4</v>
      </c>
      <c r="D69">
        <v>16</v>
      </c>
      <c r="E69">
        <v>979.2</v>
      </c>
    </row>
    <row r="70" spans="1:5">
      <c r="A70" t="s">
        <v>3696</v>
      </c>
      <c r="B70" t="s">
        <v>3706</v>
      </c>
      <c r="C70">
        <v>4</v>
      </c>
      <c r="D70">
        <v>16</v>
      </c>
      <c r="E70">
        <v>691.2</v>
      </c>
    </row>
    <row r="71" spans="1:5">
      <c r="A71" t="s">
        <v>3699</v>
      </c>
      <c r="B71" t="s">
        <v>3706</v>
      </c>
      <c r="C71">
        <v>4</v>
      </c>
      <c r="D71">
        <v>16</v>
      </c>
      <c r="E71">
        <v>936</v>
      </c>
    </row>
    <row r="72" spans="1:5">
      <c r="A72" t="s">
        <v>3694</v>
      </c>
      <c r="B72" t="s">
        <v>3706</v>
      </c>
      <c r="C72">
        <v>4</v>
      </c>
      <c r="D72">
        <v>16</v>
      </c>
      <c r="E72">
        <v>979.2</v>
      </c>
    </row>
    <row r="73" spans="1:5">
      <c r="A73" t="s">
        <v>3702</v>
      </c>
      <c r="B73" t="s">
        <v>3706</v>
      </c>
      <c r="C73">
        <v>4</v>
      </c>
      <c r="D73">
        <v>16</v>
      </c>
      <c r="E73">
        <v>1048.8</v>
      </c>
    </row>
    <row r="74" spans="1:5">
      <c r="A74" t="s">
        <v>1878</v>
      </c>
      <c r="B74" t="s">
        <v>3706</v>
      </c>
      <c r="C74">
        <v>8</v>
      </c>
      <c r="D74">
        <v>16</v>
      </c>
      <c r="E74">
        <v>846.4</v>
      </c>
    </row>
    <row r="75" spans="1:5">
      <c r="A75" t="s">
        <v>11</v>
      </c>
      <c r="B75" t="s">
        <v>3706</v>
      </c>
      <c r="C75">
        <v>8</v>
      </c>
      <c r="D75">
        <v>16</v>
      </c>
      <c r="E75">
        <v>846.4</v>
      </c>
    </row>
    <row r="76" spans="1:5">
      <c r="A76" t="s">
        <v>1875</v>
      </c>
      <c r="B76" t="s">
        <v>3706</v>
      </c>
      <c r="C76">
        <v>8</v>
      </c>
      <c r="D76">
        <v>16</v>
      </c>
      <c r="E76">
        <v>846.4</v>
      </c>
    </row>
    <row r="77" spans="1:5">
      <c r="A77" t="s">
        <v>3707</v>
      </c>
      <c r="B77" t="s">
        <v>3706</v>
      </c>
      <c r="C77">
        <v>8</v>
      </c>
      <c r="D77">
        <v>16</v>
      </c>
      <c r="E77">
        <v>662.73</v>
      </c>
    </row>
    <row r="78" spans="1:5">
      <c r="A78" t="s">
        <v>3708</v>
      </c>
      <c r="B78" t="s">
        <v>3706</v>
      </c>
      <c r="C78">
        <v>8</v>
      </c>
      <c r="D78">
        <v>16</v>
      </c>
      <c r="E78">
        <v>846.4</v>
      </c>
    </row>
    <row r="79" spans="1:5">
      <c r="A79" t="s">
        <v>3709</v>
      </c>
      <c r="B79" t="s">
        <v>3706</v>
      </c>
      <c r="C79">
        <v>8</v>
      </c>
      <c r="D79">
        <v>16</v>
      </c>
      <c r="E79">
        <v>846.4</v>
      </c>
    </row>
    <row r="80" spans="1:5">
      <c r="A80" t="s">
        <v>3710</v>
      </c>
      <c r="B80" t="s">
        <v>3706</v>
      </c>
      <c r="C80">
        <v>8</v>
      </c>
      <c r="D80">
        <v>16</v>
      </c>
      <c r="E80">
        <v>1190.4000000000001</v>
      </c>
    </row>
    <row r="81" spans="1:5">
      <c r="A81" t="s">
        <v>2018</v>
      </c>
      <c r="B81" t="s">
        <v>3706</v>
      </c>
      <c r="C81">
        <v>8</v>
      </c>
      <c r="D81">
        <v>16</v>
      </c>
      <c r="E81">
        <v>921.6</v>
      </c>
    </row>
    <row r="82" spans="1:5">
      <c r="A82" t="s">
        <v>3695</v>
      </c>
      <c r="B82" t="s">
        <v>3706</v>
      </c>
      <c r="C82">
        <v>8</v>
      </c>
      <c r="D82">
        <v>16</v>
      </c>
      <c r="E82">
        <v>960</v>
      </c>
    </row>
    <row r="83" spans="1:5">
      <c r="A83" t="s">
        <v>3693</v>
      </c>
      <c r="B83" t="s">
        <v>3706</v>
      </c>
      <c r="C83">
        <v>8</v>
      </c>
      <c r="D83">
        <v>16</v>
      </c>
      <c r="E83">
        <v>1113.5999999999999</v>
      </c>
    </row>
    <row r="84" spans="1:5">
      <c r="A84" t="s">
        <v>3701</v>
      </c>
      <c r="B84" t="s">
        <v>3706</v>
      </c>
      <c r="C84">
        <v>8</v>
      </c>
      <c r="D84">
        <v>16</v>
      </c>
      <c r="E84">
        <v>1708.8</v>
      </c>
    </row>
    <row r="85" spans="1:5">
      <c r="A85" t="s">
        <v>3697</v>
      </c>
      <c r="B85" t="s">
        <v>3706</v>
      </c>
      <c r="C85">
        <v>8</v>
      </c>
      <c r="D85">
        <v>16</v>
      </c>
      <c r="E85">
        <v>1152</v>
      </c>
    </row>
    <row r="86" spans="1:5">
      <c r="A86" t="s">
        <v>3704</v>
      </c>
      <c r="B86" t="s">
        <v>3706</v>
      </c>
      <c r="C86">
        <v>8</v>
      </c>
      <c r="D86">
        <v>16</v>
      </c>
      <c r="E86">
        <v>1036.8</v>
      </c>
    </row>
    <row r="87" spans="1:5">
      <c r="A87" t="s">
        <v>3700</v>
      </c>
      <c r="B87" t="s">
        <v>3706</v>
      </c>
      <c r="C87">
        <v>8</v>
      </c>
      <c r="D87">
        <v>16</v>
      </c>
      <c r="E87">
        <v>1305.5999999999999</v>
      </c>
    </row>
    <row r="88" spans="1:5">
      <c r="A88" t="s">
        <v>3696</v>
      </c>
      <c r="B88" t="s">
        <v>3706</v>
      </c>
      <c r="C88">
        <v>8</v>
      </c>
      <c r="D88">
        <v>16</v>
      </c>
      <c r="E88">
        <v>921.6</v>
      </c>
    </row>
    <row r="89" spans="1:5">
      <c r="A89" t="s">
        <v>3699</v>
      </c>
      <c r="B89" t="s">
        <v>3706</v>
      </c>
      <c r="C89">
        <v>8</v>
      </c>
      <c r="D89">
        <v>16</v>
      </c>
      <c r="E89">
        <v>1248</v>
      </c>
    </row>
    <row r="90" spans="1:5">
      <c r="A90" t="s">
        <v>3694</v>
      </c>
      <c r="B90" t="s">
        <v>3706</v>
      </c>
      <c r="C90">
        <v>8</v>
      </c>
      <c r="D90">
        <v>16</v>
      </c>
      <c r="E90">
        <v>1305.5999999999999</v>
      </c>
    </row>
    <row r="91" spans="1:5">
      <c r="A91" t="s">
        <v>3702</v>
      </c>
      <c r="B91" t="s">
        <v>3706</v>
      </c>
      <c r="C91">
        <v>8</v>
      </c>
      <c r="D91">
        <v>16</v>
      </c>
      <c r="E91">
        <v>1398.4</v>
      </c>
    </row>
    <row r="92" spans="1:5">
      <c r="A92" t="s">
        <v>1878</v>
      </c>
      <c r="B92" t="s">
        <v>3706</v>
      </c>
      <c r="C92">
        <v>8</v>
      </c>
      <c r="D92">
        <v>32</v>
      </c>
      <c r="E92">
        <v>1269.5999999999999</v>
      </c>
    </row>
    <row r="93" spans="1:5">
      <c r="A93" t="s">
        <v>11</v>
      </c>
      <c r="B93" t="s">
        <v>3706</v>
      </c>
      <c r="C93">
        <v>8</v>
      </c>
      <c r="D93">
        <v>32</v>
      </c>
      <c r="E93">
        <v>1269.5999999999999</v>
      </c>
    </row>
    <row r="94" spans="1:5">
      <c r="A94" t="s">
        <v>1875</v>
      </c>
      <c r="B94" t="s">
        <v>3706</v>
      </c>
      <c r="C94">
        <v>8</v>
      </c>
      <c r="D94">
        <v>32</v>
      </c>
      <c r="E94">
        <v>1269.5999999999999</v>
      </c>
    </row>
    <row r="95" spans="1:5">
      <c r="A95" t="s">
        <v>3707</v>
      </c>
      <c r="B95" t="s">
        <v>3706</v>
      </c>
      <c r="C95">
        <v>8</v>
      </c>
      <c r="D95">
        <v>32</v>
      </c>
      <c r="E95">
        <v>994.1</v>
      </c>
    </row>
    <row r="96" spans="1:5">
      <c r="A96" t="s">
        <v>3708</v>
      </c>
      <c r="B96" t="s">
        <v>3706</v>
      </c>
      <c r="C96">
        <v>8</v>
      </c>
      <c r="D96">
        <v>32</v>
      </c>
      <c r="E96">
        <v>1269.5999999999999</v>
      </c>
    </row>
    <row r="97" spans="1:5">
      <c r="A97" t="s">
        <v>3709</v>
      </c>
      <c r="B97" t="s">
        <v>3706</v>
      </c>
      <c r="C97">
        <v>8</v>
      </c>
      <c r="D97">
        <v>32</v>
      </c>
      <c r="E97">
        <v>1269.5999999999999</v>
      </c>
    </row>
    <row r="98" spans="1:5">
      <c r="A98" t="s">
        <v>3710</v>
      </c>
      <c r="B98" t="s">
        <v>3706</v>
      </c>
      <c r="C98">
        <v>8</v>
      </c>
      <c r="D98">
        <v>32</v>
      </c>
      <c r="E98">
        <v>1785.6</v>
      </c>
    </row>
    <row r="99" spans="1:5">
      <c r="A99" t="s">
        <v>2018</v>
      </c>
      <c r="B99" t="s">
        <v>3706</v>
      </c>
      <c r="C99">
        <v>8</v>
      </c>
      <c r="D99">
        <v>32</v>
      </c>
      <c r="E99">
        <v>1382.4</v>
      </c>
    </row>
    <row r="100" spans="1:5">
      <c r="A100" t="s">
        <v>3695</v>
      </c>
      <c r="B100" t="s">
        <v>3706</v>
      </c>
      <c r="C100">
        <v>8</v>
      </c>
      <c r="D100">
        <v>32</v>
      </c>
      <c r="E100">
        <v>1440</v>
      </c>
    </row>
    <row r="101" spans="1:5">
      <c r="A101" t="s">
        <v>3693</v>
      </c>
      <c r="B101" t="s">
        <v>3706</v>
      </c>
      <c r="C101">
        <v>8</v>
      </c>
      <c r="D101">
        <v>32</v>
      </c>
      <c r="E101">
        <v>1670.4</v>
      </c>
    </row>
    <row r="102" spans="1:5">
      <c r="A102" t="s">
        <v>3701</v>
      </c>
      <c r="B102" t="s">
        <v>3706</v>
      </c>
      <c r="C102">
        <v>8</v>
      </c>
      <c r="D102">
        <v>32</v>
      </c>
      <c r="E102">
        <v>2784</v>
      </c>
    </row>
    <row r="103" spans="1:5">
      <c r="A103" t="s">
        <v>3697</v>
      </c>
      <c r="B103" t="s">
        <v>3706</v>
      </c>
      <c r="C103">
        <v>8</v>
      </c>
      <c r="D103">
        <v>32</v>
      </c>
      <c r="E103">
        <v>1728</v>
      </c>
    </row>
    <row r="104" spans="1:5">
      <c r="A104" t="s">
        <v>3704</v>
      </c>
      <c r="B104" t="s">
        <v>3706</v>
      </c>
      <c r="C104">
        <v>8</v>
      </c>
      <c r="D104">
        <v>32</v>
      </c>
      <c r="E104">
        <v>1555.2</v>
      </c>
    </row>
    <row r="105" spans="1:5">
      <c r="A105" t="s">
        <v>3700</v>
      </c>
      <c r="B105" t="s">
        <v>3706</v>
      </c>
      <c r="C105">
        <v>8</v>
      </c>
      <c r="D105">
        <v>32</v>
      </c>
      <c r="E105">
        <v>1958.4</v>
      </c>
    </row>
    <row r="106" spans="1:5">
      <c r="A106" t="s">
        <v>3696</v>
      </c>
      <c r="B106" t="s">
        <v>3706</v>
      </c>
      <c r="C106">
        <v>8</v>
      </c>
      <c r="D106">
        <v>32</v>
      </c>
      <c r="E106">
        <v>1382.4</v>
      </c>
    </row>
    <row r="107" spans="1:5">
      <c r="A107" t="s">
        <v>3699</v>
      </c>
      <c r="B107" t="s">
        <v>3706</v>
      </c>
      <c r="C107">
        <v>8</v>
      </c>
      <c r="D107">
        <v>32</v>
      </c>
      <c r="E107">
        <v>1872</v>
      </c>
    </row>
    <row r="108" spans="1:5">
      <c r="A108" t="s">
        <v>3694</v>
      </c>
      <c r="B108" t="s">
        <v>3706</v>
      </c>
      <c r="C108">
        <v>8</v>
      </c>
      <c r="D108">
        <v>32</v>
      </c>
      <c r="E108">
        <v>1958.4</v>
      </c>
    </row>
    <row r="109" spans="1:5">
      <c r="A109" t="s">
        <v>3702</v>
      </c>
      <c r="B109" t="s">
        <v>3706</v>
      </c>
      <c r="C109">
        <v>8</v>
      </c>
      <c r="D109">
        <v>32</v>
      </c>
      <c r="E109">
        <v>2097.6</v>
      </c>
    </row>
    <row r="110" spans="1:5">
      <c r="A110" t="s">
        <v>1878</v>
      </c>
      <c r="B110" t="s">
        <v>3706</v>
      </c>
      <c r="C110">
        <v>16</v>
      </c>
      <c r="D110">
        <v>32</v>
      </c>
      <c r="E110">
        <v>1692.8</v>
      </c>
    </row>
    <row r="111" spans="1:5">
      <c r="A111" t="s">
        <v>11</v>
      </c>
      <c r="B111" t="s">
        <v>3706</v>
      </c>
      <c r="C111">
        <v>16</v>
      </c>
      <c r="D111">
        <v>32</v>
      </c>
      <c r="E111">
        <v>1692.8</v>
      </c>
    </row>
    <row r="112" spans="1:5">
      <c r="A112" t="s">
        <v>1875</v>
      </c>
      <c r="B112" t="s">
        <v>3706</v>
      </c>
      <c r="C112">
        <v>16</v>
      </c>
      <c r="D112">
        <v>32</v>
      </c>
      <c r="E112">
        <v>1692.8</v>
      </c>
    </row>
    <row r="113" spans="1:5">
      <c r="A113" t="s">
        <v>3707</v>
      </c>
      <c r="B113" t="s">
        <v>3706</v>
      </c>
      <c r="C113">
        <v>16</v>
      </c>
      <c r="D113">
        <v>32</v>
      </c>
      <c r="E113">
        <v>1325.5</v>
      </c>
    </row>
    <row r="114" spans="1:5">
      <c r="A114" t="s">
        <v>3708</v>
      </c>
      <c r="B114" t="s">
        <v>3706</v>
      </c>
      <c r="C114">
        <v>16</v>
      </c>
      <c r="D114">
        <v>32</v>
      </c>
      <c r="E114">
        <v>1692.8</v>
      </c>
    </row>
    <row r="115" spans="1:5">
      <c r="A115" t="s">
        <v>3709</v>
      </c>
      <c r="B115" t="s">
        <v>3706</v>
      </c>
      <c r="C115">
        <v>16</v>
      </c>
      <c r="D115">
        <v>32</v>
      </c>
      <c r="E115">
        <v>1692.8</v>
      </c>
    </row>
    <row r="116" spans="1:5">
      <c r="A116" t="s">
        <v>3710</v>
      </c>
      <c r="B116" t="s">
        <v>3706</v>
      </c>
      <c r="C116">
        <v>16</v>
      </c>
      <c r="D116">
        <v>32</v>
      </c>
      <c r="E116">
        <v>2380.8000000000002</v>
      </c>
    </row>
    <row r="117" spans="1:5">
      <c r="A117" t="s">
        <v>2018</v>
      </c>
      <c r="B117" t="s">
        <v>3706</v>
      </c>
      <c r="C117">
        <v>16</v>
      </c>
      <c r="D117">
        <v>32</v>
      </c>
      <c r="E117">
        <v>1843.2</v>
      </c>
    </row>
    <row r="118" spans="1:5">
      <c r="A118" t="s">
        <v>3695</v>
      </c>
      <c r="B118" t="s">
        <v>3706</v>
      </c>
      <c r="C118">
        <v>16</v>
      </c>
      <c r="D118">
        <v>32</v>
      </c>
      <c r="E118">
        <v>1920</v>
      </c>
    </row>
    <row r="119" spans="1:5">
      <c r="A119" t="s">
        <v>3693</v>
      </c>
      <c r="B119" t="s">
        <v>3706</v>
      </c>
      <c r="C119">
        <v>16</v>
      </c>
      <c r="D119">
        <v>32</v>
      </c>
      <c r="E119">
        <v>2227.1999999999998</v>
      </c>
    </row>
    <row r="120" spans="1:5">
      <c r="A120" t="s">
        <v>3701</v>
      </c>
      <c r="B120" t="s">
        <v>3706</v>
      </c>
      <c r="C120">
        <v>16</v>
      </c>
      <c r="D120">
        <v>32</v>
      </c>
      <c r="E120">
        <v>3417.6</v>
      </c>
    </row>
    <row r="121" spans="1:5">
      <c r="A121" t="s">
        <v>3697</v>
      </c>
      <c r="B121" t="s">
        <v>3706</v>
      </c>
      <c r="C121">
        <v>16</v>
      </c>
      <c r="D121">
        <v>32</v>
      </c>
      <c r="E121">
        <v>2304</v>
      </c>
    </row>
    <row r="122" spans="1:5">
      <c r="A122" t="s">
        <v>3704</v>
      </c>
      <c r="B122" t="s">
        <v>3706</v>
      </c>
      <c r="C122">
        <v>16</v>
      </c>
      <c r="D122">
        <v>32</v>
      </c>
      <c r="E122">
        <v>2073.6</v>
      </c>
    </row>
    <row r="123" spans="1:5">
      <c r="A123" t="s">
        <v>3700</v>
      </c>
      <c r="B123" t="s">
        <v>3706</v>
      </c>
      <c r="C123">
        <v>16</v>
      </c>
      <c r="D123">
        <v>32</v>
      </c>
      <c r="E123">
        <v>2611.1999999999998</v>
      </c>
    </row>
    <row r="124" spans="1:5">
      <c r="A124" t="s">
        <v>3696</v>
      </c>
      <c r="B124" t="s">
        <v>3706</v>
      </c>
      <c r="C124">
        <v>16</v>
      </c>
      <c r="D124">
        <v>32</v>
      </c>
      <c r="E124">
        <v>1843.2</v>
      </c>
    </row>
    <row r="125" spans="1:5">
      <c r="A125" t="s">
        <v>3699</v>
      </c>
      <c r="B125" t="s">
        <v>3706</v>
      </c>
      <c r="C125">
        <v>16</v>
      </c>
      <c r="D125">
        <v>32</v>
      </c>
      <c r="E125">
        <v>2496</v>
      </c>
    </row>
    <row r="126" spans="1:5">
      <c r="A126" t="s">
        <v>3694</v>
      </c>
      <c r="B126" t="s">
        <v>3706</v>
      </c>
      <c r="C126">
        <v>16</v>
      </c>
      <c r="D126">
        <v>32</v>
      </c>
      <c r="E126">
        <v>2611.1999999999998</v>
      </c>
    </row>
    <row r="127" spans="1:5">
      <c r="A127" t="s">
        <v>3702</v>
      </c>
      <c r="B127" t="s">
        <v>3706</v>
      </c>
      <c r="C127">
        <v>16</v>
      </c>
      <c r="D127">
        <v>32</v>
      </c>
      <c r="E127">
        <v>2796.8</v>
      </c>
    </row>
    <row r="128" spans="1:5">
      <c r="A128" t="s">
        <v>1878</v>
      </c>
      <c r="B128" t="s">
        <v>3706</v>
      </c>
      <c r="C128">
        <v>16</v>
      </c>
      <c r="D128">
        <v>64</v>
      </c>
      <c r="E128">
        <v>2539.1999999999998</v>
      </c>
    </row>
    <row r="129" spans="1:5">
      <c r="A129" t="s">
        <v>11</v>
      </c>
      <c r="B129" t="s">
        <v>3706</v>
      </c>
      <c r="C129">
        <v>16</v>
      </c>
      <c r="D129">
        <v>64</v>
      </c>
      <c r="E129">
        <v>2539.1999999999998</v>
      </c>
    </row>
    <row r="130" spans="1:5">
      <c r="A130" t="s">
        <v>1875</v>
      </c>
      <c r="B130" t="s">
        <v>3706</v>
      </c>
      <c r="C130">
        <v>16</v>
      </c>
      <c r="D130">
        <v>64</v>
      </c>
      <c r="E130">
        <v>2539.1999999999998</v>
      </c>
    </row>
    <row r="131" spans="1:5">
      <c r="A131" t="s">
        <v>3707</v>
      </c>
      <c r="B131" t="s">
        <v>3706</v>
      </c>
      <c r="C131">
        <v>16</v>
      </c>
      <c r="D131">
        <v>64</v>
      </c>
      <c r="E131">
        <v>1988.2</v>
      </c>
    </row>
    <row r="132" spans="1:5">
      <c r="A132" t="s">
        <v>3708</v>
      </c>
      <c r="B132" t="s">
        <v>3706</v>
      </c>
      <c r="C132">
        <v>16</v>
      </c>
      <c r="D132">
        <v>64</v>
      </c>
      <c r="E132">
        <v>2539.1999999999998</v>
      </c>
    </row>
    <row r="133" spans="1:5">
      <c r="A133" t="s">
        <v>3709</v>
      </c>
      <c r="B133" t="s">
        <v>3706</v>
      </c>
      <c r="C133">
        <v>16</v>
      </c>
      <c r="D133">
        <v>64</v>
      </c>
      <c r="E133">
        <v>2539.1999999999998</v>
      </c>
    </row>
    <row r="134" spans="1:5">
      <c r="A134" t="s">
        <v>3710</v>
      </c>
      <c r="B134" t="s">
        <v>3706</v>
      </c>
      <c r="C134">
        <v>16</v>
      </c>
      <c r="D134">
        <v>64</v>
      </c>
      <c r="E134">
        <v>3571.2</v>
      </c>
    </row>
    <row r="135" spans="1:5">
      <c r="A135" t="s">
        <v>2018</v>
      </c>
      <c r="B135" t="s">
        <v>3706</v>
      </c>
      <c r="C135">
        <v>16</v>
      </c>
      <c r="D135">
        <v>64</v>
      </c>
      <c r="E135">
        <v>2764.8</v>
      </c>
    </row>
    <row r="136" spans="1:5">
      <c r="A136" t="s">
        <v>3695</v>
      </c>
      <c r="B136" t="s">
        <v>3706</v>
      </c>
      <c r="C136">
        <v>16</v>
      </c>
      <c r="D136">
        <v>64</v>
      </c>
      <c r="E136">
        <v>2880</v>
      </c>
    </row>
    <row r="137" spans="1:5">
      <c r="A137" t="s">
        <v>3693</v>
      </c>
      <c r="B137" t="s">
        <v>3706</v>
      </c>
      <c r="C137">
        <v>16</v>
      </c>
      <c r="D137">
        <v>64</v>
      </c>
      <c r="E137">
        <v>3340.8</v>
      </c>
    </row>
    <row r="138" spans="1:5">
      <c r="A138" t="s">
        <v>3701</v>
      </c>
      <c r="B138" t="s">
        <v>3706</v>
      </c>
      <c r="C138">
        <v>16</v>
      </c>
      <c r="D138">
        <v>64</v>
      </c>
      <c r="E138">
        <v>5568</v>
      </c>
    </row>
    <row r="139" spans="1:5">
      <c r="A139" t="s">
        <v>3697</v>
      </c>
      <c r="B139" t="s">
        <v>3706</v>
      </c>
      <c r="C139">
        <v>16</v>
      </c>
      <c r="D139">
        <v>64</v>
      </c>
      <c r="E139">
        <v>3456</v>
      </c>
    </row>
    <row r="140" spans="1:5">
      <c r="A140" t="s">
        <v>3704</v>
      </c>
      <c r="B140" t="s">
        <v>3706</v>
      </c>
      <c r="C140">
        <v>16</v>
      </c>
      <c r="D140">
        <v>64</v>
      </c>
      <c r="E140">
        <v>3110.4</v>
      </c>
    </row>
    <row r="141" spans="1:5">
      <c r="A141" t="s">
        <v>3700</v>
      </c>
      <c r="B141" t="s">
        <v>3706</v>
      </c>
      <c r="C141">
        <v>16</v>
      </c>
      <c r="D141">
        <v>64</v>
      </c>
      <c r="E141">
        <v>3916.8</v>
      </c>
    </row>
    <row r="142" spans="1:5">
      <c r="A142" t="s">
        <v>3696</v>
      </c>
      <c r="B142" t="s">
        <v>3706</v>
      </c>
      <c r="C142">
        <v>16</v>
      </c>
      <c r="D142">
        <v>64</v>
      </c>
      <c r="E142">
        <v>2764.8</v>
      </c>
    </row>
    <row r="143" spans="1:5">
      <c r="A143" t="s">
        <v>3699</v>
      </c>
      <c r="B143" t="s">
        <v>3706</v>
      </c>
      <c r="C143">
        <v>16</v>
      </c>
      <c r="D143">
        <v>64</v>
      </c>
      <c r="E143">
        <v>3744</v>
      </c>
    </row>
    <row r="144" spans="1:5">
      <c r="A144" t="s">
        <v>3694</v>
      </c>
      <c r="B144" t="s">
        <v>3706</v>
      </c>
      <c r="C144">
        <v>16</v>
      </c>
      <c r="D144">
        <v>64</v>
      </c>
      <c r="E144">
        <v>3916.8</v>
      </c>
    </row>
    <row r="145" spans="1:5">
      <c r="A145" t="s">
        <v>3702</v>
      </c>
      <c r="B145" t="s">
        <v>3706</v>
      </c>
      <c r="C145">
        <v>16</v>
      </c>
      <c r="D145">
        <v>64</v>
      </c>
      <c r="E145">
        <v>4195.2</v>
      </c>
    </row>
    <row r="146" spans="1:5">
      <c r="A146" t="s">
        <v>1878</v>
      </c>
      <c r="B146" t="s">
        <v>3706</v>
      </c>
      <c r="C146">
        <v>24</v>
      </c>
      <c r="D146">
        <v>48</v>
      </c>
      <c r="E146">
        <v>2539.1999999999998</v>
      </c>
    </row>
    <row r="147" spans="1:5">
      <c r="A147" t="s">
        <v>11</v>
      </c>
      <c r="B147" t="s">
        <v>3706</v>
      </c>
      <c r="C147">
        <v>24</v>
      </c>
      <c r="D147">
        <v>48</v>
      </c>
      <c r="E147">
        <v>2539.1999999999998</v>
      </c>
    </row>
    <row r="148" spans="1:5">
      <c r="A148" t="s">
        <v>1875</v>
      </c>
      <c r="B148" t="s">
        <v>3706</v>
      </c>
      <c r="C148">
        <v>24</v>
      </c>
      <c r="D148">
        <v>48</v>
      </c>
      <c r="E148">
        <v>2539.1999999999998</v>
      </c>
    </row>
    <row r="149" spans="1:5">
      <c r="A149" t="s">
        <v>3707</v>
      </c>
      <c r="B149" t="s">
        <v>3706</v>
      </c>
      <c r="C149">
        <v>24</v>
      </c>
      <c r="D149">
        <v>48</v>
      </c>
      <c r="E149">
        <v>1988.2</v>
      </c>
    </row>
    <row r="150" spans="1:5">
      <c r="A150" t="s">
        <v>3708</v>
      </c>
      <c r="B150" t="s">
        <v>3706</v>
      </c>
      <c r="C150">
        <v>24</v>
      </c>
      <c r="D150">
        <v>48</v>
      </c>
      <c r="E150">
        <v>2539.1999999999998</v>
      </c>
    </row>
    <row r="151" spans="1:5">
      <c r="A151" t="s">
        <v>3709</v>
      </c>
      <c r="B151" t="s">
        <v>3706</v>
      </c>
      <c r="C151">
        <v>24</v>
      </c>
      <c r="D151">
        <v>48</v>
      </c>
      <c r="E151">
        <v>2539.1999999999998</v>
      </c>
    </row>
    <row r="152" spans="1:5">
      <c r="A152" t="s">
        <v>3710</v>
      </c>
      <c r="B152" t="s">
        <v>3706</v>
      </c>
      <c r="C152">
        <v>24</v>
      </c>
      <c r="D152">
        <v>48</v>
      </c>
      <c r="E152">
        <v>3571.2</v>
      </c>
    </row>
    <row r="153" spans="1:5">
      <c r="A153" t="s">
        <v>2018</v>
      </c>
      <c r="B153" t="s">
        <v>3706</v>
      </c>
      <c r="C153">
        <v>24</v>
      </c>
      <c r="D153">
        <v>48</v>
      </c>
      <c r="E153">
        <v>2764.8</v>
      </c>
    </row>
    <row r="154" spans="1:5">
      <c r="A154" t="s">
        <v>3695</v>
      </c>
      <c r="B154" t="s">
        <v>3706</v>
      </c>
      <c r="C154">
        <v>24</v>
      </c>
      <c r="D154">
        <v>48</v>
      </c>
      <c r="E154">
        <v>2880</v>
      </c>
    </row>
    <row r="155" spans="1:5">
      <c r="A155" t="s">
        <v>3693</v>
      </c>
      <c r="B155" t="s">
        <v>3706</v>
      </c>
      <c r="C155">
        <v>24</v>
      </c>
      <c r="D155">
        <v>48</v>
      </c>
      <c r="E155">
        <v>3340.8</v>
      </c>
    </row>
    <row r="156" spans="1:5">
      <c r="A156" t="s">
        <v>3701</v>
      </c>
      <c r="B156" t="s">
        <v>3706</v>
      </c>
      <c r="C156">
        <v>24</v>
      </c>
      <c r="D156">
        <v>48</v>
      </c>
      <c r="E156">
        <v>5126.3999999999996</v>
      </c>
    </row>
    <row r="157" spans="1:5">
      <c r="A157" t="s">
        <v>3697</v>
      </c>
      <c r="B157" t="s">
        <v>3706</v>
      </c>
      <c r="C157">
        <v>24</v>
      </c>
      <c r="D157">
        <v>48</v>
      </c>
      <c r="E157">
        <v>3456</v>
      </c>
    </row>
    <row r="158" spans="1:5">
      <c r="A158" t="s">
        <v>3704</v>
      </c>
      <c r="B158" t="s">
        <v>3706</v>
      </c>
      <c r="C158">
        <v>24</v>
      </c>
      <c r="D158">
        <v>48</v>
      </c>
      <c r="E158">
        <v>3110.4</v>
      </c>
    </row>
    <row r="159" spans="1:5">
      <c r="A159" t="s">
        <v>3700</v>
      </c>
      <c r="B159" t="s">
        <v>3706</v>
      </c>
      <c r="C159">
        <v>24</v>
      </c>
      <c r="D159">
        <v>48</v>
      </c>
      <c r="E159">
        <v>3916.8</v>
      </c>
    </row>
    <row r="160" spans="1:5">
      <c r="A160" t="s">
        <v>3696</v>
      </c>
      <c r="B160" t="s">
        <v>3706</v>
      </c>
      <c r="C160">
        <v>24</v>
      </c>
      <c r="D160">
        <v>48</v>
      </c>
      <c r="E160">
        <v>2764.8</v>
      </c>
    </row>
    <row r="161" spans="1:5">
      <c r="A161" t="s">
        <v>3699</v>
      </c>
      <c r="B161" t="s">
        <v>3706</v>
      </c>
      <c r="C161">
        <v>24</v>
      </c>
      <c r="D161">
        <v>48</v>
      </c>
      <c r="E161">
        <v>3744</v>
      </c>
    </row>
    <row r="162" spans="1:5">
      <c r="A162" t="s">
        <v>3694</v>
      </c>
      <c r="B162" t="s">
        <v>3706</v>
      </c>
      <c r="C162">
        <v>24</v>
      </c>
      <c r="D162">
        <v>48</v>
      </c>
      <c r="E162">
        <v>3916.8</v>
      </c>
    </row>
    <row r="163" spans="1:5">
      <c r="A163" t="s">
        <v>3702</v>
      </c>
      <c r="B163" t="s">
        <v>3706</v>
      </c>
      <c r="C163">
        <v>24</v>
      </c>
      <c r="D163">
        <v>48</v>
      </c>
      <c r="E163">
        <v>4195.2</v>
      </c>
    </row>
    <row r="164" spans="1:5">
      <c r="A164" t="s">
        <v>1878</v>
      </c>
      <c r="B164" t="s">
        <v>3706</v>
      </c>
      <c r="C164">
        <v>24</v>
      </c>
      <c r="D164">
        <v>64</v>
      </c>
      <c r="E164">
        <v>2962.4</v>
      </c>
    </row>
    <row r="165" spans="1:5">
      <c r="A165" t="s">
        <v>11</v>
      </c>
      <c r="B165" t="s">
        <v>3706</v>
      </c>
      <c r="C165">
        <v>24</v>
      </c>
      <c r="D165">
        <v>64</v>
      </c>
      <c r="E165">
        <v>2962.4</v>
      </c>
    </row>
    <row r="166" spans="1:5">
      <c r="A166" t="s">
        <v>1875</v>
      </c>
      <c r="B166" t="s">
        <v>3706</v>
      </c>
      <c r="C166">
        <v>24</v>
      </c>
      <c r="D166">
        <v>64</v>
      </c>
      <c r="E166">
        <v>2962.4</v>
      </c>
    </row>
    <row r="167" spans="1:5">
      <c r="A167" t="s">
        <v>3707</v>
      </c>
      <c r="B167" t="s">
        <v>3706</v>
      </c>
      <c r="C167">
        <v>24</v>
      </c>
      <c r="D167">
        <v>64</v>
      </c>
      <c r="E167">
        <v>2319.6</v>
      </c>
    </row>
    <row r="168" spans="1:5">
      <c r="A168" t="s">
        <v>3708</v>
      </c>
      <c r="B168" t="s">
        <v>3706</v>
      </c>
      <c r="C168">
        <v>24</v>
      </c>
      <c r="D168">
        <v>64</v>
      </c>
      <c r="E168">
        <v>2962.4</v>
      </c>
    </row>
    <row r="169" spans="1:5">
      <c r="A169" t="s">
        <v>3709</v>
      </c>
      <c r="B169" t="s">
        <v>3706</v>
      </c>
      <c r="C169">
        <v>24</v>
      </c>
      <c r="D169">
        <v>64</v>
      </c>
      <c r="E169">
        <v>2962.4</v>
      </c>
    </row>
    <row r="170" spans="1:5">
      <c r="A170" t="s">
        <v>3710</v>
      </c>
      <c r="B170" t="s">
        <v>3706</v>
      </c>
      <c r="C170">
        <v>24</v>
      </c>
      <c r="D170">
        <v>64</v>
      </c>
      <c r="E170">
        <v>4166.3999999999996</v>
      </c>
    </row>
    <row r="171" spans="1:5">
      <c r="A171" t="s">
        <v>2018</v>
      </c>
      <c r="B171" t="s">
        <v>3706</v>
      </c>
      <c r="C171">
        <v>24</v>
      </c>
      <c r="D171">
        <v>64</v>
      </c>
      <c r="E171">
        <v>3225.6</v>
      </c>
    </row>
    <row r="172" spans="1:5">
      <c r="A172" t="s">
        <v>3695</v>
      </c>
      <c r="B172" t="s">
        <v>3706</v>
      </c>
      <c r="C172">
        <v>24</v>
      </c>
      <c r="D172">
        <v>64</v>
      </c>
      <c r="E172">
        <v>3360</v>
      </c>
    </row>
    <row r="173" spans="1:5">
      <c r="A173" t="s">
        <v>3693</v>
      </c>
      <c r="B173" t="s">
        <v>3706</v>
      </c>
      <c r="C173">
        <v>24</v>
      </c>
      <c r="D173">
        <v>64</v>
      </c>
      <c r="E173">
        <v>3897.6</v>
      </c>
    </row>
    <row r="174" spans="1:5">
      <c r="A174" t="s">
        <v>3701</v>
      </c>
      <c r="B174" t="s">
        <v>3706</v>
      </c>
      <c r="C174">
        <v>24</v>
      </c>
      <c r="D174">
        <v>64</v>
      </c>
      <c r="E174">
        <v>6201.6</v>
      </c>
    </row>
    <row r="175" spans="1:5">
      <c r="A175" t="s">
        <v>3697</v>
      </c>
      <c r="B175" t="s">
        <v>3706</v>
      </c>
      <c r="C175">
        <v>24</v>
      </c>
      <c r="D175">
        <v>64</v>
      </c>
      <c r="E175">
        <v>4032</v>
      </c>
    </row>
    <row r="176" spans="1:5">
      <c r="A176" t="s">
        <v>3704</v>
      </c>
      <c r="B176" t="s">
        <v>3706</v>
      </c>
      <c r="C176">
        <v>24</v>
      </c>
      <c r="D176">
        <v>64</v>
      </c>
      <c r="E176">
        <v>3628.8</v>
      </c>
    </row>
    <row r="177" spans="1:5">
      <c r="A177" t="s">
        <v>3700</v>
      </c>
      <c r="B177" t="s">
        <v>3706</v>
      </c>
      <c r="C177">
        <v>24</v>
      </c>
      <c r="D177">
        <v>64</v>
      </c>
      <c r="E177">
        <v>4569.6000000000004</v>
      </c>
    </row>
    <row r="178" spans="1:5">
      <c r="A178" t="s">
        <v>3696</v>
      </c>
      <c r="B178" t="s">
        <v>3706</v>
      </c>
      <c r="C178">
        <v>24</v>
      </c>
      <c r="D178">
        <v>64</v>
      </c>
      <c r="E178">
        <v>3225.6</v>
      </c>
    </row>
    <row r="179" spans="1:5">
      <c r="A179" t="s">
        <v>3699</v>
      </c>
      <c r="B179" t="s">
        <v>3706</v>
      </c>
      <c r="C179">
        <v>24</v>
      </c>
      <c r="D179">
        <v>64</v>
      </c>
      <c r="E179">
        <v>4368</v>
      </c>
    </row>
    <row r="180" spans="1:5">
      <c r="A180" t="s">
        <v>3694</v>
      </c>
      <c r="B180" t="s">
        <v>3706</v>
      </c>
      <c r="C180">
        <v>24</v>
      </c>
      <c r="D180">
        <v>64</v>
      </c>
      <c r="E180">
        <v>4569.6000000000004</v>
      </c>
    </row>
    <row r="181" spans="1:5">
      <c r="A181" t="s">
        <v>3702</v>
      </c>
      <c r="B181" t="s">
        <v>3706</v>
      </c>
      <c r="C181">
        <v>24</v>
      </c>
      <c r="D181">
        <v>64</v>
      </c>
      <c r="E181">
        <v>4894.3999999999996</v>
      </c>
    </row>
    <row r="182" spans="1:5">
      <c r="A182" t="s">
        <v>1878</v>
      </c>
      <c r="B182" t="s">
        <v>3706</v>
      </c>
      <c r="C182">
        <v>24</v>
      </c>
      <c r="D182">
        <v>96</v>
      </c>
      <c r="E182">
        <v>3808.8</v>
      </c>
    </row>
    <row r="183" spans="1:5">
      <c r="A183" t="s">
        <v>11</v>
      </c>
      <c r="B183" t="s">
        <v>3706</v>
      </c>
      <c r="C183">
        <v>24</v>
      </c>
      <c r="D183">
        <v>96</v>
      </c>
      <c r="E183">
        <v>3808.8</v>
      </c>
    </row>
    <row r="184" spans="1:5">
      <c r="A184" t="s">
        <v>1875</v>
      </c>
      <c r="B184" t="s">
        <v>3706</v>
      </c>
      <c r="C184">
        <v>24</v>
      </c>
      <c r="D184">
        <v>96</v>
      </c>
      <c r="E184">
        <v>3808.8</v>
      </c>
    </row>
    <row r="185" spans="1:5">
      <c r="A185" t="s">
        <v>3707</v>
      </c>
      <c r="B185" t="s">
        <v>3706</v>
      </c>
      <c r="C185">
        <v>24</v>
      </c>
      <c r="D185">
        <v>96</v>
      </c>
      <c r="E185">
        <v>2982.3</v>
      </c>
    </row>
    <row r="186" spans="1:5">
      <c r="A186" t="s">
        <v>3708</v>
      </c>
      <c r="B186" t="s">
        <v>3706</v>
      </c>
      <c r="C186">
        <v>24</v>
      </c>
      <c r="D186">
        <v>96</v>
      </c>
      <c r="E186">
        <v>3808.8</v>
      </c>
    </row>
    <row r="187" spans="1:5">
      <c r="A187" t="s">
        <v>3709</v>
      </c>
      <c r="B187" t="s">
        <v>3706</v>
      </c>
      <c r="C187">
        <v>24</v>
      </c>
      <c r="D187">
        <v>96</v>
      </c>
      <c r="E187">
        <v>3808.8</v>
      </c>
    </row>
    <row r="188" spans="1:5">
      <c r="A188" t="s">
        <v>3710</v>
      </c>
      <c r="B188" t="s">
        <v>3706</v>
      </c>
      <c r="C188">
        <v>24</v>
      </c>
      <c r="D188">
        <v>96</v>
      </c>
      <c r="E188">
        <v>5356.8</v>
      </c>
    </row>
    <row r="189" spans="1:5">
      <c r="A189" t="s">
        <v>2018</v>
      </c>
      <c r="B189" t="s">
        <v>3706</v>
      </c>
      <c r="C189">
        <v>24</v>
      </c>
      <c r="D189">
        <v>96</v>
      </c>
      <c r="E189">
        <v>4147.2</v>
      </c>
    </row>
    <row r="190" spans="1:5">
      <c r="A190" t="s">
        <v>3695</v>
      </c>
      <c r="B190" t="s">
        <v>3706</v>
      </c>
      <c r="C190">
        <v>24</v>
      </c>
      <c r="D190">
        <v>96</v>
      </c>
      <c r="E190">
        <v>4320</v>
      </c>
    </row>
    <row r="191" spans="1:5">
      <c r="A191" t="s">
        <v>3693</v>
      </c>
      <c r="B191" t="s">
        <v>3706</v>
      </c>
      <c r="C191">
        <v>24</v>
      </c>
      <c r="D191">
        <v>96</v>
      </c>
      <c r="E191">
        <v>5011.2</v>
      </c>
    </row>
    <row r="192" spans="1:5">
      <c r="A192" t="s">
        <v>3701</v>
      </c>
      <c r="B192" t="s">
        <v>3706</v>
      </c>
      <c r="C192">
        <v>24</v>
      </c>
      <c r="D192">
        <v>96</v>
      </c>
      <c r="E192">
        <v>8352</v>
      </c>
    </row>
    <row r="193" spans="1:5">
      <c r="A193" t="s">
        <v>3697</v>
      </c>
      <c r="B193" t="s">
        <v>3706</v>
      </c>
      <c r="C193">
        <v>24</v>
      </c>
      <c r="D193">
        <v>96</v>
      </c>
      <c r="E193">
        <v>5184</v>
      </c>
    </row>
    <row r="194" spans="1:5">
      <c r="A194" t="s">
        <v>3704</v>
      </c>
      <c r="B194" t="s">
        <v>3706</v>
      </c>
      <c r="C194">
        <v>24</v>
      </c>
      <c r="D194">
        <v>96</v>
      </c>
      <c r="E194">
        <v>4665.6000000000004</v>
      </c>
    </row>
    <row r="195" spans="1:5">
      <c r="A195" t="s">
        <v>3700</v>
      </c>
      <c r="B195" t="s">
        <v>3706</v>
      </c>
      <c r="C195">
        <v>24</v>
      </c>
      <c r="D195">
        <v>96</v>
      </c>
      <c r="E195">
        <v>5875.2</v>
      </c>
    </row>
    <row r="196" spans="1:5">
      <c r="A196" t="s">
        <v>3696</v>
      </c>
      <c r="B196" t="s">
        <v>3706</v>
      </c>
      <c r="C196">
        <v>24</v>
      </c>
      <c r="D196">
        <v>96</v>
      </c>
      <c r="E196">
        <v>4147.2</v>
      </c>
    </row>
    <row r="197" spans="1:5">
      <c r="A197" t="s">
        <v>3699</v>
      </c>
      <c r="B197" t="s">
        <v>3706</v>
      </c>
      <c r="C197">
        <v>24</v>
      </c>
      <c r="D197">
        <v>96</v>
      </c>
      <c r="E197">
        <v>5616</v>
      </c>
    </row>
    <row r="198" spans="1:5">
      <c r="A198" t="s">
        <v>3694</v>
      </c>
      <c r="B198" t="s">
        <v>3706</v>
      </c>
      <c r="C198">
        <v>24</v>
      </c>
      <c r="D198">
        <v>96</v>
      </c>
      <c r="E198">
        <v>5875.2</v>
      </c>
    </row>
    <row r="199" spans="1:5">
      <c r="A199" t="s">
        <v>3702</v>
      </c>
      <c r="B199" t="s">
        <v>3706</v>
      </c>
      <c r="C199">
        <v>24</v>
      </c>
      <c r="D199">
        <v>96</v>
      </c>
      <c r="E199">
        <v>6292.8</v>
      </c>
    </row>
    <row r="200" spans="1:5">
      <c r="A200" t="s">
        <v>1878</v>
      </c>
      <c r="B200" t="s">
        <v>3706</v>
      </c>
      <c r="C200">
        <v>32</v>
      </c>
      <c r="D200">
        <v>64</v>
      </c>
      <c r="E200">
        <v>3385.6</v>
      </c>
    </row>
    <row r="201" spans="1:5">
      <c r="A201" t="s">
        <v>11</v>
      </c>
      <c r="B201" t="s">
        <v>3706</v>
      </c>
      <c r="C201">
        <v>32</v>
      </c>
      <c r="D201">
        <v>64</v>
      </c>
      <c r="E201">
        <v>3385.6</v>
      </c>
    </row>
    <row r="202" spans="1:5">
      <c r="A202" t="s">
        <v>1875</v>
      </c>
      <c r="B202" t="s">
        <v>3706</v>
      </c>
      <c r="C202">
        <v>32</v>
      </c>
      <c r="D202">
        <v>64</v>
      </c>
      <c r="E202">
        <v>3385.6</v>
      </c>
    </row>
    <row r="203" spans="1:5">
      <c r="A203" t="s">
        <v>3707</v>
      </c>
      <c r="B203" t="s">
        <v>3706</v>
      </c>
      <c r="C203">
        <v>32</v>
      </c>
      <c r="D203">
        <v>64</v>
      </c>
      <c r="E203">
        <v>2650.9</v>
      </c>
    </row>
    <row r="204" spans="1:5">
      <c r="A204" t="s">
        <v>3708</v>
      </c>
      <c r="B204" t="s">
        <v>3706</v>
      </c>
      <c r="C204">
        <v>32</v>
      </c>
      <c r="D204">
        <v>64</v>
      </c>
      <c r="E204">
        <v>3385.6</v>
      </c>
    </row>
    <row r="205" spans="1:5">
      <c r="A205" t="s">
        <v>3709</v>
      </c>
      <c r="B205" t="s">
        <v>3706</v>
      </c>
      <c r="C205">
        <v>32</v>
      </c>
      <c r="D205">
        <v>64</v>
      </c>
      <c r="E205">
        <v>3385.6</v>
      </c>
    </row>
    <row r="206" spans="1:5">
      <c r="A206" t="s">
        <v>3710</v>
      </c>
      <c r="B206" t="s">
        <v>3706</v>
      </c>
      <c r="C206">
        <v>32</v>
      </c>
      <c r="D206">
        <v>64</v>
      </c>
      <c r="E206">
        <v>4761.6000000000004</v>
      </c>
    </row>
    <row r="207" spans="1:5">
      <c r="A207" t="s">
        <v>2018</v>
      </c>
      <c r="B207" t="s">
        <v>3706</v>
      </c>
      <c r="C207">
        <v>32</v>
      </c>
      <c r="D207">
        <v>64</v>
      </c>
      <c r="E207">
        <v>3686.4</v>
      </c>
    </row>
    <row r="208" spans="1:5">
      <c r="A208" t="s">
        <v>3695</v>
      </c>
      <c r="B208" t="s">
        <v>3706</v>
      </c>
      <c r="C208">
        <v>32</v>
      </c>
      <c r="D208">
        <v>64</v>
      </c>
      <c r="E208">
        <v>3840</v>
      </c>
    </row>
    <row r="209" spans="1:5">
      <c r="A209" t="s">
        <v>3693</v>
      </c>
      <c r="B209" t="s">
        <v>3706</v>
      </c>
      <c r="C209">
        <v>32</v>
      </c>
      <c r="D209">
        <v>64</v>
      </c>
      <c r="E209">
        <v>4454.3999999999996</v>
      </c>
    </row>
    <row r="210" spans="1:5">
      <c r="A210" t="s">
        <v>3701</v>
      </c>
      <c r="B210" t="s">
        <v>3706</v>
      </c>
      <c r="C210">
        <v>32</v>
      </c>
      <c r="D210">
        <v>64</v>
      </c>
      <c r="E210">
        <v>6835.2</v>
      </c>
    </row>
    <row r="211" spans="1:5">
      <c r="A211" t="s">
        <v>3697</v>
      </c>
      <c r="B211" t="s">
        <v>3706</v>
      </c>
      <c r="C211">
        <v>32</v>
      </c>
      <c r="D211">
        <v>64</v>
      </c>
      <c r="E211">
        <v>4608</v>
      </c>
    </row>
    <row r="212" spans="1:5">
      <c r="A212" t="s">
        <v>3704</v>
      </c>
      <c r="B212" t="s">
        <v>3706</v>
      </c>
      <c r="C212">
        <v>32</v>
      </c>
      <c r="D212">
        <v>64</v>
      </c>
      <c r="E212">
        <v>4147.2</v>
      </c>
    </row>
    <row r="213" spans="1:5">
      <c r="A213" t="s">
        <v>3700</v>
      </c>
      <c r="B213" t="s">
        <v>3706</v>
      </c>
      <c r="C213">
        <v>32</v>
      </c>
      <c r="D213">
        <v>64</v>
      </c>
      <c r="E213">
        <v>5222.3999999999996</v>
      </c>
    </row>
    <row r="214" spans="1:5">
      <c r="A214" t="s">
        <v>3696</v>
      </c>
      <c r="B214" t="s">
        <v>3706</v>
      </c>
      <c r="C214">
        <v>32</v>
      </c>
      <c r="D214">
        <v>64</v>
      </c>
      <c r="E214">
        <v>3686.4</v>
      </c>
    </row>
    <row r="215" spans="1:5">
      <c r="A215" t="s">
        <v>3699</v>
      </c>
      <c r="B215" t="s">
        <v>3706</v>
      </c>
      <c r="C215">
        <v>32</v>
      </c>
      <c r="D215">
        <v>64</v>
      </c>
      <c r="E215">
        <v>4992</v>
      </c>
    </row>
    <row r="216" spans="1:5">
      <c r="A216" t="s">
        <v>3694</v>
      </c>
      <c r="B216" t="s">
        <v>3706</v>
      </c>
      <c r="C216">
        <v>32</v>
      </c>
      <c r="D216">
        <v>64</v>
      </c>
      <c r="E216">
        <v>5222.3999999999996</v>
      </c>
    </row>
    <row r="217" spans="1:5">
      <c r="A217" t="s">
        <v>3702</v>
      </c>
      <c r="B217" t="s">
        <v>3706</v>
      </c>
      <c r="C217">
        <v>32</v>
      </c>
      <c r="D217">
        <v>64</v>
      </c>
      <c r="E217">
        <v>5593.6</v>
      </c>
    </row>
    <row r="218" spans="1:5">
      <c r="A218" t="s">
        <v>1878</v>
      </c>
      <c r="B218" t="s">
        <v>3706</v>
      </c>
      <c r="C218">
        <v>32</v>
      </c>
      <c r="D218">
        <v>128</v>
      </c>
      <c r="E218">
        <v>5078.3999999999996</v>
      </c>
    </row>
    <row r="219" spans="1:5">
      <c r="A219" t="s">
        <v>11</v>
      </c>
      <c r="B219" t="s">
        <v>3706</v>
      </c>
      <c r="C219">
        <v>32</v>
      </c>
      <c r="D219">
        <v>128</v>
      </c>
      <c r="E219">
        <v>5078.3999999999996</v>
      </c>
    </row>
    <row r="220" spans="1:5">
      <c r="A220" t="s">
        <v>1875</v>
      </c>
      <c r="B220" t="s">
        <v>3706</v>
      </c>
      <c r="C220">
        <v>32</v>
      </c>
      <c r="D220">
        <v>128</v>
      </c>
      <c r="E220">
        <v>5078.3999999999996</v>
      </c>
    </row>
    <row r="221" spans="1:5">
      <c r="A221" t="s">
        <v>3707</v>
      </c>
      <c r="B221" t="s">
        <v>3706</v>
      </c>
      <c r="C221">
        <v>32</v>
      </c>
      <c r="D221">
        <v>128</v>
      </c>
      <c r="E221">
        <v>3976.4</v>
      </c>
    </row>
    <row r="222" spans="1:5">
      <c r="A222" t="s">
        <v>3708</v>
      </c>
      <c r="B222" t="s">
        <v>3706</v>
      </c>
      <c r="C222">
        <v>32</v>
      </c>
      <c r="D222">
        <v>128</v>
      </c>
      <c r="E222">
        <v>5078.3999999999996</v>
      </c>
    </row>
    <row r="223" spans="1:5">
      <c r="A223" t="s">
        <v>3709</v>
      </c>
      <c r="B223" t="s">
        <v>3706</v>
      </c>
      <c r="C223">
        <v>32</v>
      </c>
      <c r="D223">
        <v>128</v>
      </c>
      <c r="E223">
        <v>5078.3999999999996</v>
      </c>
    </row>
    <row r="224" spans="1:5">
      <c r="A224" t="s">
        <v>3710</v>
      </c>
      <c r="B224" t="s">
        <v>3706</v>
      </c>
      <c r="C224">
        <v>32</v>
      </c>
      <c r="D224">
        <v>128</v>
      </c>
      <c r="E224">
        <v>7142.4</v>
      </c>
    </row>
    <row r="225" spans="1:5">
      <c r="A225" t="s">
        <v>2018</v>
      </c>
      <c r="B225" t="s">
        <v>3706</v>
      </c>
      <c r="C225">
        <v>32</v>
      </c>
      <c r="D225">
        <v>128</v>
      </c>
      <c r="E225">
        <v>5529.6</v>
      </c>
    </row>
    <row r="226" spans="1:5">
      <c r="A226" t="s">
        <v>3695</v>
      </c>
      <c r="B226" t="s">
        <v>3706</v>
      </c>
      <c r="C226">
        <v>32</v>
      </c>
      <c r="D226">
        <v>128</v>
      </c>
      <c r="E226">
        <v>5760</v>
      </c>
    </row>
    <row r="227" spans="1:5">
      <c r="A227" t="s">
        <v>3693</v>
      </c>
      <c r="B227" t="s">
        <v>3706</v>
      </c>
      <c r="C227">
        <v>32</v>
      </c>
      <c r="D227">
        <v>128</v>
      </c>
      <c r="E227">
        <v>6681.6</v>
      </c>
    </row>
    <row r="228" spans="1:5">
      <c r="A228" t="s">
        <v>3701</v>
      </c>
      <c r="B228" t="s">
        <v>3706</v>
      </c>
      <c r="C228">
        <v>32</v>
      </c>
      <c r="D228">
        <v>128</v>
      </c>
      <c r="E228">
        <v>11136</v>
      </c>
    </row>
    <row r="229" spans="1:5">
      <c r="A229" t="s">
        <v>3697</v>
      </c>
      <c r="B229" t="s">
        <v>3706</v>
      </c>
      <c r="C229">
        <v>32</v>
      </c>
      <c r="D229">
        <v>128</v>
      </c>
      <c r="E229">
        <v>6912</v>
      </c>
    </row>
    <row r="230" spans="1:5">
      <c r="A230" t="s">
        <v>3704</v>
      </c>
      <c r="B230" t="s">
        <v>3706</v>
      </c>
      <c r="C230">
        <v>32</v>
      </c>
      <c r="D230">
        <v>128</v>
      </c>
      <c r="E230">
        <v>6220.8</v>
      </c>
    </row>
    <row r="231" spans="1:5">
      <c r="A231" t="s">
        <v>3700</v>
      </c>
      <c r="B231" t="s">
        <v>3706</v>
      </c>
      <c r="C231">
        <v>32</v>
      </c>
      <c r="D231">
        <v>128</v>
      </c>
      <c r="E231">
        <v>7833.6</v>
      </c>
    </row>
    <row r="232" spans="1:5">
      <c r="A232" t="s">
        <v>3696</v>
      </c>
      <c r="B232" t="s">
        <v>3706</v>
      </c>
      <c r="C232">
        <v>32</v>
      </c>
      <c r="D232">
        <v>128</v>
      </c>
      <c r="E232">
        <v>5529.6</v>
      </c>
    </row>
    <row r="233" spans="1:5">
      <c r="A233" t="s">
        <v>3699</v>
      </c>
      <c r="B233" t="s">
        <v>3706</v>
      </c>
      <c r="C233">
        <v>32</v>
      </c>
      <c r="D233">
        <v>128</v>
      </c>
      <c r="E233">
        <v>7488</v>
      </c>
    </row>
    <row r="234" spans="1:5">
      <c r="A234" t="s">
        <v>3694</v>
      </c>
      <c r="B234" t="s">
        <v>3706</v>
      </c>
      <c r="C234">
        <v>32</v>
      </c>
      <c r="D234">
        <v>128</v>
      </c>
      <c r="E234">
        <v>7833.6</v>
      </c>
    </row>
    <row r="235" spans="1:5">
      <c r="A235" t="s">
        <v>3702</v>
      </c>
      <c r="B235" t="s">
        <v>3706</v>
      </c>
      <c r="C235">
        <v>32</v>
      </c>
      <c r="D235">
        <v>128</v>
      </c>
      <c r="E235">
        <v>8390.4</v>
      </c>
    </row>
    <row r="236" spans="1:5">
      <c r="A236" t="s">
        <v>1878</v>
      </c>
      <c r="B236" t="s">
        <v>3706</v>
      </c>
      <c r="C236">
        <v>48</v>
      </c>
      <c r="D236">
        <v>96</v>
      </c>
      <c r="E236">
        <v>5078.3999999999996</v>
      </c>
    </row>
    <row r="237" spans="1:5">
      <c r="A237" t="s">
        <v>11</v>
      </c>
      <c r="B237" t="s">
        <v>3706</v>
      </c>
      <c r="C237">
        <v>48</v>
      </c>
      <c r="D237">
        <v>96</v>
      </c>
      <c r="E237">
        <v>5078.3999999999996</v>
      </c>
    </row>
    <row r="238" spans="1:5">
      <c r="A238" t="s">
        <v>1875</v>
      </c>
      <c r="B238" t="s">
        <v>3706</v>
      </c>
      <c r="C238">
        <v>48</v>
      </c>
      <c r="D238">
        <v>96</v>
      </c>
      <c r="E238">
        <v>5078.3999999999996</v>
      </c>
    </row>
    <row r="239" spans="1:5">
      <c r="A239" t="s">
        <v>3707</v>
      </c>
      <c r="B239" t="s">
        <v>3706</v>
      </c>
      <c r="C239">
        <v>48</v>
      </c>
      <c r="D239">
        <v>96</v>
      </c>
      <c r="E239">
        <v>3976.4</v>
      </c>
    </row>
    <row r="240" spans="1:5">
      <c r="A240" t="s">
        <v>3708</v>
      </c>
      <c r="B240" t="s">
        <v>3706</v>
      </c>
      <c r="C240">
        <v>48</v>
      </c>
      <c r="D240">
        <v>96</v>
      </c>
      <c r="E240">
        <v>5078.3999999999996</v>
      </c>
    </row>
    <row r="241" spans="1:5">
      <c r="A241" t="s">
        <v>3709</v>
      </c>
      <c r="B241" t="s">
        <v>3706</v>
      </c>
      <c r="C241">
        <v>48</v>
      </c>
      <c r="D241">
        <v>96</v>
      </c>
      <c r="E241">
        <v>5078.3999999999996</v>
      </c>
    </row>
    <row r="242" spans="1:5">
      <c r="A242" t="s">
        <v>3710</v>
      </c>
      <c r="B242" t="s">
        <v>3706</v>
      </c>
      <c r="C242">
        <v>48</v>
      </c>
      <c r="D242">
        <v>96</v>
      </c>
      <c r="E242">
        <v>7142.4</v>
      </c>
    </row>
    <row r="243" spans="1:5">
      <c r="A243" t="s">
        <v>2018</v>
      </c>
      <c r="B243" t="s">
        <v>3706</v>
      </c>
      <c r="C243">
        <v>48</v>
      </c>
      <c r="D243">
        <v>96</v>
      </c>
      <c r="E243">
        <v>5529.6</v>
      </c>
    </row>
    <row r="244" spans="1:5">
      <c r="A244" t="s">
        <v>3695</v>
      </c>
      <c r="B244" t="s">
        <v>3706</v>
      </c>
      <c r="C244">
        <v>48</v>
      </c>
      <c r="D244">
        <v>96</v>
      </c>
      <c r="E244">
        <v>5760</v>
      </c>
    </row>
    <row r="245" spans="1:5">
      <c r="A245" t="s">
        <v>3693</v>
      </c>
      <c r="B245" t="s">
        <v>3706</v>
      </c>
      <c r="C245">
        <v>48</v>
      </c>
      <c r="D245">
        <v>96</v>
      </c>
      <c r="E245">
        <v>6681.6</v>
      </c>
    </row>
    <row r="246" spans="1:5">
      <c r="A246" t="s">
        <v>3701</v>
      </c>
      <c r="B246" t="s">
        <v>3706</v>
      </c>
      <c r="C246">
        <v>48</v>
      </c>
      <c r="D246">
        <v>96</v>
      </c>
      <c r="E246">
        <v>10252.799999999999</v>
      </c>
    </row>
    <row r="247" spans="1:5">
      <c r="A247" t="s">
        <v>3697</v>
      </c>
      <c r="B247" t="s">
        <v>3706</v>
      </c>
      <c r="C247">
        <v>48</v>
      </c>
      <c r="D247">
        <v>96</v>
      </c>
      <c r="E247">
        <v>6912</v>
      </c>
    </row>
    <row r="248" spans="1:5">
      <c r="A248" t="s">
        <v>3704</v>
      </c>
      <c r="B248" t="s">
        <v>3706</v>
      </c>
      <c r="C248">
        <v>48</v>
      </c>
      <c r="D248">
        <v>96</v>
      </c>
      <c r="E248">
        <v>6220.8</v>
      </c>
    </row>
    <row r="249" spans="1:5">
      <c r="A249" t="s">
        <v>3700</v>
      </c>
      <c r="B249" t="s">
        <v>3706</v>
      </c>
      <c r="C249">
        <v>48</v>
      </c>
      <c r="D249">
        <v>96</v>
      </c>
      <c r="E249">
        <v>7833.6</v>
      </c>
    </row>
    <row r="250" spans="1:5">
      <c r="A250" t="s">
        <v>3696</v>
      </c>
      <c r="B250" t="s">
        <v>3706</v>
      </c>
      <c r="C250">
        <v>48</v>
      </c>
      <c r="D250">
        <v>96</v>
      </c>
      <c r="E250">
        <v>5529.6</v>
      </c>
    </row>
    <row r="251" spans="1:5">
      <c r="A251" t="s">
        <v>3699</v>
      </c>
      <c r="B251" t="s">
        <v>3706</v>
      </c>
      <c r="C251">
        <v>48</v>
      </c>
      <c r="D251">
        <v>96</v>
      </c>
      <c r="E251">
        <v>7488</v>
      </c>
    </row>
    <row r="252" spans="1:5">
      <c r="A252" t="s">
        <v>3694</v>
      </c>
      <c r="B252" t="s">
        <v>3706</v>
      </c>
      <c r="C252">
        <v>48</v>
      </c>
      <c r="D252">
        <v>96</v>
      </c>
      <c r="E252">
        <v>7833.6</v>
      </c>
    </row>
    <row r="253" spans="1:5">
      <c r="A253" t="s">
        <v>3702</v>
      </c>
      <c r="B253" t="s">
        <v>3706</v>
      </c>
      <c r="C253">
        <v>48</v>
      </c>
      <c r="D253">
        <v>96</v>
      </c>
      <c r="E253">
        <v>8390.4</v>
      </c>
    </row>
    <row r="254" spans="1:5">
      <c r="A254" t="s">
        <v>1878</v>
      </c>
      <c r="B254" t="s">
        <v>3706</v>
      </c>
      <c r="C254">
        <v>48</v>
      </c>
      <c r="D254">
        <v>192</v>
      </c>
      <c r="E254">
        <v>7617.6</v>
      </c>
    </row>
    <row r="255" spans="1:5">
      <c r="A255" t="s">
        <v>11</v>
      </c>
      <c r="B255" t="s">
        <v>3706</v>
      </c>
      <c r="C255">
        <v>48</v>
      </c>
      <c r="D255">
        <v>192</v>
      </c>
      <c r="E255">
        <v>7617.6</v>
      </c>
    </row>
    <row r="256" spans="1:5">
      <c r="A256" t="s">
        <v>1875</v>
      </c>
      <c r="B256" t="s">
        <v>3706</v>
      </c>
      <c r="C256">
        <v>48</v>
      </c>
      <c r="D256">
        <v>192</v>
      </c>
      <c r="E256">
        <v>7617.6</v>
      </c>
    </row>
    <row r="257" spans="1:5">
      <c r="A257" t="s">
        <v>3707</v>
      </c>
      <c r="B257" t="s">
        <v>3706</v>
      </c>
      <c r="C257">
        <v>48</v>
      </c>
      <c r="D257">
        <v>192</v>
      </c>
      <c r="E257">
        <v>5964.6</v>
      </c>
    </row>
    <row r="258" spans="1:5">
      <c r="A258" t="s">
        <v>3708</v>
      </c>
      <c r="B258" t="s">
        <v>3706</v>
      </c>
      <c r="C258">
        <v>48</v>
      </c>
      <c r="D258">
        <v>192</v>
      </c>
      <c r="E258">
        <v>7617.6</v>
      </c>
    </row>
    <row r="259" spans="1:5">
      <c r="A259" t="s">
        <v>3709</v>
      </c>
      <c r="B259" t="s">
        <v>3706</v>
      </c>
      <c r="C259">
        <v>48</v>
      </c>
      <c r="D259">
        <v>192</v>
      </c>
      <c r="E259">
        <v>7617.6</v>
      </c>
    </row>
    <row r="260" spans="1:5">
      <c r="A260" t="s">
        <v>3710</v>
      </c>
      <c r="B260" t="s">
        <v>3706</v>
      </c>
      <c r="C260">
        <v>48</v>
      </c>
      <c r="D260">
        <v>192</v>
      </c>
      <c r="E260">
        <v>10713.6</v>
      </c>
    </row>
    <row r="261" spans="1:5">
      <c r="A261" t="s">
        <v>2018</v>
      </c>
      <c r="B261" t="s">
        <v>3706</v>
      </c>
      <c r="C261">
        <v>48</v>
      </c>
      <c r="D261">
        <v>192</v>
      </c>
      <c r="E261">
        <v>8294.4</v>
      </c>
    </row>
    <row r="262" spans="1:5">
      <c r="A262" t="s">
        <v>3695</v>
      </c>
      <c r="B262" t="s">
        <v>3706</v>
      </c>
      <c r="C262">
        <v>48</v>
      </c>
      <c r="D262">
        <v>192</v>
      </c>
      <c r="E262">
        <v>8640</v>
      </c>
    </row>
    <row r="263" spans="1:5">
      <c r="A263" t="s">
        <v>3693</v>
      </c>
      <c r="B263" t="s">
        <v>3706</v>
      </c>
      <c r="C263">
        <v>48</v>
      </c>
      <c r="D263">
        <v>192</v>
      </c>
      <c r="E263">
        <v>10022.4</v>
      </c>
    </row>
    <row r="264" spans="1:5">
      <c r="A264" t="s">
        <v>3701</v>
      </c>
      <c r="B264" t="s">
        <v>3706</v>
      </c>
      <c r="C264">
        <v>48</v>
      </c>
      <c r="D264">
        <v>192</v>
      </c>
      <c r="E264">
        <v>16704</v>
      </c>
    </row>
    <row r="265" spans="1:5">
      <c r="A265" t="s">
        <v>3697</v>
      </c>
      <c r="B265" t="s">
        <v>3706</v>
      </c>
      <c r="C265">
        <v>48</v>
      </c>
      <c r="D265">
        <v>192</v>
      </c>
      <c r="E265">
        <v>10368</v>
      </c>
    </row>
    <row r="266" spans="1:5">
      <c r="A266" t="s">
        <v>3704</v>
      </c>
      <c r="B266" t="s">
        <v>3706</v>
      </c>
      <c r="C266">
        <v>48</v>
      </c>
      <c r="D266">
        <v>192</v>
      </c>
      <c r="E266">
        <v>9331.2000000000007</v>
      </c>
    </row>
    <row r="267" spans="1:5">
      <c r="A267" t="s">
        <v>3700</v>
      </c>
      <c r="B267" t="s">
        <v>3706</v>
      </c>
      <c r="C267">
        <v>48</v>
      </c>
      <c r="D267">
        <v>192</v>
      </c>
      <c r="E267">
        <v>11750.4</v>
      </c>
    </row>
    <row r="268" spans="1:5">
      <c r="A268" t="s">
        <v>3696</v>
      </c>
      <c r="B268" t="s">
        <v>3706</v>
      </c>
      <c r="C268">
        <v>48</v>
      </c>
      <c r="D268">
        <v>192</v>
      </c>
      <c r="E268">
        <v>8294.4</v>
      </c>
    </row>
    <row r="269" spans="1:5">
      <c r="A269" t="s">
        <v>3699</v>
      </c>
      <c r="B269" t="s">
        <v>3706</v>
      </c>
      <c r="C269">
        <v>48</v>
      </c>
      <c r="D269">
        <v>192</v>
      </c>
      <c r="E269">
        <v>11232</v>
      </c>
    </row>
    <row r="270" spans="1:5">
      <c r="A270" t="s">
        <v>3694</v>
      </c>
      <c r="B270" t="s">
        <v>3706</v>
      </c>
      <c r="C270">
        <v>48</v>
      </c>
      <c r="D270">
        <v>192</v>
      </c>
      <c r="E270">
        <v>11750.4</v>
      </c>
    </row>
    <row r="271" spans="1:5">
      <c r="A271" t="s">
        <v>3702</v>
      </c>
      <c r="B271" t="s">
        <v>3706</v>
      </c>
      <c r="C271">
        <v>48</v>
      </c>
      <c r="D271">
        <v>192</v>
      </c>
      <c r="E271">
        <v>12585.6</v>
      </c>
    </row>
    <row r="272" spans="1:5">
      <c r="A272" t="s">
        <v>1878</v>
      </c>
      <c r="B272" t="s">
        <v>3706</v>
      </c>
      <c r="C272">
        <v>64</v>
      </c>
      <c r="D272">
        <v>192</v>
      </c>
      <c r="E272">
        <v>8464</v>
      </c>
    </row>
    <row r="273" spans="1:5">
      <c r="A273" t="s">
        <v>11</v>
      </c>
      <c r="B273" t="s">
        <v>3706</v>
      </c>
      <c r="C273">
        <v>64</v>
      </c>
      <c r="D273">
        <v>192</v>
      </c>
      <c r="E273">
        <v>8464</v>
      </c>
    </row>
    <row r="274" spans="1:5">
      <c r="A274" t="s">
        <v>1875</v>
      </c>
      <c r="B274" t="s">
        <v>3706</v>
      </c>
      <c r="C274">
        <v>64</v>
      </c>
      <c r="D274">
        <v>192</v>
      </c>
      <c r="E274">
        <v>8464</v>
      </c>
    </row>
    <row r="275" spans="1:5">
      <c r="A275" t="s">
        <v>3707</v>
      </c>
      <c r="B275" t="s">
        <v>3706</v>
      </c>
      <c r="C275">
        <v>64</v>
      </c>
      <c r="D275">
        <v>192</v>
      </c>
      <c r="E275">
        <v>6627.3</v>
      </c>
    </row>
    <row r="276" spans="1:5">
      <c r="A276" t="s">
        <v>3708</v>
      </c>
      <c r="B276" t="s">
        <v>3706</v>
      </c>
      <c r="C276">
        <v>64</v>
      </c>
      <c r="D276">
        <v>192</v>
      </c>
      <c r="E276">
        <v>8464</v>
      </c>
    </row>
    <row r="277" spans="1:5">
      <c r="A277" t="s">
        <v>3709</v>
      </c>
      <c r="B277" t="s">
        <v>3706</v>
      </c>
      <c r="C277">
        <v>64</v>
      </c>
      <c r="D277">
        <v>192</v>
      </c>
      <c r="E277">
        <v>8464</v>
      </c>
    </row>
    <row r="278" spans="1:5">
      <c r="A278" t="s">
        <v>3710</v>
      </c>
      <c r="B278" t="s">
        <v>3706</v>
      </c>
      <c r="C278">
        <v>64</v>
      </c>
      <c r="D278">
        <v>192</v>
      </c>
      <c r="E278">
        <v>11904</v>
      </c>
    </row>
    <row r="279" spans="1:5">
      <c r="A279" t="s">
        <v>2018</v>
      </c>
      <c r="B279" t="s">
        <v>3706</v>
      </c>
      <c r="C279">
        <v>64</v>
      </c>
      <c r="D279">
        <v>192</v>
      </c>
      <c r="E279">
        <v>9216</v>
      </c>
    </row>
    <row r="280" spans="1:5">
      <c r="A280" t="s">
        <v>3695</v>
      </c>
      <c r="B280" t="s">
        <v>3706</v>
      </c>
      <c r="C280">
        <v>64</v>
      </c>
      <c r="D280">
        <v>192</v>
      </c>
      <c r="E280">
        <v>9600</v>
      </c>
    </row>
    <row r="281" spans="1:5">
      <c r="A281" t="s">
        <v>3693</v>
      </c>
      <c r="B281" t="s">
        <v>3706</v>
      </c>
      <c r="C281">
        <v>64</v>
      </c>
      <c r="D281">
        <v>192</v>
      </c>
      <c r="E281">
        <v>11136</v>
      </c>
    </row>
    <row r="282" spans="1:5">
      <c r="A282" t="s">
        <v>3701</v>
      </c>
      <c r="B282" t="s">
        <v>3706</v>
      </c>
      <c r="C282">
        <v>64</v>
      </c>
      <c r="D282">
        <v>192</v>
      </c>
      <c r="E282">
        <v>17971.2</v>
      </c>
    </row>
    <row r="283" spans="1:5">
      <c r="A283" t="s">
        <v>3697</v>
      </c>
      <c r="B283" t="s">
        <v>3706</v>
      </c>
      <c r="C283">
        <v>64</v>
      </c>
      <c r="D283">
        <v>192</v>
      </c>
      <c r="E283">
        <v>11520</v>
      </c>
    </row>
    <row r="284" spans="1:5">
      <c r="A284" t="s">
        <v>3704</v>
      </c>
      <c r="B284" t="s">
        <v>3706</v>
      </c>
      <c r="C284">
        <v>64</v>
      </c>
      <c r="D284">
        <v>192</v>
      </c>
      <c r="E284">
        <v>10368</v>
      </c>
    </row>
    <row r="285" spans="1:5">
      <c r="A285" t="s">
        <v>3700</v>
      </c>
      <c r="B285" t="s">
        <v>3706</v>
      </c>
      <c r="C285">
        <v>64</v>
      </c>
      <c r="D285">
        <v>192</v>
      </c>
      <c r="E285">
        <v>13056</v>
      </c>
    </row>
    <row r="286" spans="1:5">
      <c r="A286" t="s">
        <v>3696</v>
      </c>
      <c r="B286" t="s">
        <v>3706</v>
      </c>
      <c r="C286">
        <v>64</v>
      </c>
      <c r="D286">
        <v>192</v>
      </c>
      <c r="E286">
        <v>9216</v>
      </c>
    </row>
    <row r="287" spans="1:5">
      <c r="A287" t="s">
        <v>3699</v>
      </c>
      <c r="B287" t="s">
        <v>3706</v>
      </c>
      <c r="C287">
        <v>64</v>
      </c>
      <c r="D287">
        <v>192</v>
      </c>
      <c r="E287">
        <v>12480</v>
      </c>
    </row>
    <row r="288" spans="1:5">
      <c r="A288" t="s">
        <v>3694</v>
      </c>
      <c r="B288" t="s">
        <v>3706</v>
      </c>
      <c r="C288">
        <v>64</v>
      </c>
      <c r="D288">
        <v>192</v>
      </c>
      <c r="E288">
        <v>13056</v>
      </c>
    </row>
    <row r="289" spans="1:5">
      <c r="A289" t="s">
        <v>3702</v>
      </c>
      <c r="B289" t="s">
        <v>3706</v>
      </c>
      <c r="C289">
        <v>64</v>
      </c>
      <c r="D289">
        <v>192</v>
      </c>
      <c r="E289">
        <v>13984</v>
      </c>
    </row>
    <row r="290" spans="1:5">
      <c r="A290" t="s">
        <v>1878</v>
      </c>
      <c r="B290" t="s">
        <v>3706</v>
      </c>
      <c r="C290">
        <v>64</v>
      </c>
      <c r="D290">
        <v>256</v>
      </c>
      <c r="E290">
        <v>10156.799999999999</v>
      </c>
    </row>
    <row r="291" spans="1:5">
      <c r="A291" t="s">
        <v>11</v>
      </c>
      <c r="B291" t="s">
        <v>3706</v>
      </c>
      <c r="C291">
        <v>64</v>
      </c>
      <c r="D291">
        <v>256</v>
      </c>
      <c r="E291">
        <v>10156.799999999999</v>
      </c>
    </row>
    <row r="292" spans="1:5">
      <c r="A292" t="s">
        <v>1875</v>
      </c>
      <c r="B292" t="s">
        <v>3706</v>
      </c>
      <c r="C292">
        <v>64</v>
      </c>
      <c r="D292">
        <v>256</v>
      </c>
      <c r="E292">
        <v>10156.799999999999</v>
      </c>
    </row>
    <row r="293" spans="1:5">
      <c r="A293" t="s">
        <v>3707</v>
      </c>
      <c r="B293" t="s">
        <v>3706</v>
      </c>
      <c r="C293">
        <v>64</v>
      </c>
      <c r="D293">
        <v>256</v>
      </c>
      <c r="E293">
        <v>7952.8</v>
      </c>
    </row>
    <row r="294" spans="1:5">
      <c r="A294" t="s">
        <v>3708</v>
      </c>
      <c r="B294" t="s">
        <v>3706</v>
      </c>
      <c r="C294">
        <v>64</v>
      </c>
      <c r="D294">
        <v>256</v>
      </c>
      <c r="E294">
        <v>10156.799999999999</v>
      </c>
    </row>
    <row r="295" spans="1:5">
      <c r="A295" t="s">
        <v>3709</v>
      </c>
      <c r="B295" t="s">
        <v>3706</v>
      </c>
      <c r="C295">
        <v>64</v>
      </c>
      <c r="D295">
        <v>256</v>
      </c>
      <c r="E295">
        <v>10156.799999999999</v>
      </c>
    </row>
    <row r="296" spans="1:5">
      <c r="A296" t="s">
        <v>3710</v>
      </c>
      <c r="B296" t="s">
        <v>3706</v>
      </c>
      <c r="C296">
        <v>64</v>
      </c>
      <c r="D296">
        <v>256</v>
      </c>
      <c r="E296">
        <v>14284.8</v>
      </c>
    </row>
    <row r="297" spans="1:5">
      <c r="A297" t="s">
        <v>2018</v>
      </c>
      <c r="B297" t="s">
        <v>3706</v>
      </c>
      <c r="C297">
        <v>64</v>
      </c>
      <c r="D297">
        <v>256</v>
      </c>
      <c r="E297">
        <v>11059.2</v>
      </c>
    </row>
    <row r="298" spans="1:5">
      <c r="A298" t="s">
        <v>3695</v>
      </c>
      <c r="B298" t="s">
        <v>3706</v>
      </c>
      <c r="C298">
        <v>64</v>
      </c>
      <c r="D298">
        <v>256</v>
      </c>
      <c r="E298">
        <v>11520</v>
      </c>
    </row>
    <row r="299" spans="1:5">
      <c r="A299" t="s">
        <v>3693</v>
      </c>
      <c r="B299" t="s">
        <v>3706</v>
      </c>
      <c r="C299">
        <v>64</v>
      </c>
      <c r="D299">
        <v>256</v>
      </c>
      <c r="E299">
        <v>13363.2</v>
      </c>
    </row>
    <row r="300" spans="1:5">
      <c r="A300" t="s">
        <v>3701</v>
      </c>
      <c r="B300" t="s">
        <v>3706</v>
      </c>
      <c r="C300">
        <v>64</v>
      </c>
      <c r="D300">
        <v>256</v>
      </c>
      <c r="E300">
        <v>22272</v>
      </c>
    </row>
    <row r="301" spans="1:5">
      <c r="A301" t="s">
        <v>3697</v>
      </c>
      <c r="B301" t="s">
        <v>3706</v>
      </c>
      <c r="C301">
        <v>64</v>
      </c>
      <c r="D301">
        <v>256</v>
      </c>
      <c r="E301">
        <v>13824</v>
      </c>
    </row>
    <row r="302" spans="1:5">
      <c r="A302" t="s">
        <v>3704</v>
      </c>
      <c r="B302" t="s">
        <v>3706</v>
      </c>
      <c r="C302">
        <v>64</v>
      </c>
      <c r="D302">
        <v>256</v>
      </c>
      <c r="E302">
        <v>12441.6</v>
      </c>
    </row>
    <row r="303" spans="1:5">
      <c r="A303" t="s">
        <v>3700</v>
      </c>
      <c r="B303" t="s">
        <v>3706</v>
      </c>
      <c r="C303">
        <v>64</v>
      </c>
      <c r="D303">
        <v>256</v>
      </c>
      <c r="E303">
        <v>15667.2</v>
      </c>
    </row>
    <row r="304" spans="1:5">
      <c r="A304" t="s">
        <v>3696</v>
      </c>
      <c r="B304" t="s">
        <v>3706</v>
      </c>
      <c r="C304">
        <v>64</v>
      </c>
      <c r="D304">
        <v>256</v>
      </c>
      <c r="E304">
        <v>11059.2</v>
      </c>
    </row>
    <row r="305" spans="1:5">
      <c r="A305" t="s">
        <v>3699</v>
      </c>
      <c r="B305" t="s">
        <v>3706</v>
      </c>
      <c r="C305">
        <v>64</v>
      </c>
      <c r="D305">
        <v>256</v>
      </c>
      <c r="E305">
        <v>14976</v>
      </c>
    </row>
    <row r="306" spans="1:5">
      <c r="A306" t="s">
        <v>3694</v>
      </c>
      <c r="B306" t="s">
        <v>3706</v>
      </c>
      <c r="C306">
        <v>64</v>
      </c>
      <c r="D306">
        <v>256</v>
      </c>
      <c r="E306">
        <v>15667.2</v>
      </c>
    </row>
    <row r="307" spans="1:5">
      <c r="A307" t="s">
        <v>3702</v>
      </c>
      <c r="B307" t="s">
        <v>3706</v>
      </c>
      <c r="C307">
        <v>64</v>
      </c>
      <c r="D307">
        <v>256</v>
      </c>
      <c r="E307">
        <v>16780.8</v>
      </c>
    </row>
    <row r="308" spans="1:5">
      <c r="A308" t="s">
        <v>1878</v>
      </c>
      <c r="B308" t="s">
        <v>3706</v>
      </c>
      <c r="C308">
        <v>76</v>
      </c>
      <c r="D308">
        <v>256</v>
      </c>
      <c r="E308">
        <v>10791.6</v>
      </c>
    </row>
    <row r="309" spans="1:5">
      <c r="A309" t="s">
        <v>11</v>
      </c>
      <c r="B309" t="s">
        <v>3706</v>
      </c>
      <c r="C309">
        <v>76</v>
      </c>
      <c r="D309">
        <v>256</v>
      </c>
      <c r="E309">
        <v>10791.6</v>
      </c>
    </row>
    <row r="310" spans="1:5">
      <c r="A310" t="s">
        <v>1875</v>
      </c>
      <c r="B310" t="s">
        <v>3706</v>
      </c>
      <c r="C310">
        <v>76</v>
      </c>
      <c r="D310">
        <v>256</v>
      </c>
      <c r="E310">
        <v>10791.6</v>
      </c>
    </row>
    <row r="311" spans="1:5">
      <c r="A311" t="s">
        <v>3707</v>
      </c>
      <c r="B311" t="s">
        <v>3706</v>
      </c>
      <c r="C311">
        <v>76</v>
      </c>
      <c r="D311">
        <v>256</v>
      </c>
      <c r="E311">
        <v>8449.7999999999993</v>
      </c>
    </row>
    <row r="312" spans="1:5">
      <c r="A312" t="s">
        <v>3708</v>
      </c>
      <c r="B312" t="s">
        <v>3706</v>
      </c>
      <c r="C312">
        <v>76</v>
      </c>
      <c r="D312">
        <v>256</v>
      </c>
      <c r="E312">
        <v>10791.6</v>
      </c>
    </row>
    <row r="313" spans="1:5">
      <c r="A313" t="s">
        <v>3709</v>
      </c>
      <c r="B313" t="s">
        <v>3706</v>
      </c>
      <c r="C313">
        <v>76</v>
      </c>
      <c r="D313">
        <v>256</v>
      </c>
      <c r="E313">
        <v>10791.6</v>
      </c>
    </row>
    <row r="314" spans="1:5">
      <c r="A314" t="s">
        <v>3710</v>
      </c>
      <c r="B314" t="s">
        <v>3706</v>
      </c>
      <c r="C314">
        <v>76</v>
      </c>
      <c r="D314">
        <v>256</v>
      </c>
      <c r="E314">
        <v>15177.6</v>
      </c>
    </row>
    <row r="315" spans="1:5">
      <c r="A315" t="s">
        <v>2018</v>
      </c>
      <c r="B315" t="s">
        <v>3706</v>
      </c>
      <c r="C315">
        <v>76</v>
      </c>
      <c r="D315">
        <v>256</v>
      </c>
      <c r="E315">
        <v>11750.4</v>
      </c>
    </row>
    <row r="316" spans="1:5">
      <c r="A316" t="s">
        <v>3695</v>
      </c>
      <c r="B316" t="s">
        <v>3706</v>
      </c>
      <c r="C316">
        <v>76</v>
      </c>
      <c r="D316">
        <v>256</v>
      </c>
      <c r="E316">
        <v>12240</v>
      </c>
    </row>
    <row r="317" spans="1:5">
      <c r="A317" t="s">
        <v>3693</v>
      </c>
      <c r="B317" t="s">
        <v>3706</v>
      </c>
      <c r="C317">
        <v>76</v>
      </c>
      <c r="D317">
        <v>256</v>
      </c>
      <c r="E317">
        <v>14198.4</v>
      </c>
    </row>
    <row r="318" spans="1:5">
      <c r="A318" t="s">
        <v>3701</v>
      </c>
      <c r="B318" t="s">
        <v>3706</v>
      </c>
      <c r="C318">
        <v>76</v>
      </c>
      <c r="D318">
        <v>256</v>
      </c>
      <c r="E318">
        <v>23222.400000000001</v>
      </c>
    </row>
    <row r="319" spans="1:5">
      <c r="A319" t="s">
        <v>3697</v>
      </c>
      <c r="B319" t="s">
        <v>3706</v>
      </c>
      <c r="C319">
        <v>76</v>
      </c>
      <c r="D319">
        <v>256</v>
      </c>
      <c r="E319">
        <v>14688</v>
      </c>
    </row>
    <row r="320" spans="1:5">
      <c r="A320" t="s">
        <v>3704</v>
      </c>
      <c r="B320" t="s">
        <v>3706</v>
      </c>
      <c r="C320">
        <v>76</v>
      </c>
      <c r="D320">
        <v>256</v>
      </c>
      <c r="E320">
        <v>13219.2</v>
      </c>
    </row>
    <row r="321" spans="1:5">
      <c r="A321" t="s">
        <v>3700</v>
      </c>
      <c r="B321" t="s">
        <v>3706</v>
      </c>
      <c r="C321">
        <v>76</v>
      </c>
      <c r="D321">
        <v>256</v>
      </c>
      <c r="E321">
        <v>16646.400000000001</v>
      </c>
    </row>
    <row r="322" spans="1:5">
      <c r="A322" t="s">
        <v>3696</v>
      </c>
      <c r="B322" t="s">
        <v>3706</v>
      </c>
      <c r="C322">
        <v>76</v>
      </c>
      <c r="D322">
        <v>256</v>
      </c>
      <c r="E322">
        <v>11750.4</v>
      </c>
    </row>
    <row r="323" spans="1:5">
      <c r="A323" t="s">
        <v>3699</v>
      </c>
      <c r="B323" t="s">
        <v>3706</v>
      </c>
      <c r="C323">
        <v>76</v>
      </c>
      <c r="D323">
        <v>256</v>
      </c>
      <c r="E323">
        <v>15912</v>
      </c>
    </row>
    <row r="324" spans="1:5">
      <c r="A324" t="s">
        <v>3694</v>
      </c>
      <c r="B324" t="s">
        <v>3706</v>
      </c>
      <c r="C324">
        <v>76</v>
      </c>
      <c r="D324">
        <v>256</v>
      </c>
      <c r="E324">
        <v>16646.400000000001</v>
      </c>
    </row>
    <row r="325" spans="1:5">
      <c r="A325" t="s">
        <v>3702</v>
      </c>
      <c r="B325" t="s">
        <v>3706</v>
      </c>
      <c r="C325">
        <v>76</v>
      </c>
      <c r="D325">
        <v>256</v>
      </c>
      <c r="E325">
        <v>17829.599999999999</v>
      </c>
    </row>
    <row r="326" spans="1:5">
      <c r="A326" t="s">
        <v>1878</v>
      </c>
      <c r="B326" t="s">
        <v>3711</v>
      </c>
      <c r="C326">
        <v>2</v>
      </c>
      <c r="D326">
        <v>4</v>
      </c>
      <c r="E326">
        <v>161.91999999999999</v>
      </c>
    </row>
    <row r="327" spans="1:5">
      <c r="A327" t="s">
        <v>11</v>
      </c>
      <c r="B327" t="s">
        <v>3711</v>
      </c>
      <c r="C327">
        <v>2</v>
      </c>
      <c r="D327">
        <v>4</v>
      </c>
      <c r="E327">
        <v>161.91999999999999</v>
      </c>
    </row>
    <row r="328" spans="1:5">
      <c r="A328" t="s">
        <v>1875</v>
      </c>
      <c r="B328" t="s">
        <v>3711</v>
      </c>
      <c r="C328">
        <v>2</v>
      </c>
      <c r="D328">
        <v>4</v>
      </c>
      <c r="E328">
        <v>161.91999999999999</v>
      </c>
    </row>
    <row r="329" spans="1:5">
      <c r="A329" t="s">
        <v>3707</v>
      </c>
      <c r="B329" t="s">
        <v>3711</v>
      </c>
      <c r="C329">
        <v>2</v>
      </c>
      <c r="D329">
        <v>4</v>
      </c>
      <c r="E329">
        <v>145.13</v>
      </c>
    </row>
    <row r="330" spans="1:5">
      <c r="A330" t="s">
        <v>3708</v>
      </c>
      <c r="B330" t="s">
        <v>3711</v>
      </c>
      <c r="C330">
        <v>2</v>
      </c>
      <c r="D330">
        <v>4</v>
      </c>
      <c r="E330">
        <v>138.91999999999999</v>
      </c>
    </row>
    <row r="331" spans="1:5">
      <c r="A331" t="s">
        <v>1878</v>
      </c>
      <c r="B331" t="s">
        <v>3711</v>
      </c>
      <c r="C331">
        <v>2</v>
      </c>
      <c r="D331">
        <v>8</v>
      </c>
      <c r="E331">
        <v>242.88</v>
      </c>
    </row>
    <row r="332" spans="1:5">
      <c r="A332" t="s">
        <v>11</v>
      </c>
      <c r="B332" t="s">
        <v>3711</v>
      </c>
      <c r="C332">
        <v>2</v>
      </c>
      <c r="D332">
        <v>8</v>
      </c>
      <c r="E332">
        <v>242.88</v>
      </c>
    </row>
    <row r="333" spans="1:5">
      <c r="A333" t="s">
        <v>1875</v>
      </c>
      <c r="B333" t="s">
        <v>3711</v>
      </c>
      <c r="C333">
        <v>2</v>
      </c>
      <c r="D333">
        <v>8</v>
      </c>
      <c r="E333">
        <v>242.88</v>
      </c>
    </row>
    <row r="334" spans="1:5">
      <c r="A334" t="s">
        <v>3707</v>
      </c>
      <c r="B334" t="s">
        <v>3711</v>
      </c>
      <c r="C334">
        <v>2</v>
      </c>
      <c r="D334">
        <v>8</v>
      </c>
      <c r="E334">
        <v>217.58</v>
      </c>
    </row>
    <row r="335" spans="1:5">
      <c r="A335" t="s">
        <v>3708</v>
      </c>
      <c r="B335" t="s">
        <v>3711</v>
      </c>
      <c r="C335">
        <v>2</v>
      </c>
      <c r="D335">
        <v>8</v>
      </c>
      <c r="E335">
        <v>208.38</v>
      </c>
    </row>
    <row r="336" spans="1:5">
      <c r="A336" t="s">
        <v>1878</v>
      </c>
      <c r="B336" t="s">
        <v>3711</v>
      </c>
      <c r="C336">
        <v>4</v>
      </c>
      <c r="D336">
        <v>8</v>
      </c>
      <c r="E336">
        <v>323.83999999999997</v>
      </c>
    </row>
    <row r="337" spans="1:5">
      <c r="A337" t="s">
        <v>11</v>
      </c>
      <c r="B337" t="s">
        <v>3711</v>
      </c>
      <c r="C337">
        <v>4</v>
      </c>
      <c r="D337">
        <v>8</v>
      </c>
      <c r="E337">
        <v>323.83999999999997</v>
      </c>
    </row>
    <row r="338" spans="1:5">
      <c r="A338" t="s">
        <v>1875</v>
      </c>
      <c r="B338" t="s">
        <v>3711</v>
      </c>
      <c r="C338">
        <v>4</v>
      </c>
      <c r="D338">
        <v>8</v>
      </c>
      <c r="E338">
        <v>323.83999999999997</v>
      </c>
    </row>
    <row r="339" spans="1:5">
      <c r="A339" t="s">
        <v>3707</v>
      </c>
      <c r="B339" t="s">
        <v>3711</v>
      </c>
      <c r="C339">
        <v>4</v>
      </c>
      <c r="D339">
        <v>8</v>
      </c>
      <c r="E339">
        <v>290.26</v>
      </c>
    </row>
    <row r="340" spans="1:5">
      <c r="A340" t="s">
        <v>3708</v>
      </c>
      <c r="B340" t="s">
        <v>3711</v>
      </c>
      <c r="C340">
        <v>4</v>
      </c>
      <c r="D340">
        <v>8</v>
      </c>
      <c r="E340">
        <v>277.83999999999997</v>
      </c>
    </row>
    <row r="341" spans="1:5">
      <c r="A341" t="s">
        <v>1878</v>
      </c>
      <c r="B341" t="s">
        <v>3711</v>
      </c>
      <c r="C341">
        <v>4</v>
      </c>
      <c r="D341">
        <v>16</v>
      </c>
      <c r="E341">
        <v>485.76</v>
      </c>
    </row>
    <row r="342" spans="1:5">
      <c r="A342" t="s">
        <v>11</v>
      </c>
      <c r="B342" t="s">
        <v>3711</v>
      </c>
      <c r="C342">
        <v>4</v>
      </c>
      <c r="D342">
        <v>16</v>
      </c>
      <c r="E342">
        <v>485.76</v>
      </c>
    </row>
    <row r="343" spans="1:5">
      <c r="A343" t="s">
        <v>1875</v>
      </c>
      <c r="B343" t="s">
        <v>3711</v>
      </c>
      <c r="C343">
        <v>4</v>
      </c>
      <c r="D343">
        <v>16</v>
      </c>
      <c r="E343">
        <v>485.76</v>
      </c>
    </row>
    <row r="344" spans="1:5">
      <c r="A344" t="s">
        <v>3707</v>
      </c>
      <c r="B344" t="s">
        <v>3711</v>
      </c>
      <c r="C344">
        <v>4</v>
      </c>
      <c r="D344">
        <v>16</v>
      </c>
      <c r="E344">
        <v>435.16</v>
      </c>
    </row>
    <row r="345" spans="1:5">
      <c r="A345" t="s">
        <v>3708</v>
      </c>
      <c r="B345" t="s">
        <v>3711</v>
      </c>
      <c r="C345">
        <v>4</v>
      </c>
      <c r="D345">
        <v>16</v>
      </c>
      <c r="E345">
        <v>416.76</v>
      </c>
    </row>
    <row r="346" spans="1:5">
      <c r="A346" t="s">
        <v>1878</v>
      </c>
      <c r="B346" t="s">
        <v>3711</v>
      </c>
      <c r="C346">
        <v>8</v>
      </c>
      <c r="D346">
        <v>16</v>
      </c>
      <c r="E346">
        <v>647.67999999999995</v>
      </c>
    </row>
    <row r="347" spans="1:5">
      <c r="A347" t="s">
        <v>11</v>
      </c>
      <c r="B347" t="s">
        <v>3711</v>
      </c>
      <c r="C347">
        <v>8</v>
      </c>
      <c r="D347">
        <v>16</v>
      </c>
      <c r="E347">
        <v>647.67999999999995</v>
      </c>
    </row>
    <row r="348" spans="1:5">
      <c r="A348" t="s">
        <v>1875</v>
      </c>
      <c r="B348" t="s">
        <v>3711</v>
      </c>
      <c r="C348">
        <v>8</v>
      </c>
      <c r="D348">
        <v>16</v>
      </c>
      <c r="E348">
        <v>647.67999999999995</v>
      </c>
    </row>
    <row r="349" spans="1:5">
      <c r="A349" t="s">
        <v>3707</v>
      </c>
      <c r="B349" t="s">
        <v>3711</v>
      </c>
      <c r="C349">
        <v>8</v>
      </c>
      <c r="D349">
        <v>16</v>
      </c>
      <c r="E349">
        <v>580.52</v>
      </c>
    </row>
    <row r="350" spans="1:5">
      <c r="A350" t="s">
        <v>3708</v>
      </c>
      <c r="B350" t="s">
        <v>3711</v>
      </c>
      <c r="C350">
        <v>8</v>
      </c>
      <c r="D350">
        <v>16</v>
      </c>
      <c r="E350">
        <v>555.67999999999995</v>
      </c>
    </row>
    <row r="351" spans="1:5">
      <c r="A351" t="s">
        <v>1878</v>
      </c>
      <c r="B351" t="s">
        <v>3711</v>
      </c>
      <c r="C351">
        <v>8</v>
      </c>
      <c r="D351">
        <v>32</v>
      </c>
      <c r="E351">
        <v>971.52</v>
      </c>
    </row>
    <row r="352" spans="1:5">
      <c r="A352" t="s">
        <v>11</v>
      </c>
      <c r="B352" t="s">
        <v>3711</v>
      </c>
      <c r="C352">
        <v>8</v>
      </c>
      <c r="D352">
        <v>32</v>
      </c>
      <c r="E352">
        <v>971.52</v>
      </c>
    </row>
    <row r="353" spans="1:5">
      <c r="A353" t="s">
        <v>1875</v>
      </c>
      <c r="B353" t="s">
        <v>3711</v>
      </c>
      <c r="C353">
        <v>8</v>
      </c>
      <c r="D353">
        <v>32</v>
      </c>
      <c r="E353">
        <v>971.52</v>
      </c>
    </row>
    <row r="354" spans="1:5">
      <c r="A354" t="s">
        <v>3707</v>
      </c>
      <c r="B354" t="s">
        <v>3711</v>
      </c>
      <c r="C354">
        <v>8</v>
      </c>
      <c r="D354">
        <v>32</v>
      </c>
      <c r="E354">
        <v>870.32</v>
      </c>
    </row>
    <row r="355" spans="1:5">
      <c r="A355" t="s">
        <v>3708</v>
      </c>
      <c r="B355" t="s">
        <v>3711</v>
      </c>
      <c r="C355">
        <v>8</v>
      </c>
      <c r="D355">
        <v>32</v>
      </c>
      <c r="E355">
        <v>833.52</v>
      </c>
    </row>
    <row r="356" spans="1:5">
      <c r="A356" t="s">
        <v>1878</v>
      </c>
      <c r="B356" t="s">
        <v>3711</v>
      </c>
      <c r="C356">
        <v>16</v>
      </c>
      <c r="D356">
        <v>32</v>
      </c>
      <c r="E356">
        <v>1295.3599999999999</v>
      </c>
    </row>
    <row r="357" spans="1:5">
      <c r="A357" t="s">
        <v>11</v>
      </c>
      <c r="B357" t="s">
        <v>3711</v>
      </c>
      <c r="C357">
        <v>16</v>
      </c>
      <c r="D357">
        <v>32</v>
      </c>
      <c r="E357">
        <v>1295.3599999999999</v>
      </c>
    </row>
    <row r="358" spans="1:5">
      <c r="A358" t="s">
        <v>1875</v>
      </c>
      <c r="B358" t="s">
        <v>3711</v>
      </c>
      <c r="C358">
        <v>16</v>
      </c>
      <c r="D358">
        <v>32</v>
      </c>
      <c r="E358">
        <v>1295.3599999999999</v>
      </c>
    </row>
    <row r="359" spans="1:5">
      <c r="A359" t="s">
        <v>3707</v>
      </c>
      <c r="B359" t="s">
        <v>3711</v>
      </c>
      <c r="C359">
        <v>16</v>
      </c>
      <c r="D359">
        <v>32</v>
      </c>
      <c r="E359">
        <v>1161</v>
      </c>
    </row>
    <row r="360" spans="1:5">
      <c r="A360" t="s">
        <v>3708</v>
      </c>
      <c r="B360" t="s">
        <v>3711</v>
      </c>
      <c r="C360">
        <v>16</v>
      </c>
      <c r="D360">
        <v>32</v>
      </c>
      <c r="E360">
        <v>1111.3599999999999</v>
      </c>
    </row>
    <row r="361" spans="1:5">
      <c r="A361" t="s">
        <v>1878</v>
      </c>
      <c r="B361" t="s">
        <v>3711</v>
      </c>
      <c r="C361">
        <v>16</v>
      </c>
      <c r="D361">
        <v>64</v>
      </c>
      <c r="E361">
        <v>1943.04</v>
      </c>
    </row>
    <row r="362" spans="1:5">
      <c r="A362" t="s">
        <v>11</v>
      </c>
      <c r="B362" t="s">
        <v>3711</v>
      </c>
      <c r="C362">
        <v>16</v>
      </c>
      <c r="D362">
        <v>64</v>
      </c>
      <c r="E362">
        <v>1943.04</v>
      </c>
    </row>
    <row r="363" spans="1:5">
      <c r="A363" t="s">
        <v>1875</v>
      </c>
      <c r="B363" t="s">
        <v>3711</v>
      </c>
      <c r="C363">
        <v>16</v>
      </c>
      <c r="D363">
        <v>64</v>
      </c>
      <c r="E363">
        <v>1943.04</v>
      </c>
    </row>
    <row r="364" spans="1:5">
      <c r="A364" t="s">
        <v>3707</v>
      </c>
      <c r="B364" t="s">
        <v>3711</v>
      </c>
      <c r="C364">
        <v>16</v>
      </c>
      <c r="D364">
        <v>64</v>
      </c>
      <c r="E364">
        <v>1740.6</v>
      </c>
    </row>
    <row r="365" spans="1:5">
      <c r="A365" t="s">
        <v>3708</v>
      </c>
      <c r="B365" t="s">
        <v>3711</v>
      </c>
      <c r="C365">
        <v>16</v>
      </c>
      <c r="D365">
        <v>64</v>
      </c>
      <c r="E365">
        <v>1667.04</v>
      </c>
    </row>
    <row r="366" spans="1:5">
      <c r="A366" t="s">
        <v>1878</v>
      </c>
      <c r="B366" t="s">
        <v>3711</v>
      </c>
      <c r="C366">
        <v>32</v>
      </c>
      <c r="D366">
        <v>64</v>
      </c>
      <c r="E366">
        <v>2590.7199999999998</v>
      </c>
    </row>
    <row r="367" spans="1:5">
      <c r="A367" t="s">
        <v>11</v>
      </c>
      <c r="B367" t="s">
        <v>3711</v>
      </c>
      <c r="C367">
        <v>32</v>
      </c>
      <c r="D367">
        <v>64</v>
      </c>
      <c r="E367">
        <v>2590.7199999999998</v>
      </c>
    </row>
    <row r="368" spans="1:5">
      <c r="A368" t="s">
        <v>1875</v>
      </c>
      <c r="B368" t="s">
        <v>3711</v>
      </c>
      <c r="C368">
        <v>32</v>
      </c>
      <c r="D368">
        <v>64</v>
      </c>
      <c r="E368">
        <v>2590.7199999999998</v>
      </c>
    </row>
    <row r="369" spans="1:5">
      <c r="A369" t="s">
        <v>3707</v>
      </c>
      <c r="B369" t="s">
        <v>3711</v>
      </c>
      <c r="C369">
        <v>32</v>
      </c>
      <c r="D369">
        <v>64</v>
      </c>
      <c r="E369">
        <v>2322.1</v>
      </c>
    </row>
    <row r="370" spans="1:5">
      <c r="A370" t="s">
        <v>3708</v>
      </c>
      <c r="B370" t="s">
        <v>3711</v>
      </c>
      <c r="C370">
        <v>32</v>
      </c>
      <c r="D370">
        <v>64</v>
      </c>
      <c r="E370">
        <v>2222.7199999999998</v>
      </c>
    </row>
    <row r="371" spans="1:5">
      <c r="A371" t="s">
        <v>1878</v>
      </c>
      <c r="B371" t="s">
        <v>3711</v>
      </c>
      <c r="C371">
        <v>32</v>
      </c>
      <c r="D371">
        <v>128</v>
      </c>
      <c r="E371">
        <v>3886.08</v>
      </c>
    </row>
    <row r="372" spans="1:5">
      <c r="A372" t="s">
        <v>11</v>
      </c>
      <c r="B372" t="s">
        <v>3711</v>
      </c>
      <c r="C372">
        <v>32</v>
      </c>
      <c r="D372">
        <v>128</v>
      </c>
      <c r="E372">
        <v>3886.08</v>
      </c>
    </row>
    <row r="373" spans="1:5">
      <c r="A373" t="s">
        <v>1875</v>
      </c>
      <c r="B373" t="s">
        <v>3711</v>
      </c>
      <c r="C373">
        <v>32</v>
      </c>
      <c r="D373">
        <v>128</v>
      </c>
      <c r="E373">
        <v>3886.08</v>
      </c>
    </row>
    <row r="374" spans="1:5">
      <c r="A374" t="s">
        <v>3707</v>
      </c>
      <c r="B374" t="s">
        <v>3711</v>
      </c>
      <c r="C374">
        <v>32</v>
      </c>
      <c r="D374">
        <v>128</v>
      </c>
      <c r="E374">
        <v>3481.3</v>
      </c>
    </row>
    <row r="375" spans="1:5">
      <c r="A375" t="s">
        <v>3708</v>
      </c>
      <c r="B375" t="s">
        <v>3711</v>
      </c>
      <c r="C375">
        <v>32</v>
      </c>
      <c r="D375">
        <v>128</v>
      </c>
      <c r="E375">
        <v>3334.08</v>
      </c>
    </row>
    <row r="376" spans="1:5">
      <c r="A376" t="s">
        <v>1878</v>
      </c>
      <c r="B376" t="s">
        <v>3711</v>
      </c>
      <c r="C376">
        <v>48</v>
      </c>
      <c r="D376">
        <v>96</v>
      </c>
      <c r="E376">
        <v>3886.08</v>
      </c>
    </row>
    <row r="377" spans="1:5">
      <c r="A377" t="s">
        <v>11</v>
      </c>
      <c r="B377" t="s">
        <v>3711</v>
      </c>
      <c r="C377">
        <v>48</v>
      </c>
      <c r="D377">
        <v>96</v>
      </c>
      <c r="E377">
        <v>3886.08</v>
      </c>
    </row>
    <row r="378" spans="1:5">
      <c r="A378" t="s">
        <v>1875</v>
      </c>
      <c r="B378" t="s">
        <v>3711</v>
      </c>
      <c r="C378">
        <v>48</v>
      </c>
      <c r="D378">
        <v>96</v>
      </c>
      <c r="E378">
        <v>3886.08</v>
      </c>
    </row>
    <row r="379" spans="1:5">
      <c r="A379" t="s">
        <v>3707</v>
      </c>
      <c r="B379" t="s">
        <v>3711</v>
      </c>
      <c r="C379">
        <v>48</v>
      </c>
      <c r="D379">
        <v>96</v>
      </c>
      <c r="E379">
        <v>3483.1</v>
      </c>
    </row>
    <row r="380" spans="1:5">
      <c r="A380" t="s">
        <v>3708</v>
      </c>
      <c r="B380" t="s">
        <v>3711</v>
      </c>
      <c r="C380">
        <v>48</v>
      </c>
      <c r="D380">
        <v>96</v>
      </c>
      <c r="E380">
        <v>3334.08</v>
      </c>
    </row>
    <row r="381" spans="1:5">
      <c r="A381" t="s">
        <v>1878</v>
      </c>
      <c r="B381" t="s">
        <v>3711</v>
      </c>
      <c r="C381">
        <v>48</v>
      </c>
      <c r="D381">
        <v>192</v>
      </c>
      <c r="E381">
        <v>5829.12</v>
      </c>
    </row>
    <row r="382" spans="1:5">
      <c r="A382" t="s">
        <v>11</v>
      </c>
      <c r="B382" t="s">
        <v>3711</v>
      </c>
      <c r="C382">
        <v>48</v>
      </c>
      <c r="D382">
        <v>192</v>
      </c>
      <c r="E382">
        <v>5829.12</v>
      </c>
    </row>
    <row r="383" spans="1:5">
      <c r="A383" t="s">
        <v>1875</v>
      </c>
      <c r="B383" t="s">
        <v>3711</v>
      </c>
      <c r="C383">
        <v>48</v>
      </c>
      <c r="D383">
        <v>192</v>
      </c>
      <c r="E383">
        <v>5829.12</v>
      </c>
    </row>
    <row r="384" spans="1:5">
      <c r="A384" t="s">
        <v>3707</v>
      </c>
      <c r="B384" t="s">
        <v>3711</v>
      </c>
      <c r="C384">
        <v>48</v>
      </c>
      <c r="D384">
        <v>192</v>
      </c>
      <c r="E384">
        <v>5221.8999999999996</v>
      </c>
    </row>
    <row r="385" spans="1:5">
      <c r="A385" t="s">
        <v>3708</v>
      </c>
      <c r="B385" t="s">
        <v>3711</v>
      </c>
      <c r="C385">
        <v>48</v>
      </c>
      <c r="D385">
        <v>192</v>
      </c>
      <c r="E385">
        <v>5001.12</v>
      </c>
    </row>
    <row r="386" spans="1:5">
      <c r="A386" t="s">
        <v>1878</v>
      </c>
      <c r="B386" t="s">
        <v>3711</v>
      </c>
      <c r="C386">
        <v>64</v>
      </c>
      <c r="D386">
        <v>128</v>
      </c>
      <c r="E386">
        <v>5181.4399999999996</v>
      </c>
    </row>
    <row r="387" spans="1:5">
      <c r="A387" t="s">
        <v>11</v>
      </c>
      <c r="B387" t="s">
        <v>3711</v>
      </c>
      <c r="C387">
        <v>64</v>
      </c>
      <c r="D387">
        <v>128</v>
      </c>
      <c r="E387">
        <v>5181.4399999999996</v>
      </c>
    </row>
    <row r="388" spans="1:5">
      <c r="A388" t="s">
        <v>1875</v>
      </c>
      <c r="B388" t="s">
        <v>3711</v>
      </c>
      <c r="C388">
        <v>64</v>
      </c>
      <c r="D388">
        <v>128</v>
      </c>
      <c r="E388">
        <v>5181.4399999999996</v>
      </c>
    </row>
    <row r="389" spans="1:5">
      <c r="A389" t="s">
        <v>3707</v>
      </c>
      <c r="B389" t="s">
        <v>3711</v>
      </c>
      <c r="C389">
        <v>64</v>
      </c>
      <c r="D389">
        <v>128</v>
      </c>
      <c r="E389">
        <v>4644.2</v>
      </c>
    </row>
    <row r="390" spans="1:5">
      <c r="A390" t="s">
        <v>3708</v>
      </c>
      <c r="B390" t="s">
        <v>3711</v>
      </c>
      <c r="C390">
        <v>64</v>
      </c>
      <c r="D390">
        <v>128</v>
      </c>
      <c r="E390">
        <v>4445.4399999999996</v>
      </c>
    </row>
    <row r="391" spans="1:5">
      <c r="A391" t="s">
        <v>1878</v>
      </c>
      <c r="B391" t="s">
        <v>3711</v>
      </c>
      <c r="C391">
        <v>64</v>
      </c>
      <c r="D391">
        <v>256</v>
      </c>
      <c r="E391">
        <v>7772.16</v>
      </c>
    </row>
    <row r="392" spans="1:5">
      <c r="A392" t="s">
        <v>11</v>
      </c>
      <c r="B392" t="s">
        <v>3711</v>
      </c>
      <c r="C392">
        <v>64</v>
      </c>
      <c r="D392">
        <v>256</v>
      </c>
      <c r="E392">
        <v>7772.16</v>
      </c>
    </row>
    <row r="393" spans="1:5">
      <c r="A393" t="s">
        <v>1875</v>
      </c>
      <c r="B393" t="s">
        <v>3711</v>
      </c>
      <c r="C393">
        <v>64</v>
      </c>
      <c r="D393">
        <v>256</v>
      </c>
      <c r="E393">
        <v>7772.16</v>
      </c>
    </row>
    <row r="394" spans="1:5">
      <c r="A394" t="s">
        <v>3707</v>
      </c>
      <c r="B394" t="s">
        <v>3711</v>
      </c>
      <c r="C394">
        <v>64</v>
      </c>
      <c r="D394">
        <v>256</v>
      </c>
      <c r="E394">
        <v>6962.6</v>
      </c>
    </row>
    <row r="395" spans="1:5">
      <c r="A395" t="s">
        <v>3708</v>
      </c>
      <c r="B395" t="s">
        <v>3711</v>
      </c>
      <c r="C395">
        <v>64</v>
      </c>
      <c r="D395">
        <v>256</v>
      </c>
      <c r="E395">
        <v>6668.16</v>
      </c>
    </row>
    <row r="396" spans="1:5">
      <c r="A396" t="s">
        <v>1878</v>
      </c>
      <c r="B396" t="s">
        <v>3711</v>
      </c>
      <c r="C396">
        <v>80</v>
      </c>
      <c r="D396">
        <v>160</v>
      </c>
      <c r="E396">
        <v>6476.8</v>
      </c>
    </row>
    <row r="397" spans="1:5">
      <c r="A397" t="s">
        <v>11</v>
      </c>
      <c r="B397" t="s">
        <v>3711</v>
      </c>
      <c r="C397">
        <v>80</v>
      </c>
      <c r="D397">
        <v>160</v>
      </c>
      <c r="E397">
        <v>6476.8</v>
      </c>
    </row>
    <row r="398" spans="1:5">
      <c r="A398" t="s">
        <v>1875</v>
      </c>
      <c r="B398" t="s">
        <v>3711</v>
      </c>
      <c r="C398">
        <v>80</v>
      </c>
      <c r="D398">
        <v>160</v>
      </c>
      <c r="E398">
        <v>6476.8</v>
      </c>
    </row>
    <row r="399" spans="1:5">
      <c r="A399" t="s">
        <v>3707</v>
      </c>
      <c r="B399" t="s">
        <v>3711</v>
      </c>
      <c r="C399">
        <v>80</v>
      </c>
      <c r="D399">
        <v>160</v>
      </c>
      <c r="E399">
        <v>5805.2</v>
      </c>
    </row>
    <row r="400" spans="1:5">
      <c r="A400" t="s">
        <v>3708</v>
      </c>
      <c r="B400" t="s">
        <v>3711</v>
      </c>
      <c r="C400">
        <v>80</v>
      </c>
      <c r="D400">
        <v>160</v>
      </c>
      <c r="E400">
        <v>5556.8</v>
      </c>
    </row>
    <row r="401" spans="1:5">
      <c r="A401" t="s">
        <v>1878</v>
      </c>
      <c r="B401" t="s">
        <v>3711</v>
      </c>
      <c r="C401">
        <v>80</v>
      </c>
      <c r="D401">
        <v>320</v>
      </c>
      <c r="E401">
        <v>9715.2000000000007</v>
      </c>
    </row>
    <row r="402" spans="1:5">
      <c r="A402" t="s">
        <v>11</v>
      </c>
      <c r="B402" t="s">
        <v>3711</v>
      </c>
      <c r="C402">
        <v>80</v>
      </c>
      <c r="D402">
        <v>320</v>
      </c>
      <c r="E402">
        <v>9715.2000000000007</v>
      </c>
    </row>
    <row r="403" spans="1:5">
      <c r="A403" t="s">
        <v>1875</v>
      </c>
      <c r="B403" t="s">
        <v>3711</v>
      </c>
      <c r="C403">
        <v>80</v>
      </c>
      <c r="D403">
        <v>320</v>
      </c>
      <c r="E403">
        <v>9715.2000000000007</v>
      </c>
    </row>
    <row r="404" spans="1:5">
      <c r="A404" t="s">
        <v>3707</v>
      </c>
      <c r="B404" t="s">
        <v>3711</v>
      </c>
      <c r="C404">
        <v>80</v>
      </c>
      <c r="D404">
        <v>320</v>
      </c>
      <c r="E404">
        <v>8703.2000000000007</v>
      </c>
    </row>
    <row r="405" spans="1:5">
      <c r="A405" t="s">
        <v>3708</v>
      </c>
      <c r="B405" t="s">
        <v>3711</v>
      </c>
      <c r="C405">
        <v>80</v>
      </c>
      <c r="D405">
        <v>320</v>
      </c>
      <c r="E405">
        <v>8335.2000000000007</v>
      </c>
    </row>
    <row r="406" spans="1:5">
      <c r="A406" t="s">
        <v>1878</v>
      </c>
      <c r="B406" t="s">
        <v>3711</v>
      </c>
      <c r="C406">
        <v>96</v>
      </c>
      <c r="D406">
        <v>192</v>
      </c>
      <c r="E406">
        <v>7772.16</v>
      </c>
    </row>
    <row r="407" spans="1:5">
      <c r="A407" t="s">
        <v>11</v>
      </c>
      <c r="B407" t="s">
        <v>3711</v>
      </c>
      <c r="C407">
        <v>96</v>
      </c>
      <c r="D407">
        <v>192</v>
      </c>
      <c r="E407">
        <v>7772.16</v>
      </c>
    </row>
    <row r="408" spans="1:5">
      <c r="A408" t="s">
        <v>1875</v>
      </c>
      <c r="B408" t="s">
        <v>3711</v>
      </c>
      <c r="C408">
        <v>96</v>
      </c>
      <c r="D408">
        <v>192</v>
      </c>
      <c r="E408">
        <v>7772.16</v>
      </c>
    </row>
    <row r="409" spans="1:5">
      <c r="A409" t="s">
        <v>3707</v>
      </c>
      <c r="B409" t="s">
        <v>3711</v>
      </c>
      <c r="C409">
        <v>96</v>
      </c>
      <c r="D409">
        <v>192</v>
      </c>
      <c r="E409">
        <v>6966.2</v>
      </c>
    </row>
    <row r="410" spans="1:5">
      <c r="A410" t="s">
        <v>3708</v>
      </c>
      <c r="B410" t="s">
        <v>3711</v>
      </c>
      <c r="C410">
        <v>96</v>
      </c>
      <c r="D410">
        <v>192</v>
      </c>
      <c r="E410">
        <v>6668.16</v>
      </c>
    </row>
    <row r="411" spans="1:5">
      <c r="A411" t="s">
        <v>1878</v>
      </c>
      <c r="B411" t="s">
        <v>3711</v>
      </c>
      <c r="C411">
        <v>96</v>
      </c>
      <c r="D411">
        <v>384</v>
      </c>
      <c r="E411">
        <v>11658.24</v>
      </c>
    </row>
    <row r="412" spans="1:5">
      <c r="A412" t="s">
        <v>11</v>
      </c>
      <c r="B412" t="s">
        <v>3711</v>
      </c>
      <c r="C412">
        <v>96</v>
      </c>
      <c r="D412">
        <v>384</v>
      </c>
      <c r="E412">
        <v>11658.24</v>
      </c>
    </row>
    <row r="413" spans="1:5">
      <c r="A413" t="s">
        <v>1875</v>
      </c>
      <c r="B413" t="s">
        <v>3711</v>
      </c>
      <c r="C413">
        <v>96</v>
      </c>
      <c r="D413">
        <v>384</v>
      </c>
      <c r="E413">
        <v>11658.24</v>
      </c>
    </row>
    <row r="414" spans="1:5">
      <c r="A414" t="s">
        <v>3707</v>
      </c>
      <c r="B414" t="s">
        <v>3711</v>
      </c>
      <c r="C414">
        <v>96</v>
      </c>
      <c r="D414">
        <v>384</v>
      </c>
      <c r="E414">
        <v>10444</v>
      </c>
    </row>
    <row r="415" spans="1:5">
      <c r="A415" t="s">
        <v>3708</v>
      </c>
      <c r="B415" t="s">
        <v>3711</v>
      </c>
      <c r="C415">
        <v>96</v>
      </c>
      <c r="D415">
        <v>384</v>
      </c>
      <c r="E415">
        <v>10002.24</v>
      </c>
    </row>
    <row r="416" spans="1:5">
      <c r="A416" t="s">
        <v>1878</v>
      </c>
      <c r="B416" t="s">
        <v>3711</v>
      </c>
      <c r="C416">
        <v>116</v>
      </c>
      <c r="D416">
        <v>216</v>
      </c>
      <c r="E416">
        <v>9067.52</v>
      </c>
    </row>
    <row r="417" spans="1:5">
      <c r="A417" t="s">
        <v>11</v>
      </c>
      <c r="B417" t="s">
        <v>3711</v>
      </c>
      <c r="C417">
        <v>116</v>
      </c>
      <c r="D417">
        <v>216</v>
      </c>
      <c r="E417">
        <v>9067.52</v>
      </c>
    </row>
    <row r="418" spans="1:5">
      <c r="A418" t="s">
        <v>1875</v>
      </c>
      <c r="B418" t="s">
        <v>3711</v>
      </c>
      <c r="C418">
        <v>116</v>
      </c>
      <c r="D418">
        <v>216</v>
      </c>
      <c r="E418">
        <v>9067.52</v>
      </c>
    </row>
    <row r="419" spans="1:5">
      <c r="A419" t="s">
        <v>3707</v>
      </c>
      <c r="B419" t="s">
        <v>3711</v>
      </c>
      <c r="C419">
        <v>116</v>
      </c>
      <c r="D419">
        <v>216</v>
      </c>
      <c r="E419">
        <v>8127.7</v>
      </c>
    </row>
    <row r="420" spans="1:5">
      <c r="A420" t="s">
        <v>3708</v>
      </c>
      <c r="B420" t="s">
        <v>3711</v>
      </c>
      <c r="C420">
        <v>116</v>
      </c>
      <c r="D420">
        <v>216</v>
      </c>
      <c r="E420">
        <v>7779.52</v>
      </c>
    </row>
    <row r="421" spans="1:5">
      <c r="A421" t="s">
        <v>1878</v>
      </c>
      <c r="B421" t="s">
        <v>3711</v>
      </c>
      <c r="C421">
        <v>116</v>
      </c>
      <c r="D421">
        <v>470</v>
      </c>
      <c r="E421">
        <v>14208.48</v>
      </c>
    </row>
    <row r="422" spans="1:5">
      <c r="A422" t="s">
        <v>11</v>
      </c>
      <c r="B422" t="s">
        <v>3711</v>
      </c>
      <c r="C422">
        <v>116</v>
      </c>
      <c r="D422">
        <v>470</v>
      </c>
      <c r="E422">
        <v>14208.48</v>
      </c>
    </row>
    <row r="423" spans="1:5">
      <c r="A423" t="s">
        <v>1875</v>
      </c>
      <c r="B423" t="s">
        <v>3711</v>
      </c>
      <c r="C423">
        <v>116</v>
      </c>
      <c r="D423">
        <v>470</v>
      </c>
      <c r="E423">
        <v>14208.48</v>
      </c>
    </row>
    <row r="424" spans="1:5">
      <c r="A424" t="s">
        <v>3707</v>
      </c>
      <c r="B424" t="s">
        <v>3711</v>
      </c>
      <c r="C424">
        <v>116</v>
      </c>
      <c r="D424">
        <v>470</v>
      </c>
      <c r="E424">
        <v>12728</v>
      </c>
    </row>
    <row r="425" spans="1:5">
      <c r="A425" t="s">
        <v>3708</v>
      </c>
      <c r="B425" t="s">
        <v>3711</v>
      </c>
      <c r="C425">
        <v>116</v>
      </c>
      <c r="D425">
        <v>470</v>
      </c>
      <c r="E425">
        <v>12190.23</v>
      </c>
    </row>
    <row r="426" spans="1:5">
      <c r="A426" t="s">
        <v>1878</v>
      </c>
      <c r="B426" t="s">
        <v>3711</v>
      </c>
      <c r="C426">
        <v>128</v>
      </c>
      <c r="D426">
        <v>256</v>
      </c>
      <c r="E426">
        <v>10362.879999999999</v>
      </c>
    </row>
    <row r="427" spans="1:5">
      <c r="A427" t="s">
        <v>11</v>
      </c>
      <c r="B427" t="s">
        <v>3711</v>
      </c>
      <c r="C427">
        <v>128</v>
      </c>
      <c r="D427">
        <v>256</v>
      </c>
      <c r="E427">
        <v>10362.879999999999</v>
      </c>
    </row>
    <row r="428" spans="1:5">
      <c r="A428" t="s">
        <v>1875</v>
      </c>
      <c r="B428" t="s">
        <v>3711</v>
      </c>
      <c r="C428">
        <v>128</v>
      </c>
      <c r="D428">
        <v>256</v>
      </c>
      <c r="E428">
        <v>10362.879999999999</v>
      </c>
    </row>
    <row r="429" spans="1:5">
      <c r="A429" t="s">
        <v>3707</v>
      </c>
      <c r="B429" t="s">
        <v>3711</v>
      </c>
      <c r="C429">
        <v>128</v>
      </c>
      <c r="D429">
        <v>256</v>
      </c>
      <c r="E429">
        <v>9288.2999999999993</v>
      </c>
    </row>
    <row r="430" spans="1:5">
      <c r="A430" t="s">
        <v>3708</v>
      </c>
      <c r="B430" t="s">
        <v>3711</v>
      </c>
      <c r="C430">
        <v>128</v>
      </c>
      <c r="D430">
        <v>256</v>
      </c>
      <c r="E430">
        <v>8890.8799999999992</v>
      </c>
    </row>
    <row r="431" spans="1:5">
      <c r="A431" t="s">
        <v>1878</v>
      </c>
      <c r="B431" t="s">
        <v>3711</v>
      </c>
      <c r="C431">
        <v>128</v>
      </c>
      <c r="D431">
        <v>512</v>
      </c>
      <c r="E431">
        <v>15544.32</v>
      </c>
    </row>
    <row r="432" spans="1:5">
      <c r="A432" t="s">
        <v>11</v>
      </c>
      <c r="B432" t="s">
        <v>3711</v>
      </c>
      <c r="C432">
        <v>128</v>
      </c>
      <c r="D432">
        <v>512</v>
      </c>
      <c r="E432">
        <v>15544.32</v>
      </c>
    </row>
    <row r="433" spans="1:5">
      <c r="A433" t="s">
        <v>1875</v>
      </c>
      <c r="B433" t="s">
        <v>3711</v>
      </c>
      <c r="C433">
        <v>128</v>
      </c>
      <c r="D433">
        <v>512</v>
      </c>
      <c r="E433">
        <v>15544.32</v>
      </c>
    </row>
    <row r="434" spans="1:5">
      <c r="A434" t="s">
        <v>3707</v>
      </c>
      <c r="B434" t="s">
        <v>3711</v>
      </c>
      <c r="C434">
        <v>128</v>
      </c>
      <c r="D434">
        <v>512</v>
      </c>
      <c r="E434">
        <v>13925</v>
      </c>
    </row>
    <row r="435" spans="1:5">
      <c r="A435" t="s">
        <v>3708</v>
      </c>
      <c r="B435" t="s">
        <v>3711</v>
      </c>
      <c r="C435">
        <v>128</v>
      </c>
      <c r="D435">
        <v>512</v>
      </c>
      <c r="E435">
        <v>13336.32</v>
      </c>
    </row>
    <row r="436" spans="1:5">
      <c r="A436" t="s">
        <v>1878</v>
      </c>
      <c r="B436" t="s">
        <v>3711</v>
      </c>
      <c r="C436">
        <v>160</v>
      </c>
      <c r="D436">
        <v>320</v>
      </c>
      <c r="E436">
        <v>12953.6</v>
      </c>
    </row>
    <row r="437" spans="1:5">
      <c r="A437" t="s">
        <v>11</v>
      </c>
      <c r="B437" t="s">
        <v>3711</v>
      </c>
      <c r="C437">
        <v>160</v>
      </c>
      <c r="D437">
        <v>320</v>
      </c>
      <c r="E437">
        <v>12953.6</v>
      </c>
    </row>
    <row r="438" spans="1:5">
      <c r="A438" t="s">
        <v>1875</v>
      </c>
      <c r="B438" t="s">
        <v>3711</v>
      </c>
      <c r="C438">
        <v>160</v>
      </c>
      <c r="D438">
        <v>320</v>
      </c>
      <c r="E438">
        <v>12953.6</v>
      </c>
    </row>
    <row r="439" spans="1:5">
      <c r="A439" t="s">
        <v>3707</v>
      </c>
      <c r="B439" t="s">
        <v>3711</v>
      </c>
      <c r="C439">
        <v>160</v>
      </c>
      <c r="D439">
        <v>320</v>
      </c>
      <c r="E439">
        <v>11610</v>
      </c>
    </row>
    <row r="440" spans="1:5">
      <c r="A440" t="s">
        <v>3708</v>
      </c>
      <c r="B440" t="s">
        <v>3711</v>
      </c>
      <c r="C440">
        <v>160</v>
      </c>
      <c r="D440">
        <v>320</v>
      </c>
      <c r="E440">
        <v>11113.6</v>
      </c>
    </row>
    <row r="441" spans="1:5">
      <c r="A441" t="s">
        <v>1878</v>
      </c>
      <c r="B441" t="s">
        <v>3711</v>
      </c>
      <c r="C441">
        <v>160</v>
      </c>
      <c r="D441">
        <v>640</v>
      </c>
      <c r="E441">
        <v>19430.400000000001</v>
      </c>
    </row>
    <row r="442" spans="1:5">
      <c r="A442" t="s">
        <v>11</v>
      </c>
      <c r="B442" t="s">
        <v>3711</v>
      </c>
      <c r="C442">
        <v>160</v>
      </c>
      <c r="D442">
        <v>640</v>
      </c>
      <c r="E442">
        <v>19430.400000000001</v>
      </c>
    </row>
    <row r="443" spans="1:5">
      <c r="A443" t="s">
        <v>1875</v>
      </c>
      <c r="B443" t="s">
        <v>3711</v>
      </c>
      <c r="C443">
        <v>160</v>
      </c>
      <c r="D443">
        <v>640</v>
      </c>
      <c r="E443">
        <v>19430.400000000001</v>
      </c>
    </row>
    <row r="444" spans="1:5">
      <c r="A444" t="s">
        <v>3707</v>
      </c>
      <c r="B444" t="s">
        <v>3711</v>
      </c>
      <c r="C444">
        <v>160</v>
      </c>
      <c r="D444">
        <v>640</v>
      </c>
      <c r="E444">
        <v>17406</v>
      </c>
    </row>
    <row r="445" spans="1:5">
      <c r="A445" t="s">
        <v>3708</v>
      </c>
      <c r="B445" t="s">
        <v>3711</v>
      </c>
      <c r="C445">
        <v>160</v>
      </c>
      <c r="D445">
        <v>640</v>
      </c>
      <c r="E445">
        <v>16670.400000000001</v>
      </c>
    </row>
    <row r="446" spans="1:5">
      <c r="A446" t="s">
        <v>1878</v>
      </c>
      <c r="B446" t="s">
        <v>3711</v>
      </c>
      <c r="C446">
        <v>232</v>
      </c>
      <c r="D446">
        <v>432</v>
      </c>
      <c r="E446">
        <v>18135.04</v>
      </c>
    </row>
    <row r="447" spans="1:5">
      <c r="A447" t="s">
        <v>11</v>
      </c>
      <c r="B447" t="s">
        <v>3711</v>
      </c>
      <c r="C447">
        <v>232</v>
      </c>
      <c r="D447">
        <v>432</v>
      </c>
      <c r="E447">
        <v>18135.04</v>
      </c>
    </row>
    <row r="448" spans="1:5">
      <c r="A448" t="s">
        <v>1875</v>
      </c>
      <c r="B448" t="s">
        <v>3711</v>
      </c>
      <c r="C448">
        <v>232</v>
      </c>
      <c r="D448">
        <v>432</v>
      </c>
      <c r="E448">
        <v>18135.04</v>
      </c>
    </row>
    <row r="449" spans="1:5">
      <c r="A449" t="s">
        <v>3707</v>
      </c>
      <c r="B449" t="s">
        <v>3711</v>
      </c>
      <c r="C449">
        <v>232</v>
      </c>
      <c r="D449">
        <v>432</v>
      </c>
      <c r="E449">
        <v>16255</v>
      </c>
    </row>
    <row r="450" spans="1:5">
      <c r="A450" t="s">
        <v>3708</v>
      </c>
      <c r="B450" t="s">
        <v>3711</v>
      </c>
      <c r="C450">
        <v>232</v>
      </c>
      <c r="D450">
        <v>432</v>
      </c>
      <c r="E450">
        <v>15559.04</v>
      </c>
    </row>
    <row r="451" spans="1:5">
      <c r="A451" t="s">
        <v>1878</v>
      </c>
      <c r="B451" t="s">
        <v>3711</v>
      </c>
      <c r="C451">
        <v>232</v>
      </c>
      <c r="D451">
        <v>940</v>
      </c>
      <c r="E451">
        <v>28416.959999999999</v>
      </c>
    </row>
    <row r="452" spans="1:5">
      <c r="A452" t="s">
        <v>11</v>
      </c>
      <c r="B452" t="s">
        <v>3711</v>
      </c>
      <c r="C452">
        <v>232</v>
      </c>
      <c r="D452">
        <v>940</v>
      </c>
      <c r="E452">
        <v>28416.959999999999</v>
      </c>
    </row>
    <row r="453" spans="1:5">
      <c r="A453" t="s">
        <v>1875</v>
      </c>
      <c r="B453" t="s">
        <v>3711</v>
      </c>
      <c r="C453">
        <v>232</v>
      </c>
      <c r="D453">
        <v>940</v>
      </c>
      <c r="E453">
        <v>28416.959999999999</v>
      </c>
    </row>
    <row r="454" spans="1:5">
      <c r="A454" t="s">
        <v>3707</v>
      </c>
      <c r="B454" t="s">
        <v>3711</v>
      </c>
      <c r="C454">
        <v>232</v>
      </c>
      <c r="D454">
        <v>940</v>
      </c>
      <c r="E454">
        <v>25457</v>
      </c>
    </row>
    <row r="455" spans="1:5">
      <c r="A455" t="s">
        <v>3708</v>
      </c>
      <c r="B455" t="s">
        <v>3711</v>
      </c>
      <c r="C455">
        <v>232</v>
      </c>
      <c r="D455">
        <v>940</v>
      </c>
      <c r="E455">
        <v>24380.46</v>
      </c>
    </row>
    <row r="456" spans="1:5">
      <c r="A456" t="s">
        <v>1878</v>
      </c>
      <c r="B456" t="s">
        <v>3712</v>
      </c>
      <c r="C456">
        <v>2</v>
      </c>
      <c r="D456">
        <v>4</v>
      </c>
      <c r="E456">
        <v>147.19999999999999</v>
      </c>
    </row>
    <row r="457" spans="1:5">
      <c r="A457" t="s">
        <v>11</v>
      </c>
      <c r="B457" t="s">
        <v>3712</v>
      </c>
      <c r="C457">
        <v>2</v>
      </c>
      <c r="D457">
        <v>4</v>
      </c>
      <c r="E457">
        <v>147.19999999999999</v>
      </c>
    </row>
    <row r="458" spans="1:5">
      <c r="A458" t="s">
        <v>1875</v>
      </c>
      <c r="B458" t="s">
        <v>3712</v>
      </c>
      <c r="C458">
        <v>2</v>
      </c>
      <c r="D458">
        <v>4</v>
      </c>
      <c r="E458">
        <v>147.19999999999999</v>
      </c>
    </row>
    <row r="459" spans="1:5">
      <c r="A459" t="s">
        <v>3707</v>
      </c>
      <c r="B459" t="s">
        <v>3712</v>
      </c>
      <c r="C459">
        <v>2</v>
      </c>
      <c r="D459">
        <v>4</v>
      </c>
      <c r="E459">
        <v>132.47999999999999</v>
      </c>
    </row>
    <row r="460" spans="1:5">
      <c r="A460" t="s">
        <v>3708</v>
      </c>
      <c r="B460" t="s">
        <v>3712</v>
      </c>
      <c r="C460">
        <v>2</v>
      </c>
      <c r="D460">
        <v>4</v>
      </c>
      <c r="E460">
        <v>147.19999999999999</v>
      </c>
    </row>
    <row r="461" spans="1:5">
      <c r="A461" t="s">
        <v>3710</v>
      </c>
      <c r="B461" t="s">
        <v>3712</v>
      </c>
      <c r="C461">
        <v>2</v>
      </c>
      <c r="D461">
        <v>4</v>
      </c>
      <c r="E461">
        <v>208.32</v>
      </c>
    </row>
    <row r="462" spans="1:5">
      <c r="A462" t="s">
        <v>3695</v>
      </c>
      <c r="B462" t="s">
        <v>3712</v>
      </c>
      <c r="C462">
        <v>2</v>
      </c>
      <c r="D462">
        <v>4</v>
      </c>
      <c r="E462">
        <v>168</v>
      </c>
    </row>
    <row r="463" spans="1:5">
      <c r="A463" t="s">
        <v>3693</v>
      </c>
      <c r="B463" t="s">
        <v>3712</v>
      </c>
      <c r="C463">
        <v>2</v>
      </c>
      <c r="D463">
        <v>4</v>
      </c>
      <c r="E463">
        <v>194.88</v>
      </c>
    </row>
    <row r="464" spans="1:5">
      <c r="A464" t="s">
        <v>3697</v>
      </c>
      <c r="B464" t="s">
        <v>3712</v>
      </c>
      <c r="C464">
        <v>2</v>
      </c>
      <c r="D464">
        <v>4</v>
      </c>
      <c r="E464">
        <v>201.6</v>
      </c>
    </row>
    <row r="465" spans="1:5">
      <c r="A465" t="s">
        <v>3699</v>
      </c>
      <c r="B465" t="s">
        <v>3712</v>
      </c>
      <c r="C465">
        <v>2</v>
      </c>
      <c r="D465">
        <v>4</v>
      </c>
      <c r="E465">
        <v>218.4</v>
      </c>
    </row>
    <row r="466" spans="1:5">
      <c r="A466" t="s">
        <v>1878</v>
      </c>
      <c r="B466" t="s">
        <v>3712</v>
      </c>
      <c r="C466">
        <v>4</v>
      </c>
      <c r="D466">
        <v>4</v>
      </c>
      <c r="E466">
        <v>220.8</v>
      </c>
    </row>
    <row r="467" spans="1:5">
      <c r="A467" t="s">
        <v>11</v>
      </c>
      <c r="B467" t="s">
        <v>3712</v>
      </c>
      <c r="C467">
        <v>4</v>
      </c>
      <c r="D467">
        <v>4</v>
      </c>
      <c r="E467">
        <v>220.8</v>
      </c>
    </row>
    <row r="468" spans="1:5">
      <c r="A468" t="s">
        <v>1875</v>
      </c>
      <c r="B468" t="s">
        <v>3712</v>
      </c>
      <c r="C468">
        <v>4</v>
      </c>
      <c r="D468">
        <v>4</v>
      </c>
      <c r="E468">
        <v>220.8</v>
      </c>
    </row>
    <row r="469" spans="1:5">
      <c r="A469" t="s">
        <v>3707</v>
      </c>
      <c r="B469" t="s">
        <v>3712</v>
      </c>
      <c r="C469">
        <v>4</v>
      </c>
      <c r="D469">
        <v>4</v>
      </c>
      <c r="E469">
        <v>198.72</v>
      </c>
    </row>
    <row r="470" spans="1:5">
      <c r="A470" t="s">
        <v>3708</v>
      </c>
      <c r="B470" t="s">
        <v>3712</v>
      </c>
      <c r="C470">
        <v>4</v>
      </c>
      <c r="D470">
        <v>4</v>
      </c>
      <c r="E470">
        <v>220.8</v>
      </c>
    </row>
    <row r="471" spans="1:5">
      <c r="A471" t="s">
        <v>3710</v>
      </c>
      <c r="B471" t="s">
        <v>3712</v>
      </c>
      <c r="C471">
        <v>4</v>
      </c>
      <c r="D471">
        <v>4</v>
      </c>
      <c r="E471">
        <v>312.48</v>
      </c>
    </row>
    <row r="472" spans="1:5">
      <c r="A472" t="s">
        <v>3695</v>
      </c>
      <c r="B472" t="s">
        <v>3712</v>
      </c>
      <c r="C472">
        <v>4</v>
      </c>
      <c r="D472">
        <v>4</v>
      </c>
      <c r="E472">
        <v>252</v>
      </c>
    </row>
    <row r="473" spans="1:5">
      <c r="A473" t="s">
        <v>3693</v>
      </c>
      <c r="B473" t="s">
        <v>3712</v>
      </c>
      <c r="C473">
        <v>4</v>
      </c>
      <c r="D473">
        <v>4</v>
      </c>
      <c r="E473">
        <v>292.32</v>
      </c>
    </row>
    <row r="474" spans="1:5">
      <c r="A474" t="s">
        <v>3697</v>
      </c>
      <c r="B474" t="s">
        <v>3712</v>
      </c>
      <c r="C474">
        <v>4</v>
      </c>
      <c r="D474">
        <v>4</v>
      </c>
      <c r="E474">
        <v>302.39999999999998</v>
      </c>
    </row>
    <row r="475" spans="1:5">
      <c r="A475" t="s">
        <v>3699</v>
      </c>
      <c r="B475" t="s">
        <v>3712</v>
      </c>
      <c r="C475">
        <v>4</v>
      </c>
      <c r="D475">
        <v>4</v>
      </c>
      <c r="E475">
        <v>327.60000000000002</v>
      </c>
    </row>
    <row r="476" spans="1:5">
      <c r="A476" t="s">
        <v>1878</v>
      </c>
      <c r="B476" t="s">
        <v>3712</v>
      </c>
      <c r="C476">
        <v>4</v>
      </c>
      <c r="D476">
        <v>8</v>
      </c>
      <c r="E476">
        <v>294.39999999999998</v>
      </c>
    </row>
    <row r="477" spans="1:5">
      <c r="A477" t="s">
        <v>11</v>
      </c>
      <c r="B477" t="s">
        <v>3712</v>
      </c>
      <c r="C477">
        <v>4</v>
      </c>
      <c r="D477">
        <v>8</v>
      </c>
      <c r="E477">
        <v>294.39999999999998</v>
      </c>
    </row>
    <row r="478" spans="1:5">
      <c r="A478" t="s">
        <v>1875</v>
      </c>
      <c r="B478" t="s">
        <v>3712</v>
      </c>
      <c r="C478">
        <v>4</v>
      </c>
      <c r="D478">
        <v>8</v>
      </c>
      <c r="E478">
        <v>294.39999999999998</v>
      </c>
    </row>
    <row r="479" spans="1:5">
      <c r="A479" t="s">
        <v>3707</v>
      </c>
      <c r="B479" t="s">
        <v>3712</v>
      </c>
      <c r="C479">
        <v>4</v>
      </c>
      <c r="D479">
        <v>8</v>
      </c>
      <c r="E479">
        <v>264.95999999999998</v>
      </c>
    </row>
    <row r="480" spans="1:5">
      <c r="A480" t="s">
        <v>3708</v>
      </c>
      <c r="B480" t="s">
        <v>3712</v>
      </c>
      <c r="C480">
        <v>4</v>
      </c>
      <c r="D480">
        <v>8</v>
      </c>
      <c r="E480">
        <v>294.39999999999998</v>
      </c>
    </row>
    <row r="481" spans="1:5">
      <c r="A481" t="s">
        <v>3710</v>
      </c>
      <c r="B481" t="s">
        <v>3712</v>
      </c>
      <c r="C481">
        <v>4</v>
      </c>
      <c r="D481">
        <v>8</v>
      </c>
      <c r="E481">
        <v>416.64</v>
      </c>
    </row>
    <row r="482" spans="1:5">
      <c r="A482" t="s">
        <v>3695</v>
      </c>
      <c r="B482" t="s">
        <v>3712</v>
      </c>
      <c r="C482">
        <v>4</v>
      </c>
      <c r="D482">
        <v>8</v>
      </c>
      <c r="E482">
        <v>336</v>
      </c>
    </row>
    <row r="483" spans="1:5">
      <c r="A483" t="s">
        <v>3693</v>
      </c>
      <c r="B483" t="s">
        <v>3712</v>
      </c>
      <c r="C483">
        <v>4</v>
      </c>
      <c r="D483">
        <v>8</v>
      </c>
      <c r="E483">
        <v>389.76</v>
      </c>
    </row>
    <row r="484" spans="1:5">
      <c r="A484" t="s">
        <v>3697</v>
      </c>
      <c r="B484" t="s">
        <v>3712</v>
      </c>
      <c r="C484">
        <v>4</v>
      </c>
      <c r="D484">
        <v>8</v>
      </c>
      <c r="E484">
        <v>403.2</v>
      </c>
    </row>
    <row r="485" spans="1:5">
      <c r="A485" t="s">
        <v>3699</v>
      </c>
      <c r="B485" t="s">
        <v>3712</v>
      </c>
      <c r="C485">
        <v>4</v>
      </c>
      <c r="D485">
        <v>8</v>
      </c>
      <c r="E485">
        <v>436.8</v>
      </c>
    </row>
    <row r="486" spans="1:5">
      <c r="A486" t="s">
        <v>1878</v>
      </c>
      <c r="B486" t="s">
        <v>3712</v>
      </c>
      <c r="C486">
        <v>8</v>
      </c>
      <c r="D486">
        <v>8</v>
      </c>
      <c r="E486">
        <v>441.6</v>
      </c>
    </row>
    <row r="487" spans="1:5">
      <c r="A487" t="s">
        <v>11</v>
      </c>
      <c r="B487" t="s">
        <v>3712</v>
      </c>
      <c r="C487">
        <v>8</v>
      </c>
      <c r="D487">
        <v>8</v>
      </c>
      <c r="E487">
        <v>441.6</v>
      </c>
    </row>
    <row r="488" spans="1:5">
      <c r="A488" t="s">
        <v>1875</v>
      </c>
      <c r="B488" t="s">
        <v>3712</v>
      </c>
      <c r="C488">
        <v>8</v>
      </c>
      <c r="D488">
        <v>8</v>
      </c>
      <c r="E488">
        <v>441.6</v>
      </c>
    </row>
    <row r="489" spans="1:5">
      <c r="A489" t="s">
        <v>3707</v>
      </c>
      <c r="B489" t="s">
        <v>3712</v>
      </c>
      <c r="C489">
        <v>8</v>
      </c>
      <c r="D489">
        <v>8</v>
      </c>
      <c r="E489">
        <v>397.44</v>
      </c>
    </row>
    <row r="490" spans="1:5">
      <c r="A490" t="s">
        <v>3708</v>
      </c>
      <c r="B490" t="s">
        <v>3712</v>
      </c>
      <c r="C490">
        <v>8</v>
      </c>
      <c r="D490">
        <v>8</v>
      </c>
      <c r="E490">
        <v>441.6</v>
      </c>
    </row>
    <row r="491" spans="1:5">
      <c r="A491" t="s">
        <v>3710</v>
      </c>
      <c r="B491" t="s">
        <v>3712</v>
      </c>
      <c r="C491">
        <v>8</v>
      </c>
      <c r="D491">
        <v>8</v>
      </c>
      <c r="E491">
        <v>624.96</v>
      </c>
    </row>
    <row r="492" spans="1:5">
      <c r="A492" t="s">
        <v>3695</v>
      </c>
      <c r="B492" t="s">
        <v>3712</v>
      </c>
      <c r="C492">
        <v>8</v>
      </c>
      <c r="D492">
        <v>8</v>
      </c>
      <c r="E492">
        <v>504</v>
      </c>
    </row>
    <row r="493" spans="1:5">
      <c r="A493" t="s">
        <v>3693</v>
      </c>
      <c r="B493" t="s">
        <v>3712</v>
      </c>
      <c r="C493">
        <v>8</v>
      </c>
      <c r="D493">
        <v>8</v>
      </c>
      <c r="E493">
        <v>584.64</v>
      </c>
    </row>
    <row r="494" spans="1:5">
      <c r="A494" t="s">
        <v>3697</v>
      </c>
      <c r="B494" t="s">
        <v>3712</v>
      </c>
      <c r="C494">
        <v>8</v>
      </c>
      <c r="D494">
        <v>8</v>
      </c>
      <c r="E494">
        <v>604.79999999999995</v>
      </c>
    </row>
    <row r="495" spans="1:5">
      <c r="A495" t="s">
        <v>3699</v>
      </c>
      <c r="B495" t="s">
        <v>3712</v>
      </c>
      <c r="C495">
        <v>8</v>
      </c>
      <c r="D495">
        <v>8</v>
      </c>
      <c r="E495">
        <v>655.20000000000005</v>
      </c>
    </row>
    <row r="496" spans="1:5">
      <c r="A496" t="s">
        <v>1878</v>
      </c>
      <c r="B496" t="s">
        <v>3712</v>
      </c>
      <c r="C496">
        <v>8</v>
      </c>
      <c r="D496">
        <v>16</v>
      </c>
      <c r="E496">
        <v>588.79999999999995</v>
      </c>
    </row>
    <row r="497" spans="1:5">
      <c r="A497" t="s">
        <v>11</v>
      </c>
      <c r="B497" t="s">
        <v>3712</v>
      </c>
      <c r="C497">
        <v>8</v>
      </c>
      <c r="D497">
        <v>16</v>
      </c>
      <c r="E497">
        <v>588.79999999999995</v>
      </c>
    </row>
    <row r="498" spans="1:5">
      <c r="A498" t="s">
        <v>1875</v>
      </c>
      <c r="B498" t="s">
        <v>3712</v>
      </c>
      <c r="C498">
        <v>8</v>
      </c>
      <c r="D498">
        <v>16</v>
      </c>
      <c r="E498">
        <v>588.79999999999995</v>
      </c>
    </row>
    <row r="499" spans="1:5">
      <c r="A499" t="s">
        <v>3707</v>
      </c>
      <c r="B499" t="s">
        <v>3712</v>
      </c>
      <c r="C499">
        <v>8</v>
      </c>
      <c r="D499">
        <v>16</v>
      </c>
      <c r="E499">
        <v>529.91999999999996</v>
      </c>
    </row>
    <row r="500" spans="1:5">
      <c r="A500" t="s">
        <v>3708</v>
      </c>
      <c r="B500" t="s">
        <v>3712</v>
      </c>
      <c r="C500">
        <v>8</v>
      </c>
      <c r="D500">
        <v>16</v>
      </c>
      <c r="E500">
        <v>588.79999999999995</v>
      </c>
    </row>
    <row r="501" spans="1:5">
      <c r="A501" t="s">
        <v>3710</v>
      </c>
      <c r="B501" t="s">
        <v>3712</v>
      </c>
      <c r="C501">
        <v>8</v>
      </c>
      <c r="D501">
        <v>16</v>
      </c>
      <c r="E501">
        <v>833.28</v>
      </c>
    </row>
    <row r="502" spans="1:5">
      <c r="A502" t="s">
        <v>3695</v>
      </c>
      <c r="B502" t="s">
        <v>3712</v>
      </c>
      <c r="C502">
        <v>8</v>
      </c>
      <c r="D502">
        <v>16</v>
      </c>
      <c r="E502">
        <v>672</v>
      </c>
    </row>
    <row r="503" spans="1:5">
      <c r="A503" t="s">
        <v>3693</v>
      </c>
      <c r="B503" t="s">
        <v>3712</v>
      </c>
      <c r="C503">
        <v>8</v>
      </c>
      <c r="D503">
        <v>16</v>
      </c>
      <c r="E503">
        <v>779.52</v>
      </c>
    </row>
    <row r="504" spans="1:5">
      <c r="A504" t="s">
        <v>3697</v>
      </c>
      <c r="B504" t="s">
        <v>3712</v>
      </c>
      <c r="C504">
        <v>8</v>
      </c>
      <c r="D504">
        <v>16</v>
      </c>
      <c r="E504">
        <v>806.4</v>
      </c>
    </row>
    <row r="505" spans="1:5">
      <c r="A505" t="s">
        <v>3699</v>
      </c>
      <c r="B505" t="s">
        <v>3712</v>
      </c>
      <c r="C505">
        <v>8</v>
      </c>
      <c r="D505">
        <v>16</v>
      </c>
      <c r="E505">
        <v>873.6</v>
      </c>
    </row>
    <row r="506" spans="1:5">
      <c r="A506" t="s">
        <v>1878</v>
      </c>
      <c r="B506" t="s">
        <v>3712</v>
      </c>
      <c r="C506">
        <v>16</v>
      </c>
      <c r="D506">
        <v>32</v>
      </c>
      <c r="E506">
        <v>1177.5999999999999</v>
      </c>
    </row>
    <row r="507" spans="1:5">
      <c r="A507" t="s">
        <v>11</v>
      </c>
      <c r="B507" t="s">
        <v>3712</v>
      </c>
      <c r="C507">
        <v>16</v>
      </c>
      <c r="D507">
        <v>32</v>
      </c>
      <c r="E507">
        <v>1177.5999999999999</v>
      </c>
    </row>
    <row r="508" spans="1:5">
      <c r="A508" t="s">
        <v>1875</v>
      </c>
      <c r="B508" t="s">
        <v>3712</v>
      </c>
      <c r="C508">
        <v>16</v>
      </c>
      <c r="D508">
        <v>32</v>
      </c>
      <c r="E508">
        <v>1177.5999999999999</v>
      </c>
    </row>
    <row r="509" spans="1:5">
      <c r="A509" t="s">
        <v>3707</v>
      </c>
      <c r="B509" t="s">
        <v>3712</v>
      </c>
      <c r="C509">
        <v>16</v>
      </c>
      <c r="D509">
        <v>32</v>
      </c>
      <c r="E509">
        <v>1059.8</v>
      </c>
    </row>
    <row r="510" spans="1:5">
      <c r="A510" t="s">
        <v>3708</v>
      </c>
      <c r="B510" t="s">
        <v>3712</v>
      </c>
      <c r="C510">
        <v>16</v>
      </c>
      <c r="D510">
        <v>32</v>
      </c>
      <c r="E510">
        <v>1177.5999999999999</v>
      </c>
    </row>
    <row r="511" spans="1:5">
      <c r="A511" t="s">
        <v>3710</v>
      </c>
      <c r="B511" t="s">
        <v>3712</v>
      </c>
      <c r="C511">
        <v>16</v>
      </c>
      <c r="D511">
        <v>32</v>
      </c>
      <c r="E511">
        <v>1666.56</v>
      </c>
    </row>
    <row r="512" spans="1:5">
      <c r="A512" t="s">
        <v>3695</v>
      </c>
      <c r="B512" t="s">
        <v>3712</v>
      </c>
      <c r="C512">
        <v>16</v>
      </c>
      <c r="D512">
        <v>32</v>
      </c>
      <c r="E512">
        <v>1344</v>
      </c>
    </row>
    <row r="513" spans="1:5">
      <c r="A513" t="s">
        <v>3693</v>
      </c>
      <c r="B513" t="s">
        <v>3712</v>
      </c>
      <c r="C513">
        <v>16</v>
      </c>
      <c r="D513">
        <v>32</v>
      </c>
      <c r="E513">
        <v>1559.04</v>
      </c>
    </row>
    <row r="514" spans="1:5">
      <c r="A514" t="s">
        <v>3697</v>
      </c>
      <c r="B514" t="s">
        <v>3712</v>
      </c>
      <c r="C514">
        <v>16</v>
      </c>
      <c r="D514">
        <v>32</v>
      </c>
      <c r="E514">
        <v>1612.8</v>
      </c>
    </row>
    <row r="515" spans="1:5">
      <c r="A515" t="s">
        <v>3699</v>
      </c>
      <c r="B515" t="s">
        <v>3712</v>
      </c>
      <c r="C515">
        <v>16</v>
      </c>
      <c r="D515">
        <v>32</v>
      </c>
      <c r="E515">
        <v>1747.2</v>
      </c>
    </row>
    <row r="516" spans="1:5">
      <c r="A516" t="s">
        <v>1878</v>
      </c>
      <c r="B516" t="s">
        <v>3712</v>
      </c>
      <c r="C516">
        <v>16</v>
      </c>
      <c r="D516">
        <v>64</v>
      </c>
      <c r="E516">
        <v>1766.4</v>
      </c>
    </row>
    <row r="517" spans="1:5">
      <c r="A517" t="s">
        <v>11</v>
      </c>
      <c r="B517" t="s">
        <v>3712</v>
      </c>
      <c r="C517">
        <v>16</v>
      </c>
      <c r="D517">
        <v>64</v>
      </c>
      <c r="E517">
        <v>1766.4</v>
      </c>
    </row>
    <row r="518" spans="1:5">
      <c r="A518" t="s">
        <v>1875</v>
      </c>
      <c r="B518" t="s">
        <v>3712</v>
      </c>
      <c r="C518">
        <v>16</v>
      </c>
      <c r="D518">
        <v>64</v>
      </c>
      <c r="E518">
        <v>1766.4</v>
      </c>
    </row>
    <row r="519" spans="1:5">
      <c r="A519" t="s">
        <v>3707</v>
      </c>
      <c r="B519" t="s">
        <v>3712</v>
      </c>
      <c r="C519">
        <v>16</v>
      </c>
      <c r="D519">
        <v>64</v>
      </c>
      <c r="E519">
        <v>1589.8</v>
      </c>
    </row>
    <row r="520" spans="1:5">
      <c r="A520" t="s">
        <v>3708</v>
      </c>
      <c r="B520" t="s">
        <v>3712</v>
      </c>
      <c r="C520">
        <v>16</v>
      </c>
      <c r="D520">
        <v>64</v>
      </c>
      <c r="E520">
        <v>1766.4</v>
      </c>
    </row>
    <row r="521" spans="1:5">
      <c r="A521" t="s">
        <v>3710</v>
      </c>
      <c r="B521" t="s">
        <v>3712</v>
      </c>
      <c r="C521">
        <v>16</v>
      </c>
      <c r="D521">
        <v>64</v>
      </c>
      <c r="E521">
        <v>2499.84</v>
      </c>
    </row>
    <row r="522" spans="1:5">
      <c r="A522" t="s">
        <v>3695</v>
      </c>
      <c r="B522" t="s">
        <v>3712</v>
      </c>
      <c r="C522">
        <v>16</v>
      </c>
      <c r="D522">
        <v>64</v>
      </c>
      <c r="E522">
        <v>2016</v>
      </c>
    </row>
    <row r="523" spans="1:5">
      <c r="A523" t="s">
        <v>3693</v>
      </c>
      <c r="B523" t="s">
        <v>3712</v>
      </c>
      <c r="C523">
        <v>16</v>
      </c>
      <c r="D523">
        <v>64</v>
      </c>
      <c r="E523">
        <v>2338.56</v>
      </c>
    </row>
    <row r="524" spans="1:5">
      <c r="A524" t="s">
        <v>3697</v>
      </c>
      <c r="B524" t="s">
        <v>3712</v>
      </c>
      <c r="C524">
        <v>16</v>
      </c>
      <c r="D524">
        <v>64</v>
      </c>
      <c r="E524">
        <v>2419.1999999999998</v>
      </c>
    </row>
    <row r="525" spans="1:5">
      <c r="A525" t="s">
        <v>3699</v>
      </c>
      <c r="B525" t="s">
        <v>3712</v>
      </c>
      <c r="C525">
        <v>16</v>
      </c>
      <c r="D525">
        <v>64</v>
      </c>
      <c r="E525">
        <v>2620.8000000000002</v>
      </c>
    </row>
    <row r="526" spans="1:5">
      <c r="A526" t="s">
        <v>1878</v>
      </c>
      <c r="B526" t="s">
        <v>3712</v>
      </c>
      <c r="C526">
        <v>32</v>
      </c>
      <c r="D526">
        <v>64</v>
      </c>
      <c r="E526">
        <v>2355.1999999999998</v>
      </c>
    </row>
    <row r="527" spans="1:5">
      <c r="A527" t="s">
        <v>11</v>
      </c>
      <c r="B527" t="s">
        <v>3712</v>
      </c>
      <c r="C527">
        <v>32</v>
      </c>
      <c r="D527">
        <v>64</v>
      </c>
      <c r="E527">
        <v>2355.1999999999998</v>
      </c>
    </row>
    <row r="528" spans="1:5">
      <c r="A528" t="s">
        <v>1875</v>
      </c>
      <c r="B528" t="s">
        <v>3712</v>
      </c>
      <c r="C528">
        <v>32</v>
      </c>
      <c r="D528">
        <v>64</v>
      </c>
      <c r="E528">
        <v>2355.1999999999998</v>
      </c>
    </row>
    <row r="529" spans="1:5">
      <c r="A529" t="s">
        <v>3707</v>
      </c>
      <c r="B529" t="s">
        <v>3712</v>
      </c>
      <c r="C529">
        <v>32</v>
      </c>
      <c r="D529">
        <v>64</v>
      </c>
      <c r="E529">
        <v>2119.6999999999998</v>
      </c>
    </row>
    <row r="530" spans="1:5">
      <c r="A530" t="s">
        <v>3708</v>
      </c>
      <c r="B530" t="s">
        <v>3712</v>
      </c>
      <c r="C530">
        <v>32</v>
      </c>
      <c r="D530">
        <v>64</v>
      </c>
      <c r="E530">
        <v>2355.1999999999998</v>
      </c>
    </row>
    <row r="531" spans="1:5">
      <c r="A531" t="s">
        <v>3710</v>
      </c>
      <c r="B531" t="s">
        <v>3712</v>
      </c>
      <c r="C531">
        <v>32</v>
      </c>
      <c r="D531">
        <v>64</v>
      </c>
      <c r="E531">
        <v>3333.12</v>
      </c>
    </row>
    <row r="532" spans="1:5">
      <c r="A532" t="s">
        <v>3695</v>
      </c>
      <c r="B532" t="s">
        <v>3712</v>
      </c>
      <c r="C532">
        <v>32</v>
      </c>
      <c r="D532">
        <v>64</v>
      </c>
      <c r="E532">
        <v>2688</v>
      </c>
    </row>
    <row r="533" spans="1:5">
      <c r="A533" t="s">
        <v>3693</v>
      </c>
      <c r="B533" t="s">
        <v>3712</v>
      </c>
      <c r="C533">
        <v>32</v>
      </c>
      <c r="D533">
        <v>64</v>
      </c>
      <c r="E533">
        <v>3118.08</v>
      </c>
    </row>
    <row r="534" spans="1:5">
      <c r="A534" t="s">
        <v>3697</v>
      </c>
      <c r="B534" t="s">
        <v>3712</v>
      </c>
      <c r="C534">
        <v>32</v>
      </c>
      <c r="D534">
        <v>64</v>
      </c>
      <c r="E534">
        <v>3225.6</v>
      </c>
    </row>
    <row r="535" spans="1:5">
      <c r="A535" t="s">
        <v>3699</v>
      </c>
      <c r="B535" t="s">
        <v>3712</v>
      </c>
      <c r="C535">
        <v>32</v>
      </c>
      <c r="D535">
        <v>64</v>
      </c>
      <c r="E535">
        <v>3494.4</v>
      </c>
    </row>
    <row r="536" spans="1:5">
      <c r="A536" t="s">
        <v>1878</v>
      </c>
      <c r="B536" t="s">
        <v>3712</v>
      </c>
      <c r="C536">
        <v>64</v>
      </c>
      <c r="D536">
        <v>128</v>
      </c>
      <c r="E536">
        <v>4710.3999999999996</v>
      </c>
    </row>
    <row r="537" spans="1:5">
      <c r="A537" t="s">
        <v>11</v>
      </c>
      <c r="B537" t="s">
        <v>3712</v>
      </c>
      <c r="C537">
        <v>64</v>
      </c>
      <c r="D537">
        <v>128</v>
      </c>
      <c r="E537">
        <v>4710.3999999999996</v>
      </c>
    </row>
    <row r="538" spans="1:5">
      <c r="A538" t="s">
        <v>1875</v>
      </c>
      <c r="B538" t="s">
        <v>3712</v>
      </c>
      <c r="C538">
        <v>64</v>
      </c>
      <c r="D538">
        <v>128</v>
      </c>
      <c r="E538">
        <v>4710.3999999999996</v>
      </c>
    </row>
    <row r="539" spans="1:5">
      <c r="A539" t="s">
        <v>3707</v>
      </c>
      <c r="B539" t="s">
        <v>3712</v>
      </c>
      <c r="C539">
        <v>64</v>
      </c>
      <c r="D539">
        <v>128</v>
      </c>
      <c r="E539">
        <v>4239.3999999999996</v>
      </c>
    </row>
    <row r="540" spans="1:5">
      <c r="A540" t="s">
        <v>3708</v>
      </c>
      <c r="B540" t="s">
        <v>3712</v>
      </c>
      <c r="C540">
        <v>64</v>
      </c>
      <c r="D540">
        <v>128</v>
      </c>
      <c r="E540">
        <v>4710.3999999999996</v>
      </c>
    </row>
    <row r="541" spans="1:5">
      <c r="A541" t="s">
        <v>3710</v>
      </c>
      <c r="B541" t="s">
        <v>3712</v>
      </c>
      <c r="C541">
        <v>64</v>
      </c>
      <c r="D541">
        <v>128</v>
      </c>
      <c r="E541">
        <v>6666.24</v>
      </c>
    </row>
    <row r="542" spans="1:5">
      <c r="A542" t="s">
        <v>3695</v>
      </c>
      <c r="B542" t="s">
        <v>3712</v>
      </c>
      <c r="C542">
        <v>64</v>
      </c>
      <c r="D542">
        <v>128</v>
      </c>
      <c r="E542">
        <v>5376</v>
      </c>
    </row>
    <row r="543" spans="1:5">
      <c r="A543" t="s">
        <v>3693</v>
      </c>
      <c r="B543" t="s">
        <v>3712</v>
      </c>
      <c r="C543">
        <v>64</v>
      </c>
      <c r="D543">
        <v>128</v>
      </c>
      <c r="E543">
        <v>6236.16</v>
      </c>
    </row>
    <row r="544" spans="1:5">
      <c r="A544" t="s">
        <v>3697</v>
      </c>
      <c r="B544" t="s">
        <v>3712</v>
      </c>
      <c r="C544">
        <v>64</v>
      </c>
      <c r="D544">
        <v>128</v>
      </c>
      <c r="E544">
        <v>6451.2</v>
      </c>
    </row>
    <row r="545" spans="1:5">
      <c r="A545" t="s">
        <v>3699</v>
      </c>
      <c r="B545" t="s">
        <v>3712</v>
      </c>
      <c r="C545">
        <v>64</v>
      </c>
      <c r="D545">
        <v>128</v>
      </c>
      <c r="E545">
        <v>6988.8</v>
      </c>
    </row>
    <row r="546" spans="1:5">
      <c r="A546" t="s">
        <v>1878</v>
      </c>
      <c r="B546" t="s">
        <v>3712</v>
      </c>
      <c r="C546">
        <v>64</v>
      </c>
      <c r="D546">
        <v>192</v>
      </c>
      <c r="E546">
        <v>5888</v>
      </c>
    </row>
    <row r="547" spans="1:5">
      <c r="A547" t="s">
        <v>11</v>
      </c>
      <c r="B547" t="s">
        <v>3712</v>
      </c>
      <c r="C547">
        <v>64</v>
      </c>
      <c r="D547">
        <v>192</v>
      </c>
      <c r="E547">
        <v>5888</v>
      </c>
    </row>
    <row r="548" spans="1:5">
      <c r="A548" t="s">
        <v>1875</v>
      </c>
      <c r="B548" t="s">
        <v>3712</v>
      </c>
      <c r="C548">
        <v>64</v>
      </c>
      <c r="D548">
        <v>192</v>
      </c>
      <c r="E548">
        <v>5888</v>
      </c>
    </row>
    <row r="549" spans="1:5">
      <c r="A549" t="s">
        <v>3707</v>
      </c>
      <c r="B549" t="s">
        <v>3712</v>
      </c>
      <c r="C549">
        <v>64</v>
      </c>
      <c r="D549">
        <v>192</v>
      </c>
      <c r="E549">
        <v>5299.2</v>
      </c>
    </row>
    <row r="550" spans="1:5">
      <c r="A550" t="s">
        <v>3708</v>
      </c>
      <c r="B550" t="s">
        <v>3712</v>
      </c>
      <c r="C550">
        <v>64</v>
      </c>
      <c r="D550">
        <v>192</v>
      </c>
      <c r="E550">
        <v>5888</v>
      </c>
    </row>
    <row r="551" spans="1:5">
      <c r="A551" t="s">
        <v>3710</v>
      </c>
      <c r="B551" t="s">
        <v>3712</v>
      </c>
      <c r="C551">
        <v>64</v>
      </c>
      <c r="D551">
        <v>192</v>
      </c>
      <c r="E551">
        <v>8332.7999999999993</v>
      </c>
    </row>
    <row r="552" spans="1:5">
      <c r="A552" t="s">
        <v>3695</v>
      </c>
      <c r="B552" t="s">
        <v>3712</v>
      </c>
      <c r="C552">
        <v>64</v>
      </c>
      <c r="D552">
        <v>192</v>
      </c>
      <c r="E552">
        <v>6720</v>
      </c>
    </row>
    <row r="553" spans="1:5">
      <c r="A553" t="s">
        <v>3693</v>
      </c>
      <c r="B553" t="s">
        <v>3712</v>
      </c>
      <c r="C553">
        <v>64</v>
      </c>
      <c r="D553">
        <v>192</v>
      </c>
      <c r="E553">
        <v>7795.2</v>
      </c>
    </row>
    <row r="554" spans="1:5">
      <c r="A554" t="s">
        <v>3697</v>
      </c>
      <c r="B554" t="s">
        <v>3712</v>
      </c>
      <c r="C554">
        <v>64</v>
      </c>
      <c r="D554">
        <v>192</v>
      </c>
      <c r="E554">
        <v>8064</v>
      </c>
    </row>
    <row r="555" spans="1:5">
      <c r="A555" t="s">
        <v>3699</v>
      </c>
      <c r="B555" t="s">
        <v>3712</v>
      </c>
      <c r="C555">
        <v>64</v>
      </c>
      <c r="D555">
        <v>192</v>
      </c>
      <c r="E555">
        <v>8736</v>
      </c>
    </row>
    <row r="556" spans="1:5">
      <c r="A556" t="s">
        <v>1878</v>
      </c>
      <c r="B556" t="s">
        <v>3712</v>
      </c>
      <c r="C556">
        <v>80</v>
      </c>
      <c r="D556">
        <v>160</v>
      </c>
      <c r="E556">
        <v>5888</v>
      </c>
    </row>
    <row r="557" spans="1:5">
      <c r="A557" t="s">
        <v>11</v>
      </c>
      <c r="B557" t="s">
        <v>3712</v>
      </c>
      <c r="C557">
        <v>80</v>
      </c>
      <c r="D557">
        <v>160</v>
      </c>
      <c r="E557">
        <v>5888</v>
      </c>
    </row>
    <row r="558" spans="1:5">
      <c r="A558" t="s">
        <v>1875</v>
      </c>
      <c r="B558" t="s">
        <v>3712</v>
      </c>
      <c r="C558">
        <v>80</v>
      </c>
      <c r="D558">
        <v>160</v>
      </c>
      <c r="E558">
        <v>5888</v>
      </c>
    </row>
    <row r="559" spans="1:5">
      <c r="A559" t="s">
        <v>3707</v>
      </c>
      <c r="B559" t="s">
        <v>3712</v>
      </c>
      <c r="C559">
        <v>80</v>
      </c>
      <c r="D559">
        <v>160</v>
      </c>
      <c r="E559">
        <v>5299.2</v>
      </c>
    </row>
    <row r="560" spans="1:5">
      <c r="A560" t="s">
        <v>3708</v>
      </c>
      <c r="B560" t="s">
        <v>3712</v>
      </c>
      <c r="C560">
        <v>80</v>
      </c>
      <c r="D560">
        <v>160</v>
      </c>
      <c r="E560">
        <v>5888</v>
      </c>
    </row>
    <row r="561" spans="1:5">
      <c r="A561" t="s">
        <v>3710</v>
      </c>
      <c r="B561" t="s">
        <v>3712</v>
      </c>
      <c r="C561">
        <v>80</v>
      </c>
      <c r="D561">
        <v>160</v>
      </c>
      <c r="E561">
        <v>8332.7999999999993</v>
      </c>
    </row>
    <row r="562" spans="1:5">
      <c r="A562" t="s">
        <v>3695</v>
      </c>
      <c r="B562" t="s">
        <v>3712</v>
      </c>
      <c r="C562">
        <v>80</v>
      </c>
      <c r="D562">
        <v>160</v>
      </c>
      <c r="E562">
        <v>6720</v>
      </c>
    </row>
    <row r="563" spans="1:5">
      <c r="A563" t="s">
        <v>3693</v>
      </c>
      <c r="B563" t="s">
        <v>3712</v>
      </c>
      <c r="C563">
        <v>80</v>
      </c>
      <c r="D563">
        <v>160</v>
      </c>
      <c r="E563">
        <v>7795.2</v>
      </c>
    </row>
    <row r="564" spans="1:5">
      <c r="A564" t="s">
        <v>3697</v>
      </c>
      <c r="B564" t="s">
        <v>3712</v>
      </c>
      <c r="C564">
        <v>80</v>
      </c>
      <c r="D564">
        <v>160</v>
      </c>
      <c r="E564">
        <v>8064</v>
      </c>
    </row>
    <row r="565" spans="1:5">
      <c r="A565" t="s">
        <v>3699</v>
      </c>
      <c r="B565" t="s">
        <v>3712</v>
      </c>
      <c r="C565">
        <v>80</v>
      </c>
      <c r="D565">
        <v>160</v>
      </c>
      <c r="E565">
        <v>8736</v>
      </c>
    </row>
    <row r="566" spans="1:5">
      <c r="A566" t="s">
        <v>1878</v>
      </c>
      <c r="B566" t="s">
        <v>3712</v>
      </c>
      <c r="C566">
        <v>128</v>
      </c>
      <c r="D566">
        <v>256</v>
      </c>
      <c r="E566">
        <v>9420.7999999999993</v>
      </c>
    </row>
    <row r="567" spans="1:5">
      <c r="A567" t="s">
        <v>11</v>
      </c>
      <c r="B567" t="s">
        <v>3712</v>
      </c>
      <c r="C567">
        <v>128</v>
      </c>
      <c r="D567">
        <v>256</v>
      </c>
      <c r="E567">
        <v>9420.7999999999993</v>
      </c>
    </row>
    <row r="568" spans="1:5">
      <c r="A568" t="s">
        <v>1875</v>
      </c>
      <c r="B568" t="s">
        <v>3712</v>
      </c>
      <c r="C568">
        <v>128</v>
      </c>
      <c r="D568">
        <v>256</v>
      </c>
      <c r="E568">
        <v>9420.7999999999993</v>
      </c>
    </row>
    <row r="569" spans="1:5">
      <c r="A569" t="s">
        <v>3707</v>
      </c>
      <c r="B569" t="s">
        <v>3712</v>
      </c>
      <c r="C569">
        <v>128</v>
      </c>
      <c r="D569">
        <v>256</v>
      </c>
      <c r="E569">
        <v>8478.7000000000007</v>
      </c>
    </row>
    <row r="570" spans="1:5">
      <c r="A570" t="s">
        <v>3708</v>
      </c>
      <c r="B570" t="s">
        <v>3712</v>
      </c>
      <c r="C570">
        <v>128</v>
      </c>
      <c r="D570">
        <v>256</v>
      </c>
      <c r="E570">
        <v>9420.7999999999993</v>
      </c>
    </row>
    <row r="571" spans="1:5">
      <c r="A571" t="s">
        <v>3710</v>
      </c>
      <c r="B571" t="s">
        <v>3712</v>
      </c>
      <c r="C571">
        <v>128</v>
      </c>
      <c r="D571">
        <v>256</v>
      </c>
      <c r="E571">
        <v>13332.48</v>
      </c>
    </row>
    <row r="572" spans="1:5">
      <c r="A572" t="s">
        <v>3695</v>
      </c>
      <c r="B572" t="s">
        <v>3712</v>
      </c>
      <c r="C572">
        <v>128</v>
      </c>
      <c r="D572">
        <v>256</v>
      </c>
      <c r="E572">
        <v>10752</v>
      </c>
    </row>
    <row r="573" spans="1:5">
      <c r="A573" t="s">
        <v>3693</v>
      </c>
      <c r="B573" t="s">
        <v>3712</v>
      </c>
      <c r="C573">
        <v>128</v>
      </c>
      <c r="D573">
        <v>256</v>
      </c>
      <c r="E573">
        <v>12472.32</v>
      </c>
    </row>
    <row r="574" spans="1:5">
      <c r="A574" t="s">
        <v>3697</v>
      </c>
      <c r="B574" t="s">
        <v>3712</v>
      </c>
      <c r="C574">
        <v>128</v>
      </c>
      <c r="D574">
        <v>256</v>
      </c>
      <c r="E574">
        <v>12902.4</v>
      </c>
    </row>
    <row r="575" spans="1:5">
      <c r="A575" t="s">
        <v>3699</v>
      </c>
      <c r="B575" t="s">
        <v>3712</v>
      </c>
      <c r="C575">
        <v>128</v>
      </c>
      <c r="D575">
        <v>256</v>
      </c>
      <c r="E575">
        <v>13977.6</v>
      </c>
    </row>
    <row r="576" spans="1:5">
      <c r="A576" t="s">
        <v>1878</v>
      </c>
      <c r="B576" t="s">
        <v>3712</v>
      </c>
      <c r="C576">
        <v>160</v>
      </c>
      <c r="D576">
        <v>320</v>
      </c>
      <c r="E576">
        <v>11776</v>
      </c>
    </row>
    <row r="577" spans="1:5">
      <c r="A577" t="s">
        <v>11</v>
      </c>
      <c r="B577" t="s">
        <v>3712</v>
      </c>
      <c r="C577">
        <v>160</v>
      </c>
      <c r="D577">
        <v>320</v>
      </c>
      <c r="E577">
        <v>11776</v>
      </c>
    </row>
    <row r="578" spans="1:5">
      <c r="A578" t="s">
        <v>1875</v>
      </c>
      <c r="B578" t="s">
        <v>3712</v>
      </c>
      <c r="C578">
        <v>160</v>
      </c>
      <c r="D578">
        <v>320</v>
      </c>
      <c r="E578">
        <v>11776</v>
      </c>
    </row>
    <row r="579" spans="1:5">
      <c r="A579" t="s">
        <v>3707</v>
      </c>
      <c r="B579" t="s">
        <v>3712</v>
      </c>
      <c r="C579">
        <v>160</v>
      </c>
      <c r="D579">
        <v>320</v>
      </c>
      <c r="E579">
        <v>10598</v>
      </c>
    </row>
    <row r="580" spans="1:5">
      <c r="A580" t="s">
        <v>3708</v>
      </c>
      <c r="B580" t="s">
        <v>3712</v>
      </c>
      <c r="C580">
        <v>160</v>
      </c>
      <c r="D580">
        <v>320</v>
      </c>
      <c r="E580">
        <v>11776</v>
      </c>
    </row>
    <row r="581" spans="1:5">
      <c r="A581" t="s">
        <v>3710</v>
      </c>
      <c r="B581" t="s">
        <v>3712</v>
      </c>
      <c r="C581">
        <v>160</v>
      </c>
      <c r="D581">
        <v>320</v>
      </c>
      <c r="E581">
        <v>16665.599999999999</v>
      </c>
    </row>
    <row r="582" spans="1:5">
      <c r="A582" t="s">
        <v>3695</v>
      </c>
      <c r="B582" t="s">
        <v>3712</v>
      </c>
      <c r="C582">
        <v>160</v>
      </c>
      <c r="D582">
        <v>320</v>
      </c>
      <c r="E582">
        <v>13440</v>
      </c>
    </row>
    <row r="583" spans="1:5">
      <c r="A583" t="s">
        <v>3693</v>
      </c>
      <c r="B583" t="s">
        <v>3712</v>
      </c>
      <c r="C583">
        <v>160</v>
      </c>
      <c r="D583">
        <v>320</v>
      </c>
      <c r="E583">
        <v>15590.4</v>
      </c>
    </row>
    <row r="584" spans="1:5">
      <c r="A584" t="s">
        <v>3697</v>
      </c>
      <c r="B584" t="s">
        <v>3712</v>
      </c>
      <c r="C584">
        <v>160</v>
      </c>
      <c r="D584">
        <v>320</v>
      </c>
      <c r="E584">
        <v>16128</v>
      </c>
    </row>
    <row r="585" spans="1:5">
      <c r="A585" t="s">
        <v>3699</v>
      </c>
      <c r="B585" t="s">
        <v>3712</v>
      </c>
      <c r="C585">
        <v>160</v>
      </c>
      <c r="D585">
        <v>320</v>
      </c>
      <c r="E585">
        <v>17472</v>
      </c>
    </row>
    <row r="586" spans="1:5">
      <c r="A586" t="s">
        <v>1878</v>
      </c>
      <c r="B586" t="s">
        <v>3713</v>
      </c>
      <c r="C586">
        <v>16</v>
      </c>
      <c r="D586">
        <v>64</v>
      </c>
      <c r="E586">
        <v>2539.1999999999998</v>
      </c>
    </row>
    <row r="587" spans="1:5">
      <c r="A587" t="s">
        <v>11</v>
      </c>
      <c r="B587" t="s">
        <v>3713</v>
      </c>
      <c r="C587">
        <v>16</v>
      </c>
      <c r="D587">
        <v>64</v>
      </c>
      <c r="E587">
        <v>2539.1999999999998</v>
      </c>
    </row>
    <row r="588" spans="1:5">
      <c r="A588" t="s">
        <v>1875</v>
      </c>
      <c r="B588" t="s">
        <v>3713</v>
      </c>
      <c r="C588">
        <v>16</v>
      </c>
      <c r="D588">
        <v>64</v>
      </c>
      <c r="E588">
        <v>2539.1999999999998</v>
      </c>
    </row>
    <row r="589" spans="1:5">
      <c r="A589" t="s">
        <v>3707</v>
      </c>
      <c r="B589" t="s">
        <v>3713</v>
      </c>
      <c r="C589">
        <v>16</v>
      </c>
      <c r="D589">
        <v>64</v>
      </c>
      <c r="E589">
        <v>2285.2800000000002</v>
      </c>
    </row>
    <row r="590" spans="1:5">
      <c r="A590" t="s">
        <v>3708</v>
      </c>
      <c r="B590" t="s">
        <v>3713</v>
      </c>
      <c r="C590">
        <v>16</v>
      </c>
      <c r="D590">
        <v>64</v>
      </c>
      <c r="E590">
        <v>2539.1999999999998</v>
      </c>
    </row>
    <row r="591" spans="1:5">
      <c r="A591" t="s">
        <v>3709</v>
      </c>
      <c r="B591" t="s">
        <v>3713</v>
      </c>
      <c r="C591">
        <v>16</v>
      </c>
      <c r="D591">
        <v>64</v>
      </c>
      <c r="E591">
        <v>2539.1999999999998</v>
      </c>
    </row>
    <row r="592" spans="1:5">
      <c r="A592" t="s">
        <v>3710</v>
      </c>
      <c r="B592" t="s">
        <v>3713</v>
      </c>
      <c r="C592">
        <v>16</v>
      </c>
      <c r="D592">
        <v>64</v>
      </c>
      <c r="E592">
        <v>3571.2</v>
      </c>
    </row>
    <row r="593" spans="1:5">
      <c r="A593" t="s">
        <v>3695</v>
      </c>
      <c r="B593" t="s">
        <v>3713</v>
      </c>
      <c r="C593">
        <v>16</v>
      </c>
      <c r="D593">
        <v>64</v>
      </c>
      <c r="E593">
        <v>2880</v>
      </c>
    </row>
    <row r="594" spans="1:5">
      <c r="A594" t="s">
        <v>3693</v>
      </c>
      <c r="B594" t="s">
        <v>3713</v>
      </c>
      <c r="C594">
        <v>16</v>
      </c>
      <c r="D594">
        <v>64</v>
      </c>
      <c r="E594">
        <v>3340.8</v>
      </c>
    </row>
    <row r="595" spans="1:5">
      <c r="A595" t="s">
        <v>3697</v>
      </c>
      <c r="B595" t="s">
        <v>3713</v>
      </c>
      <c r="C595">
        <v>16</v>
      </c>
      <c r="D595">
        <v>64</v>
      </c>
      <c r="E595">
        <v>3456</v>
      </c>
    </row>
    <row r="596" spans="1:5">
      <c r="A596" t="s">
        <v>1878</v>
      </c>
      <c r="B596" t="s">
        <v>3713</v>
      </c>
      <c r="C596">
        <v>32</v>
      </c>
      <c r="D596">
        <v>128</v>
      </c>
      <c r="E596">
        <v>5078.3999999999996</v>
      </c>
    </row>
    <row r="597" spans="1:5">
      <c r="A597" t="s">
        <v>11</v>
      </c>
      <c r="B597" t="s">
        <v>3713</v>
      </c>
      <c r="C597">
        <v>32</v>
      </c>
      <c r="D597">
        <v>128</v>
      </c>
      <c r="E597">
        <v>5078.3999999999996</v>
      </c>
    </row>
    <row r="598" spans="1:5">
      <c r="A598" t="s">
        <v>1875</v>
      </c>
      <c r="B598" t="s">
        <v>3713</v>
      </c>
      <c r="C598">
        <v>32</v>
      </c>
      <c r="D598">
        <v>128</v>
      </c>
      <c r="E598">
        <v>5078.3999999999996</v>
      </c>
    </row>
    <row r="599" spans="1:5">
      <c r="A599" t="s">
        <v>3707</v>
      </c>
      <c r="B599" t="s">
        <v>3713</v>
      </c>
      <c r="C599">
        <v>32</v>
      </c>
      <c r="D599">
        <v>128</v>
      </c>
      <c r="E599">
        <v>4570.5600000000004</v>
      </c>
    </row>
    <row r="600" spans="1:5">
      <c r="A600" t="s">
        <v>3708</v>
      </c>
      <c r="B600" t="s">
        <v>3713</v>
      </c>
      <c r="C600">
        <v>32</v>
      </c>
      <c r="D600">
        <v>128</v>
      </c>
      <c r="E600">
        <v>5078.3999999999996</v>
      </c>
    </row>
    <row r="601" spans="1:5">
      <c r="A601" t="s">
        <v>3709</v>
      </c>
      <c r="B601" t="s">
        <v>3713</v>
      </c>
      <c r="C601">
        <v>32</v>
      </c>
      <c r="D601">
        <v>128</v>
      </c>
      <c r="E601">
        <v>5078.3999999999996</v>
      </c>
    </row>
    <row r="602" spans="1:5">
      <c r="A602" t="s">
        <v>3710</v>
      </c>
      <c r="B602" t="s">
        <v>3713</v>
      </c>
      <c r="C602">
        <v>32</v>
      </c>
      <c r="D602">
        <v>128</v>
      </c>
      <c r="E602">
        <v>7142.4</v>
      </c>
    </row>
    <row r="603" spans="1:5">
      <c r="A603" t="s">
        <v>3695</v>
      </c>
      <c r="B603" t="s">
        <v>3713</v>
      </c>
      <c r="C603">
        <v>32</v>
      </c>
      <c r="D603">
        <v>128</v>
      </c>
      <c r="E603">
        <v>5760</v>
      </c>
    </row>
    <row r="604" spans="1:5">
      <c r="A604" t="s">
        <v>3693</v>
      </c>
      <c r="B604" t="s">
        <v>3713</v>
      </c>
      <c r="C604">
        <v>32</v>
      </c>
      <c r="D604">
        <v>128</v>
      </c>
      <c r="E604">
        <v>6681.6</v>
      </c>
    </row>
    <row r="605" spans="1:5">
      <c r="A605" t="s">
        <v>3697</v>
      </c>
      <c r="B605" t="s">
        <v>3713</v>
      </c>
      <c r="C605">
        <v>32</v>
      </c>
      <c r="D605">
        <v>128</v>
      </c>
      <c r="E605">
        <v>6912</v>
      </c>
    </row>
    <row r="606" spans="1:5">
      <c r="A606" t="s">
        <v>1878</v>
      </c>
      <c r="B606" t="s">
        <v>3713</v>
      </c>
      <c r="C606">
        <v>64</v>
      </c>
      <c r="D606">
        <v>256</v>
      </c>
      <c r="E606">
        <v>10156.799999999999</v>
      </c>
    </row>
    <row r="607" spans="1:5">
      <c r="A607" t="s">
        <v>11</v>
      </c>
      <c r="B607" t="s">
        <v>3713</v>
      </c>
      <c r="C607">
        <v>64</v>
      </c>
      <c r="D607">
        <v>256</v>
      </c>
      <c r="E607">
        <v>10156.799999999999</v>
      </c>
    </row>
    <row r="608" spans="1:5">
      <c r="A608" t="s">
        <v>1875</v>
      </c>
      <c r="B608" t="s">
        <v>3713</v>
      </c>
      <c r="C608">
        <v>64</v>
      </c>
      <c r="D608">
        <v>256</v>
      </c>
      <c r="E608">
        <v>10156.799999999999</v>
      </c>
    </row>
    <row r="609" spans="1:5">
      <c r="A609" t="s">
        <v>3707</v>
      </c>
      <c r="B609" t="s">
        <v>3713</v>
      </c>
      <c r="C609">
        <v>64</v>
      </c>
      <c r="D609">
        <v>256</v>
      </c>
      <c r="E609">
        <v>9141.1200000000008</v>
      </c>
    </row>
    <row r="610" spans="1:5">
      <c r="A610" t="s">
        <v>3708</v>
      </c>
      <c r="B610" t="s">
        <v>3713</v>
      </c>
      <c r="C610">
        <v>64</v>
      </c>
      <c r="D610">
        <v>256</v>
      </c>
      <c r="E610">
        <v>10156.799999999999</v>
      </c>
    </row>
    <row r="611" spans="1:5">
      <c r="A611" t="s">
        <v>3709</v>
      </c>
      <c r="B611" t="s">
        <v>3713</v>
      </c>
      <c r="C611">
        <v>64</v>
      </c>
      <c r="D611">
        <v>256</v>
      </c>
      <c r="E611">
        <v>10156.799999999999</v>
      </c>
    </row>
    <row r="612" spans="1:5">
      <c r="A612" t="s">
        <v>3710</v>
      </c>
      <c r="B612" t="s">
        <v>3713</v>
      </c>
      <c r="C612">
        <v>64</v>
      </c>
      <c r="D612">
        <v>256</v>
      </c>
      <c r="E612">
        <v>14284.8</v>
      </c>
    </row>
    <row r="613" spans="1:5">
      <c r="A613" t="s">
        <v>3695</v>
      </c>
      <c r="B613" t="s">
        <v>3713</v>
      </c>
      <c r="C613">
        <v>64</v>
      </c>
      <c r="D613">
        <v>256</v>
      </c>
      <c r="E613">
        <v>11520</v>
      </c>
    </row>
    <row r="614" spans="1:5">
      <c r="A614" t="s">
        <v>3693</v>
      </c>
      <c r="B614" t="s">
        <v>3713</v>
      </c>
      <c r="C614">
        <v>64</v>
      </c>
      <c r="D614">
        <v>256</v>
      </c>
      <c r="E614">
        <v>13363.2</v>
      </c>
    </row>
    <row r="615" spans="1:5">
      <c r="A615" t="s">
        <v>3697</v>
      </c>
      <c r="B615" t="s">
        <v>3713</v>
      </c>
      <c r="C615">
        <v>64</v>
      </c>
      <c r="D615">
        <v>256</v>
      </c>
      <c r="E615">
        <v>13824</v>
      </c>
    </row>
    <row r="616" spans="1:5">
      <c r="A616" t="s">
        <v>1878</v>
      </c>
      <c r="B616" t="s">
        <v>3714</v>
      </c>
      <c r="C616">
        <v>4</v>
      </c>
      <c r="D616">
        <v>32</v>
      </c>
      <c r="E616">
        <v>566.72</v>
      </c>
    </row>
    <row r="617" spans="1:5">
      <c r="A617" t="s">
        <v>11</v>
      </c>
      <c r="B617" t="s">
        <v>3714</v>
      </c>
      <c r="C617">
        <v>4</v>
      </c>
      <c r="D617">
        <v>32</v>
      </c>
      <c r="E617">
        <v>566.72</v>
      </c>
    </row>
    <row r="618" spans="1:5">
      <c r="A618" t="s">
        <v>1875</v>
      </c>
      <c r="B618" t="s">
        <v>3714</v>
      </c>
      <c r="C618">
        <v>4</v>
      </c>
      <c r="D618">
        <v>32</v>
      </c>
      <c r="E618">
        <v>566.72</v>
      </c>
    </row>
    <row r="619" spans="1:5">
      <c r="A619" t="s">
        <v>1878</v>
      </c>
      <c r="B619" t="s">
        <v>3714</v>
      </c>
      <c r="C619">
        <v>8</v>
      </c>
      <c r="D619">
        <v>64</v>
      </c>
      <c r="E619">
        <v>1133.44</v>
      </c>
    </row>
    <row r="620" spans="1:5">
      <c r="A620" t="s">
        <v>11</v>
      </c>
      <c r="B620" t="s">
        <v>3714</v>
      </c>
      <c r="C620">
        <v>8</v>
      </c>
      <c r="D620">
        <v>64</v>
      </c>
      <c r="E620">
        <v>1133.44</v>
      </c>
    </row>
    <row r="621" spans="1:5">
      <c r="A621" t="s">
        <v>1875</v>
      </c>
      <c r="B621" t="s">
        <v>3714</v>
      </c>
      <c r="C621">
        <v>8</v>
      </c>
      <c r="D621">
        <v>64</v>
      </c>
      <c r="E621">
        <v>1133.44</v>
      </c>
    </row>
    <row r="622" spans="1:5">
      <c r="A622" t="s">
        <v>1878</v>
      </c>
      <c r="B622" t="s">
        <v>3714</v>
      </c>
      <c r="C622">
        <v>16</v>
      </c>
      <c r="D622">
        <v>128</v>
      </c>
      <c r="E622">
        <v>2266.88</v>
      </c>
    </row>
    <row r="623" spans="1:5">
      <c r="A623" t="s">
        <v>11</v>
      </c>
      <c r="B623" t="s">
        <v>3714</v>
      </c>
      <c r="C623">
        <v>16</v>
      </c>
      <c r="D623">
        <v>128</v>
      </c>
      <c r="E623">
        <v>2266.88</v>
      </c>
    </row>
    <row r="624" spans="1:5">
      <c r="A624" t="s">
        <v>1875</v>
      </c>
      <c r="B624" t="s">
        <v>3714</v>
      </c>
      <c r="C624">
        <v>16</v>
      </c>
      <c r="D624">
        <v>128</v>
      </c>
      <c r="E624">
        <v>2266.88</v>
      </c>
    </row>
    <row r="625" spans="1:5">
      <c r="A625" t="s">
        <v>1878</v>
      </c>
      <c r="B625" t="s">
        <v>3714</v>
      </c>
      <c r="C625">
        <v>32</v>
      </c>
      <c r="D625">
        <v>256</v>
      </c>
      <c r="E625">
        <v>4533.76</v>
      </c>
    </row>
    <row r="626" spans="1:5">
      <c r="A626" t="s">
        <v>11</v>
      </c>
      <c r="B626" t="s">
        <v>3714</v>
      </c>
      <c r="C626">
        <v>32</v>
      </c>
      <c r="D626">
        <v>256</v>
      </c>
      <c r="E626">
        <v>4533.76</v>
      </c>
    </row>
    <row r="627" spans="1:5">
      <c r="A627" t="s">
        <v>1875</v>
      </c>
      <c r="B627" t="s">
        <v>3714</v>
      </c>
      <c r="C627">
        <v>32</v>
      </c>
      <c r="D627">
        <v>256</v>
      </c>
      <c r="E627">
        <v>4533.76</v>
      </c>
    </row>
    <row r="628" spans="1:5">
      <c r="A628" t="s">
        <v>1878</v>
      </c>
      <c r="B628" t="s">
        <v>3714</v>
      </c>
      <c r="C628">
        <v>48</v>
      </c>
      <c r="D628">
        <v>384</v>
      </c>
      <c r="E628">
        <v>6800.64</v>
      </c>
    </row>
    <row r="629" spans="1:5">
      <c r="A629" t="s">
        <v>11</v>
      </c>
      <c r="B629" t="s">
        <v>3714</v>
      </c>
      <c r="C629">
        <v>48</v>
      </c>
      <c r="D629">
        <v>384</v>
      </c>
      <c r="E629">
        <v>6800.64</v>
      </c>
    </row>
    <row r="630" spans="1:5">
      <c r="A630" t="s">
        <v>1875</v>
      </c>
      <c r="B630" t="s">
        <v>3714</v>
      </c>
      <c r="C630">
        <v>48</v>
      </c>
      <c r="D630">
        <v>384</v>
      </c>
      <c r="E630">
        <v>6800.64</v>
      </c>
    </row>
    <row r="631" spans="1:5">
      <c r="A631" t="s">
        <v>1878</v>
      </c>
      <c r="B631" t="s">
        <v>3715</v>
      </c>
      <c r="C631">
        <v>2</v>
      </c>
      <c r="D631">
        <v>16</v>
      </c>
      <c r="E631">
        <v>404.8</v>
      </c>
    </row>
    <row r="632" spans="1:5">
      <c r="A632" t="s">
        <v>11</v>
      </c>
      <c r="B632" t="s">
        <v>3715</v>
      </c>
      <c r="C632">
        <v>2</v>
      </c>
      <c r="D632">
        <v>16</v>
      </c>
      <c r="E632">
        <v>404.8</v>
      </c>
    </row>
    <row r="633" spans="1:5">
      <c r="A633" t="s">
        <v>1875</v>
      </c>
      <c r="B633" t="s">
        <v>3715</v>
      </c>
      <c r="C633">
        <v>2</v>
      </c>
      <c r="D633">
        <v>16</v>
      </c>
      <c r="E633">
        <v>404.8</v>
      </c>
    </row>
    <row r="634" spans="1:5">
      <c r="A634" t="s">
        <v>3707</v>
      </c>
      <c r="B634" t="s">
        <v>3715</v>
      </c>
      <c r="C634">
        <v>2</v>
      </c>
      <c r="D634">
        <v>16</v>
      </c>
      <c r="E634">
        <v>364.32</v>
      </c>
    </row>
    <row r="635" spans="1:5">
      <c r="A635" t="s">
        <v>3708</v>
      </c>
      <c r="B635" t="s">
        <v>3715</v>
      </c>
      <c r="C635">
        <v>2</v>
      </c>
      <c r="D635">
        <v>16</v>
      </c>
      <c r="E635">
        <v>404.8</v>
      </c>
    </row>
    <row r="636" spans="1:5">
      <c r="A636" t="s">
        <v>3709</v>
      </c>
      <c r="B636" t="s">
        <v>3715</v>
      </c>
      <c r="C636">
        <v>2</v>
      </c>
      <c r="D636">
        <v>16</v>
      </c>
      <c r="E636">
        <v>404.8</v>
      </c>
    </row>
    <row r="637" spans="1:5">
      <c r="A637" t="s">
        <v>3710</v>
      </c>
      <c r="B637" t="s">
        <v>3715</v>
      </c>
      <c r="C637">
        <v>2</v>
      </c>
      <c r="D637">
        <v>16</v>
      </c>
      <c r="E637">
        <v>607.20000000000005</v>
      </c>
    </row>
    <row r="638" spans="1:5">
      <c r="A638" t="s">
        <v>2018</v>
      </c>
      <c r="B638" t="s">
        <v>3715</v>
      </c>
      <c r="C638">
        <v>2</v>
      </c>
      <c r="D638">
        <v>16</v>
      </c>
      <c r="E638">
        <v>475.2</v>
      </c>
    </row>
    <row r="639" spans="1:5">
      <c r="A639" t="s">
        <v>3695</v>
      </c>
      <c r="B639" t="s">
        <v>3715</v>
      </c>
      <c r="C639">
        <v>2</v>
      </c>
      <c r="D639">
        <v>16</v>
      </c>
      <c r="E639">
        <v>9237.1200000000008</v>
      </c>
    </row>
    <row r="640" spans="1:5">
      <c r="A640" t="s">
        <v>3693</v>
      </c>
      <c r="B640" t="s">
        <v>3715</v>
      </c>
      <c r="C640">
        <v>2</v>
      </c>
      <c r="D640">
        <v>16</v>
      </c>
      <c r="E640">
        <v>554.4</v>
      </c>
    </row>
    <row r="641" spans="1:5">
      <c r="A641" t="s">
        <v>3701</v>
      </c>
      <c r="B641" t="s">
        <v>3715</v>
      </c>
      <c r="C641">
        <v>2</v>
      </c>
      <c r="D641">
        <v>16</v>
      </c>
      <c r="E641">
        <v>580.79999999999995</v>
      </c>
    </row>
    <row r="642" spans="1:5">
      <c r="A642" t="s">
        <v>3697</v>
      </c>
      <c r="B642" t="s">
        <v>3715</v>
      </c>
      <c r="C642">
        <v>2</v>
      </c>
      <c r="D642">
        <v>16</v>
      </c>
      <c r="E642">
        <v>554.4</v>
      </c>
    </row>
    <row r="643" spans="1:5">
      <c r="A643" t="s">
        <v>3704</v>
      </c>
      <c r="B643" t="s">
        <v>3715</v>
      </c>
      <c r="C643">
        <v>2</v>
      </c>
      <c r="D643">
        <v>16</v>
      </c>
      <c r="E643">
        <v>580.79999999999995</v>
      </c>
    </row>
    <row r="644" spans="1:5">
      <c r="A644" t="s">
        <v>3700</v>
      </c>
      <c r="B644" t="s">
        <v>3715</v>
      </c>
      <c r="C644">
        <v>2</v>
      </c>
      <c r="D644">
        <v>16</v>
      </c>
      <c r="E644">
        <v>554.4</v>
      </c>
    </row>
    <row r="645" spans="1:5">
      <c r="A645" t="s">
        <v>3696</v>
      </c>
      <c r="B645" t="s">
        <v>3715</v>
      </c>
      <c r="C645">
        <v>2</v>
      </c>
      <c r="D645">
        <v>16</v>
      </c>
      <c r="E645">
        <v>465.6</v>
      </c>
    </row>
    <row r="646" spans="1:5">
      <c r="A646" t="s">
        <v>3699</v>
      </c>
      <c r="B646" t="s">
        <v>3715</v>
      </c>
      <c r="C646">
        <v>2</v>
      </c>
      <c r="D646">
        <v>16</v>
      </c>
      <c r="E646">
        <v>580.79999999999995</v>
      </c>
    </row>
    <row r="647" spans="1:5">
      <c r="A647" t="s">
        <v>3694</v>
      </c>
      <c r="B647" t="s">
        <v>3715</v>
      </c>
      <c r="C647">
        <v>2</v>
      </c>
      <c r="D647">
        <v>16</v>
      </c>
      <c r="E647">
        <v>554.4</v>
      </c>
    </row>
    <row r="648" spans="1:5">
      <c r="A648" t="s">
        <v>3702</v>
      </c>
      <c r="B648" t="s">
        <v>3715</v>
      </c>
      <c r="C648">
        <v>2</v>
      </c>
      <c r="D648">
        <v>16</v>
      </c>
      <c r="E648">
        <v>1603.1</v>
      </c>
    </row>
    <row r="649" spans="1:5">
      <c r="A649" t="s">
        <v>1878</v>
      </c>
      <c r="B649" t="s">
        <v>3715</v>
      </c>
      <c r="C649">
        <v>4</v>
      </c>
      <c r="D649">
        <v>32</v>
      </c>
      <c r="E649">
        <v>809.6</v>
      </c>
    </row>
    <row r="650" spans="1:5">
      <c r="A650" t="s">
        <v>11</v>
      </c>
      <c r="B650" t="s">
        <v>3715</v>
      </c>
      <c r="C650">
        <v>4</v>
      </c>
      <c r="D650">
        <v>32</v>
      </c>
      <c r="E650">
        <v>809.6</v>
      </c>
    </row>
    <row r="651" spans="1:5">
      <c r="A651" t="s">
        <v>1875</v>
      </c>
      <c r="B651" t="s">
        <v>3715</v>
      </c>
      <c r="C651">
        <v>4</v>
      </c>
      <c r="D651">
        <v>32</v>
      </c>
      <c r="E651">
        <v>809.6</v>
      </c>
    </row>
    <row r="652" spans="1:5">
      <c r="A652" t="s">
        <v>3707</v>
      </c>
      <c r="B652" t="s">
        <v>3715</v>
      </c>
      <c r="C652">
        <v>4</v>
      </c>
      <c r="D652">
        <v>32</v>
      </c>
      <c r="E652">
        <v>728.64</v>
      </c>
    </row>
    <row r="653" spans="1:5">
      <c r="A653" t="s">
        <v>3708</v>
      </c>
      <c r="B653" t="s">
        <v>3715</v>
      </c>
      <c r="C653">
        <v>4</v>
      </c>
      <c r="D653">
        <v>32</v>
      </c>
      <c r="E653">
        <v>809.6</v>
      </c>
    </row>
    <row r="654" spans="1:5">
      <c r="A654" t="s">
        <v>3709</v>
      </c>
      <c r="B654" t="s">
        <v>3715</v>
      </c>
      <c r="C654">
        <v>4</v>
      </c>
      <c r="D654">
        <v>32</v>
      </c>
      <c r="E654">
        <v>809.6</v>
      </c>
    </row>
    <row r="655" spans="1:5">
      <c r="A655" t="s">
        <v>3710</v>
      </c>
      <c r="B655" t="s">
        <v>3715</v>
      </c>
      <c r="C655">
        <v>4</v>
      </c>
      <c r="D655">
        <v>32</v>
      </c>
      <c r="E655">
        <v>1214.4000000000001</v>
      </c>
    </row>
    <row r="656" spans="1:5">
      <c r="A656" t="s">
        <v>2018</v>
      </c>
      <c r="B656" t="s">
        <v>3715</v>
      </c>
      <c r="C656">
        <v>4</v>
      </c>
      <c r="D656">
        <v>32</v>
      </c>
      <c r="E656">
        <v>950.4</v>
      </c>
    </row>
    <row r="657" spans="1:5">
      <c r="A657" t="s">
        <v>3695</v>
      </c>
      <c r="B657" t="s">
        <v>3715</v>
      </c>
      <c r="C657">
        <v>4</v>
      </c>
      <c r="D657">
        <v>32</v>
      </c>
      <c r="E657">
        <v>18474.240000000002</v>
      </c>
    </row>
    <row r="658" spans="1:5">
      <c r="A658" t="s">
        <v>3693</v>
      </c>
      <c r="B658" t="s">
        <v>3715</v>
      </c>
      <c r="C658">
        <v>4</v>
      </c>
      <c r="D658">
        <v>32</v>
      </c>
      <c r="E658">
        <v>1108.8</v>
      </c>
    </row>
    <row r="659" spans="1:5">
      <c r="A659" t="s">
        <v>3701</v>
      </c>
      <c r="B659" t="s">
        <v>3715</v>
      </c>
      <c r="C659">
        <v>4</v>
      </c>
      <c r="D659">
        <v>32</v>
      </c>
      <c r="E659">
        <v>1161.5999999999999</v>
      </c>
    </row>
    <row r="660" spans="1:5">
      <c r="A660" t="s">
        <v>3697</v>
      </c>
      <c r="B660" t="s">
        <v>3715</v>
      </c>
      <c r="C660">
        <v>4</v>
      </c>
      <c r="D660">
        <v>32</v>
      </c>
      <c r="E660">
        <v>1108.8</v>
      </c>
    </row>
    <row r="661" spans="1:5">
      <c r="A661" t="s">
        <v>3704</v>
      </c>
      <c r="B661" t="s">
        <v>3715</v>
      </c>
      <c r="C661">
        <v>4</v>
      </c>
      <c r="D661">
        <v>32</v>
      </c>
      <c r="E661">
        <v>1161.5999999999999</v>
      </c>
    </row>
    <row r="662" spans="1:5">
      <c r="A662" t="s">
        <v>3700</v>
      </c>
      <c r="B662" t="s">
        <v>3715</v>
      </c>
      <c r="C662">
        <v>4</v>
      </c>
      <c r="D662">
        <v>32</v>
      </c>
      <c r="E662">
        <v>1108.8</v>
      </c>
    </row>
    <row r="663" spans="1:5">
      <c r="A663" t="s">
        <v>3696</v>
      </c>
      <c r="B663" t="s">
        <v>3715</v>
      </c>
      <c r="C663">
        <v>4</v>
      </c>
      <c r="D663">
        <v>32</v>
      </c>
      <c r="E663">
        <v>931.2</v>
      </c>
    </row>
    <row r="664" spans="1:5">
      <c r="A664" t="s">
        <v>3699</v>
      </c>
      <c r="B664" t="s">
        <v>3715</v>
      </c>
      <c r="C664">
        <v>4</v>
      </c>
      <c r="D664">
        <v>32</v>
      </c>
      <c r="E664">
        <v>1161.5999999999999</v>
      </c>
    </row>
    <row r="665" spans="1:5">
      <c r="A665" t="s">
        <v>3694</v>
      </c>
      <c r="B665" t="s">
        <v>3715</v>
      </c>
      <c r="C665">
        <v>4</v>
      </c>
      <c r="D665">
        <v>32</v>
      </c>
      <c r="E665">
        <v>1108.8</v>
      </c>
    </row>
    <row r="666" spans="1:5">
      <c r="A666" t="s">
        <v>3702</v>
      </c>
      <c r="B666" t="s">
        <v>3715</v>
      </c>
      <c r="C666">
        <v>4</v>
      </c>
      <c r="D666">
        <v>32</v>
      </c>
      <c r="E666">
        <v>3206.2</v>
      </c>
    </row>
    <row r="667" spans="1:5">
      <c r="A667" t="s">
        <v>1878</v>
      </c>
      <c r="B667" t="s">
        <v>3715</v>
      </c>
      <c r="C667">
        <v>8</v>
      </c>
      <c r="D667">
        <v>64</v>
      </c>
      <c r="E667">
        <v>1619.2</v>
      </c>
    </row>
    <row r="668" spans="1:5">
      <c r="A668" t="s">
        <v>11</v>
      </c>
      <c r="B668" t="s">
        <v>3715</v>
      </c>
      <c r="C668">
        <v>8</v>
      </c>
      <c r="D668">
        <v>64</v>
      </c>
      <c r="E668">
        <v>1619.2</v>
      </c>
    </row>
    <row r="669" spans="1:5">
      <c r="A669" t="s">
        <v>1875</v>
      </c>
      <c r="B669" t="s">
        <v>3715</v>
      </c>
      <c r="C669">
        <v>8</v>
      </c>
      <c r="D669">
        <v>64</v>
      </c>
      <c r="E669">
        <v>1619.2</v>
      </c>
    </row>
    <row r="670" spans="1:5">
      <c r="A670" t="s">
        <v>3707</v>
      </c>
      <c r="B670" t="s">
        <v>3715</v>
      </c>
      <c r="C670">
        <v>8</v>
      </c>
      <c r="D670">
        <v>64</v>
      </c>
      <c r="E670">
        <v>1457.28</v>
      </c>
    </row>
    <row r="671" spans="1:5">
      <c r="A671" t="s">
        <v>3708</v>
      </c>
      <c r="B671" t="s">
        <v>3715</v>
      </c>
      <c r="C671">
        <v>8</v>
      </c>
      <c r="D671">
        <v>64</v>
      </c>
      <c r="E671">
        <v>1619.2</v>
      </c>
    </row>
    <row r="672" spans="1:5">
      <c r="A672" t="s">
        <v>3709</v>
      </c>
      <c r="B672" t="s">
        <v>3715</v>
      </c>
      <c r="C672">
        <v>8</v>
      </c>
      <c r="D672">
        <v>64</v>
      </c>
      <c r="E672">
        <v>1619.2</v>
      </c>
    </row>
    <row r="673" spans="1:5">
      <c r="A673" t="s">
        <v>3710</v>
      </c>
      <c r="B673" t="s">
        <v>3715</v>
      </c>
      <c r="C673">
        <v>8</v>
      </c>
      <c r="D673">
        <v>64</v>
      </c>
      <c r="E673">
        <v>2428.8000000000002</v>
      </c>
    </row>
    <row r="674" spans="1:5">
      <c r="A674" t="s">
        <v>2018</v>
      </c>
      <c r="B674" t="s">
        <v>3715</v>
      </c>
      <c r="C674">
        <v>8</v>
      </c>
      <c r="D674">
        <v>64</v>
      </c>
      <c r="E674">
        <v>1900.8</v>
      </c>
    </row>
    <row r="675" spans="1:5">
      <c r="A675" t="s">
        <v>3695</v>
      </c>
      <c r="B675" t="s">
        <v>3715</v>
      </c>
      <c r="C675">
        <v>8</v>
      </c>
      <c r="D675">
        <v>64</v>
      </c>
      <c r="E675">
        <v>36948.480000000003</v>
      </c>
    </row>
    <row r="676" spans="1:5">
      <c r="A676" t="s">
        <v>3693</v>
      </c>
      <c r="B676" t="s">
        <v>3715</v>
      </c>
      <c r="C676">
        <v>8</v>
      </c>
      <c r="D676">
        <v>64</v>
      </c>
      <c r="E676">
        <v>2217.6</v>
      </c>
    </row>
    <row r="677" spans="1:5">
      <c r="A677" t="s">
        <v>3701</v>
      </c>
      <c r="B677" t="s">
        <v>3715</v>
      </c>
      <c r="C677">
        <v>8</v>
      </c>
      <c r="D677">
        <v>64</v>
      </c>
      <c r="E677">
        <v>2323.1999999999998</v>
      </c>
    </row>
    <row r="678" spans="1:5">
      <c r="A678" t="s">
        <v>3697</v>
      </c>
      <c r="B678" t="s">
        <v>3715</v>
      </c>
      <c r="C678">
        <v>8</v>
      </c>
      <c r="D678">
        <v>64</v>
      </c>
      <c r="E678">
        <v>2217.6</v>
      </c>
    </row>
    <row r="679" spans="1:5">
      <c r="A679" t="s">
        <v>3704</v>
      </c>
      <c r="B679" t="s">
        <v>3715</v>
      </c>
      <c r="C679">
        <v>8</v>
      </c>
      <c r="D679">
        <v>64</v>
      </c>
      <c r="E679">
        <v>2323.1999999999998</v>
      </c>
    </row>
    <row r="680" spans="1:5">
      <c r="A680" t="s">
        <v>3700</v>
      </c>
      <c r="B680" t="s">
        <v>3715</v>
      </c>
      <c r="C680">
        <v>8</v>
      </c>
      <c r="D680">
        <v>64</v>
      </c>
      <c r="E680">
        <v>2217.6</v>
      </c>
    </row>
    <row r="681" spans="1:5">
      <c r="A681" t="s">
        <v>3696</v>
      </c>
      <c r="B681" t="s">
        <v>3715</v>
      </c>
      <c r="C681">
        <v>8</v>
      </c>
      <c r="D681">
        <v>64</v>
      </c>
      <c r="E681">
        <v>1862.4</v>
      </c>
    </row>
    <row r="682" spans="1:5">
      <c r="A682" t="s">
        <v>3699</v>
      </c>
      <c r="B682" t="s">
        <v>3715</v>
      </c>
      <c r="C682">
        <v>8</v>
      </c>
      <c r="D682">
        <v>64</v>
      </c>
      <c r="E682">
        <v>2323.1999999999998</v>
      </c>
    </row>
    <row r="683" spans="1:5">
      <c r="A683" t="s">
        <v>3694</v>
      </c>
      <c r="B683" t="s">
        <v>3715</v>
      </c>
      <c r="C683">
        <v>8</v>
      </c>
      <c r="D683">
        <v>64</v>
      </c>
      <c r="E683">
        <v>2217.6</v>
      </c>
    </row>
    <row r="684" spans="1:5">
      <c r="A684" t="s">
        <v>3702</v>
      </c>
      <c r="B684" t="s">
        <v>3715</v>
      </c>
      <c r="C684">
        <v>8</v>
      </c>
      <c r="D684">
        <v>64</v>
      </c>
      <c r="E684">
        <v>6412.4</v>
      </c>
    </row>
    <row r="685" spans="1:5">
      <c r="A685" t="s">
        <v>1878</v>
      </c>
      <c r="B685" t="s">
        <v>3715</v>
      </c>
      <c r="C685">
        <v>12</v>
      </c>
      <c r="D685">
        <v>96</v>
      </c>
      <c r="E685">
        <v>2428.8000000000002</v>
      </c>
    </row>
    <row r="686" spans="1:5">
      <c r="A686" t="s">
        <v>11</v>
      </c>
      <c r="B686" t="s">
        <v>3715</v>
      </c>
      <c r="C686">
        <v>12</v>
      </c>
      <c r="D686">
        <v>96</v>
      </c>
      <c r="E686">
        <v>2428.8000000000002</v>
      </c>
    </row>
    <row r="687" spans="1:5">
      <c r="A687" t="s">
        <v>1875</v>
      </c>
      <c r="B687" t="s">
        <v>3715</v>
      </c>
      <c r="C687">
        <v>12</v>
      </c>
      <c r="D687">
        <v>96</v>
      </c>
      <c r="E687">
        <v>2428.8000000000002</v>
      </c>
    </row>
    <row r="688" spans="1:5">
      <c r="A688" t="s">
        <v>3707</v>
      </c>
      <c r="B688" t="s">
        <v>3715</v>
      </c>
      <c r="C688">
        <v>12</v>
      </c>
      <c r="D688">
        <v>96</v>
      </c>
      <c r="E688">
        <v>2185.92</v>
      </c>
    </row>
    <row r="689" spans="1:5">
      <c r="A689" t="s">
        <v>3708</v>
      </c>
      <c r="B689" t="s">
        <v>3715</v>
      </c>
      <c r="C689">
        <v>12</v>
      </c>
      <c r="D689">
        <v>96</v>
      </c>
      <c r="E689">
        <v>2428.8000000000002</v>
      </c>
    </row>
    <row r="690" spans="1:5">
      <c r="A690" t="s">
        <v>3709</v>
      </c>
      <c r="B690" t="s">
        <v>3715</v>
      </c>
      <c r="C690">
        <v>12</v>
      </c>
      <c r="D690">
        <v>96</v>
      </c>
      <c r="E690">
        <v>2428.8000000000002</v>
      </c>
    </row>
    <row r="691" spans="1:5">
      <c r="A691" t="s">
        <v>3710</v>
      </c>
      <c r="B691" t="s">
        <v>3715</v>
      </c>
      <c r="C691">
        <v>12</v>
      </c>
      <c r="D691">
        <v>96</v>
      </c>
      <c r="E691">
        <v>3643.2</v>
      </c>
    </row>
    <row r="692" spans="1:5">
      <c r="A692" t="s">
        <v>2018</v>
      </c>
      <c r="B692" t="s">
        <v>3715</v>
      </c>
      <c r="C692">
        <v>12</v>
      </c>
      <c r="D692">
        <v>96</v>
      </c>
      <c r="E692">
        <v>2851.2</v>
      </c>
    </row>
    <row r="693" spans="1:5">
      <c r="A693" t="s">
        <v>3695</v>
      </c>
      <c r="B693" t="s">
        <v>3715</v>
      </c>
      <c r="C693">
        <v>12</v>
      </c>
      <c r="D693">
        <v>96</v>
      </c>
      <c r="E693">
        <v>55422.720000000001</v>
      </c>
    </row>
    <row r="694" spans="1:5">
      <c r="A694" t="s">
        <v>3693</v>
      </c>
      <c r="B694" t="s">
        <v>3715</v>
      </c>
      <c r="C694">
        <v>12</v>
      </c>
      <c r="D694">
        <v>96</v>
      </c>
      <c r="E694">
        <v>3326.4</v>
      </c>
    </row>
    <row r="695" spans="1:5">
      <c r="A695" t="s">
        <v>3701</v>
      </c>
      <c r="B695" t="s">
        <v>3715</v>
      </c>
      <c r="C695">
        <v>12</v>
      </c>
      <c r="D695">
        <v>96</v>
      </c>
      <c r="E695">
        <v>3484.8</v>
      </c>
    </row>
    <row r="696" spans="1:5">
      <c r="A696" t="s">
        <v>3697</v>
      </c>
      <c r="B696" t="s">
        <v>3715</v>
      </c>
      <c r="C696">
        <v>12</v>
      </c>
      <c r="D696">
        <v>96</v>
      </c>
      <c r="E696">
        <v>3326.4</v>
      </c>
    </row>
    <row r="697" spans="1:5">
      <c r="A697" t="s">
        <v>3704</v>
      </c>
      <c r="B697" t="s">
        <v>3715</v>
      </c>
      <c r="C697">
        <v>12</v>
      </c>
      <c r="D697">
        <v>96</v>
      </c>
      <c r="E697">
        <v>3484.8</v>
      </c>
    </row>
    <row r="698" spans="1:5">
      <c r="A698" t="s">
        <v>3700</v>
      </c>
      <c r="B698" t="s">
        <v>3715</v>
      </c>
      <c r="C698">
        <v>12</v>
      </c>
      <c r="D698">
        <v>96</v>
      </c>
      <c r="E698">
        <v>3326.4</v>
      </c>
    </row>
    <row r="699" spans="1:5">
      <c r="A699" t="s">
        <v>3696</v>
      </c>
      <c r="B699" t="s">
        <v>3715</v>
      </c>
      <c r="C699">
        <v>12</v>
      </c>
      <c r="D699">
        <v>96</v>
      </c>
      <c r="E699">
        <v>2793.6</v>
      </c>
    </row>
    <row r="700" spans="1:5">
      <c r="A700" t="s">
        <v>3699</v>
      </c>
      <c r="B700" t="s">
        <v>3715</v>
      </c>
      <c r="C700">
        <v>12</v>
      </c>
      <c r="D700">
        <v>96</v>
      </c>
      <c r="E700">
        <v>3484.8</v>
      </c>
    </row>
    <row r="701" spans="1:5">
      <c r="A701" t="s">
        <v>3694</v>
      </c>
      <c r="B701" t="s">
        <v>3715</v>
      </c>
      <c r="C701">
        <v>12</v>
      </c>
      <c r="D701">
        <v>96</v>
      </c>
      <c r="E701">
        <v>3326.4</v>
      </c>
    </row>
    <row r="702" spans="1:5">
      <c r="A702" t="s">
        <v>3702</v>
      </c>
      <c r="B702" t="s">
        <v>3715</v>
      </c>
      <c r="C702">
        <v>12</v>
      </c>
      <c r="D702">
        <v>96</v>
      </c>
      <c r="E702">
        <v>9618.6</v>
      </c>
    </row>
    <row r="703" spans="1:5">
      <c r="A703" t="s">
        <v>1878</v>
      </c>
      <c r="B703" t="s">
        <v>3715</v>
      </c>
      <c r="C703">
        <v>32</v>
      </c>
      <c r="D703">
        <v>256</v>
      </c>
      <c r="E703">
        <v>6476.8</v>
      </c>
    </row>
    <row r="704" spans="1:5">
      <c r="A704" t="s">
        <v>11</v>
      </c>
      <c r="B704" t="s">
        <v>3715</v>
      </c>
      <c r="C704">
        <v>32</v>
      </c>
      <c r="D704">
        <v>256</v>
      </c>
      <c r="E704">
        <v>6476.8</v>
      </c>
    </row>
    <row r="705" spans="1:5">
      <c r="A705" t="s">
        <v>1875</v>
      </c>
      <c r="B705" t="s">
        <v>3715</v>
      </c>
      <c r="C705">
        <v>32</v>
      </c>
      <c r="D705">
        <v>256</v>
      </c>
      <c r="E705">
        <v>6476.8</v>
      </c>
    </row>
    <row r="706" spans="1:5">
      <c r="A706" t="s">
        <v>3707</v>
      </c>
      <c r="B706" t="s">
        <v>3715</v>
      </c>
      <c r="C706">
        <v>32</v>
      </c>
      <c r="D706">
        <v>256</v>
      </c>
      <c r="E706">
        <v>5829.12</v>
      </c>
    </row>
    <row r="707" spans="1:5">
      <c r="A707" t="s">
        <v>3708</v>
      </c>
      <c r="B707" t="s">
        <v>3715</v>
      </c>
      <c r="C707">
        <v>32</v>
      </c>
      <c r="D707">
        <v>256</v>
      </c>
      <c r="E707">
        <v>6476.8</v>
      </c>
    </row>
    <row r="708" spans="1:5">
      <c r="A708" t="s">
        <v>3709</v>
      </c>
      <c r="B708" t="s">
        <v>3715</v>
      </c>
      <c r="C708">
        <v>32</v>
      </c>
      <c r="D708">
        <v>256</v>
      </c>
      <c r="E708">
        <v>6476.8</v>
      </c>
    </row>
    <row r="709" spans="1:5">
      <c r="A709" t="s">
        <v>3710</v>
      </c>
      <c r="B709" t="s">
        <v>3715</v>
      </c>
      <c r="C709">
        <v>32</v>
      </c>
      <c r="D709">
        <v>256</v>
      </c>
      <c r="E709">
        <v>9715.2000000000007</v>
      </c>
    </row>
    <row r="710" spans="1:5">
      <c r="A710" t="s">
        <v>2018</v>
      </c>
      <c r="B710" t="s">
        <v>3715</v>
      </c>
      <c r="C710">
        <v>32</v>
      </c>
      <c r="D710">
        <v>256</v>
      </c>
      <c r="E710">
        <v>7603.2</v>
      </c>
    </row>
    <row r="711" spans="1:5">
      <c r="A711" t="s">
        <v>3695</v>
      </c>
      <c r="B711" t="s">
        <v>3715</v>
      </c>
      <c r="C711">
        <v>32</v>
      </c>
      <c r="D711">
        <v>256</v>
      </c>
      <c r="E711">
        <v>147793.9</v>
      </c>
    </row>
    <row r="712" spans="1:5">
      <c r="A712" t="s">
        <v>3693</v>
      </c>
      <c r="B712" t="s">
        <v>3715</v>
      </c>
      <c r="C712">
        <v>32</v>
      </c>
      <c r="D712">
        <v>256</v>
      </c>
      <c r="E712">
        <v>8870.4</v>
      </c>
    </row>
    <row r="713" spans="1:5">
      <c r="A713" t="s">
        <v>3701</v>
      </c>
      <c r="B713" t="s">
        <v>3715</v>
      </c>
      <c r="C713">
        <v>32</v>
      </c>
      <c r="D713">
        <v>256</v>
      </c>
      <c r="E713">
        <v>9292.7999999999993</v>
      </c>
    </row>
    <row r="714" spans="1:5">
      <c r="A714" t="s">
        <v>3697</v>
      </c>
      <c r="B714" t="s">
        <v>3715</v>
      </c>
      <c r="C714">
        <v>32</v>
      </c>
      <c r="D714">
        <v>256</v>
      </c>
      <c r="E714">
        <v>8870.4</v>
      </c>
    </row>
    <row r="715" spans="1:5">
      <c r="A715" t="s">
        <v>3704</v>
      </c>
      <c r="B715" t="s">
        <v>3715</v>
      </c>
      <c r="C715">
        <v>32</v>
      </c>
      <c r="D715">
        <v>256</v>
      </c>
      <c r="E715">
        <v>9292.7999999999993</v>
      </c>
    </row>
    <row r="716" spans="1:5">
      <c r="A716" t="s">
        <v>3700</v>
      </c>
      <c r="B716" t="s">
        <v>3715</v>
      </c>
      <c r="C716">
        <v>32</v>
      </c>
      <c r="D716">
        <v>256</v>
      </c>
      <c r="E716">
        <v>8870.4</v>
      </c>
    </row>
    <row r="717" spans="1:5">
      <c r="A717" t="s">
        <v>3696</v>
      </c>
      <c r="B717" t="s">
        <v>3715</v>
      </c>
      <c r="C717">
        <v>32</v>
      </c>
      <c r="D717">
        <v>256</v>
      </c>
      <c r="E717">
        <v>7449.6</v>
      </c>
    </row>
    <row r="718" spans="1:5">
      <c r="A718" t="s">
        <v>3699</v>
      </c>
      <c r="B718" t="s">
        <v>3715</v>
      </c>
      <c r="C718">
        <v>32</v>
      </c>
      <c r="D718">
        <v>256</v>
      </c>
      <c r="E718">
        <v>9292.7999999999993</v>
      </c>
    </row>
    <row r="719" spans="1:5">
      <c r="A719" t="s">
        <v>3694</v>
      </c>
      <c r="B719" t="s">
        <v>3715</v>
      </c>
      <c r="C719">
        <v>32</v>
      </c>
      <c r="D719">
        <v>256</v>
      </c>
      <c r="E719">
        <v>8870.4</v>
      </c>
    </row>
    <row r="720" spans="1:5">
      <c r="A720" t="s">
        <v>3702</v>
      </c>
      <c r="B720" t="s">
        <v>3715</v>
      </c>
      <c r="C720">
        <v>32</v>
      </c>
      <c r="D720">
        <v>256</v>
      </c>
      <c r="E720">
        <v>25649.599999999999</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6"/>
  <sheetViews>
    <sheetView workbookViewId="0">
      <selection activeCell="C7" sqref="C7"/>
    </sheetView>
  </sheetViews>
  <sheetFormatPr defaultRowHeight="13.9"/>
  <cols>
    <col min="1" max="1" width="23.265625" customWidth="1"/>
    <col min="2" max="2" width="12.33203125" customWidth="1"/>
    <col min="3" max="3" width="54.33203125" customWidth="1"/>
  </cols>
  <sheetData>
    <row r="1" spans="1:3">
      <c r="A1" t="s">
        <v>3676</v>
      </c>
      <c r="B1" t="s">
        <v>3681</v>
      </c>
      <c r="C1" t="s">
        <v>3677</v>
      </c>
    </row>
    <row r="2" spans="1:3">
      <c r="A2" t="s">
        <v>3680</v>
      </c>
      <c r="B2" t="str">
        <f>"config!" &amp; ADDRESS(ROW(config[[#This Row],[value]]),COLUMN(config[[#This Row],[value]]))</f>
        <v>config!$C$2</v>
      </c>
      <c r="C2" s="32" t="s">
        <v>3682</v>
      </c>
    </row>
    <row r="3" spans="1:3">
      <c r="A3" t="s">
        <v>3678</v>
      </c>
      <c r="B3" t="str">
        <f>"config!" &amp; ADDRESS(ROW(config[[#This Row],[value]]),COLUMN(config[[#This Row],[value]]))</f>
        <v>config!$C$3</v>
      </c>
      <c r="C3" s="32" t="s">
        <v>3683</v>
      </c>
    </row>
    <row r="4" spans="1:3">
      <c r="A4" t="s">
        <v>3679</v>
      </c>
      <c r="B4" t="str">
        <f>"config!" &amp; ADDRESS(ROW(config[[#This Row],[value]]),COLUMN(config[[#This Row],[value]]))</f>
        <v>config!$C$4</v>
      </c>
      <c r="C4" s="32" t="s">
        <v>3684</v>
      </c>
    </row>
    <row r="5" spans="1:3">
      <c r="A5" t="s">
        <v>3687</v>
      </c>
      <c r="B5" s="6" t="str">
        <f>"config!" &amp; ADDRESS(ROW(config[[#This Row],[value]]),COLUMN(config[[#This Row],[value]]))</f>
        <v>config!$C$5</v>
      </c>
      <c r="C5" t="s">
        <v>3687</v>
      </c>
    </row>
    <row r="6" spans="1:3">
      <c r="A6" t="s">
        <v>3771</v>
      </c>
      <c r="B6" s="6" t="str">
        <f>"config!" &amp; ADDRESS(ROW(config[[#This Row],[value]]),COLUMN(config[[#This Row],[value]]))</f>
        <v>config!$C$6</v>
      </c>
      <c r="C6" t="s">
        <v>3771</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C6" sqref="C6"/>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2">
      <c r="A1" t="s">
        <v>1873</v>
      </c>
      <c r="B1" t="s">
        <v>1874</v>
      </c>
      <c r="G1" s="13" t="str">
        <f>"region!"&amp;ADDRESS(ROW(G2),COLUMN(G2)) &amp; "#"</f>
        <v>region!$G$2#</v>
      </c>
      <c r="L1" s="13" t="str">
        <f>"region!"&amp;ADDRESS(ROW(L2),COLUMN(L2)) &amp; "#"</f>
        <v>region!$L$2#</v>
      </c>
    </row>
    <row r="2" spans="1:12">
      <c r="A2" t="s">
        <v>1875</v>
      </c>
      <c r="B2" t="s">
        <v>1876</v>
      </c>
      <c r="G2" t="str" cm="1">
        <f t="array" ref="G2">{"可手工输入"}</f>
        <v>可手工输入</v>
      </c>
      <c r="L2" t="str" cm="1">
        <f t="array" ref="L2">{"请先选择产品"}</f>
        <v>请先选择产品</v>
      </c>
    </row>
    <row r="3" spans="1:12">
      <c r="A3" t="s">
        <v>11</v>
      </c>
      <c r="B3" t="s">
        <v>1877</v>
      </c>
    </row>
    <row r="4" spans="1:12">
      <c r="A4" t="s">
        <v>1878</v>
      </c>
      <c r="B4" t="s">
        <v>1879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C10" sqref="C10"/>
    </sheetView>
  </sheetViews>
  <sheetFormatPr defaultColWidth="10.59765625" defaultRowHeight="13.9"/>
  <cols>
    <col min="1" max="1" width="14.86328125" customWidth="1"/>
    <col min="2" max="2" width="19.53125" customWidth="1"/>
  </cols>
  <sheetData>
    <row r="1" spans="1:5" ht="14.25">
      <c r="A1" s="4" t="s">
        <v>1873</v>
      </c>
      <c r="B1" s="4" t="s">
        <v>3690</v>
      </c>
    </row>
    <row r="2" spans="1:5" ht="14.25">
      <c r="A2" s="5" t="s">
        <v>2036</v>
      </c>
      <c r="B2" s="5">
        <v>108</v>
      </c>
    </row>
    <row r="6" spans="1:5">
      <c r="E6" s="13" t="s">
        <v>3669</v>
      </c>
    </row>
    <row r="7" spans="1:5">
      <c r="A7" t="s">
        <v>3689</v>
      </c>
      <c r="B7" t="s">
        <v>2040</v>
      </c>
      <c r="C7" t="s">
        <v>3691</v>
      </c>
      <c r="E7" t="str">
        <f>"bwp!"&amp;ADDRESS(ROW(E8),COLUMN(E8)) &amp; "#"</f>
        <v>bwp!$E$8#</v>
      </c>
    </row>
    <row r="8" spans="1:5">
      <c r="A8">
        <v>1</v>
      </c>
      <c r="B8" t="str">
        <f>bwp规格表[[#This Row],[带宽Mbps]] &amp; "Mbps"</f>
        <v>1Mbps</v>
      </c>
      <c r="C8" cm="1">
        <f t="array" ref="C8">bwp规格表[[#This Row],[带宽Mbps]]*bwp价格表[元/Mbps/月]</f>
        <v>108</v>
      </c>
      <c r="E8" t="str" cm="1">
        <f t="array" ref="E8:E35">bwp规格表[规格]</f>
        <v>1Mbps</v>
      </c>
    </row>
    <row r="9" spans="1:5">
      <c r="A9">
        <v>2</v>
      </c>
      <c r="B9" t="str">
        <f>bwp规格表[[#This Row],[带宽Mbps]] &amp; "Mbps"</f>
        <v>2Mbps</v>
      </c>
      <c r="C9" cm="1">
        <f t="array" ref="C9">bwp规格表[[#This Row],[带宽Mbps]]*bwp价格表[元/Mbps/月]</f>
        <v>216</v>
      </c>
      <c r="E9" t="str">
        <v>2Mbps</v>
      </c>
    </row>
    <row r="10" spans="1:5">
      <c r="A10">
        <v>3</v>
      </c>
      <c r="B10" t="str">
        <f>bwp规格表[[#This Row],[带宽Mbps]] &amp; "Mbps"</f>
        <v>3Mbps</v>
      </c>
      <c r="C10" cm="1">
        <f t="array" ref="C10">bwp规格表[[#This Row],[带宽Mbps]]*bwp价格表[元/Mbps/月]</f>
        <v>324</v>
      </c>
      <c r="E10" t="str">
        <v>3Mbps</v>
      </c>
    </row>
    <row r="11" spans="1:5">
      <c r="A11">
        <v>4</v>
      </c>
      <c r="B11" t="str">
        <f>bwp规格表[[#This Row],[带宽Mbps]] &amp; "Mbps"</f>
        <v>4Mbps</v>
      </c>
      <c r="C11" cm="1">
        <f t="array" ref="C11">bwp规格表[[#This Row],[带宽Mbps]]*bwp价格表[元/Mbps/月]</f>
        <v>432</v>
      </c>
      <c r="E11" t="str">
        <v>4Mbps</v>
      </c>
    </row>
    <row r="12" spans="1:5">
      <c r="A12">
        <v>5</v>
      </c>
      <c r="B12" t="str">
        <f>bwp规格表[[#This Row],[带宽Mbps]] &amp; "Mbps"</f>
        <v>5Mbps</v>
      </c>
      <c r="C12" cm="1">
        <f t="array" ref="C12">bwp规格表[[#This Row],[带宽Mbps]]*bwp价格表[元/Mbps/月]</f>
        <v>540</v>
      </c>
      <c r="E12" t="str">
        <v>5Mbps</v>
      </c>
    </row>
    <row r="13" spans="1:5">
      <c r="A13">
        <v>6</v>
      </c>
      <c r="B13" t="str">
        <f>bwp规格表[[#This Row],[带宽Mbps]] &amp; "Mbps"</f>
        <v>6Mbps</v>
      </c>
      <c r="C13" cm="1">
        <f t="array" ref="C13">bwp规格表[[#This Row],[带宽Mbps]]*bwp价格表[元/Mbps/月]</f>
        <v>648</v>
      </c>
      <c r="E13" t="str">
        <v>6Mbps</v>
      </c>
    </row>
    <row r="14" spans="1:5">
      <c r="A14">
        <v>7</v>
      </c>
      <c r="B14" t="str">
        <f>bwp规格表[[#This Row],[带宽Mbps]] &amp; "Mbps"</f>
        <v>7Mbps</v>
      </c>
      <c r="C14" cm="1">
        <f t="array" ref="C14">bwp规格表[[#This Row],[带宽Mbps]]*bwp价格表[元/Mbps/月]</f>
        <v>756</v>
      </c>
      <c r="E14" t="str">
        <v>7Mbps</v>
      </c>
    </row>
    <row r="15" spans="1:5">
      <c r="A15">
        <v>8</v>
      </c>
      <c r="B15" t="str">
        <f>bwp规格表[[#This Row],[带宽Mbps]] &amp; "Mbps"</f>
        <v>8Mbps</v>
      </c>
      <c r="C15" cm="1">
        <f t="array" ref="C15">bwp规格表[[#This Row],[带宽Mbps]]*bwp价格表[元/Mbps/月]</f>
        <v>864</v>
      </c>
      <c r="E15" t="str">
        <v>8Mbps</v>
      </c>
    </row>
    <row r="16" spans="1:5">
      <c r="A16">
        <v>9</v>
      </c>
      <c r="B16" t="str">
        <f>bwp规格表[[#This Row],[带宽Mbps]] &amp; "Mbps"</f>
        <v>9Mbps</v>
      </c>
      <c r="C16" cm="1">
        <f t="array" ref="C16">bwp规格表[[#This Row],[带宽Mbps]]*bwp价格表[元/Mbps/月]</f>
        <v>972</v>
      </c>
      <c r="E16" t="str">
        <v>9Mbps</v>
      </c>
    </row>
    <row r="17" spans="1:5">
      <c r="A17">
        <v>10</v>
      </c>
      <c r="B17" t="str">
        <f>bwp规格表[[#This Row],[带宽Mbps]] &amp; "Mbps"</f>
        <v>10Mbps</v>
      </c>
      <c r="C17" cm="1">
        <f t="array" ref="C17">bwp规格表[[#This Row],[带宽Mbps]]*bwp价格表[元/Mbps/月]</f>
        <v>1080</v>
      </c>
      <c r="E17" t="str">
        <v>10Mbps</v>
      </c>
    </row>
    <row r="18" spans="1:5">
      <c r="A18">
        <v>20</v>
      </c>
      <c r="B18" t="str">
        <f>bwp规格表[[#This Row],[带宽Mbps]] &amp; "Mbps"</f>
        <v>20Mbps</v>
      </c>
      <c r="C18" cm="1">
        <f t="array" ref="C18">bwp规格表[[#This Row],[带宽Mbps]]*bwp价格表[元/Mbps/月]</f>
        <v>2160</v>
      </c>
      <c r="E18" t="str">
        <v>20Mbps</v>
      </c>
    </row>
    <row r="19" spans="1:5">
      <c r="A19">
        <v>30</v>
      </c>
      <c r="B19" t="str">
        <f>bwp规格表[[#This Row],[带宽Mbps]] &amp; "Mbps"</f>
        <v>30Mbps</v>
      </c>
      <c r="C19" cm="1">
        <f t="array" ref="C19">bwp规格表[[#This Row],[带宽Mbps]]*bwp价格表[元/Mbps/月]</f>
        <v>3240</v>
      </c>
      <c r="E19" t="str">
        <v>30Mbps</v>
      </c>
    </row>
    <row r="20" spans="1:5">
      <c r="A20">
        <v>40</v>
      </c>
      <c r="B20" t="str">
        <f>bwp规格表[[#This Row],[带宽Mbps]] &amp; "Mbps"</f>
        <v>40Mbps</v>
      </c>
      <c r="C20" cm="1">
        <f t="array" ref="C20">bwp规格表[[#This Row],[带宽Mbps]]*bwp价格表[元/Mbps/月]</f>
        <v>4320</v>
      </c>
      <c r="E20" t="str">
        <v>40Mbps</v>
      </c>
    </row>
    <row r="21" spans="1:5">
      <c r="A21">
        <v>50</v>
      </c>
      <c r="B21" t="str">
        <f>bwp规格表[[#This Row],[带宽Mbps]] &amp; "Mbps"</f>
        <v>50Mbps</v>
      </c>
      <c r="C21" cm="1">
        <f t="array" ref="C21">bwp规格表[[#This Row],[带宽Mbps]]*bwp价格表[元/Mbps/月]</f>
        <v>5400</v>
      </c>
      <c r="E21" t="str">
        <v>50Mbps</v>
      </c>
    </row>
    <row r="22" spans="1:5">
      <c r="A22">
        <v>60</v>
      </c>
      <c r="B22" t="str">
        <f>bwp规格表[[#This Row],[带宽Mbps]] &amp; "Mbps"</f>
        <v>60Mbps</v>
      </c>
      <c r="C22" cm="1">
        <f t="array" ref="C22">bwp规格表[[#This Row],[带宽Mbps]]*bwp价格表[元/Mbps/月]</f>
        <v>6480</v>
      </c>
      <c r="E22" t="str">
        <v>60Mbps</v>
      </c>
    </row>
    <row r="23" spans="1:5">
      <c r="A23">
        <v>70</v>
      </c>
      <c r="B23" t="str">
        <f>bwp规格表[[#This Row],[带宽Mbps]] &amp; "Mbps"</f>
        <v>70Mbps</v>
      </c>
      <c r="C23" cm="1">
        <f t="array" ref="C23">bwp规格表[[#This Row],[带宽Mbps]]*bwp价格表[元/Mbps/月]</f>
        <v>7560</v>
      </c>
      <c r="E23" t="str">
        <v>70Mbps</v>
      </c>
    </row>
    <row r="24" spans="1:5">
      <c r="A24">
        <v>80</v>
      </c>
      <c r="B24" t="str">
        <f>bwp规格表[[#This Row],[带宽Mbps]] &amp; "Mbps"</f>
        <v>80Mbps</v>
      </c>
      <c r="C24" cm="1">
        <f t="array" ref="C24">bwp规格表[[#This Row],[带宽Mbps]]*bwp价格表[元/Mbps/月]</f>
        <v>8640</v>
      </c>
      <c r="E24" t="str">
        <v>80Mbps</v>
      </c>
    </row>
    <row r="25" spans="1:5">
      <c r="A25">
        <v>90</v>
      </c>
      <c r="B25" t="str">
        <f>bwp规格表[[#This Row],[带宽Mbps]] &amp; "Mbps"</f>
        <v>90Mbps</v>
      </c>
      <c r="C25" cm="1">
        <f t="array" ref="C25">bwp规格表[[#This Row],[带宽Mbps]]*bwp价格表[元/Mbps/月]</f>
        <v>9720</v>
      </c>
      <c r="E25" t="str">
        <v>90Mbps</v>
      </c>
    </row>
    <row r="26" spans="1:5">
      <c r="A26">
        <v>100</v>
      </c>
      <c r="B26" t="str">
        <f>bwp规格表[[#This Row],[带宽Mbps]] &amp; "Mbps"</f>
        <v>100Mbps</v>
      </c>
      <c r="C26" cm="1">
        <f t="array" ref="C26">bwp规格表[[#This Row],[带宽Mbps]]*bwp价格表[元/Mbps/月]</f>
        <v>10800</v>
      </c>
      <c r="E26" t="str">
        <v>100Mbps</v>
      </c>
    </row>
    <row r="27" spans="1:5">
      <c r="A27">
        <v>200</v>
      </c>
      <c r="B27" t="str">
        <f>bwp规格表[[#This Row],[带宽Mbps]] &amp; "Mbps"</f>
        <v>200Mbps</v>
      </c>
      <c r="C27" cm="1">
        <f t="array" ref="C27">bwp规格表[[#This Row],[带宽Mbps]]*bwp价格表[元/Mbps/月]</f>
        <v>21600</v>
      </c>
      <c r="E27" t="str">
        <v>200Mbps</v>
      </c>
    </row>
    <row r="28" spans="1:5">
      <c r="A28">
        <v>300</v>
      </c>
      <c r="B28" t="str">
        <f>bwp规格表[[#This Row],[带宽Mbps]] &amp; "Mbps"</f>
        <v>300Mbps</v>
      </c>
      <c r="C28" cm="1">
        <f t="array" ref="C28">bwp规格表[[#This Row],[带宽Mbps]]*bwp价格表[元/Mbps/月]</f>
        <v>32400</v>
      </c>
      <c r="E28" t="str">
        <v>300Mbps</v>
      </c>
    </row>
    <row r="29" spans="1:5">
      <c r="A29">
        <v>400</v>
      </c>
      <c r="B29" t="str">
        <f>bwp规格表[[#This Row],[带宽Mbps]] &amp; "Mbps"</f>
        <v>400Mbps</v>
      </c>
      <c r="C29" cm="1">
        <f t="array" ref="C29">bwp规格表[[#This Row],[带宽Mbps]]*bwp价格表[元/Mbps/月]</f>
        <v>43200</v>
      </c>
      <c r="E29" t="str">
        <v>400Mbps</v>
      </c>
    </row>
    <row r="30" spans="1:5">
      <c r="A30">
        <v>500</v>
      </c>
      <c r="B30" t="str">
        <f>bwp规格表[[#This Row],[带宽Mbps]] &amp; "Mbps"</f>
        <v>500Mbps</v>
      </c>
      <c r="C30" cm="1">
        <f t="array" ref="C30">bwp规格表[[#This Row],[带宽Mbps]]*bwp价格表[元/Mbps/月]</f>
        <v>54000</v>
      </c>
      <c r="E30" t="str">
        <v>500Mbps</v>
      </c>
    </row>
    <row r="31" spans="1:5">
      <c r="A31">
        <v>600</v>
      </c>
      <c r="B31" t="str">
        <f>bwp规格表[[#This Row],[带宽Mbps]] &amp; "Mbps"</f>
        <v>600Mbps</v>
      </c>
      <c r="C31" cm="1">
        <f t="array" ref="C31">bwp规格表[[#This Row],[带宽Mbps]]*bwp价格表[元/Mbps/月]</f>
        <v>64800</v>
      </c>
      <c r="E31" t="str">
        <v>600Mbps</v>
      </c>
    </row>
    <row r="32" spans="1:5">
      <c r="A32">
        <v>700</v>
      </c>
      <c r="B32" t="str">
        <f>bwp规格表[[#This Row],[带宽Mbps]] &amp; "Mbps"</f>
        <v>700Mbps</v>
      </c>
      <c r="C32" cm="1">
        <f t="array" ref="C32">bwp规格表[[#This Row],[带宽Mbps]]*bwp价格表[元/Mbps/月]</f>
        <v>75600</v>
      </c>
      <c r="E32" t="str">
        <v>700Mbps</v>
      </c>
    </row>
    <row r="33" spans="1:5">
      <c r="A33">
        <v>800</v>
      </c>
      <c r="B33" t="str">
        <f>bwp规格表[[#This Row],[带宽Mbps]] &amp; "Mbps"</f>
        <v>800Mbps</v>
      </c>
      <c r="C33" cm="1">
        <f t="array" ref="C33">bwp规格表[[#This Row],[带宽Mbps]]*bwp价格表[元/Mbps/月]</f>
        <v>86400</v>
      </c>
      <c r="E33" t="str">
        <v>800Mbps</v>
      </c>
    </row>
    <row r="34" spans="1:5">
      <c r="A34">
        <v>900</v>
      </c>
      <c r="B34" t="str">
        <f>bwp规格表[[#This Row],[带宽Mbps]] &amp; "Mbps"</f>
        <v>900Mbps</v>
      </c>
      <c r="C34" cm="1">
        <f t="array" ref="C34">bwp规格表[[#This Row],[带宽Mbps]]*bwp价格表[元/Mbps/月]</f>
        <v>97200</v>
      </c>
      <c r="E34" t="str">
        <v>900Mbps</v>
      </c>
    </row>
    <row r="35" spans="1:5">
      <c r="A35">
        <v>1000</v>
      </c>
      <c r="B35" t="str">
        <f>bwp规格表[[#This Row],[带宽Mbps]] &amp; "Mbps"</f>
        <v>1000Mbps</v>
      </c>
      <c r="C35" cm="1">
        <f t="array" ref="C35">bwp规格表[[#This Row],[带宽Mbps]]*bwp价格表[元/Mbps/月]</f>
        <v>108000</v>
      </c>
      <c r="E35" t="str">
        <v>1000Mbps</v>
      </c>
    </row>
  </sheetData>
  <phoneticPr fontId="1" type="noConversion"/>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N1107"/>
  <sheetViews>
    <sheetView topLeftCell="C1" zoomScale="85" zoomScaleNormal="85" workbookViewId="0">
      <selection activeCell="C6" sqref="C6"/>
    </sheetView>
  </sheetViews>
  <sheetFormatPr defaultColWidth="8.796875" defaultRowHeight="13.9"/>
  <cols>
    <col min="1" max="1" width="43.46484375" customWidth="1"/>
    <col min="2" max="2" width="50.46484375" bestFit="1" customWidth="1"/>
    <col min="3" max="3" width="7.73046875" bestFit="1" customWidth="1"/>
    <col min="4" max="4" width="30" bestFit="1" customWidth="1"/>
    <col min="5" max="5" width="7.6640625" bestFit="1" customWidth="1"/>
    <col min="6" max="6" width="7.73046875" bestFit="1" customWidth="1"/>
    <col min="7" max="7" width="11.265625" bestFit="1" customWidth="1"/>
    <col min="8" max="8" width="15.06640625" bestFit="1" customWidth="1"/>
    <col min="9" max="9" width="7.73046875" bestFit="1" customWidth="1"/>
    <col min="10" max="10" width="48.33203125" bestFit="1" customWidth="1"/>
    <col min="11" max="11" width="9.19921875" bestFit="1" customWidth="1"/>
    <col min="19" max="19" width="13.796875" customWidth="1"/>
    <col min="22" max="22" width="8.796875" customWidth="1"/>
    <col min="23" max="27" width="8.3984375" customWidth="1"/>
    <col min="30" max="30" width="46.06640625" bestFit="1" customWidth="1"/>
  </cols>
  <sheetData>
    <row r="1" spans="2:14">
      <c r="B1" t="s">
        <v>65</v>
      </c>
      <c r="C1" t="s">
        <v>1873</v>
      </c>
      <c r="D1" t="s">
        <v>1880</v>
      </c>
      <c r="E1" t="s">
        <v>1881</v>
      </c>
      <c r="F1" t="s">
        <v>1882</v>
      </c>
      <c r="G1" t="s">
        <v>1883</v>
      </c>
      <c r="H1" t="s">
        <v>1884</v>
      </c>
      <c r="I1" t="s">
        <v>1885</v>
      </c>
      <c r="J1" t="s">
        <v>1886</v>
      </c>
    </row>
    <row r="2" spans="2:14">
      <c r="B2" t="e" vm="351">
        <v>#VALUE!</v>
      </c>
      <c r="C2" t="s">
        <v>1875</v>
      </c>
      <c r="D2" t="s">
        <v>2085</v>
      </c>
      <c r="E2">
        <v>96</v>
      </c>
      <c r="F2">
        <v>384</v>
      </c>
      <c r="G2" t="s">
        <v>1888</v>
      </c>
      <c r="H2">
        <v>12752</v>
      </c>
      <c r="I2">
        <v>1</v>
      </c>
      <c r="J2" t="s">
        <v>2086</v>
      </c>
    </row>
    <row r="3" spans="2:14">
      <c r="B3" t="e" vm="352">
        <v>#VALUE!</v>
      </c>
      <c r="C3" t="s">
        <v>1875</v>
      </c>
      <c r="D3" t="s">
        <v>2087</v>
      </c>
      <c r="E3">
        <v>16</v>
      </c>
      <c r="F3">
        <v>64</v>
      </c>
      <c r="G3" t="s">
        <v>1889</v>
      </c>
      <c r="H3">
        <v>2608</v>
      </c>
      <c r="I3">
        <v>1</v>
      </c>
      <c r="J3" t="s">
        <v>2088</v>
      </c>
    </row>
    <row r="4" spans="2:14">
      <c r="B4" t="e" vm="353">
        <v>#VALUE!</v>
      </c>
      <c r="C4" t="s">
        <v>1875</v>
      </c>
      <c r="D4" t="s">
        <v>2087</v>
      </c>
      <c r="E4">
        <v>32</v>
      </c>
      <c r="F4">
        <v>128</v>
      </c>
      <c r="G4" t="s">
        <v>1890</v>
      </c>
      <c r="H4">
        <v>5216</v>
      </c>
      <c r="I4">
        <v>1</v>
      </c>
      <c r="J4" t="s">
        <v>2089</v>
      </c>
    </row>
    <row r="5" spans="2:14">
      <c r="B5" t="e" vm="354">
        <v>#VALUE!</v>
      </c>
      <c r="C5" t="s">
        <v>1875</v>
      </c>
      <c r="D5" t="s">
        <v>2087</v>
      </c>
      <c r="E5">
        <v>64</v>
      </c>
      <c r="F5">
        <v>256</v>
      </c>
      <c r="G5" t="s">
        <v>1891</v>
      </c>
      <c r="H5">
        <v>10432</v>
      </c>
      <c r="I5">
        <v>1</v>
      </c>
      <c r="J5" t="s">
        <v>2090</v>
      </c>
    </row>
    <row r="6" spans="2:14">
      <c r="B6" t="e" vm="355">
        <v>#VALUE!</v>
      </c>
      <c r="C6" t="s">
        <v>1875</v>
      </c>
      <c r="D6" t="s">
        <v>2087</v>
      </c>
      <c r="E6">
        <v>84</v>
      </c>
      <c r="F6">
        <v>320</v>
      </c>
      <c r="G6" t="s">
        <v>1892</v>
      </c>
      <c r="H6">
        <v>11541.6</v>
      </c>
      <c r="I6">
        <v>1</v>
      </c>
      <c r="J6" t="s">
        <v>2091</v>
      </c>
      <c r="N6" s="7"/>
    </row>
    <row r="7" spans="2:14">
      <c r="B7" t="e" vm="356">
        <v>#VALUE!</v>
      </c>
      <c r="C7" t="s">
        <v>1875</v>
      </c>
      <c r="D7" t="s">
        <v>2092</v>
      </c>
      <c r="E7">
        <v>16</v>
      </c>
      <c r="F7">
        <v>64</v>
      </c>
      <c r="G7" t="s">
        <v>1889</v>
      </c>
      <c r="H7">
        <v>2804</v>
      </c>
      <c r="I7">
        <v>1</v>
      </c>
      <c r="J7" t="s">
        <v>2093</v>
      </c>
    </row>
    <row r="8" spans="2:14">
      <c r="B8" t="e" vm="357">
        <v>#VALUE!</v>
      </c>
      <c r="C8" t="s">
        <v>1875</v>
      </c>
      <c r="D8" t="s">
        <v>2092</v>
      </c>
      <c r="E8">
        <v>32</v>
      </c>
      <c r="F8">
        <v>128</v>
      </c>
      <c r="G8" t="s">
        <v>1890</v>
      </c>
      <c r="H8">
        <v>5608</v>
      </c>
      <c r="I8">
        <v>1</v>
      </c>
      <c r="J8" t="s">
        <v>2094</v>
      </c>
    </row>
    <row r="9" spans="2:14">
      <c r="B9" t="e" vm="358">
        <v>#VALUE!</v>
      </c>
      <c r="C9" t="s">
        <v>1875</v>
      </c>
      <c r="D9" t="s">
        <v>2092</v>
      </c>
      <c r="E9">
        <v>64</v>
      </c>
      <c r="F9">
        <v>256</v>
      </c>
      <c r="G9" t="s">
        <v>1891</v>
      </c>
      <c r="H9">
        <v>11216</v>
      </c>
      <c r="I9">
        <v>1</v>
      </c>
      <c r="J9" t="s">
        <v>2095</v>
      </c>
    </row>
    <row r="10" spans="2:14">
      <c r="B10" t="e" vm="359">
        <v>#VALUE!</v>
      </c>
      <c r="C10" t="s">
        <v>1875</v>
      </c>
      <c r="D10" t="s">
        <v>2096</v>
      </c>
      <c r="E10">
        <v>8</v>
      </c>
      <c r="F10">
        <v>32</v>
      </c>
      <c r="G10" t="s">
        <v>1893</v>
      </c>
      <c r="H10">
        <v>1404</v>
      </c>
      <c r="I10">
        <v>1</v>
      </c>
      <c r="J10" t="s">
        <v>2097</v>
      </c>
    </row>
    <row r="11" spans="2:14">
      <c r="B11" t="e" vm="360">
        <v>#VALUE!</v>
      </c>
      <c r="C11" t="s">
        <v>1875</v>
      </c>
      <c r="D11" t="s">
        <v>2096</v>
      </c>
      <c r="E11">
        <v>16</v>
      </c>
      <c r="F11">
        <v>64</v>
      </c>
      <c r="G11" t="s">
        <v>1889</v>
      </c>
      <c r="H11">
        <v>2808</v>
      </c>
      <c r="I11">
        <v>1</v>
      </c>
      <c r="J11" t="s">
        <v>2098</v>
      </c>
    </row>
    <row r="12" spans="2:14">
      <c r="B12" t="e" vm="361">
        <v>#VALUE!</v>
      </c>
      <c r="C12" t="s">
        <v>1875</v>
      </c>
      <c r="D12" t="s">
        <v>2096</v>
      </c>
      <c r="E12">
        <v>24</v>
      </c>
      <c r="F12">
        <v>96</v>
      </c>
      <c r="G12" t="s">
        <v>1894</v>
      </c>
      <c r="H12">
        <v>4512</v>
      </c>
      <c r="I12">
        <v>1</v>
      </c>
      <c r="J12" t="s">
        <v>2099</v>
      </c>
    </row>
    <row r="13" spans="2:14">
      <c r="B13" t="e" vm="362">
        <v>#VALUE!</v>
      </c>
      <c r="C13" t="s">
        <v>1875</v>
      </c>
      <c r="D13" t="s">
        <v>2096</v>
      </c>
      <c r="E13">
        <v>32</v>
      </c>
      <c r="F13">
        <v>128</v>
      </c>
      <c r="G13" t="s">
        <v>1890</v>
      </c>
      <c r="H13">
        <v>6216</v>
      </c>
      <c r="I13">
        <v>1</v>
      </c>
      <c r="J13" t="s">
        <v>2100</v>
      </c>
    </row>
    <row r="14" spans="2:14">
      <c r="B14" t="e" vm="363">
        <v>#VALUE!</v>
      </c>
      <c r="C14" t="s">
        <v>1875</v>
      </c>
      <c r="D14" t="s">
        <v>2096</v>
      </c>
      <c r="E14">
        <v>64</v>
      </c>
      <c r="F14">
        <v>256</v>
      </c>
      <c r="G14" t="s">
        <v>1891</v>
      </c>
      <c r="H14">
        <v>11232</v>
      </c>
      <c r="I14">
        <v>1</v>
      </c>
      <c r="J14" t="s">
        <v>2101</v>
      </c>
    </row>
    <row r="15" spans="2:14">
      <c r="B15" t="e" vm="364">
        <v>#VALUE!</v>
      </c>
      <c r="C15" t="s">
        <v>1875</v>
      </c>
      <c r="D15" t="s">
        <v>2102</v>
      </c>
      <c r="E15">
        <v>4</v>
      </c>
      <c r="F15">
        <v>8</v>
      </c>
      <c r="G15" t="s">
        <v>1896</v>
      </c>
      <c r="H15">
        <v>452</v>
      </c>
      <c r="I15">
        <v>1</v>
      </c>
      <c r="J15" t="s">
        <v>2103</v>
      </c>
    </row>
    <row r="16" spans="2:14">
      <c r="B16" t="e" vm="365">
        <v>#VALUE!</v>
      </c>
      <c r="C16" t="s">
        <v>1875</v>
      </c>
      <c r="D16" t="s">
        <v>2102</v>
      </c>
      <c r="E16">
        <v>4</v>
      </c>
      <c r="F16">
        <v>16</v>
      </c>
      <c r="G16" t="s">
        <v>1895</v>
      </c>
      <c r="H16">
        <v>678</v>
      </c>
      <c r="I16">
        <v>1</v>
      </c>
      <c r="J16" t="s">
        <v>2104</v>
      </c>
    </row>
    <row r="17" spans="2:10">
      <c r="B17" t="e" vm="366">
        <v>#VALUE!</v>
      </c>
      <c r="C17" t="s">
        <v>1875</v>
      </c>
      <c r="D17" t="s">
        <v>2102</v>
      </c>
      <c r="E17">
        <v>8</v>
      </c>
      <c r="F17">
        <v>16</v>
      </c>
      <c r="G17" t="s">
        <v>1897</v>
      </c>
      <c r="H17">
        <v>904</v>
      </c>
      <c r="I17">
        <v>1</v>
      </c>
      <c r="J17" t="s">
        <v>2105</v>
      </c>
    </row>
    <row r="18" spans="2:10">
      <c r="B18" t="e" vm="367">
        <v>#VALUE!</v>
      </c>
      <c r="C18" t="s">
        <v>1875</v>
      </c>
      <c r="D18" t="s">
        <v>2102</v>
      </c>
      <c r="E18">
        <v>8</v>
      </c>
      <c r="F18">
        <v>32</v>
      </c>
      <c r="G18" t="s">
        <v>1893</v>
      </c>
      <c r="H18">
        <v>1356</v>
      </c>
      <c r="I18">
        <v>1</v>
      </c>
      <c r="J18" t="s">
        <v>2106</v>
      </c>
    </row>
    <row r="19" spans="2:10">
      <c r="B19" t="e" vm="368">
        <v>#VALUE!</v>
      </c>
      <c r="C19" t="s">
        <v>1875</v>
      </c>
      <c r="D19" t="s">
        <v>2102</v>
      </c>
      <c r="E19">
        <v>16</v>
      </c>
      <c r="F19">
        <v>32</v>
      </c>
      <c r="G19" t="s">
        <v>1898</v>
      </c>
      <c r="H19">
        <v>1808</v>
      </c>
      <c r="I19">
        <v>1</v>
      </c>
      <c r="J19" t="s">
        <v>2107</v>
      </c>
    </row>
    <row r="20" spans="2:10">
      <c r="B20" t="e" vm="369">
        <v>#VALUE!</v>
      </c>
      <c r="C20" t="s">
        <v>1875</v>
      </c>
      <c r="D20" t="s">
        <v>2102</v>
      </c>
      <c r="E20">
        <v>16</v>
      </c>
      <c r="F20">
        <v>64</v>
      </c>
      <c r="G20" t="s">
        <v>1889</v>
      </c>
      <c r="H20">
        <v>2712</v>
      </c>
      <c r="I20">
        <v>1</v>
      </c>
      <c r="J20" t="s">
        <v>2108</v>
      </c>
    </row>
    <row r="21" spans="2:10">
      <c r="B21" t="e" vm="370">
        <v>#VALUE!</v>
      </c>
      <c r="C21" t="s">
        <v>1875</v>
      </c>
      <c r="D21" t="s">
        <v>2102</v>
      </c>
      <c r="E21">
        <v>32</v>
      </c>
      <c r="F21">
        <v>64</v>
      </c>
      <c r="G21" t="s">
        <v>1899</v>
      </c>
      <c r="H21">
        <v>3616</v>
      </c>
      <c r="I21">
        <v>1</v>
      </c>
      <c r="J21" t="s">
        <v>2109</v>
      </c>
    </row>
    <row r="22" spans="2:10">
      <c r="B22" t="e" vm="371">
        <v>#VALUE!</v>
      </c>
      <c r="C22" t="s">
        <v>1875</v>
      </c>
      <c r="D22" t="s">
        <v>2102</v>
      </c>
      <c r="E22">
        <v>32</v>
      </c>
      <c r="F22">
        <v>128</v>
      </c>
      <c r="G22" t="s">
        <v>1890</v>
      </c>
      <c r="H22">
        <v>5424</v>
      </c>
      <c r="I22">
        <v>1</v>
      </c>
      <c r="J22" t="s">
        <v>2110</v>
      </c>
    </row>
    <row r="23" spans="2:10">
      <c r="B23" t="e" vm="372">
        <v>#VALUE!</v>
      </c>
      <c r="C23" t="s">
        <v>1875</v>
      </c>
      <c r="D23" t="s">
        <v>2111</v>
      </c>
      <c r="E23">
        <v>4</v>
      </c>
      <c r="F23">
        <v>8</v>
      </c>
      <c r="G23" t="s">
        <v>1896</v>
      </c>
      <c r="H23">
        <v>376</v>
      </c>
      <c r="I23">
        <v>1</v>
      </c>
      <c r="J23" t="s">
        <v>2112</v>
      </c>
    </row>
    <row r="24" spans="2:10">
      <c r="B24" t="e" vm="373">
        <v>#VALUE!</v>
      </c>
      <c r="C24" t="s">
        <v>1875</v>
      </c>
      <c r="D24" t="s">
        <v>2111</v>
      </c>
      <c r="E24">
        <v>4</v>
      </c>
      <c r="F24">
        <v>16</v>
      </c>
      <c r="G24" t="s">
        <v>1895</v>
      </c>
      <c r="H24">
        <v>564</v>
      </c>
      <c r="I24">
        <v>1</v>
      </c>
      <c r="J24" t="s">
        <v>2113</v>
      </c>
    </row>
    <row r="25" spans="2:10">
      <c r="B25" t="e" vm="374">
        <v>#VALUE!</v>
      </c>
      <c r="C25" t="s">
        <v>1875</v>
      </c>
      <c r="D25" t="s">
        <v>2111</v>
      </c>
      <c r="E25">
        <v>8</v>
      </c>
      <c r="F25">
        <v>16</v>
      </c>
      <c r="G25" t="s">
        <v>1897</v>
      </c>
      <c r="H25">
        <v>752</v>
      </c>
      <c r="I25">
        <v>1</v>
      </c>
      <c r="J25" t="s">
        <v>2114</v>
      </c>
    </row>
    <row r="26" spans="2:10">
      <c r="B26" t="e" vm="375">
        <v>#VALUE!</v>
      </c>
      <c r="C26" t="s">
        <v>1875</v>
      </c>
      <c r="D26" t="s">
        <v>2111</v>
      </c>
      <c r="E26">
        <v>8</v>
      </c>
      <c r="F26">
        <v>32</v>
      </c>
      <c r="G26" t="s">
        <v>1893</v>
      </c>
      <c r="H26">
        <v>1128</v>
      </c>
      <c r="I26">
        <v>1</v>
      </c>
      <c r="J26" t="s">
        <v>2115</v>
      </c>
    </row>
    <row r="27" spans="2:10">
      <c r="B27" t="e" vm="376">
        <v>#VALUE!</v>
      </c>
      <c r="C27" t="s">
        <v>1875</v>
      </c>
      <c r="D27" t="s">
        <v>2111</v>
      </c>
      <c r="E27">
        <v>16</v>
      </c>
      <c r="F27">
        <v>32</v>
      </c>
      <c r="G27" t="s">
        <v>1898</v>
      </c>
      <c r="H27">
        <v>1504</v>
      </c>
      <c r="I27">
        <v>1</v>
      </c>
      <c r="J27" t="s">
        <v>2116</v>
      </c>
    </row>
    <row r="28" spans="2:10">
      <c r="B28" t="e" vm="377">
        <v>#VALUE!</v>
      </c>
      <c r="C28" t="s">
        <v>1875</v>
      </c>
      <c r="D28" t="s">
        <v>2111</v>
      </c>
      <c r="E28">
        <v>16</v>
      </c>
      <c r="F28">
        <v>64</v>
      </c>
      <c r="G28" t="s">
        <v>1889</v>
      </c>
      <c r="H28">
        <v>2256</v>
      </c>
      <c r="I28">
        <v>1</v>
      </c>
      <c r="J28" t="s">
        <v>2117</v>
      </c>
    </row>
    <row r="29" spans="2:10">
      <c r="B29" t="e" vm="378">
        <v>#VALUE!</v>
      </c>
      <c r="C29" t="s">
        <v>1875</v>
      </c>
      <c r="D29" t="s">
        <v>2111</v>
      </c>
      <c r="E29">
        <v>32</v>
      </c>
      <c r="F29">
        <v>128</v>
      </c>
      <c r="G29" t="s">
        <v>1890</v>
      </c>
      <c r="H29">
        <v>4512</v>
      </c>
      <c r="I29">
        <v>1</v>
      </c>
      <c r="J29" t="s">
        <v>2118</v>
      </c>
    </row>
    <row r="30" spans="2:10">
      <c r="B30" t="e" vm="379">
        <v>#VALUE!</v>
      </c>
      <c r="C30" t="s">
        <v>1875</v>
      </c>
      <c r="D30" t="s">
        <v>2111</v>
      </c>
      <c r="E30">
        <v>46</v>
      </c>
      <c r="F30">
        <v>216</v>
      </c>
      <c r="G30" t="s">
        <v>1900</v>
      </c>
      <c r="H30">
        <v>7238</v>
      </c>
      <c r="I30">
        <v>1</v>
      </c>
      <c r="J30" t="s">
        <v>2119</v>
      </c>
    </row>
    <row r="31" spans="2:10">
      <c r="B31" t="e" vm="380">
        <v>#VALUE!</v>
      </c>
      <c r="C31" t="s">
        <v>1875</v>
      </c>
      <c r="D31" t="s">
        <v>2111</v>
      </c>
      <c r="E31">
        <v>64</v>
      </c>
      <c r="F31">
        <v>256</v>
      </c>
      <c r="G31" t="s">
        <v>1891</v>
      </c>
      <c r="H31">
        <v>9024</v>
      </c>
      <c r="I31">
        <v>1</v>
      </c>
      <c r="J31" t="s">
        <v>2120</v>
      </c>
    </row>
    <row r="32" spans="2:10">
      <c r="B32" t="e" vm="381">
        <v>#VALUE!</v>
      </c>
      <c r="C32" t="s">
        <v>1875</v>
      </c>
      <c r="D32" t="s">
        <v>2111</v>
      </c>
      <c r="E32">
        <v>80</v>
      </c>
      <c r="F32">
        <v>320</v>
      </c>
      <c r="G32" t="s">
        <v>1901</v>
      </c>
      <c r="H32">
        <v>11280</v>
      </c>
      <c r="I32">
        <v>1</v>
      </c>
      <c r="J32" t="s">
        <v>2121</v>
      </c>
    </row>
    <row r="33" spans="2:10">
      <c r="B33" t="e" vm="382">
        <v>#VALUE!</v>
      </c>
      <c r="C33" t="s">
        <v>1875</v>
      </c>
      <c r="D33" t="s">
        <v>2111</v>
      </c>
      <c r="E33">
        <v>92</v>
      </c>
      <c r="F33">
        <v>432</v>
      </c>
      <c r="G33" t="s">
        <v>1902</v>
      </c>
      <c r="H33">
        <v>14476</v>
      </c>
      <c r="I33">
        <v>1</v>
      </c>
      <c r="J33" t="s">
        <v>2122</v>
      </c>
    </row>
    <row r="34" spans="2:10">
      <c r="B34" t="e" vm="383">
        <v>#VALUE!</v>
      </c>
      <c r="C34" t="s">
        <v>1875</v>
      </c>
      <c r="D34" t="s">
        <v>2123</v>
      </c>
      <c r="E34">
        <v>4</v>
      </c>
      <c r="F34">
        <v>8</v>
      </c>
      <c r="G34" t="s">
        <v>1896</v>
      </c>
      <c r="H34">
        <v>400</v>
      </c>
      <c r="I34">
        <v>1</v>
      </c>
      <c r="J34" t="s">
        <v>2124</v>
      </c>
    </row>
    <row r="35" spans="2:10">
      <c r="B35" t="e" vm="384">
        <v>#VALUE!</v>
      </c>
      <c r="C35" t="s">
        <v>1875</v>
      </c>
      <c r="D35" t="s">
        <v>2123</v>
      </c>
      <c r="E35">
        <v>4</v>
      </c>
      <c r="F35">
        <v>16</v>
      </c>
      <c r="G35" t="s">
        <v>1895</v>
      </c>
      <c r="H35">
        <v>600</v>
      </c>
      <c r="I35">
        <v>1</v>
      </c>
      <c r="J35" t="s">
        <v>2125</v>
      </c>
    </row>
    <row r="36" spans="2:10">
      <c r="B36" t="e" vm="385">
        <v>#VALUE!</v>
      </c>
      <c r="C36" t="s">
        <v>1875</v>
      </c>
      <c r="D36" t="s">
        <v>2123</v>
      </c>
      <c r="E36">
        <v>8</v>
      </c>
      <c r="F36">
        <v>16</v>
      </c>
      <c r="G36" t="s">
        <v>1897</v>
      </c>
      <c r="H36">
        <v>800</v>
      </c>
      <c r="I36">
        <v>1</v>
      </c>
      <c r="J36" t="s">
        <v>2126</v>
      </c>
    </row>
    <row r="37" spans="2:10">
      <c r="B37" t="e" vm="386">
        <v>#VALUE!</v>
      </c>
      <c r="C37" t="s">
        <v>1875</v>
      </c>
      <c r="D37" t="s">
        <v>2123</v>
      </c>
      <c r="E37">
        <v>8</v>
      </c>
      <c r="F37">
        <v>32</v>
      </c>
      <c r="G37" t="s">
        <v>1893</v>
      </c>
      <c r="H37">
        <v>1200</v>
      </c>
      <c r="I37">
        <v>1</v>
      </c>
      <c r="J37" t="s">
        <v>2127</v>
      </c>
    </row>
    <row r="38" spans="2:10">
      <c r="B38" t="e" vm="387">
        <v>#VALUE!</v>
      </c>
      <c r="C38" t="s">
        <v>1875</v>
      </c>
      <c r="D38" t="s">
        <v>2123</v>
      </c>
      <c r="E38">
        <v>16</v>
      </c>
      <c r="F38">
        <v>32</v>
      </c>
      <c r="G38" t="s">
        <v>1898</v>
      </c>
      <c r="H38">
        <v>1600</v>
      </c>
      <c r="I38">
        <v>1</v>
      </c>
      <c r="J38" t="s">
        <v>2128</v>
      </c>
    </row>
    <row r="39" spans="2:10">
      <c r="B39" t="e" vm="388">
        <v>#VALUE!</v>
      </c>
      <c r="C39" t="s">
        <v>1875</v>
      </c>
      <c r="D39" t="s">
        <v>2123</v>
      </c>
      <c r="E39">
        <v>16</v>
      </c>
      <c r="F39">
        <v>64</v>
      </c>
      <c r="G39" t="s">
        <v>1889</v>
      </c>
      <c r="H39">
        <v>2400</v>
      </c>
      <c r="I39">
        <v>1</v>
      </c>
      <c r="J39" t="s">
        <v>2129</v>
      </c>
    </row>
    <row r="40" spans="2:10">
      <c r="B40" t="e" vm="389">
        <v>#VALUE!</v>
      </c>
      <c r="C40" t="s">
        <v>1875</v>
      </c>
      <c r="D40" t="s">
        <v>2123</v>
      </c>
      <c r="E40">
        <v>32</v>
      </c>
      <c r="F40">
        <v>64</v>
      </c>
      <c r="G40" t="s">
        <v>1899</v>
      </c>
      <c r="H40">
        <v>3200</v>
      </c>
      <c r="I40">
        <v>1</v>
      </c>
      <c r="J40" t="s">
        <v>2130</v>
      </c>
    </row>
    <row r="41" spans="2:10">
      <c r="B41" t="e" vm="390">
        <v>#VALUE!</v>
      </c>
      <c r="C41" t="s">
        <v>1875</v>
      </c>
      <c r="D41" t="s">
        <v>2123</v>
      </c>
      <c r="E41">
        <v>32</v>
      </c>
      <c r="F41">
        <v>128</v>
      </c>
      <c r="G41" t="s">
        <v>1890</v>
      </c>
      <c r="H41">
        <v>4800</v>
      </c>
      <c r="I41">
        <v>1</v>
      </c>
      <c r="J41" t="s">
        <v>2131</v>
      </c>
    </row>
    <row r="42" spans="2:10">
      <c r="B42" t="e" vm="391">
        <v>#VALUE!</v>
      </c>
      <c r="C42" t="s">
        <v>1875</v>
      </c>
      <c r="D42" t="s">
        <v>2123</v>
      </c>
      <c r="E42">
        <v>48</v>
      </c>
      <c r="F42">
        <v>96</v>
      </c>
      <c r="G42" t="s">
        <v>1903</v>
      </c>
      <c r="H42">
        <v>4800</v>
      </c>
      <c r="I42">
        <v>1</v>
      </c>
      <c r="J42" t="s">
        <v>2132</v>
      </c>
    </row>
    <row r="43" spans="2:10">
      <c r="B43" t="e" vm="392">
        <v>#VALUE!</v>
      </c>
      <c r="C43" t="s">
        <v>1875</v>
      </c>
      <c r="D43" t="s">
        <v>2123</v>
      </c>
      <c r="E43">
        <v>48</v>
      </c>
      <c r="F43">
        <v>192</v>
      </c>
      <c r="G43" t="s">
        <v>1904</v>
      </c>
      <c r="H43">
        <v>7200</v>
      </c>
      <c r="I43">
        <v>1</v>
      </c>
      <c r="J43" t="s">
        <v>2133</v>
      </c>
    </row>
    <row r="44" spans="2:10">
      <c r="B44" t="e" vm="393">
        <v>#VALUE!</v>
      </c>
      <c r="C44" t="s">
        <v>1875</v>
      </c>
      <c r="D44" t="s">
        <v>2123</v>
      </c>
      <c r="E44">
        <v>52</v>
      </c>
      <c r="F44">
        <v>184</v>
      </c>
      <c r="G44" t="s">
        <v>1905</v>
      </c>
      <c r="H44">
        <v>7200</v>
      </c>
      <c r="I44">
        <v>1</v>
      </c>
      <c r="J44" t="s">
        <v>2134</v>
      </c>
    </row>
    <row r="45" spans="2:10">
      <c r="B45" t="e" vm="394">
        <v>#VALUE!</v>
      </c>
      <c r="C45" t="s">
        <v>1875</v>
      </c>
      <c r="D45" t="s">
        <v>2123</v>
      </c>
      <c r="E45">
        <v>64</v>
      </c>
      <c r="F45">
        <v>128</v>
      </c>
      <c r="G45" t="s">
        <v>1906</v>
      </c>
      <c r="H45">
        <v>6400</v>
      </c>
      <c r="I45">
        <v>1</v>
      </c>
      <c r="J45" t="s">
        <v>2135</v>
      </c>
    </row>
    <row r="46" spans="2:10">
      <c r="B46" t="e" vm="395">
        <v>#VALUE!</v>
      </c>
      <c r="C46" t="s">
        <v>1875</v>
      </c>
      <c r="D46" t="s">
        <v>2123</v>
      </c>
      <c r="E46">
        <v>64</v>
      </c>
      <c r="F46">
        <v>256</v>
      </c>
      <c r="G46" t="s">
        <v>1891</v>
      </c>
      <c r="H46">
        <v>9600</v>
      </c>
      <c r="I46">
        <v>1</v>
      </c>
      <c r="J46" t="s">
        <v>2136</v>
      </c>
    </row>
    <row r="47" spans="2:10">
      <c r="B47" t="e" vm="396">
        <v>#VALUE!</v>
      </c>
      <c r="C47" t="s">
        <v>1875</v>
      </c>
      <c r="D47" t="s">
        <v>2123</v>
      </c>
      <c r="E47">
        <v>104</v>
      </c>
      <c r="F47">
        <v>368</v>
      </c>
      <c r="G47" t="s">
        <v>1907</v>
      </c>
      <c r="H47">
        <v>14400</v>
      </c>
      <c r="I47">
        <v>1</v>
      </c>
      <c r="J47" t="s">
        <v>2137</v>
      </c>
    </row>
    <row r="48" spans="2:10">
      <c r="B48" t="e" vm="397">
        <v>#VALUE!</v>
      </c>
      <c r="C48" t="s">
        <v>1875</v>
      </c>
      <c r="D48" t="s">
        <v>2138</v>
      </c>
      <c r="E48">
        <v>4</v>
      </c>
      <c r="F48">
        <v>8</v>
      </c>
      <c r="G48" t="s">
        <v>1896</v>
      </c>
      <c r="H48">
        <v>452</v>
      </c>
      <c r="I48">
        <v>1</v>
      </c>
      <c r="J48" t="s">
        <v>2139</v>
      </c>
    </row>
    <row r="49" spans="2:10">
      <c r="B49" t="e" vm="398">
        <v>#VALUE!</v>
      </c>
      <c r="C49" t="s">
        <v>1875</v>
      </c>
      <c r="D49" t="s">
        <v>2138</v>
      </c>
      <c r="E49">
        <v>4</v>
      </c>
      <c r="F49">
        <v>16</v>
      </c>
      <c r="G49" t="s">
        <v>1895</v>
      </c>
      <c r="H49">
        <v>678</v>
      </c>
      <c r="I49">
        <v>1</v>
      </c>
      <c r="J49" t="s">
        <v>2140</v>
      </c>
    </row>
    <row r="50" spans="2:10">
      <c r="B50" t="e" vm="399">
        <v>#VALUE!</v>
      </c>
      <c r="C50" t="s">
        <v>1875</v>
      </c>
      <c r="D50" t="s">
        <v>2138</v>
      </c>
      <c r="E50">
        <v>8</v>
      </c>
      <c r="F50">
        <v>16</v>
      </c>
      <c r="G50" t="s">
        <v>1897</v>
      </c>
      <c r="H50">
        <v>904</v>
      </c>
      <c r="I50">
        <v>1</v>
      </c>
      <c r="J50" t="s">
        <v>2141</v>
      </c>
    </row>
    <row r="51" spans="2:10">
      <c r="B51" t="e" vm="400">
        <v>#VALUE!</v>
      </c>
      <c r="C51" t="s">
        <v>1875</v>
      </c>
      <c r="D51" t="s">
        <v>2138</v>
      </c>
      <c r="E51">
        <v>8</v>
      </c>
      <c r="F51">
        <v>32</v>
      </c>
      <c r="G51" t="s">
        <v>1893</v>
      </c>
      <c r="H51">
        <v>1356</v>
      </c>
      <c r="I51">
        <v>1</v>
      </c>
      <c r="J51" t="s">
        <v>2142</v>
      </c>
    </row>
    <row r="52" spans="2:10">
      <c r="B52" t="e" vm="401">
        <v>#VALUE!</v>
      </c>
      <c r="C52" t="s">
        <v>1875</v>
      </c>
      <c r="D52" t="s">
        <v>2138</v>
      </c>
      <c r="E52">
        <v>16</v>
      </c>
      <c r="F52">
        <v>32</v>
      </c>
      <c r="G52" t="s">
        <v>1898</v>
      </c>
      <c r="H52">
        <v>1632</v>
      </c>
      <c r="I52">
        <v>1</v>
      </c>
      <c r="J52" t="s">
        <v>2143</v>
      </c>
    </row>
    <row r="53" spans="2:10">
      <c r="B53" t="e" vm="402">
        <v>#VALUE!</v>
      </c>
      <c r="C53" t="s">
        <v>1875</v>
      </c>
      <c r="D53" t="s">
        <v>2138</v>
      </c>
      <c r="E53">
        <v>16</v>
      </c>
      <c r="F53">
        <v>64</v>
      </c>
      <c r="G53" t="s">
        <v>1889</v>
      </c>
      <c r="H53">
        <v>2712</v>
      </c>
      <c r="I53">
        <v>1</v>
      </c>
      <c r="J53" t="s">
        <v>2144</v>
      </c>
    </row>
    <row r="54" spans="2:10">
      <c r="B54" t="e" vm="403">
        <v>#VALUE!</v>
      </c>
      <c r="C54" t="s">
        <v>1875</v>
      </c>
      <c r="D54" t="s">
        <v>2138</v>
      </c>
      <c r="E54">
        <v>32</v>
      </c>
      <c r="F54">
        <v>174</v>
      </c>
      <c r="G54" t="s">
        <v>1908</v>
      </c>
      <c r="H54">
        <v>6723.5</v>
      </c>
      <c r="I54">
        <v>1</v>
      </c>
      <c r="J54" t="s">
        <v>2145</v>
      </c>
    </row>
    <row r="55" spans="2:10">
      <c r="B55" t="e" vm="404">
        <v>#VALUE!</v>
      </c>
      <c r="C55" t="s">
        <v>1875</v>
      </c>
      <c r="D55" t="s">
        <v>2138</v>
      </c>
      <c r="E55">
        <v>64</v>
      </c>
      <c r="F55">
        <v>348</v>
      </c>
      <c r="G55" t="s">
        <v>1909</v>
      </c>
      <c r="H55">
        <v>13447</v>
      </c>
      <c r="I55">
        <v>1</v>
      </c>
      <c r="J55" t="s">
        <v>2146</v>
      </c>
    </row>
    <row r="56" spans="2:10">
      <c r="B56" t="e" vm="405">
        <v>#VALUE!</v>
      </c>
      <c r="C56" t="s">
        <v>1875</v>
      </c>
      <c r="D56" t="s">
        <v>2147</v>
      </c>
      <c r="E56">
        <v>4</v>
      </c>
      <c r="F56">
        <v>8</v>
      </c>
      <c r="G56" t="s">
        <v>1896</v>
      </c>
      <c r="H56">
        <v>560</v>
      </c>
      <c r="I56">
        <v>1</v>
      </c>
      <c r="J56" t="s">
        <v>2148</v>
      </c>
    </row>
    <row r="57" spans="2:10">
      <c r="B57" t="e" vm="406">
        <v>#VALUE!</v>
      </c>
      <c r="C57" t="s">
        <v>1875</v>
      </c>
      <c r="D57" t="s">
        <v>2147</v>
      </c>
      <c r="E57">
        <v>4</v>
      </c>
      <c r="F57">
        <v>16</v>
      </c>
      <c r="G57" t="s">
        <v>1895</v>
      </c>
      <c r="H57">
        <v>840</v>
      </c>
      <c r="I57">
        <v>1</v>
      </c>
      <c r="J57" t="s">
        <v>2149</v>
      </c>
    </row>
    <row r="58" spans="2:10">
      <c r="B58" t="e" vm="407">
        <v>#VALUE!</v>
      </c>
      <c r="C58" t="s">
        <v>1875</v>
      </c>
      <c r="D58" t="s">
        <v>2147</v>
      </c>
      <c r="E58">
        <v>8</v>
      </c>
      <c r="F58">
        <v>16</v>
      </c>
      <c r="G58" t="s">
        <v>1897</v>
      </c>
      <c r="H58">
        <v>1120</v>
      </c>
      <c r="I58">
        <v>1</v>
      </c>
      <c r="J58" t="s">
        <v>2150</v>
      </c>
    </row>
    <row r="59" spans="2:10">
      <c r="B59" t="e" vm="408">
        <v>#VALUE!</v>
      </c>
      <c r="C59" t="s">
        <v>1875</v>
      </c>
      <c r="D59" t="s">
        <v>2147</v>
      </c>
      <c r="E59">
        <v>8</v>
      </c>
      <c r="F59">
        <v>32</v>
      </c>
      <c r="G59" t="s">
        <v>1893</v>
      </c>
      <c r="H59">
        <v>1680</v>
      </c>
      <c r="I59">
        <v>1</v>
      </c>
      <c r="J59" t="s">
        <v>2151</v>
      </c>
    </row>
    <row r="60" spans="2:10">
      <c r="B60" t="e" vm="409">
        <v>#VALUE!</v>
      </c>
      <c r="C60" t="s">
        <v>1875</v>
      </c>
      <c r="D60" t="s">
        <v>2147</v>
      </c>
      <c r="E60">
        <v>16</v>
      </c>
      <c r="F60">
        <v>32</v>
      </c>
      <c r="G60" t="s">
        <v>1898</v>
      </c>
      <c r="H60">
        <v>2240</v>
      </c>
      <c r="I60">
        <v>1</v>
      </c>
      <c r="J60" t="s">
        <v>2152</v>
      </c>
    </row>
    <row r="61" spans="2:10">
      <c r="B61" t="e" vm="410">
        <v>#VALUE!</v>
      </c>
      <c r="C61" t="s">
        <v>1875</v>
      </c>
      <c r="D61" t="s">
        <v>2147</v>
      </c>
      <c r="E61">
        <v>16</v>
      </c>
      <c r="F61">
        <v>64</v>
      </c>
      <c r="G61" t="s">
        <v>1889</v>
      </c>
      <c r="H61">
        <v>3360</v>
      </c>
      <c r="I61">
        <v>1</v>
      </c>
      <c r="J61" t="s">
        <v>2153</v>
      </c>
    </row>
    <row r="62" spans="2:10">
      <c r="B62" t="e" vm="411">
        <v>#VALUE!</v>
      </c>
      <c r="C62" t="s">
        <v>1875</v>
      </c>
      <c r="D62" t="s">
        <v>2147</v>
      </c>
      <c r="E62">
        <v>32</v>
      </c>
      <c r="F62">
        <v>64</v>
      </c>
      <c r="G62" t="s">
        <v>1899</v>
      </c>
      <c r="H62">
        <v>4480</v>
      </c>
      <c r="I62">
        <v>1</v>
      </c>
      <c r="J62" t="s">
        <v>2154</v>
      </c>
    </row>
    <row r="63" spans="2:10">
      <c r="B63" t="e" vm="412">
        <v>#VALUE!</v>
      </c>
      <c r="C63" t="s">
        <v>1875</v>
      </c>
      <c r="D63" t="s">
        <v>2147</v>
      </c>
      <c r="E63">
        <v>32</v>
      </c>
      <c r="F63">
        <v>128</v>
      </c>
      <c r="G63" t="s">
        <v>1890</v>
      </c>
      <c r="H63">
        <v>6720</v>
      </c>
      <c r="I63">
        <v>1</v>
      </c>
      <c r="J63" t="s">
        <v>2155</v>
      </c>
    </row>
    <row r="64" spans="2:10">
      <c r="B64" t="e" vm="413">
        <v>#VALUE!</v>
      </c>
      <c r="C64" t="s">
        <v>1875</v>
      </c>
      <c r="D64" t="s">
        <v>2156</v>
      </c>
      <c r="E64">
        <v>4</v>
      </c>
      <c r="F64">
        <v>8</v>
      </c>
      <c r="G64" t="s">
        <v>1896</v>
      </c>
      <c r="H64">
        <v>528</v>
      </c>
      <c r="I64">
        <v>1</v>
      </c>
      <c r="J64" t="s">
        <v>2157</v>
      </c>
    </row>
    <row r="65" spans="2:10">
      <c r="B65" t="e" vm="414">
        <v>#VALUE!</v>
      </c>
      <c r="C65" t="s">
        <v>1875</v>
      </c>
      <c r="D65" t="s">
        <v>2156</v>
      </c>
      <c r="E65">
        <v>4</v>
      </c>
      <c r="F65">
        <v>16</v>
      </c>
      <c r="G65" t="s">
        <v>1895</v>
      </c>
      <c r="H65">
        <v>792</v>
      </c>
      <c r="I65">
        <v>1</v>
      </c>
      <c r="J65" t="s">
        <v>2158</v>
      </c>
    </row>
    <row r="66" spans="2:10">
      <c r="B66" t="e" vm="415">
        <v>#VALUE!</v>
      </c>
      <c r="C66" t="s">
        <v>1875</v>
      </c>
      <c r="D66" t="s">
        <v>2156</v>
      </c>
      <c r="E66">
        <v>8</v>
      </c>
      <c r="F66">
        <v>16</v>
      </c>
      <c r="G66" t="s">
        <v>1897</v>
      </c>
      <c r="H66">
        <v>1056</v>
      </c>
      <c r="I66">
        <v>1</v>
      </c>
      <c r="J66" t="s">
        <v>2159</v>
      </c>
    </row>
    <row r="67" spans="2:10">
      <c r="B67" t="e" vm="416">
        <v>#VALUE!</v>
      </c>
      <c r="C67" t="s">
        <v>1875</v>
      </c>
      <c r="D67" t="s">
        <v>2156</v>
      </c>
      <c r="E67">
        <v>8</v>
      </c>
      <c r="F67">
        <v>32</v>
      </c>
      <c r="G67" t="s">
        <v>1893</v>
      </c>
      <c r="H67">
        <v>1584</v>
      </c>
      <c r="I67">
        <v>1</v>
      </c>
      <c r="J67" t="s">
        <v>2160</v>
      </c>
    </row>
    <row r="68" spans="2:10">
      <c r="B68" t="e" vm="417">
        <v>#VALUE!</v>
      </c>
      <c r="C68" t="s">
        <v>1875</v>
      </c>
      <c r="D68" t="s">
        <v>2156</v>
      </c>
      <c r="E68">
        <v>16</v>
      </c>
      <c r="F68">
        <v>32</v>
      </c>
      <c r="G68" t="s">
        <v>1898</v>
      </c>
      <c r="H68">
        <v>2112</v>
      </c>
      <c r="I68">
        <v>1</v>
      </c>
      <c r="J68" t="s">
        <v>2161</v>
      </c>
    </row>
    <row r="69" spans="2:10">
      <c r="B69" t="e" vm="418">
        <v>#VALUE!</v>
      </c>
      <c r="C69" t="s">
        <v>1875</v>
      </c>
      <c r="D69" t="s">
        <v>2156</v>
      </c>
      <c r="E69">
        <v>16</v>
      </c>
      <c r="F69">
        <v>64</v>
      </c>
      <c r="G69" t="s">
        <v>1889</v>
      </c>
      <c r="H69">
        <v>3168</v>
      </c>
      <c r="I69">
        <v>1</v>
      </c>
      <c r="J69" t="s">
        <v>2162</v>
      </c>
    </row>
    <row r="70" spans="2:10">
      <c r="B70" t="e" vm="419">
        <v>#VALUE!</v>
      </c>
      <c r="C70" t="s">
        <v>1875</v>
      </c>
      <c r="D70" t="s">
        <v>2156</v>
      </c>
      <c r="E70">
        <v>32</v>
      </c>
      <c r="F70">
        <v>64</v>
      </c>
      <c r="G70" t="s">
        <v>1899</v>
      </c>
      <c r="H70">
        <v>4224</v>
      </c>
      <c r="I70">
        <v>1</v>
      </c>
      <c r="J70" t="s">
        <v>2163</v>
      </c>
    </row>
    <row r="71" spans="2:10">
      <c r="B71" t="e" vm="420">
        <v>#VALUE!</v>
      </c>
      <c r="C71" t="s">
        <v>1875</v>
      </c>
      <c r="D71" t="s">
        <v>2156</v>
      </c>
      <c r="E71">
        <v>32</v>
      </c>
      <c r="F71">
        <v>96</v>
      </c>
      <c r="G71" t="s">
        <v>1910</v>
      </c>
      <c r="H71">
        <v>5280</v>
      </c>
      <c r="I71">
        <v>1</v>
      </c>
      <c r="J71" t="s">
        <v>2164</v>
      </c>
    </row>
    <row r="72" spans="2:10">
      <c r="B72" t="e" vm="421">
        <v>#VALUE!</v>
      </c>
      <c r="C72" t="s">
        <v>1875</v>
      </c>
      <c r="D72" t="s">
        <v>2165</v>
      </c>
      <c r="E72">
        <v>1</v>
      </c>
      <c r="F72">
        <v>2</v>
      </c>
      <c r="G72" t="s">
        <v>1911</v>
      </c>
      <c r="H72">
        <v>88</v>
      </c>
      <c r="I72">
        <v>1</v>
      </c>
      <c r="J72" t="s">
        <v>2166</v>
      </c>
    </row>
    <row r="73" spans="2:10">
      <c r="B73" t="e" vm="422">
        <v>#VALUE!</v>
      </c>
      <c r="C73" t="s">
        <v>1875</v>
      </c>
      <c r="D73" t="s">
        <v>2165</v>
      </c>
      <c r="E73">
        <v>2</v>
      </c>
      <c r="F73">
        <v>4</v>
      </c>
      <c r="G73" t="s">
        <v>1912</v>
      </c>
      <c r="H73">
        <v>184</v>
      </c>
      <c r="I73">
        <v>1</v>
      </c>
      <c r="J73" t="s">
        <v>2167</v>
      </c>
    </row>
    <row r="74" spans="2:10">
      <c r="B74" t="e" vm="423">
        <v>#VALUE!</v>
      </c>
      <c r="C74" t="s">
        <v>1875</v>
      </c>
      <c r="D74" t="s">
        <v>2165</v>
      </c>
      <c r="E74">
        <v>4</v>
      </c>
      <c r="F74">
        <v>8</v>
      </c>
      <c r="G74" t="s">
        <v>1896</v>
      </c>
      <c r="H74">
        <v>368</v>
      </c>
      <c r="I74">
        <v>1</v>
      </c>
      <c r="J74" t="s">
        <v>2168</v>
      </c>
    </row>
    <row r="75" spans="2:10">
      <c r="B75" t="e" vm="424">
        <v>#VALUE!</v>
      </c>
      <c r="C75" t="s">
        <v>1875</v>
      </c>
      <c r="D75" t="s">
        <v>2165</v>
      </c>
      <c r="E75">
        <v>4</v>
      </c>
      <c r="F75">
        <v>16</v>
      </c>
      <c r="G75" t="s">
        <v>1895</v>
      </c>
      <c r="H75">
        <v>552</v>
      </c>
      <c r="I75">
        <v>1</v>
      </c>
      <c r="J75" t="s">
        <v>2169</v>
      </c>
    </row>
    <row r="76" spans="2:10">
      <c r="B76" t="e" vm="425">
        <v>#VALUE!</v>
      </c>
      <c r="C76" t="s">
        <v>1875</v>
      </c>
      <c r="D76" t="s">
        <v>2165</v>
      </c>
      <c r="E76">
        <v>8</v>
      </c>
      <c r="F76">
        <v>16</v>
      </c>
      <c r="G76" t="s">
        <v>1897</v>
      </c>
      <c r="H76">
        <v>736</v>
      </c>
      <c r="I76">
        <v>1</v>
      </c>
      <c r="J76" t="s">
        <v>2170</v>
      </c>
    </row>
    <row r="77" spans="2:10">
      <c r="B77" t="e" vm="426">
        <v>#VALUE!</v>
      </c>
      <c r="C77" t="s">
        <v>1875</v>
      </c>
      <c r="D77" t="s">
        <v>2165</v>
      </c>
      <c r="E77">
        <v>8</v>
      </c>
      <c r="F77">
        <v>32</v>
      </c>
      <c r="G77" t="s">
        <v>1893</v>
      </c>
      <c r="H77">
        <v>1104</v>
      </c>
      <c r="I77">
        <v>1</v>
      </c>
      <c r="J77" t="s">
        <v>2171</v>
      </c>
    </row>
    <row r="78" spans="2:10">
      <c r="B78" t="e" vm="427">
        <v>#VALUE!</v>
      </c>
      <c r="C78" t="s">
        <v>1875</v>
      </c>
      <c r="D78" t="s">
        <v>2165</v>
      </c>
      <c r="E78">
        <v>12</v>
      </c>
      <c r="F78">
        <v>24</v>
      </c>
      <c r="G78" t="s">
        <v>1913</v>
      </c>
      <c r="H78">
        <v>1104</v>
      </c>
      <c r="I78">
        <v>1</v>
      </c>
      <c r="J78" t="s">
        <v>2172</v>
      </c>
    </row>
    <row r="79" spans="2:10">
      <c r="B79" t="e" vm="428">
        <v>#VALUE!</v>
      </c>
      <c r="C79" t="s">
        <v>1875</v>
      </c>
      <c r="D79" t="s">
        <v>2165</v>
      </c>
      <c r="E79">
        <v>16</v>
      </c>
      <c r="F79">
        <v>32</v>
      </c>
      <c r="G79" t="s">
        <v>1898</v>
      </c>
      <c r="H79">
        <v>1472</v>
      </c>
      <c r="I79">
        <v>1</v>
      </c>
      <c r="J79" t="s">
        <v>2173</v>
      </c>
    </row>
    <row r="80" spans="2:10">
      <c r="B80" t="e" vm="429">
        <v>#VALUE!</v>
      </c>
      <c r="C80" t="s">
        <v>1875</v>
      </c>
      <c r="D80" t="s">
        <v>2165</v>
      </c>
      <c r="E80">
        <v>16</v>
      </c>
      <c r="F80">
        <v>64</v>
      </c>
      <c r="G80" t="s">
        <v>1889</v>
      </c>
      <c r="H80">
        <v>2208</v>
      </c>
      <c r="I80">
        <v>1</v>
      </c>
      <c r="J80" t="s">
        <v>2174</v>
      </c>
    </row>
    <row r="81" spans="2:10">
      <c r="B81" t="e" vm="430">
        <v>#VALUE!</v>
      </c>
      <c r="C81" t="s">
        <v>1875</v>
      </c>
      <c r="D81" t="s">
        <v>2165</v>
      </c>
      <c r="E81">
        <v>24</v>
      </c>
      <c r="F81">
        <v>48</v>
      </c>
      <c r="G81" t="s">
        <v>1914</v>
      </c>
      <c r="H81">
        <v>2208</v>
      </c>
      <c r="I81">
        <v>1</v>
      </c>
      <c r="J81" t="s">
        <v>2175</v>
      </c>
    </row>
    <row r="82" spans="2:10">
      <c r="B82" t="e" vm="431">
        <v>#VALUE!</v>
      </c>
      <c r="C82" t="s">
        <v>1875</v>
      </c>
      <c r="D82" t="s">
        <v>2165</v>
      </c>
      <c r="E82">
        <v>24</v>
      </c>
      <c r="F82">
        <v>96</v>
      </c>
      <c r="G82" t="s">
        <v>1894</v>
      </c>
      <c r="H82">
        <v>3312</v>
      </c>
      <c r="I82">
        <v>1</v>
      </c>
      <c r="J82" t="s">
        <v>2176</v>
      </c>
    </row>
    <row r="83" spans="2:10">
      <c r="B83" t="e" vm="432">
        <v>#VALUE!</v>
      </c>
      <c r="C83" t="s">
        <v>1875</v>
      </c>
      <c r="D83" t="s">
        <v>2165</v>
      </c>
      <c r="E83">
        <v>32</v>
      </c>
      <c r="F83">
        <v>64</v>
      </c>
      <c r="G83" t="s">
        <v>1899</v>
      </c>
      <c r="H83">
        <v>2944</v>
      </c>
      <c r="I83">
        <v>1</v>
      </c>
      <c r="J83" t="s">
        <v>2177</v>
      </c>
    </row>
    <row r="84" spans="2:10">
      <c r="B84" t="e" vm="433">
        <v>#VALUE!</v>
      </c>
      <c r="C84" t="s">
        <v>1875</v>
      </c>
      <c r="D84" t="s">
        <v>2165</v>
      </c>
      <c r="E84">
        <v>32</v>
      </c>
      <c r="F84">
        <v>128</v>
      </c>
      <c r="G84" t="s">
        <v>1890</v>
      </c>
      <c r="H84">
        <v>4416</v>
      </c>
      <c r="I84">
        <v>1</v>
      </c>
      <c r="J84" t="s">
        <v>2178</v>
      </c>
    </row>
    <row r="85" spans="2:10">
      <c r="B85" t="e" vm="434">
        <v>#VALUE!</v>
      </c>
      <c r="C85" t="s">
        <v>1875</v>
      </c>
      <c r="D85" t="s">
        <v>2165</v>
      </c>
      <c r="E85">
        <v>48</v>
      </c>
      <c r="F85">
        <v>96</v>
      </c>
      <c r="G85" t="s">
        <v>1903</v>
      </c>
      <c r="H85">
        <v>4416</v>
      </c>
      <c r="I85">
        <v>1</v>
      </c>
      <c r="J85" t="s">
        <v>2179</v>
      </c>
    </row>
    <row r="86" spans="2:10">
      <c r="B86" t="e" vm="435">
        <v>#VALUE!</v>
      </c>
      <c r="C86" t="s">
        <v>1875</v>
      </c>
      <c r="D86" t="s">
        <v>2165</v>
      </c>
      <c r="E86">
        <v>48</v>
      </c>
      <c r="F86">
        <v>192</v>
      </c>
      <c r="G86" t="s">
        <v>1904</v>
      </c>
      <c r="H86">
        <v>6624</v>
      </c>
      <c r="I86">
        <v>1</v>
      </c>
      <c r="J86" t="s">
        <v>2180</v>
      </c>
    </row>
    <row r="87" spans="2:10">
      <c r="B87" t="e" vm="436">
        <v>#VALUE!</v>
      </c>
      <c r="C87" t="s">
        <v>1875</v>
      </c>
      <c r="D87" t="s">
        <v>2165</v>
      </c>
      <c r="E87">
        <v>64</v>
      </c>
      <c r="F87">
        <v>128</v>
      </c>
      <c r="G87" t="s">
        <v>1906</v>
      </c>
      <c r="H87">
        <v>5888</v>
      </c>
      <c r="I87">
        <v>1</v>
      </c>
      <c r="J87" t="s">
        <v>2181</v>
      </c>
    </row>
    <row r="88" spans="2:10">
      <c r="B88" t="e" vm="437">
        <v>#VALUE!</v>
      </c>
      <c r="C88" t="s">
        <v>1875</v>
      </c>
      <c r="D88" t="s">
        <v>2165</v>
      </c>
      <c r="E88">
        <v>64</v>
      </c>
      <c r="F88">
        <v>256</v>
      </c>
      <c r="G88" t="s">
        <v>1891</v>
      </c>
      <c r="H88">
        <v>8832</v>
      </c>
      <c r="I88">
        <v>1</v>
      </c>
      <c r="J88" t="s">
        <v>2182</v>
      </c>
    </row>
    <row r="89" spans="2:10">
      <c r="B89" t="e" vm="438">
        <v>#VALUE!</v>
      </c>
      <c r="C89" t="s">
        <v>1875</v>
      </c>
      <c r="D89" t="s">
        <v>2165</v>
      </c>
      <c r="E89">
        <v>72</v>
      </c>
      <c r="F89">
        <v>288</v>
      </c>
      <c r="G89" t="s">
        <v>1915</v>
      </c>
      <c r="H89">
        <v>9936</v>
      </c>
      <c r="I89">
        <v>1</v>
      </c>
      <c r="J89" t="s">
        <v>2183</v>
      </c>
    </row>
    <row r="90" spans="2:10">
      <c r="B90" t="e" vm="439">
        <v>#VALUE!</v>
      </c>
      <c r="C90" t="s">
        <v>1875</v>
      </c>
      <c r="D90" t="s">
        <v>2184</v>
      </c>
      <c r="E90">
        <v>4</v>
      </c>
      <c r="F90">
        <v>16</v>
      </c>
      <c r="G90" t="s">
        <v>1895</v>
      </c>
      <c r="H90">
        <v>607.20000000000005</v>
      </c>
      <c r="I90">
        <v>1</v>
      </c>
      <c r="J90" t="s">
        <v>2185</v>
      </c>
    </row>
    <row r="91" spans="2:10">
      <c r="B91" t="e" vm="440">
        <v>#VALUE!</v>
      </c>
      <c r="C91" t="s">
        <v>1875</v>
      </c>
      <c r="D91" t="s">
        <v>2184</v>
      </c>
      <c r="E91">
        <v>8</v>
      </c>
      <c r="F91">
        <v>16</v>
      </c>
      <c r="G91" t="s">
        <v>1897</v>
      </c>
      <c r="H91">
        <v>809.6</v>
      </c>
      <c r="I91">
        <v>1</v>
      </c>
      <c r="J91" t="s">
        <v>2186</v>
      </c>
    </row>
    <row r="92" spans="2:10">
      <c r="B92" t="e" vm="441">
        <v>#VALUE!</v>
      </c>
      <c r="C92" t="s">
        <v>1875</v>
      </c>
      <c r="D92" t="s">
        <v>2184</v>
      </c>
      <c r="E92">
        <v>8</v>
      </c>
      <c r="F92">
        <v>32</v>
      </c>
      <c r="G92" t="s">
        <v>1893</v>
      </c>
      <c r="H92">
        <v>1214.4000000000001</v>
      </c>
      <c r="I92">
        <v>1</v>
      </c>
      <c r="J92" t="s">
        <v>2187</v>
      </c>
    </row>
    <row r="93" spans="2:10">
      <c r="B93" t="e" vm="442">
        <v>#VALUE!</v>
      </c>
      <c r="C93" t="s">
        <v>1875</v>
      </c>
      <c r="D93" t="s">
        <v>2184</v>
      </c>
      <c r="E93">
        <v>16</v>
      </c>
      <c r="F93">
        <v>32</v>
      </c>
      <c r="G93" t="s">
        <v>1898</v>
      </c>
      <c r="H93">
        <v>1619.2</v>
      </c>
      <c r="I93">
        <v>1</v>
      </c>
      <c r="J93" t="s">
        <v>2188</v>
      </c>
    </row>
    <row r="94" spans="2:10">
      <c r="B94" t="e" vm="443">
        <v>#VALUE!</v>
      </c>
      <c r="C94" t="s">
        <v>1875</v>
      </c>
      <c r="D94" t="s">
        <v>2184</v>
      </c>
      <c r="E94">
        <v>16</v>
      </c>
      <c r="F94">
        <v>64</v>
      </c>
      <c r="G94" t="s">
        <v>1889</v>
      </c>
      <c r="H94">
        <v>2428.8000000000002</v>
      </c>
      <c r="I94">
        <v>1</v>
      </c>
      <c r="J94" t="s">
        <v>2189</v>
      </c>
    </row>
    <row r="95" spans="2:10">
      <c r="B95" t="e" vm="444">
        <v>#VALUE!</v>
      </c>
      <c r="C95" t="s">
        <v>1875</v>
      </c>
      <c r="D95" t="s">
        <v>2184</v>
      </c>
      <c r="E95">
        <v>32</v>
      </c>
      <c r="F95">
        <v>64</v>
      </c>
      <c r="G95" t="s">
        <v>1899</v>
      </c>
      <c r="H95">
        <v>3238.4</v>
      </c>
      <c r="I95">
        <v>1</v>
      </c>
      <c r="J95" t="s">
        <v>2190</v>
      </c>
    </row>
    <row r="96" spans="2:10">
      <c r="B96" t="e" vm="445">
        <v>#VALUE!</v>
      </c>
      <c r="C96" t="s">
        <v>1875</v>
      </c>
      <c r="D96" t="s">
        <v>2184</v>
      </c>
      <c r="E96">
        <v>32</v>
      </c>
      <c r="F96">
        <v>128</v>
      </c>
      <c r="G96" t="s">
        <v>1890</v>
      </c>
      <c r="H96">
        <v>4857.6000000000004</v>
      </c>
      <c r="I96">
        <v>1</v>
      </c>
      <c r="J96" t="s">
        <v>2191</v>
      </c>
    </row>
    <row r="97" spans="2:10">
      <c r="B97" t="e" vm="446">
        <v>#VALUE!</v>
      </c>
      <c r="C97" t="s">
        <v>1875</v>
      </c>
      <c r="D97" t="s">
        <v>2184</v>
      </c>
      <c r="E97">
        <v>68</v>
      </c>
      <c r="F97">
        <v>316</v>
      </c>
      <c r="G97" t="s">
        <v>1916</v>
      </c>
      <c r="H97">
        <v>11435.6</v>
      </c>
      <c r="I97">
        <v>1</v>
      </c>
      <c r="J97" t="s">
        <v>2192</v>
      </c>
    </row>
    <row r="98" spans="2:10">
      <c r="B98" t="e" vm="447">
        <v>#VALUE!</v>
      </c>
      <c r="C98" t="s">
        <v>1875</v>
      </c>
      <c r="D98" t="s">
        <v>2193</v>
      </c>
      <c r="E98">
        <v>80</v>
      </c>
      <c r="F98">
        <v>384</v>
      </c>
      <c r="G98" t="s">
        <v>1917</v>
      </c>
      <c r="H98">
        <v>14096</v>
      </c>
      <c r="I98">
        <v>1</v>
      </c>
      <c r="J98" t="s">
        <v>2194</v>
      </c>
    </row>
    <row r="99" spans="2:10">
      <c r="B99" t="e" vm="448">
        <v>#VALUE!</v>
      </c>
      <c r="C99" t="s">
        <v>1875</v>
      </c>
      <c r="D99" t="s">
        <v>2195</v>
      </c>
      <c r="E99">
        <v>1</v>
      </c>
      <c r="F99">
        <v>1</v>
      </c>
      <c r="G99" t="s">
        <v>1918</v>
      </c>
      <c r="H99">
        <v>18</v>
      </c>
      <c r="I99">
        <v>1</v>
      </c>
      <c r="J99" t="s">
        <v>2196</v>
      </c>
    </row>
    <row r="100" spans="2:10">
      <c r="B100" t="e" vm="449">
        <v>#VALUE!</v>
      </c>
      <c r="C100" t="s">
        <v>1875</v>
      </c>
      <c r="D100" t="s">
        <v>2195</v>
      </c>
      <c r="E100">
        <v>1</v>
      </c>
      <c r="F100">
        <v>2</v>
      </c>
      <c r="G100" t="s">
        <v>1911</v>
      </c>
      <c r="H100">
        <v>28</v>
      </c>
      <c r="I100">
        <v>1</v>
      </c>
      <c r="J100" t="s">
        <v>2197</v>
      </c>
    </row>
    <row r="101" spans="2:10">
      <c r="B101" t="e" vm="450">
        <v>#VALUE!</v>
      </c>
      <c r="C101" t="s">
        <v>1875</v>
      </c>
      <c r="D101" t="s">
        <v>2195</v>
      </c>
      <c r="E101">
        <v>1</v>
      </c>
      <c r="F101">
        <v>4</v>
      </c>
      <c r="G101" t="s">
        <v>1919</v>
      </c>
      <c r="H101">
        <v>90.6</v>
      </c>
      <c r="I101">
        <v>1</v>
      </c>
      <c r="J101" t="s">
        <v>2198</v>
      </c>
    </row>
    <row r="102" spans="2:10">
      <c r="B102" t="e" vm="451">
        <v>#VALUE!</v>
      </c>
      <c r="C102" t="s">
        <v>1875</v>
      </c>
      <c r="D102" t="s">
        <v>2195</v>
      </c>
      <c r="E102">
        <v>2</v>
      </c>
      <c r="F102">
        <v>4</v>
      </c>
      <c r="G102" t="s">
        <v>1912</v>
      </c>
      <c r="H102">
        <v>110</v>
      </c>
      <c r="I102">
        <v>1</v>
      </c>
      <c r="J102" t="s">
        <v>2199</v>
      </c>
    </row>
    <row r="103" spans="2:10">
      <c r="B103" t="e" vm="452">
        <v>#VALUE!</v>
      </c>
      <c r="C103" t="s">
        <v>1875</v>
      </c>
      <c r="D103" t="s">
        <v>2195</v>
      </c>
      <c r="E103">
        <v>2</v>
      </c>
      <c r="F103">
        <v>8</v>
      </c>
      <c r="G103" t="s">
        <v>1920</v>
      </c>
      <c r="H103">
        <v>181.2</v>
      </c>
      <c r="I103">
        <v>1</v>
      </c>
      <c r="J103" t="s">
        <v>2200</v>
      </c>
    </row>
    <row r="104" spans="2:10">
      <c r="B104" t="e" vm="453">
        <v>#VALUE!</v>
      </c>
      <c r="C104" t="s">
        <v>1875</v>
      </c>
      <c r="D104" t="s">
        <v>2195</v>
      </c>
      <c r="E104">
        <v>4</v>
      </c>
      <c r="F104">
        <v>8</v>
      </c>
      <c r="G104" t="s">
        <v>1896</v>
      </c>
      <c r="H104">
        <v>241.6</v>
      </c>
      <c r="I104">
        <v>1</v>
      </c>
      <c r="J104" t="s">
        <v>2201</v>
      </c>
    </row>
    <row r="105" spans="2:10">
      <c r="B105" t="e" vm="454">
        <v>#VALUE!</v>
      </c>
      <c r="C105" t="s">
        <v>1875</v>
      </c>
      <c r="D105" t="s">
        <v>2195</v>
      </c>
      <c r="E105">
        <v>4</v>
      </c>
      <c r="F105">
        <v>16</v>
      </c>
      <c r="G105" t="s">
        <v>1895</v>
      </c>
      <c r="H105">
        <v>362.4</v>
      </c>
      <c r="I105">
        <v>1</v>
      </c>
      <c r="J105" t="s">
        <v>2202</v>
      </c>
    </row>
    <row r="106" spans="2:10">
      <c r="B106" t="e" vm="455">
        <v>#VALUE!</v>
      </c>
      <c r="C106" t="s">
        <v>1875</v>
      </c>
      <c r="D106" t="s">
        <v>2195</v>
      </c>
      <c r="E106">
        <v>8</v>
      </c>
      <c r="F106">
        <v>16</v>
      </c>
      <c r="G106" t="s">
        <v>1897</v>
      </c>
      <c r="H106">
        <v>483.2</v>
      </c>
      <c r="I106">
        <v>1</v>
      </c>
      <c r="J106" t="s">
        <v>2203</v>
      </c>
    </row>
    <row r="107" spans="2:10">
      <c r="B107" t="e" vm="456">
        <v>#VALUE!</v>
      </c>
      <c r="C107" t="s">
        <v>1875</v>
      </c>
      <c r="D107" t="s">
        <v>2195</v>
      </c>
      <c r="E107">
        <v>8</v>
      </c>
      <c r="F107">
        <v>32</v>
      </c>
      <c r="G107" t="s">
        <v>1893</v>
      </c>
      <c r="H107">
        <v>724.8</v>
      </c>
      <c r="I107">
        <v>1</v>
      </c>
      <c r="J107" t="s">
        <v>2204</v>
      </c>
    </row>
    <row r="108" spans="2:10">
      <c r="B108" t="e" vm="457">
        <v>#VALUE!</v>
      </c>
      <c r="C108" t="s">
        <v>1875</v>
      </c>
      <c r="D108" t="s">
        <v>2195</v>
      </c>
      <c r="E108">
        <v>16</v>
      </c>
      <c r="F108">
        <v>32</v>
      </c>
      <c r="G108" t="s">
        <v>1898</v>
      </c>
      <c r="H108">
        <v>966.4</v>
      </c>
      <c r="I108">
        <v>1</v>
      </c>
      <c r="J108" t="s">
        <v>2205</v>
      </c>
    </row>
    <row r="109" spans="2:10">
      <c r="B109" t="e" vm="458">
        <v>#VALUE!</v>
      </c>
      <c r="C109" t="s">
        <v>1875</v>
      </c>
      <c r="D109" t="s">
        <v>2195</v>
      </c>
      <c r="E109">
        <v>16</v>
      </c>
      <c r="F109">
        <v>64</v>
      </c>
      <c r="G109" t="s">
        <v>1889</v>
      </c>
      <c r="H109">
        <v>1449.6</v>
      </c>
      <c r="I109">
        <v>1</v>
      </c>
      <c r="J109" t="s">
        <v>2206</v>
      </c>
    </row>
    <row r="110" spans="2:10">
      <c r="B110" t="e" vm="459">
        <v>#VALUE!</v>
      </c>
      <c r="C110" t="s">
        <v>1875</v>
      </c>
      <c r="D110" t="s">
        <v>2195</v>
      </c>
      <c r="E110">
        <v>32</v>
      </c>
      <c r="F110">
        <v>64</v>
      </c>
      <c r="G110" t="s">
        <v>1899</v>
      </c>
      <c r="H110">
        <v>1932.8</v>
      </c>
      <c r="I110">
        <v>1</v>
      </c>
      <c r="J110" t="s">
        <v>2207</v>
      </c>
    </row>
    <row r="111" spans="2:10">
      <c r="B111" t="e" vm="460">
        <v>#VALUE!</v>
      </c>
      <c r="C111" t="s">
        <v>1875</v>
      </c>
      <c r="D111" t="s">
        <v>2195</v>
      </c>
      <c r="E111">
        <v>32</v>
      </c>
      <c r="F111">
        <v>128</v>
      </c>
      <c r="G111" t="s">
        <v>1890</v>
      </c>
      <c r="H111">
        <v>2899.2</v>
      </c>
      <c r="I111">
        <v>1</v>
      </c>
      <c r="J111" t="s">
        <v>2208</v>
      </c>
    </row>
    <row r="112" spans="2:10">
      <c r="B112" t="e" vm="461">
        <v>#VALUE!</v>
      </c>
      <c r="C112" t="s">
        <v>1875</v>
      </c>
      <c r="D112" t="s">
        <v>2195</v>
      </c>
      <c r="E112">
        <v>48</v>
      </c>
      <c r="F112">
        <v>96</v>
      </c>
      <c r="G112" t="s">
        <v>1903</v>
      </c>
      <c r="H112">
        <v>2899.2</v>
      </c>
      <c r="I112">
        <v>1</v>
      </c>
      <c r="J112" t="s">
        <v>2209</v>
      </c>
    </row>
    <row r="113" spans="2:10">
      <c r="B113" t="e" vm="462">
        <v>#VALUE!</v>
      </c>
      <c r="C113" t="s">
        <v>1875</v>
      </c>
      <c r="D113" t="s">
        <v>2195</v>
      </c>
      <c r="E113">
        <v>48</v>
      </c>
      <c r="F113">
        <v>192</v>
      </c>
      <c r="G113" t="s">
        <v>1904</v>
      </c>
      <c r="H113">
        <v>4348.8</v>
      </c>
      <c r="I113">
        <v>1</v>
      </c>
      <c r="J113" t="s">
        <v>2210</v>
      </c>
    </row>
    <row r="114" spans="2:10">
      <c r="B114" t="e" vm="463">
        <v>#VALUE!</v>
      </c>
      <c r="C114" t="s">
        <v>1875</v>
      </c>
      <c r="D114" t="s">
        <v>2195</v>
      </c>
      <c r="E114">
        <v>64</v>
      </c>
      <c r="F114">
        <v>128</v>
      </c>
      <c r="G114" t="s">
        <v>1906</v>
      </c>
      <c r="H114">
        <v>3865.6</v>
      </c>
      <c r="I114">
        <v>1</v>
      </c>
      <c r="J114" t="s">
        <v>2211</v>
      </c>
    </row>
    <row r="115" spans="2:10">
      <c r="B115" t="e" vm="464">
        <v>#VALUE!</v>
      </c>
      <c r="C115" t="s">
        <v>1875</v>
      </c>
      <c r="D115" t="s">
        <v>2195</v>
      </c>
      <c r="E115">
        <v>64</v>
      </c>
      <c r="F115">
        <v>256</v>
      </c>
      <c r="G115" t="s">
        <v>1891</v>
      </c>
      <c r="H115">
        <v>5798.4</v>
      </c>
      <c r="I115">
        <v>1</v>
      </c>
      <c r="J115" t="s">
        <v>2212</v>
      </c>
    </row>
    <row r="116" spans="2:10">
      <c r="B116" t="e" vm="465">
        <v>#VALUE!</v>
      </c>
      <c r="C116" t="s">
        <v>1875</v>
      </c>
      <c r="D116" t="s">
        <v>2195</v>
      </c>
      <c r="E116">
        <v>80</v>
      </c>
      <c r="F116">
        <v>160</v>
      </c>
      <c r="G116" t="s">
        <v>1921</v>
      </c>
      <c r="H116">
        <v>4832</v>
      </c>
      <c r="I116">
        <v>1</v>
      </c>
      <c r="J116" t="s">
        <v>2213</v>
      </c>
    </row>
    <row r="117" spans="2:10">
      <c r="B117" t="e" vm="466">
        <v>#VALUE!</v>
      </c>
      <c r="C117" t="s">
        <v>1875</v>
      </c>
      <c r="D117" t="s">
        <v>2195</v>
      </c>
      <c r="E117">
        <v>80</v>
      </c>
      <c r="F117">
        <v>320</v>
      </c>
      <c r="G117" t="s">
        <v>1901</v>
      </c>
      <c r="H117">
        <v>7248</v>
      </c>
      <c r="I117">
        <v>1</v>
      </c>
      <c r="J117" t="s">
        <v>2214</v>
      </c>
    </row>
    <row r="118" spans="2:10">
      <c r="B118" t="e" vm="467">
        <v>#VALUE!</v>
      </c>
      <c r="C118" t="s">
        <v>1875</v>
      </c>
      <c r="D118" t="s">
        <v>2195</v>
      </c>
      <c r="E118">
        <v>96</v>
      </c>
      <c r="F118">
        <v>192</v>
      </c>
      <c r="G118" t="s">
        <v>1922</v>
      </c>
      <c r="H118">
        <v>5798.4</v>
      </c>
      <c r="I118">
        <v>1</v>
      </c>
      <c r="J118" t="s">
        <v>2215</v>
      </c>
    </row>
    <row r="119" spans="2:10">
      <c r="B119" t="e" vm="468">
        <v>#VALUE!</v>
      </c>
      <c r="C119" t="s">
        <v>1875</v>
      </c>
      <c r="D119" t="s">
        <v>2195</v>
      </c>
      <c r="E119">
        <v>96</v>
      </c>
      <c r="F119">
        <v>384</v>
      </c>
      <c r="G119" t="s">
        <v>1888</v>
      </c>
      <c r="H119">
        <v>8697.6</v>
      </c>
      <c r="I119">
        <v>1</v>
      </c>
      <c r="J119" t="s">
        <v>2216</v>
      </c>
    </row>
    <row r="120" spans="2:10">
      <c r="B120" t="e" vm="469">
        <v>#VALUE!</v>
      </c>
      <c r="C120" t="s">
        <v>1875</v>
      </c>
      <c r="D120" t="s">
        <v>2195</v>
      </c>
      <c r="E120">
        <v>116</v>
      </c>
      <c r="F120">
        <v>216</v>
      </c>
      <c r="G120" t="s">
        <v>1923</v>
      </c>
      <c r="H120">
        <v>6764.8</v>
      </c>
      <c r="I120">
        <v>1</v>
      </c>
      <c r="J120" t="s">
        <v>2217</v>
      </c>
    </row>
    <row r="121" spans="2:10">
      <c r="B121" t="e" vm="470">
        <v>#VALUE!</v>
      </c>
      <c r="C121" t="s">
        <v>1875</v>
      </c>
      <c r="D121" t="s">
        <v>2195</v>
      </c>
      <c r="E121">
        <v>116</v>
      </c>
      <c r="F121">
        <v>470</v>
      </c>
      <c r="G121" t="s">
        <v>1924</v>
      </c>
      <c r="H121">
        <v>10600.2</v>
      </c>
      <c r="I121">
        <v>1</v>
      </c>
      <c r="J121" t="s">
        <v>2218</v>
      </c>
    </row>
    <row r="122" spans="2:10">
      <c r="B122" t="e" vm="471">
        <v>#VALUE!</v>
      </c>
      <c r="C122" t="s">
        <v>1875</v>
      </c>
      <c r="D122" t="s">
        <v>2195</v>
      </c>
      <c r="E122">
        <v>128</v>
      </c>
      <c r="F122">
        <v>215</v>
      </c>
      <c r="G122" t="s">
        <v>1926</v>
      </c>
      <c r="H122">
        <v>7112.1</v>
      </c>
      <c r="I122">
        <v>1</v>
      </c>
      <c r="J122" t="s">
        <v>2219</v>
      </c>
    </row>
    <row r="123" spans="2:10">
      <c r="B123" t="e" vm="472">
        <v>#VALUE!</v>
      </c>
      <c r="C123" t="s">
        <v>1875</v>
      </c>
      <c r="D123" t="s">
        <v>2195</v>
      </c>
      <c r="E123">
        <v>128</v>
      </c>
      <c r="F123">
        <v>256</v>
      </c>
      <c r="G123" t="s">
        <v>1925</v>
      </c>
      <c r="H123">
        <v>7731.2</v>
      </c>
      <c r="I123">
        <v>1</v>
      </c>
      <c r="J123" t="s">
        <v>2220</v>
      </c>
    </row>
    <row r="124" spans="2:10">
      <c r="B124" t="e" vm="473">
        <v>#VALUE!</v>
      </c>
      <c r="C124" t="s">
        <v>1875</v>
      </c>
      <c r="D124" t="s">
        <v>2195</v>
      </c>
      <c r="E124">
        <v>160</v>
      </c>
      <c r="F124">
        <v>320</v>
      </c>
      <c r="G124" t="s">
        <v>1927</v>
      </c>
      <c r="H124">
        <v>9664</v>
      </c>
      <c r="I124">
        <v>1</v>
      </c>
      <c r="J124" t="s">
        <v>2221</v>
      </c>
    </row>
    <row r="125" spans="2:10">
      <c r="B125" t="e" vm="474">
        <v>#VALUE!</v>
      </c>
      <c r="C125" t="s">
        <v>1875</v>
      </c>
      <c r="D125" t="s">
        <v>2195</v>
      </c>
      <c r="E125">
        <v>160</v>
      </c>
      <c r="F125">
        <v>640</v>
      </c>
      <c r="G125" t="s">
        <v>1928</v>
      </c>
      <c r="H125">
        <v>14496</v>
      </c>
      <c r="I125">
        <v>1</v>
      </c>
      <c r="J125" t="s">
        <v>2222</v>
      </c>
    </row>
    <row r="126" spans="2:10">
      <c r="B126" t="e" vm="475">
        <v>#VALUE!</v>
      </c>
      <c r="C126" t="s">
        <v>1875</v>
      </c>
      <c r="D126" t="s">
        <v>2195</v>
      </c>
      <c r="E126">
        <v>232</v>
      </c>
      <c r="F126">
        <v>432</v>
      </c>
      <c r="G126" t="s">
        <v>1930</v>
      </c>
      <c r="H126">
        <v>13529.6</v>
      </c>
      <c r="I126">
        <v>1</v>
      </c>
      <c r="J126" t="s">
        <v>2223</v>
      </c>
    </row>
    <row r="127" spans="2:10">
      <c r="B127" t="e" vm="476">
        <v>#VALUE!</v>
      </c>
      <c r="C127" t="s">
        <v>1875</v>
      </c>
      <c r="D127" t="s">
        <v>2195</v>
      </c>
      <c r="E127">
        <v>232</v>
      </c>
      <c r="F127">
        <v>940</v>
      </c>
      <c r="G127" t="s">
        <v>1929</v>
      </c>
      <c r="H127">
        <v>21200.400000000001</v>
      </c>
      <c r="I127">
        <v>1</v>
      </c>
      <c r="J127" t="s">
        <v>2224</v>
      </c>
    </row>
    <row r="128" spans="2:10">
      <c r="B128" t="e" vm="477">
        <v>#VALUE!</v>
      </c>
      <c r="C128" t="s">
        <v>1875</v>
      </c>
      <c r="D128" t="s">
        <v>2225</v>
      </c>
      <c r="E128">
        <v>1</v>
      </c>
      <c r="F128">
        <v>1</v>
      </c>
      <c r="G128" t="s">
        <v>1918</v>
      </c>
      <c r="H128">
        <v>29</v>
      </c>
      <c r="I128">
        <v>1</v>
      </c>
      <c r="J128" t="s">
        <v>2226</v>
      </c>
    </row>
    <row r="129" spans="2:10">
      <c r="B129" t="e" vm="478">
        <v>#VALUE!</v>
      </c>
      <c r="C129" t="s">
        <v>1875</v>
      </c>
      <c r="D129" t="s">
        <v>2225</v>
      </c>
      <c r="E129">
        <v>1</v>
      </c>
      <c r="F129">
        <v>2</v>
      </c>
      <c r="G129" t="s">
        <v>1911</v>
      </c>
      <c r="H129">
        <v>32</v>
      </c>
      <c r="I129">
        <v>1</v>
      </c>
      <c r="J129" t="s">
        <v>2227</v>
      </c>
    </row>
    <row r="130" spans="2:10">
      <c r="B130" t="e" vm="479">
        <v>#VALUE!</v>
      </c>
      <c r="C130" t="s">
        <v>1875</v>
      </c>
      <c r="D130" t="s">
        <v>2225</v>
      </c>
      <c r="E130">
        <v>1</v>
      </c>
      <c r="F130">
        <v>4</v>
      </c>
      <c r="G130" t="s">
        <v>1919</v>
      </c>
      <c r="H130">
        <v>96</v>
      </c>
      <c r="I130">
        <v>1</v>
      </c>
      <c r="J130" t="s">
        <v>2228</v>
      </c>
    </row>
    <row r="131" spans="2:10">
      <c r="B131" t="e" vm="480">
        <v>#VALUE!</v>
      </c>
      <c r="C131" t="s">
        <v>1875</v>
      </c>
      <c r="D131" t="s">
        <v>2225</v>
      </c>
      <c r="E131">
        <v>2</v>
      </c>
      <c r="F131">
        <v>4</v>
      </c>
      <c r="G131" t="s">
        <v>1912</v>
      </c>
      <c r="H131">
        <v>136</v>
      </c>
      <c r="I131">
        <v>1</v>
      </c>
      <c r="J131" t="s">
        <v>2229</v>
      </c>
    </row>
    <row r="132" spans="2:10">
      <c r="B132" t="e" vm="481">
        <v>#VALUE!</v>
      </c>
      <c r="C132" t="s">
        <v>1875</v>
      </c>
      <c r="D132" t="s">
        <v>2225</v>
      </c>
      <c r="E132">
        <v>2</v>
      </c>
      <c r="F132">
        <v>8</v>
      </c>
      <c r="G132" t="s">
        <v>1920</v>
      </c>
      <c r="H132">
        <v>192</v>
      </c>
      <c r="I132">
        <v>1</v>
      </c>
      <c r="J132" t="s">
        <v>2230</v>
      </c>
    </row>
    <row r="133" spans="2:10">
      <c r="B133" t="e" vm="482">
        <v>#VALUE!</v>
      </c>
      <c r="C133" t="s">
        <v>1875</v>
      </c>
      <c r="D133" t="s">
        <v>2225</v>
      </c>
      <c r="E133">
        <v>4</v>
      </c>
      <c r="F133">
        <v>8</v>
      </c>
      <c r="G133" t="s">
        <v>1896</v>
      </c>
      <c r="H133">
        <v>256</v>
      </c>
      <c r="I133">
        <v>1</v>
      </c>
      <c r="J133" t="s">
        <v>2231</v>
      </c>
    </row>
    <row r="134" spans="2:10">
      <c r="B134" t="e" vm="483">
        <v>#VALUE!</v>
      </c>
      <c r="C134" t="s">
        <v>1875</v>
      </c>
      <c r="D134" t="s">
        <v>2225</v>
      </c>
      <c r="E134">
        <v>4</v>
      </c>
      <c r="F134">
        <v>16</v>
      </c>
      <c r="G134" t="s">
        <v>1895</v>
      </c>
      <c r="H134">
        <v>384</v>
      </c>
      <c r="I134">
        <v>1</v>
      </c>
      <c r="J134" t="s">
        <v>2232</v>
      </c>
    </row>
    <row r="135" spans="2:10">
      <c r="B135" t="e" vm="484">
        <v>#VALUE!</v>
      </c>
      <c r="C135" t="s">
        <v>1875</v>
      </c>
      <c r="D135" t="s">
        <v>2225</v>
      </c>
      <c r="E135">
        <v>8</v>
      </c>
      <c r="F135">
        <v>16</v>
      </c>
      <c r="G135" t="s">
        <v>1897</v>
      </c>
      <c r="H135">
        <v>512</v>
      </c>
      <c r="I135">
        <v>1</v>
      </c>
      <c r="J135" t="s">
        <v>2233</v>
      </c>
    </row>
    <row r="136" spans="2:10">
      <c r="B136" t="e" vm="485">
        <v>#VALUE!</v>
      </c>
      <c r="C136" t="s">
        <v>1875</v>
      </c>
      <c r="D136" t="s">
        <v>2225</v>
      </c>
      <c r="E136">
        <v>8</v>
      </c>
      <c r="F136">
        <v>32</v>
      </c>
      <c r="G136" t="s">
        <v>1893</v>
      </c>
      <c r="H136">
        <v>768</v>
      </c>
      <c r="I136">
        <v>1</v>
      </c>
      <c r="J136" t="s">
        <v>2234</v>
      </c>
    </row>
    <row r="137" spans="2:10">
      <c r="B137" t="e" vm="486">
        <v>#VALUE!</v>
      </c>
      <c r="C137" t="s">
        <v>1875</v>
      </c>
      <c r="D137" t="s">
        <v>2225</v>
      </c>
      <c r="E137">
        <v>16</v>
      </c>
      <c r="F137">
        <v>32</v>
      </c>
      <c r="G137" t="s">
        <v>1898</v>
      </c>
      <c r="H137">
        <v>1024</v>
      </c>
      <c r="I137">
        <v>1</v>
      </c>
      <c r="J137" t="s">
        <v>2235</v>
      </c>
    </row>
    <row r="138" spans="2:10">
      <c r="B138" t="e" vm="487">
        <v>#VALUE!</v>
      </c>
      <c r="C138" t="s">
        <v>1875</v>
      </c>
      <c r="D138" t="s">
        <v>2225</v>
      </c>
      <c r="E138">
        <v>16</v>
      </c>
      <c r="F138">
        <v>64</v>
      </c>
      <c r="G138" t="s">
        <v>1889</v>
      </c>
      <c r="H138">
        <v>1536</v>
      </c>
      <c r="I138">
        <v>1</v>
      </c>
      <c r="J138" t="s">
        <v>2236</v>
      </c>
    </row>
    <row r="139" spans="2:10">
      <c r="B139" t="e" vm="488">
        <v>#VALUE!</v>
      </c>
      <c r="C139" t="s">
        <v>1875</v>
      </c>
      <c r="D139" t="s">
        <v>2225</v>
      </c>
      <c r="E139">
        <v>32</v>
      </c>
      <c r="F139">
        <v>64</v>
      </c>
      <c r="G139" t="s">
        <v>1899</v>
      </c>
      <c r="H139">
        <v>2048</v>
      </c>
      <c r="I139">
        <v>1</v>
      </c>
      <c r="J139" t="s">
        <v>2237</v>
      </c>
    </row>
    <row r="140" spans="2:10">
      <c r="B140" t="e" vm="489">
        <v>#VALUE!</v>
      </c>
      <c r="C140" t="s">
        <v>1875</v>
      </c>
      <c r="D140" t="s">
        <v>2225</v>
      </c>
      <c r="E140">
        <v>32</v>
      </c>
      <c r="F140">
        <v>128</v>
      </c>
      <c r="G140" t="s">
        <v>1890</v>
      </c>
      <c r="H140">
        <v>2764.8</v>
      </c>
      <c r="I140">
        <v>1</v>
      </c>
      <c r="J140" t="s">
        <v>2238</v>
      </c>
    </row>
    <row r="141" spans="2:10">
      <c r="B141" t="e" vm="490">
        <v>#VALUE!</v>
      </c>
      <c r="C141" t="s">
        <v>1875</v>
      </c>
      <c r="D141" t="s">
        <v>2225</v>
      </c>
      <c r="E141">
        <v>48</v>
      </c>
      <c r="F141">
        <v>96</v>
      </c>
      <c r="G141" t="s">
        <v>1903</v>
      </c>
      <c r="H141">
        <v>3072</v>
      </c>
      <c r="I141">
        <v>1</v>
      </c>
      <c r="J141" t="s">
        <v>2239</v>
      </c>
    </row>
    <row r="142" spans="2:10">
      <c r="B142" t="e" vm="491">
        <v>#VALUE!</v>
      </c>
      <c r="C142" t="s">
        <v>1875</v>
      </c>
      <c r="D142" t="s">
        <v>2225</v>
      </c>
      <c r="E142">
        <v>64</v>
      </c>
      <c r="F142">
        <v>128</v>
      </c>
      <c r="G142" t="s">
        <v>1906</v>
      </c>
      <c r="H142">
        <v>4096</v>
      </c>
      <c r="I142">
        <v>1</v>
      </c>
      <c r="J142" t="s">
        <v>2240</v>
      </c>
    </row>
    <row r="143" spans="2:10">
      <c r="B143" t="e" vm="492">
        <v>#VALUE!</v>
      </c>
      <c r="C143" t="s">
        <v>1875</v>
      </c>
      <c r="D143" t="s">
        <v>2225</v>
      </c>
      <c r="E143">
        <v>64</v>
      </c>
      <c r="F143">
        <v>256</v>
      </c>
      <c r="G143" t="s">
        <v>1891</v>
      </c>
      <c r="H143">
        <v>6144</v>
      </c>
      <c r="I143">
        <v>1</v>
      </c>
      <c r="J143" t="s">
        <v>2241</v>
      </c>
    </row>
    <row r="144" spans="2:10">
      <c r="B144" t="e" vm="493">
        <v>#VALUE!</v>
      </c>
      <c r="C144" t="s">
        <v>1875</v>
      </c>
      <c r="D144" t="s">
        <v>2225</v>
      </c>
      <c r="E144">
        <v>80</v>
      </c>
      <c r="F144">
        <v>160</v>
      </c>
      <c r="G144" t="s">
        <v>1921</v>
      </c>
      <c r="H144">
        <v>5120</v>
      </c>
      <c r="I144">
        <v>1</v>
      </c>
      <c r="J144" t="s">
        <v>2242</v>
      </c>
    </row>
    <row r="145" spans="2:10">
      <c r="B145" t="e" vm="494">
        <v>#VALUE!</v>
      </c>
      <c r="C145" t="s">
        <v>1875</v>
      </c>
      <c r="D145" t="s">
        <v>2225</v>
      </c>
      <c r="E145">
        <v>90</v>
      </c>
      <c r="F145">
        <v>224</v>
      </c>
      <c r="G145" t="s">
        <v>1931</v>
      </c>
      <c r="H145">
        <v>6464</v>
      </c>
      <c r="I145">
        <v>1</v>
      </c>
      <c r="J145" t="s">
        <v>2243</v>
      </c>
    </row>
    <row r="146" spans="2:10">
      <c r="B146" t="e" vm="495">
        <v>#VALUE!</v>
      </c>
      <c r="C146" t="s">
        <v>1875</v>
      </c>
      <c r="D146" t="s">
        <v>2225</v>
      </c>
      <c r="E146">
        <v>128</v>
      </c>
      <c r="F146">
        <v>256</v>
      </c>
      <c r="G146" t="s">
        <v>1925</v>
      </c>
      <c r="H146">
        <v>8192</v>
      </c>
      <c r="I146">
        <v>1</v>
      </c>
      <c r="J146" t="s">
        <v>2244</v>
      </c>
    </row>
    <row r="147" spans="2:10">
      <c r="B147" t="e" vm="496">
        <v>#VALUE!</v>
      </c>
      <c r="C147" t="s">
        <v>1875</v>
      </c>
      <c r="D147" t="s">
        <v>2225</v>
      </c>
      <c r="E147">
        <v>160</v>
      </c>
      <c r="F147">
        <v>320</v>
      </c>
      <c r="G147" t="s">
        <v>1927</v>
      </c>
      <c r="H147">
        <v>10240</v>
      </c>
      <c r="I147">
        <v>1</v>
      </c>
      <c r="J147" t="s">
        <v>2245</v>
      </c>
    </row>
    <row r="148" spans="2:10">
      <c r="B148" t="e" vm="497">
        <v>#VALUE!</v>
      </c>
      <c r="C148" t="s">
        <v>1875</v>
      </c>
      <c r="D148" t="s">
        <v>2225</v>
      </c>
      <c r="E148">
        <v>180</v>
      </c>
      <c r="F148">
        <v>464</v>
      </c>
      <c r="G148" t="s">
        <v>1932</v>
      </c>
      <c r="H148">
        <v>13184</v>
      </c>
      <c r="I148">
        <v>1</v>
      </c>
      <c r="J148" t="s">
        <v>2246</v>
      </c>
    </row>
    <row r="149" spans="2:10">
      <c r="B149" t="e" vm="498">
        <v>#VALUE!</v>
      </c>
      <c r="C149" t="s">
        <v>1875</v>
      </c>
      <c r="D149" t="s">
        <v>2247</v>
      </c>
      <c r="E149">
        <v>1</v>
      </c>
      <c r="F149">
        <v>1</v>
      </c>
      <c r="G149" t="s">
        <v>1918</v>
      </c>
      <c r="H149">
        <v>32</v>
      </c>
      <c r="I149">
        <v>1</v>
      </c>
      <c r="J149" t="s">
        <v>2248</v>
      </c>
    </row>
    <row r="150" spans="2:10">
      <c r="B150" t="e" vm="499">
        <v>#VALUE!</v>
      </c>
      <c r="C150" t="s">
        <v>1875</v>
      </c>
      <c r="D150" t="s">
        <v>2247</v>
      </c>
      <c r="E150">
        <v>1</v>
      </c>
      <c r="F150">
        <v>2</v>
      </c>
      <c r="G150" t="s">
        <v>1911</v>
      </c>
      <c r="H150">
        <v>64</v>
      </c>
      <c r="I150">
        <v>1</v>
      </c>
      <c r="J150" t="s">
        <v>2249</v>
      </c>
    </row>
    <row r="151" spans="2:10">
      <c r="B151" t="e" vm="500">
        <v>#VALUE!</v>
      </c>
      <c r="C151" t="s">
        <v>1875</v>
      </c>
      <c r="D151" t="s">
        <v>2247</v>
      </c>
      <c r="E151">
        <v>1</v>
      </c>
      <c r="F151">
        <v>4</v>
      </c>
      <c r="G151" t="s">
        <v>1919</v>
      </c>
      <c r="H151">
        <v>96</v>
      </c>
      <c r="I151">
        <v>1</v>
      </c>
      <c r="J151" t="s">
        <v>2250</v>
      </c>
    </row>
    <row r="152" spans="2:10">
      <c r="B152" t="e" vm="501">
        <v>#VALUE!</v>
      </c>
      <c r="C152" t="s">
        <v>1875</v>
      </c>
      <c r="D152" t="s">
        <v>2247</v>
      </c>
      <c r="E152">
        <v>2</v>
      </c>
      <c r="F152">
        <v>4</v>
      </c>
      <c r="G152" t="s">
        <v>1912</v>
      </c>
      <c r="H152">
        <v>128</v>
      </c>
      <c r="I152">
        <v>1</v>
      </c>
      <c r="J152" t="s">
        <v>2251</v>
      </c>
    </row>
    <row r="153" spans="2:10">
      <c r="B153" t="e" vm="502">
        <v>#VALUE!</v>
      </c>
      <c r="C153" t="s">
        <v>1875</v>
      </c>
      <c r="D153" t="s">
        <v>2247</v>
      </c>
      <c r="E153">
        <v>2</v>
      </c>
      <c r="F153">
        <v>8</v>
      </c>
      <c r="G153" t="s">
        <v>1920</v>
      </c>
      <c r="H153">
        <v>192</v>
      </c>
      <c r="I153">
        <v>1</v>
      </c>
      <c r="J153" t="s">
        <v>2252</v>
      </c>
    </row>
    <row r="154" spans="2:10">
      <c r="B154" t="e" vm="503">
        <v>#VALUE!</v>
      </c>
      <c r="C154" t="s">
        <v>1875</v>
      </c>
      <c r="D154" t="s">
        <v>2247</v>
      </c>
      <c r="E154">
        <v>4</v>
      </c>
      <c r="F154">
        <v>8</v>
      </c>
      <c r="G154" t="s">
        <v>1896</v>
      </c>
      <c r="H154">
        <v>256</v>
      </c>
      <c r="I154">
        <v>1</v>
      </c>
      <c r="J154" t="s">
        <v>2253</v>
      </c>
    </row>
    <row r="155" spans="2:10">
      <c r="B155" t="e" vm="504">
        <v>#VALUE!</v>
      </c>
      <c r="C155" t="s">
        <v>1875</v>
      </c>
      <c r="D155" t="s">
        <v>2247</v>
      </c>
      <c r="E155">
        <v>4</v>
      </c>
      <c r="F155">
        <v>16</v>
      </c>
      <c r="G155" t="s">
        <v>1895</v>
      </c>
      <c r="H155">
        <v>384</v>
      </c>
      <c r="I155">
        <v>1</v>
      </c>
      <c r="J155" t="s">
        <v>2254</v>
      </c>
    </row>
    <row r="156" spans="2:10">
      <c r="B156" t="e" vm="505">
        <v>#VALUE!</v>
      </c>
      <c r="C156" t="s">
        <v>1875</v>
      </c>
      <c r="D156" t="s">
        <v>2247</v>
      </c>
      <c r="E156">
        <v>8</v>
      </c>
      <c r="F156">
        <v>16</v>
      </c>
      <c r="G156" t="s">
        <v>1897</v>
      </c>
      <c r="H156">
        <v>512</v>
      </c>
      <c r="I156">
        <v>1</v>
      </c>
      <c r="J156" t="s">
        <v>2255</v>
      </c>
    </row>
    <row r="157" spans="2:10">
      <c r="B157" t="e" vm="506">
        <v>#VALUE!</v>
      </c>
      <c r="C157" t="s">
        <v>1875</v>
      </c>
      <c r="D157" t="s">
        <v>2247</v>
      </c>
      <c r="E157">
        <v>8</v>
      </c>
      <c r="F157">
        <v>32</v>
      </c>
      <c r="G157" t="s">
        <v>1893</v>
      </c>
      <c r="H157">
        <v>768</v>
      </c>
      <c r="I157">
        <v>1</v>
      </c>
      <c r="J157" t="s">
        <v>2256</v>
      </c>
    </row>
    <row r="158" spans="2:10">
      <c r="B158" t="e" vm="507">
        <v>#VALUE!</v>
      </c>
      <c r="C158" t="s">
        <v>1875</v>
      </c>
      <c r="D158" t="s">
        <v>2247</v>
      </c>
      <c r="E158">
        <v>16</v>
      </c>
      <c r="F158">
        <v>32</v>
      </c>
      <c r="G158" t="s">
        <v>1898</v>
      </c>
      <c r="H158">
        <v>1024</v>
      </c>
      <c r="I158">
        <v>1</v>
      </c>
      <c r="J158" t="s">
        <v>2257</v>
      </c>
    </row>
    <row r="159" spans="2:10">
      <c r="B159" t="e" vm="508">
        <v>#VALUE!</v>
      </c>
      <c r="C159" t="s">
        <v>1875</v>
      </c>
      <c r="D159" t="s">
        <v>2247</v>
      </c>
      <c r="E159">
        <v>16</v>
      </c>
      <c r="F159">
        <v>64</v>
      </c>
      <c r="G159" t="s">
        <v>1889</v>
      </c>
      <c r="H159">
        <v>1536</v>
      </c>
      <c r="I159">
        <v>1</v>
      </c>
      <c r="J159" t="s">
        <v>2258</v>
      </c>
    </row>
    <row r="160" spans="2:10">
      <c r="B160" t="e" vm="509">
        <v>#VALUE!</v>
      </c>
      <c r="C160" t="s">
        <v>1875</v>
      </c>
      <c r="D160" t="s">
        <v>2247</v>
      </c>
      <c r="E160">
        <v>32</v>
      </c>
      <c r="F160">
        <v>64</v>
      </c>
      <c r="G160" t="s">
        <v>1899</v>
      </c>
      <c r="H160">
        <v>2048</v>
      </c>
      <c r="I160">
        <v>1</v>
      </c>
      <c r="J160" t="s">
        <v>2259</v>
      </c>
    </row>
    <row r="161" spans="2:10">
      <c r="B161" t="e" vm="510">
        <v>#VALUE!</v>
      </c>
      <c r="C161" t="s">
        <v>1875</v>
      </c>
      <c r="D161" t="s">
        <v>2247</v>
      </c>
      <c r="E161">
        <v>32</v>
      </c>
      <c r="F161">
        <v>128</v>
      </c>
      <c r="G161" t="s">
        <v>1890</v>
      </c>
      <c r="H161">
        <v>3072</v>
      </c>
      <c r="I161">
        <v>1</v>
      </c>
      <c r="J161" t="s">
        <v>2260</v>
      </c>
    </row>
    <row r="162" spans="2:10">
      <c r="B162" t="e" vm="511">
        <v>#VALUE!</v>
      </c>
      <c r="C162" t="s">
        <v>1875</v>
      </c>
      <c r="D162" t="s">
        <v>2247</v>
      </c>
      <c r="E162">
        <v>64</v>
      </c>
      <c r="F162">
        <v>128</v>
      </c>
      <c r="G162" t="s">
        <v>1906</v>
      </c>
      <c r="H162">
        <v>4096</v>
      </c>
      <c r="I162">
        <v>1</v>
      </c>
      <c r="J162" t="s">
        <v>2261</v>
      </c>
    </row>
    <row r="163" spans="2:10">
      <c r="B163" t="e" vm="512">
        <v>#VALUE!</v>
      </c>
      <c r="C163" t="s">
        <v>1875</v>
      </c>
      <c r="D163" t="s">
        <v>2247</v>
      </c>
      <c r="E163">
        <v>64</v>
      </c>
      <c r="F163">
        <v>256</v>
      </c>
      <c r="G163" t="s">
        <v>1891</v>
      </c>
      <c r="H163">
        <v>6144</v>
      </c>
      <c r="I163">
        <v>1</v>
      </c>
      <c r="J163" t="s">
        <v>2262</v>
      </c>
    </row>
    <row r="164" spans="2:10">
      <c r="B164" t="e" vm="513">
        <v>#VALUE!</v>
      </c>
      <c r="C164" t="s">
        <v>1875</v>
      </c>
      <c r="D164" t="s">
        <v>2247</v>
      </c>
      <c r="E164">
        <v>128</v>
      </c>
      <c r="F164">
        <v>448</v>
      </c>
      <c r="G164" t="s">
        <v>1933</v>
      </c>
      <c r="H164">
        <v>11264</v>
      </c>
      <c r="I164">
        <v>1</v>
      </c>
      <c r="J164" t="s">
        <v>2263</v>
      </c>
    </row>
    <row r="165" spans="2:10">
      <c r="B165" t="e" vm="514">
        <v>#VALUE!</v>
      </c>
      <c r="C165" t="s">
        <v>1875</v>
      </c>
      <c r="D165" t="s">
        <v>2264</v>
      </c>
      <c r="E165">
        <v>1</v>
      </c>
      <c r="F165">
        <v>1</v>
      </c>
      <c r="G165" t="s">
        <v>1918</v>
      </c>
      <c r="H165">
        <v>29.7</v>
      </c>
      <c r="I165">
        <v>1</v>
      </c>
      <c r="J165" t="s">
        <v>2265</v>
      </c>
    </row>
    <row r="166" spans="2:10">
      <c r="B166" t="e" vm="515">
        <v>#VALUE!</v>
      </c>
      <c r="C166" t="s">
        <v>1875</v>
      </c>
      <c r="D166" t="s">
        <v>2264</v>
      </c>
      <c r="E166">
        <v>1</v>
      </c>
      <c r="F166">
        <v>2</v>
      </c>
      <c r="G166" t="s">
        <v>1911</v>
      </c>
      <c r="H166">
        <v>35.1</v>
      </c>
      <c r="I166">
        <v>1</v>
      </c>
      <c r="J166" t="s">
        <v>2266</v>
      </c>
    </row>
    <row r="167" spans="2:10">
      <c r="B167" t="e" vm="516">
        <v>#VALUE!</v>
      </c>
      <c r="C167" t="s">
        <v>1875</v>
      </c>
      <c r="D167" t="s">
        <v>2264</v>
      </c>
      <c r="E167">
        <v>1</v>
      </c>
      <c r="F167">
        <v>4</v>
      </c>
      <c r="G167" t="s">
        <v>1919</v>
      </c>
      <c r="H167">
        <v>130.5</v>
      </c>
      <c r="I167">
        <v>1</v>
      </c>
      <c r="J167" t="s">
        <v>2267</v>
      </c>
    </row>
    <row r="168" spans="2:10">
      <c r="B168" t="e" vm="517">
        <v>#VALUE!</v>
      </c>
      <c r="C168" t="s">
        <v>1875</v>
      </c>
      <c r="D168" t="s">
        <v>2264</v>
      </c>
      <c r="E168">
        <v>2</v>
      </c>
      <c r="F168">
        <v>4</v>
      </c>
      <c r="G168" t="s">
        <v>1912</v>
      </c>
      <c r="H168">
        <v>132.30000000000001</v>
      </c>
      <c r="I168">
        <v>1</v>
      </c>
      <c r="J168" t="s">
        <v>2268</v>
      </c>
    </row>
    <row r="169" spans="2:10">
      <c r="B169" t="e" vm="518">
        <v>#VALUE!</v>
      </c>
      <c r="C169" t="s">
        <v>1875</v>
      </c>
      <c r="D169" t="s">
        <v>2264</v>
      </c>
      <c r="E169">
        <v>2</v>
      </c>
      <c r="F169">
        <v>8</v>
      </c>
      <c r="G169" t="s">
        <v>1920</v>
      </c>
      <c r="H169">
        <v>261</v>
      </c>
      <c r="I169">
        <v>1</v>
      </c>
      <c r="J169" t="s">
        <v>2269</v>
      </c>
    </row>
    <row r="170" spans="2:10">
      <c r="B170" t="e" vm="519">
        <v>#VALUE!</v>
      </c>
      <c r="C170" t="s">
        <v>1875</v>
      </c>
      <c r="D170" t="s">
        <v>2264</v>
      </c>
      <c r="E170">
        <v>4</v>
      </c>
      <c r="F170">
        <v>8</v>
      </c>
      <c r="G170" t="s">
        <v>1896</v>
      </c>
      <c r="H170">
        <v>348</v>
      </c>
      <c r="I170">
        <v>1</v>
      </c>
      <c r="J170" t="s">
        <v>2270</v>
      </c>
    </row>
    <row r="171" spans="2:10">
      <c r="B171" t="e" vm="520">
        <v>#VALUE!</v>
      </c>
      <c r="C171" t="s">
        <v>1875</v>
      </c>
      <c r="D171" t="s">
        <v>2264</v>
      </c>
      <c r="E171">
        <v>4</v>
      </c>
      <c r="F171">
        <v>16</v>
      </c>
      <c r="G171" t="s">
        <v>1895</v>
      </c>
      <c r="H171">
        <v>522</v>
      </c>
      <c r="I171">
        <v>1</v>
      </c>
      <c r="J171" t="s">
        <v>2271</v>
      </c>
    </row>
    <row r="172" spans="2:10">
      <c r="B172" t="e" vm="521">
        <v>#VALUE!</v>
      </c>
      <c r="C172" t="s">
        <v>1875</v>
      </c>
      <c r="D172" t="s">
        <v>2264</v>
      </c>
      <c r="E172">
        <v>8</v>
      </c>
      <c r="F172">
        <v>16</v>
      </c>
      <c r="G172" t="s">
        <v>1897</v>
      </c>
      <c r="H172">
        <v>696</v>
      </c>
      <c r="I172">
        <v>1</v>
      </c>
      <c r="J172" t="s">
        <v>2272</v>
      </c>
    </row>
    <row r="173" spans="2:10">
      <c r="B173" t="e" vm="522">
        <v>#VALUE!</v>
      </c>
      <c r="C173" t="s">
        <v>1875</v>
      </c>
      <c r="D173" t="s">
        <v>2264</v>
      </c>
      <c r="E173">
        <v>8</v>
      </c>
      <c r="F173">
        <v>32</v>
      </c>
      <c r="G173" t="s">
        <v>1893</v>
      </c>
      <c r="H173">
        <v>1044</v>
      </c>
      <c r="I173">
        <v>1</v>
      </c>
      <c r="J173" t="s">
        <v>2273</v>
      </c>
    </row>
    <row r="174" spans="2:10">
      <c r="B174" t="e" vm="523">
        <v>#VALUE!</v>
      </c>
      <c r="C174" t="s">
        <v>1875</v>
      </c>
      <c r="D174" t="s">
        <v>2264</v>
      </c>
      <c r="E174">
        <v>16</v>
      </c>
      <c r="F174">
        <v>32</v>
      </c>
      <c r="G174" t="s">
        <v>1898</v>
      </c>
      <c r="H174">
        <v>1392</v>
      </c>
      <c r="I174">
        <v>1</v>
      </c>
      <c r="J174" t="s">
        <v>2274</v>
      </c>
    </row>
    <row r="175" spans="2:10">
      <c r="B175" t="e" vm="524">
        <v>#VALUE!</v>
      </c>
      <c r="C175" t="s">
        <v>1875</v>
      </c>
      <c r="D175" t="s">
        <v>2264</v>
      </c>
      <c r="E175">
        <v>16</v>
      </c>
      <c r="F175">
        <v>64</v>
      </c>
      <c r="G175" t="s">
        <v>1889</v>
      </c>
      <c r="H175">
        <v>2088</v>
      </c>
      <c r="I175">
        <v>1</v>
      </c>
      <c r="J175" t="s">
        <v>2275</v>
      </c>
    </row>
    <row r="176" spans="2:10">
      <c r="B176" t="e" vm="525">
        <v>#VALUE!</v>
      </c>
      <c r="C176" t="s">
        <v>1875</v>
      </c>
      <c r="D176" t="s">
        <v>2264</v>
      </c>
      <c r="E176">
        <v>32</v>
      </c>
      <c r="F176">
        <v>64</v>
      </c>
      <c r="G176" t="s">
        <v>1899</v>
      </c>
      <c r="H176">
        <v>2784</v>
      </c>
      <c r="I176">
        <v>1</v>
      </c>
      <c r="J176" t="s">
        <v>2276</v>
      </c>
    </row>
    <row r="177" spans="2:10">
      <c r="B177" t="e" vm="526">
        <v>#VALUE!</v>
      </c>
      <c r="C177" t="s">
        <v>1875</v>
      </c>
      <c r="D177" t="s">
        <v>2264</v>
      </c>
      <c r="E177">
        <v>32</v>
      </c>
      <c r="F177">
        <v>128</v>
      </c>
      <c r="G177" t="s">
        <v>1890</v>
      </c>
      <c r="H177">
        <v>4176</v>
      </c>
      <c r="I177">
        <v>1</v>
      </c>
      <c r="J177" t="s">
        <v>2277</v>
      </c>
    </row>
    <row r="178" spans="2:10">
      <c r="B178" t="e" vm="527">
        <v>#VALUE!</v>
      </c>
      <c r="C178" t="s">
        <v>1875</v>
      </c>
      <c r="D178" t="s">
        <v>2264</v>
      </c>
      <c r="E178">
        <v>48</v>
      </c>
      <c r="F178">
        <v>96</v>
      </c>
      <c r="G178" t="s">
        <v>1903</v>
      </c>
      <c r="H178">
        <v>4176</v>
      </c>
      <c r="I178">
        <v>1</v>
      </c>
      <c r="J178" t="s">
        <v>2278</v>
      </c>
    </row>
    <row r="179" spans="2:10">
      <c r="B179" t="e" vm="528">
        <v>#VALUE!</v>
      </c>
      <c r="C179" t="s">
        <v>1875</v>
      </c>
      <c r="D179" t="s">
        <v>2264</v>
      </c>
      <c r="E179">
        <v>48</v>
      </c>
      <c r="F179">
        <v>192</v>
      </c>
      <c r="G179" t="s">
        <v>1904</v>
      </c>
      <c r="H179">
        <v>6264</v>
      </c>
      <c r="I179">
        <v>1</v>
      </c>
      <c r="J179" t="s">
        <v>2279</v>
      </c>
    </row>
    <row r="180" spans="2:10">
      <c r="B180" t="e" vm="529">
        <v>#VALUE!</v>
      </c>
      <c r="C180" t="s">
        <v>1875</v>
      </c>
      <c r="D180" t="s">
        <v>2264</v>
      </c>
      <c r="E180">
        <v>62</v>
      </c>
      <c r="F180">
        <v>216</v>
      </c>
      <c r="G180" t="s">
        <v>1934</v>
      </c>
      <c r="H180">
        <v>7395</v>
      </c>
      <c r="I180">
        <v>1</v>
      </c>
      <c r="J180" t="s">
        <v>2280</v>
      </c>
    </row>
    <row r="181" spans="2:10">
      <c r="B181" t="e" vm="530">
        <v>#VALUE!</v>
      </c>
      <c r="C181" t="s">
        <v>1875</v>
      </c>
      <c r="D181" t="s">
        <v>2264</v>
      </c>
      <c r="E181">
        <v>64</v>
      </c>
      <c r="F181">
        <v>256</v>
      </c>
      <c r="G181" t="s">
        <v>1891</v>
      </c>
      <c r="H181">
        <v>8352</v>
      </c>
      <c r="I181">
        <v>1</v>
      </c>
      <c r="J181" t="s">
        <v>2281</v>
      </c>
    </row>
    <row r="182" spans="2:10">
      <c r="B182" t="e" vm="531">
        <v>#VALUE!</v>
      </c>
      <c r="C182" t="s">
        <v>1875</v>
      </c>
      <c r="D182" t="s">
        <v>2264</v>
      </c>
      <c r="E182">
        <v>124</v>
      </c>
      <c r="F182">
        <v>432</v>
      </c>
      <c r="G182" t="s">
        <v>1935</v>
      </c>
      <c r="H182">
        <v>14790</v>
      </c>
      <c r="I182">
        <v>1</v>
      </c>
      <c r="J182" t="s">
        <v>2282</v>
      </c>
    </row>
    <row r="183" spans="2:10">
      <c r="B183" t="e" vm="532">
        <v>#VALUE!</v>
      </c>
      <c r="C183" t="s">
        <v>1875</v>
      </c>
      <c r="D183" t="s">
        <v>2283</v>
      </c>
      <c r="E183">
        <v>1</v>
      </c>
      <c r="F183">
        <v>2</v>
      </c>
      <c r="G183" t="s">
        <v>1911</v>
      </c>
      <c r="H183">
        <v>45</v>
      </c>
      <c r="I183">
        <v>1</v>
      </c>
      <c r="J183" t="s">
        <v>2284</v>
      </c>
    </row>
    <row r="184" spans="2:10">
      <c r="B184" t="e" vm="533">
        <v>#VALUE!</v>
      </c>
      <c r="C184" t="s">
        <v>1875</v>
      </c>
      <c r="D184" t="s">
        <v>2283</v>
      </c>
      <c r="E184">
        <v>1</v>
      </c>
      <c r="F184">
        <v>4</v>
      </c>
      <c r="G184" t="s">
        <v>1919</v>
      </c>
      <c r="H184">
        <v>138</v>
      </c>
      <c r="I184">
        <v>1</v>
      </c>
      <c r="J184" t="s">
        <v>2285</v>
      </c>
    </row>
    <row r="185" spans="2:10">
      <c r="B185" t="e" vm="534">
        <v>#VALUE!</v>
      </c>
      <c r="C185" t="s">
        <v>1875</v>
      </c>
      <c r="D185" t="s">
        <v>2283</v>
      </c>
      <c r="E185">
        <v>2</v>
      </c>
      <c r="F185">
        <v>4</v>
      </c>
      <c r="G185" t="s">
        <v>1912</v>
      </c>
      <c r="H185">
        <v>170</v>
      </c>
      <c r="I185">
        <v>1</v>
      </c>
      <c r="J185" t="s">
        <v>2286</v>
      </c>
    </row>
    <row r="186" spans="2:10">
      <c r="B186" t="e" vm="535">
        <v>#VALUE!</v>
      </c>
      <c r="C186" t="s">
        <v>1875</v>
      </c>
      <c r="D186" t="s">
        <v>2283</v>
      </c>
      <c r="E186">
        <v>2</v>
      </c>
      <c r="F186">
        <v>8</v>
      </c>
      <c r="G186" t="s">
        <v>1920</v>
      </c>
      <c r="H186">
        <v>276</v>
      </c>
      <c r="I186">
        <v>1</v>
      </c>
      <c r="J186" t="s">
        <v>2287</v>
      </c>
    </row>
    <row r="187" spans="2:10">
      <c r="B187" t="e" vm="536">
        <v>#VALUE!</v>
      </c>
      <c r="C187" t="s">
        <v>1875</v>
      </c>
      <c r="D187" t="s">
        <v>2283</v>
      </c>
      <c r="E187">
        <v>4</v>
      </c>
      <c r="F187">
        <v>8</v>
      </c>
      <c r="G187" t="s">
        <v>1896</v>
      </c>
      <c r="H187">
        <v>368</v>
      </c>
      <c r="I187">
        <v>1</v>
      </c>
      <c r="J187" t="s">
        <v>2288</v>
      </c>
    </row>
    <row r="188" spans="2:10">
      <c r="B188" t="e" vm="537">
        <v>#VALUE!</v>
      </c>
      <c r="C188" t="s">
        <v>1875</v>
      </c>
      <c r="D188" t="s">
        <v>2283</v>
      </c>
      <c r="E188">
        <v>4</v>
      </c>
      <c r="F188">
        <v>16</v>
      </c>
      <c r="G188" t="s">
        <v>1895</v>
      </c>
      <c r="H188">
        <v>552</v>
      </c>
      <c r="I188">
        <v>1</v>
      </c>
      <c r="J188" t="s">
        <v>2289</v>
      </c>
    </row>
    <row r="189" spans="2:10">
      <c r="B189" t="e" vm="538">
        <v>#VALUE!</v>
      </c>
      <c r="C189" t="s">
        <v>1875</v>
      </c>
      <c r="D189" t="s">
        <v>2283</v>
      </c>
      <c r="E189">
        <v>8</v>
      </c>
      <c r="F189">
        <v>16</v>
      </c>
      <c r="G189" t="s">
        <v>1897</v>
      </c>
      <c r="H189">
        <v>736</v>
      </c>
      <c r="I189">
        <v>1</v>
      </c>
      <c r="J189" t="s">
        <v>2290</v>
      </c>
    </row>
    <row r="190" spans="2:10">
      <c r="B190" t="e" vm="539">
        <v>#VALUE!</v>
      </c>
      <c r="C190" t="s">
        <v>1875</v>
      </c>
      <c r="D190" t="s">
        <v>2283</v>
      </c>
      <c r="E190">
        <v>8</v>
      </c>
      <c r="F190">
        <v>32</v>
      </c>
      <c r="G190" t="s">
        <v>1893</v>
      </c>
      <c r="H190">
        <v>1104</v>
      </c>
      <c r="I190">
        <v>1</v>
      </c>
      <c r="J190" t="s">
        <v>2291</v>
      </c>
    </row>
    <row r="191" spans="2:10">
      <c r="B191" t="e" vm="540">
        <v>#VALUE!</v>
      </c>
      <c r="C191" t="s">
        <v>1875</v>
      </c>
      <c r="D191" t="s">
        <v>2283</v>
      </c>
      <c r="E191">
        <v>16</v>
      </c>
      <c r="F191">
        <v>32</v>
      </c>
      <c r="G191" t="s">
        <v>1898</v>
      </c>
      <c r="H191">
        <v>1472</v>
      </c>
      <c r="I191">
        <v>1</v>
      </c>
      <c r="J191" t="s">
        <v>2292</v>
      </c>
    </row>
    <row r="192" spans="2:10">
      <c r="B192" t="e" vm="541">
        <v>#VALUE!</v>
      </c>
      <c r="C192" t="s">
        <v>1875</v>
      </c>
      <c r="D192" t="s">
        <v>2283</v>
      </c>
      <c r="E192">
        <v>16</v>
      </c>
      <c r="F192">
        <v>64</v>
      </c>
      <c r="G192" t="s">
        <v>1889</v>
      </c>
      <c r="H192">
        <v>2208</v>
      </c>
      <c r="I192">
        <v>1</v>
      </c>
      <c r="J192" t="s">
        <v>2293</v>
      </c>
    </row>
    <row r="193" spans="2:10">
      <c r="B193" t="e" vm="542">
        <v>#VALUE!</v>
      </c>
      <c r="C193" t="s">
        <v>1875</v>
      </c>
      <c r="D193" t="s">
        <v>2283</v>
      </c>
      <c r="E193">
        <v>24</v>
      </c>
      <c r="F193">
        <v>48</v>
      </c>
      <c r="G193" t="s">
        <v>1914</v>
      </c>
      <c r="H193">
        <v>2208</v>
      </c>
      <c r="I193">
        <v>1</v>
      </c>
      <c r="J193" t="s">
        <v>2294</v>
      </c>
    </row>
    <row r="194" spans="2:10">
      <c r="B194" t="e" vm="543">
        <v>#VALUE!</v>
      </c>
      <c r="C194" t="s">
        <v>1875</v>
      </c>
      <c r="D194" t="s">
        <v>2283</v>
      </c>
      <c r="E194">
        <v>24</v>
      </c>
      <c r="F194">
        <v>96</v>
      </c>
      <c r="G194" t="s">
        <v>1894</v>
      </c>
      <c r="H194">
        <v>3312</v>
      </c>
      <c r="I194">
        <v>1</v>
      </c>
      <c r="J194" t="s">
        <v>2295</v>
      </c>
    </row>
    <row r="195" spans="2:10">
      <c r="B195" t="e" vm="544">
        <v>#VALUE!</v>
      </c>
      <c r="C195" t="s">
        <v>1875</v>
      </c>
      <c r="D195" t="s">
        <v>2283</v>
      </c>
      <c r="E195">
        <v>32</v>
      </c>
      <c r="F195">
        <v>64</v>
      </c>
      <c r="G195" t="s">
        <v>1899</v>
      </c>
      <c r="H195">
        <v>2944</v>
      </c>
      <c r="I195">
        <v>1</v>
      </c>
      <c r="J195" t="s">
        <v>2296</v>
      </c>
    </row>
    <row r="196" spans="2:10">
      <c r="B196" t="e" vm="545">
        <v>#VALUE!</v>
      </c>
      <c r="C196" t="s">
        <v>1875</v>
      </c>
      <c r="D196" t="s">
        <v>2283</v>
      </c>
      <c r="E196">
        <v>32</v>
      </c>
      <c r="F196">
        <v>128</v>
      </c>
      <c r="G196" t="s">
        <v>1890</v>
      </c>
      <c r="H196">
        <v>4416</v>
      </c>
      <c r="I196">
        <v>1</v>
      </c>
      <c r="J196" t="s">
        <v>2297</v>
      </c>
    </row>
    <row r="197" spans="2:10">
      <c r="B197" t="e" vm="546">
        <v>#VALUE!</v>
      </c>
      <c r="C197" t="s">
        <v>1875</v>
      </c>
      <c r="D197" t="s">
        <v>2283</v>
      </c>
      <c r="E197">
        <v>48</v>
      </c>
      <c r="F197">
        <v>96</v>
      </c>
      <c r="G197" t="s">
        <v>1903</v>
      </c>
      <c r="H197">
        <v>4416</v>
      </c>
      <c r="I197">
        <v>1</v>
      </c>
      <c r="J197" t="s">
        <v>2298</v>
      </c>
    </row>
    <row r="198" spans="2:10">
      <c r="B198" t="e" vm="547">
        <v>#VALUE!</v>
      </c>
      <c r="C198" t="s">
        <v>1875</v>
      </c>
      <c r="D198" t="s">
        <v>2283</v>
      </c>
      <c r="E198">
        <v>48</v>
      </c>
      <c r="F198">
        <v>192</v>
      </c>
      <c r="G198" t="s">
        <v>1904</v>
      </c>
      <c r="H198">
        <v>6624</v>
      </c>
      <c r="I198">
        <v>1</v>
      </c>
      <c r="J198" t="s">
        <v>2299</v>
      </c>
    </row>
    <row r="199" spans="2:10">
      <c r="B199" t="e" vm="548">
        <v>#VALUE!</v>
      </c>
      <c r="C199" t="s">
        <v>1875</v>
      </c>
      <c r="D199" t="s">
        <v>2283</v>
      </c>
      <c r="E199">
        <v>64</v>
      </c>
      <c r="F199">
        <v>256</v>
      </c>
      <c r="G199" t="s">
        <v>1891</v>
      </c>
      <c r="H199">
        <v>8832</v>
      </c>
      <c r="I199">
        <v>1</v>
      </c>
      <c r="J199" t="s">
        <v>2300</v>
      </c>
    </row>
    <row r="200" spans="2:10">
      <c r="B200" t="e" vm="549">
        <v>#VALUE!</v>
      </c>
      <c r="C200" t="s">
        <v>1875</v>
      </c>
      <c r="D200" t="s">
        <v>2301</v>
      </c>
      <c r="E200">
        <v>1</v>
      </c>
      <c r="F200">
        <v>1</v>
      </c>
      <c r="G200" t="s">
        <v>1918</v>
      </c>
      <c r="H200">
        <v>60</v>
      </c>
      <c r="I200">
        <v>1</v>
      </c>
      <c r="J200" t="s">
        <v>2302</v>
      </c>
    </row>
    <row r="201" spans="2:10">
      <c r="B201" t="e" vm="550">
        <v>#VALUE!</v>
      </c>
      <c r="C201" t="s">
        <v>1875</v>
      </c>
      <c r="D201" t="s">
        <v>2301</v>
      </c>
      <c r="E201">
        <v>1</v>
      </c>
      <c r="F201">
        <v>2</v>
      </c>
      <c r="G201" t="s">
        <v>1911</v>
      </c>
      <c r="H201">
        <v>88</v>
      </c>
      <c r="I201">
        <v>1</v>
      </c>
      <c r="J201" t="s">
        <v>2303</v>
      </c>
    </row>
    <row r="202" spans="2:10">
      <c r="B202" t="e" vm="551">
        <v>#VALUE!</v>
      </c>
      <c r="C202" t="s">
        <v>1875</v>
      </c>
      <c r="D202" t="s">
        <v>2301</v>
      </c>
      <c r="E202">
        <v>1</v>
      </c>
      <c r="F202">
        <v>4</v>
      </c>
      <c r="G202" t="s">
        <v>1919</v>
      </c>
      <c r="H202">
        <v>138</v>
      </c>
      <c r="I202">
        <v>1</v>
      </c>
      <c r="J202" t="s">
        <v>2304</v>
      </c>
    </row>
    <row r="203" spans="2:10">
      <c r="B203" t="e" vm="552">
        <v>#VALUE!</v>
      </c>
      <c r="C203" t="s">
        <v>1875</v>
      </c>
      <c r="D203" t="s">
        <v>2301</v>
      </c>
      <c r="E203">
        <v>2</v>
      </c>
      <c r="F203">
        <v>4</v>
      </c>
      <c r="G203" t="s">
        <v>1912</v>
      </c>
      <c r="H203">
        <v>184</v>
      </c>
      <c r="I203">
        <v>1</v>
      </c>
      <c r="J203" t="s">
        <v>2305</v>
      </c>
    </row>
    <row r="204" spans="2:10">
      <c r="B204" t="e" vm="553">
        <v>#VALUE!</v>
      </c>
      <c r="C204" t="s">
        <v>1875</v>
      </c>
      <c r="D204" t="s">
        <v>2301</v>
      </c>
      <c r="E204">
        <v>2</v>
      </c>
      <c r="F204">
        <v>8</v>
      </c>
      <c r="G204" t="s">
        <v>1920</v>
      </c>
      <c r="H204">
        <v>276</v>
      </c>
      <c r="I204">
        <v>1</v>
      </c>
      <c r="J204" t="s">
        <v>2306</v>
      </c>
    </row>
    <row r="205" spans="2:10">
      <c r="B205" t="e" vm="554">
        <v>#VALUE!</v>
      </c>
      <c r="C205" t="s">
        <v>1875</v>
      </c>
      <c r="D205" t="s">
        <v>2301</v>
      </c>
      <c r="E205">
        <v>4</v>
      </c>
      <c r="F205">
        <v>8</v>
      </c>
      <c r="G205" t="s">
        <v>1896</v>
      </c>
      <c r="H205">
        <v>368</v>
      </c>
      <c r="I205">
        <v>1</v>
      </c>
      <c r="J205" t="s">
        <v>2307</v>
      </c>
    </row>
    <row r="206" spans="2:10">
      <c r="B206" t="e" vm="555">
        <v>#VALUE!</v>
      </c>
      <c r="C206" t="s">
        <v>1875</v>
      </c>
      <c r="D206" t="s">
        <v>2301</v>
      </c>
      <c r="E206">
        <v>4</v>
      </c>
      <c r="F206">
        <v>16</v>
      </c>
      <c r="G206" t="s">
        <v>1895</v>
      </c>
      <c r="H206">
        <v>552</v>
      </c>
      <c r="I206">
        <v>1</v>
      </c>
      <c r="J206" t="s">
        <v>2308</v>
      </c>
    </row>
    <row r="207" spans="2:10">
      <c r="B207" t="e" vm="556">
        <v>#VALUE!</v>
      </c>
      <c r="C207" t="s">
        <v>1875</v>
      </c>
      <c r="D207" t="s">
        <v>2301</v>
      </c>
      <c r="E207">
        <v>8</v>
      </c>
      <c r="F207">
        <v>16</v>
      </c>
      <c r="G207" t="s">
        <v>1897</v>
      </c>
      <c r="H207">
        <v>736</v>
      </c>
      <c r="I207">
        <v>1</v>
      </c>
      <c r="J207" t="s">
        <v>2309</v>
      </c>
    </row>
    <row r="208" spans="2:10">
      <c r="B208" t="e" vm="557">
        <v>#VALUE!</v>
      </c>
      <c r="C208" t="s">
        <v>1875</v>
      </c>
      <c r="D208" t="s">
        <v>2301</v>
      </c>
      <c r="E208">
        <v>8</v>
      </c>
      <c r="F208">
        <v>32</v>
      </c>
      <c r="G208" t="s">
        <v>1893</v>
      </c>
      <c r="H208">
        <v>1104</v>
      </c>
      <c r="I208">
        <v>1</v>
      </c>
      <c r="J208" t="s">
        <v>2310</v>
      </c>
    </row>
    <row r="209" spans="2:10">
      <c r="B209" t="e" vm="558">
        <v>#VALUE!</v>
      </c>
      <c r="C209" t="s">
        <v>1875</v>
      </c>
      <c r="D209" t="s">
        <v>2301</v>
      </c>
      <c r="E209">
        <v>16</v>
      </c>
      <c r="F209">
        <v>32</v>
      </c>
      <c r="G209" t="s">
        <v>1898</v>
      </c>
      <c r="H209">
        <v>1472</v>
      </c>
      <c r="I209">
        <v>1</v>
      </c>
      <c r="J209" t="s">
        <v>2311</v>
      </c>
    </row>
    <row r="210" spans="2:10">
      <c r="B210" t="e" vm="559">
        <v>#VALUE!</v>
      </c>
      <c r="C210" t="s">
        <v>1875</v>
      </c>
      <c r="D210" t="s">
        <v>2301</v>
      </c>
      <c r="E210">
        <v>16</v>
      </c>
      <c r="F210">
        <v>64</v>
      </c>
      <c r="G210" t="s">
        <v>1889</v>
      </c>
      <c r="H210">
        <v>2208</v>
      </c>
      <c r="I210">
        <v>1</v>
      </c>
      <c r="J210" t="s">
        <v>2312</v>
      </c>
    </row>
    <row r="211" spans="2:10">
      <c r="B211" t="e" vm="560">
        <v>#VALUE!</v>
      </c>
      <c r="C211" t="s">
        <v>1875</v>
      </c>
      <c r="D211" t="s">
        <v>2301</v>
      </c>
      <c r="E211">
        <v>24</v>
      </c>
      <c r="F211">
        <v>48</v>
      </c>
      <c r="G211" t="s">
        <v>1914</v>
      </c>
      <c r="H211">
        <v>2208</v>
      </c>
      <c r="I211">
        <v>1</v>
      </c>
      <c r="J211" t="s">
        <v>2313</v>
      </c>
    </row>
    <row r="212" spans="2:10">
      <c r="B212" t="e" vm="561">
        <v>#VALUE!</v>
      </c>
      <c r="C212" t="s">
        <v>1875</v>
      </c>
      <c r="D212" t="s">
        <v>2301</v>
      </c>
      <c r="E212">
        <v>24</v>
      </c>
      <c r="F212">
        <v>96</v>
      </c>
      <c r="G212" t="s">
        <v>1894</v>
      </c>
      <c r="H212">
        <v>3312</v>
      </c>
      <c r="I212">
        <v>1</v>
      </c>
      <c r="J212" t="s">
        <v>2314</v>
      </c>
    </row>
    <row r="213" spans="2:10">
      <c r="B213" t="e" vm="562">
        <v>#VALUE!</v>
      </c>
      <c r="C213" t="s">
        <v>1875</v>
      </c>
      <c r="D213" t="s">
        <v>2301</v>
      </c>
      <c r="E213">
        <v>32</v>
      </c>
      <c r="F213">
        <v>64</v>
      </c>
      <c r="G213" t="s">
        <v>1899</v>
      </c>
      <c r="H213">
        <v>2944</v>
      </c>
      <c r="I213">
        <v>1</v>
      </c>
      <c r="J213" t="s">
        <v>2315</v>
      </c>
    </row>
    <row r="214" spans="2:10">
      <c r="B214" t="e" vm="563">
        <v>#VALUE!</v>
      </c>
      <c r="C214" t="s">
        <v>1875</v>
      </c>
      <c r="D214" t="s">
        <v>2301</v>
      </c>
      <c r="E214">
        <v>32</v>
      </c>
      <c r="F214">
        <v>128</v>
      </c>
      <c r="G214" t="s">
        <v>1890</v>
      </c>
      <c r="H214">
        <v>4416</v>
      </c>
      <c r="I214">
        <v>1</v>
      </c>
      <c r="J214" t="s">
        <v>2316</v>
      </c>
    </row>
    <row r="215" spans="2:10">
      <c r="B215" t="e" vm="564">
        <v>#VALUE!</v>
      </c>
      <c r="C215" t="s">
        <v>1875</v>
      </c>
      <c r="D215" t="s">
        <v>2301</v>
      </c>
      <c r="E215">
        <v>48</v>
      </c>
      <c r="F215">
        <v>96</v>
      </c>
      <c r="G215" t="s">
        <v>1903</v>
      </c>
      <c r="H215">
        <v>4416</v>
      </c>
      <c r="I215">
        <v>1</v>
      </c>
      <c r="J215" t="s">
        <v>2317</v>
      </c>
    </row>
    <row r="216" spans="2:10">
      <c r="B216" t="e" vm="565">
        <v>#VALUE!</v>
      </c>
      <c r="C216" t="s">
        <v>1875</v>
      </c>
      <c r="D216" t="s">
        <v>2301</v>
      </c>
      <c r="E216">
        <v>48</v>
      </c>
      <c r="F216">
        <v>192</v>
      </c>
      <c r="G216" t="s">
        <v>1904</v>
      </c>
      <c r="H216">
        <v>6624</v>
      </c>
      <c r="I216">
        <v>1</v>
      </c>
      <c r="J216" t="s">
        <v>2318</v>
      </c>
    </row>
    <row r="217" spans="2:10">
      <c r="B217" t="e" vm="566">
        <v>#VALUE!</v>
      </c>
      <c r="C217" t="s">
        <v>1875</v>
      </c>
      <c r="D217" t="s">
        <v>2301</v>
      </c>
      <c r="E217">
        <v>64</v>
      </c>
      <c r="F217">
        <v>192</v>
      </c>
      <c r="G217" t="s">
        <v>1936</v>
      </c>
      <c r="H217">
        <v>7360</v>
      </c>
      <c r="I217">
        <v>1</v>
      </c>
      <c r="J217" t="s">
        <v>2319</v>
      </c>
    </row>
    <row r="218" spans="2:10">
      <c r="B218" t="e" vm="567">
        <v>#VALUE!</v>
      </c>
      <c r="C218" t="s">
        <v>1875</v>
      </c>
      <c r="D218" t="s">
        <v>2301</v>
      </c>
      <c r="E218">
        <v>64</v>
      </c>
      <c r="F218">
        <v>256</v>
      </c>
      <c r="G218" t="s">
        <v>1891</v>
      </c>
      <c r="H218">
        <v>8832</v>
      </c>
      <c r="I218">
        <v>1</v>
      </c>
      <c r="J218" t="s">
        <v>2320</v>
      </c>
    </row>
    <row r="219" spans="2:10">
      <c r="B219" t="e" vm="568">
        <v>#VALUE!</v>
      </c>
      <c r="C219" t="s">
        <v>1875</v>
      </c>
      <c r="D219" t="s">
        <v>2301</v>
      </c>
      <c r="E219">
        <v>72</v>
      </c>
      <c r="F219">
        <v>288</v>
      </c>
      <c r="G219" t="s">
        <v>1915</v>
      </c>
      <c r="H219">
        <v>9936</v>
      </c>
      <c r="I219">
        <v>1</v>
      </c>
      <c r="J219" t="s">
        <v>2321</v>
      </c>
    </row>
    <row r="220" spans="2:10">
      <c r="B220" t="e" vm="569">
        <v>#VALUE!</v>
      </c>
      <c r="C220" t="s">
        <v>1875</v>
      </c>
      <c r="D220" t="s">
        <v>2322</v>
      </c>
      <c r="E220">
        <v>1</v>
      </c>
      <c r="F220">
        <v>1</v>
      </c>
      <c r="G220" t="s">
        <v>1918</v>
      </c>
      <c r="H220">
        <v>57</v>
      </c>
      <c r="I220">
        <v>1</v>
      </c>
      <c r="J220" t="s">
        <v>2323</v>
      </c>
    </row>
    <row r="221" spans="2:10">
      <c r="B221" t="e" vm="570">
        <v>#VALUE!</v>
      </c>
      <c r="C221" t="s">
        <v>1875</v>
      </c>
      <c r="D221" t="s">
        <v>2322</v>
      </c>
      <c r="E221">
        <v>1</v>
      </c>
      <c r="F221">
        <v>2</v>
      </c>
      <c r="G221" t="s">
        <v>1911</v>
      </c>
      <c r="H221">
        <v>83.6</v>
      </c>
      <c r="I221">
        <v>1</v>
      </c>
      <c r="J221" t="s">
        <v>2324</v>
      </c>
    </row>
    <row r="222" spans="2:10">
      <c r="B222" t="e" vm="571">
        <v>#VALUE!</v>
      </c>
      <c r="C222" t="s">
        <v>1875</v>
      </c>
      <c r="D222" t="s">
        <v>2322</v>
      </c>
      <c r="E222">
        <v>1</v>
      </c>
      <c r="F222">
        <v>4</v>
      </c>
      <c r="G222" t="s">
        <v>1919</v>
      </c>
      <c r="H222">
        <v>136.5</v>
      </c>
      <c r="I222">
        <v>1</v>
      </c>
      <c r="J222" t="s">
        <v>2325</v>
      </c>
    </row>
    <row r="223" spans="2:10">
      <c r="B223" t="e" vm="572">
        <v>#VALUE!</v>
      </c>
      <c r="C223" t="s">
        <v>1875</v>
      </c>
      <c r="D223" t="s">
        <v>2322</v>
      </c>
      <c r="E223">
        <v>2</v>
      </c>
      <c r="F223">
        <v>4</v>
      </c>
      <c r="G223" t="s">
        <v>1912</v>
      </c>
      <c r="H223">
        <v>180</v>
      </c>
      <c r="I223">
        <v>1</v>
      </c>
      <c r="J223" t="s">
        <v>2326</v>
      </c>
    </row>
    <row r="224" spans="2:10">
      <c r="B224" t="e" vm="573">
        <v>#VALUE!</v>
      </c>
      <c r="C224" t="s">
        <v>1875</v>
      </c>
      <c r="D224" t="s">
        <v>2322</v>
      </c>
      <c r="E224">
        <v>2</v>
      </c>
      <c r="F224">
        <v>8</v>
      </c>
      <c r="G224" t="s">
        <v>1920</v>
      </c>
      <c r="H224">
        <v>273</v>
      </c>
      <c r="I224">
        <v>1</v>
      </c>
      <c r="J224" t="s">
        <v>2327</v>
      </c>
    </row>
    <row r="225" spans="2:10">
      <c r="B225" t="e" vm="574">
        <v>#VALUE!</v>
      </c>
      <c r="C225" t="s">
        <v>1875</v>
      </c>
      <c r="D225" t="s">
        <v>2322</v>
      </c>
      <c r="E225">
        <v>4</v>
      </c>
      <c r="F225">
        <v>8</v>
      </c>
      <c r="G225" t="s">
        <v>1896</v>
      </c>
      <c r="H225">
        <v>364</v>
      </c>
      <c r="I225">
        <v>1</v>
      </c>
      <c r="J225" t="s">
        <v>2328</v>
      </c>
    </row>
    <row r="226" spans="2:10">
      <c r="B226" t="e" vm="575">
        <v>#VALUE!</v>
      </c>
      <c r="C226" t="s">
        <v>1875</v>
      </c>
      <c r="D226" t="s">
        <v>2322</v>
      </c>
      <c r="E226">
        <v>4</v>
      </c>
      <c r="F226">
        <v>16</v>
      </c>
      <c r="G226" t="s">
        <v>1895</v>
      </c>
      <c r="H226">
        <v>546</v>
      </c>
      <c r="I226">
        <v>1</v>
      </c>
      <c r="J226" t="s">
        <v>2329</v>
      </c>
    </row>
    <row r="227" spans="2:10">
      <c r="B227" t="e" vm="576">
        <v>#VALUE!</v>
      </c>
      <c r="C227" t="s">
        <v>1875</v>
      </c>
      <c r="D227" t="s">
        <v>2322</v>
      </c>
      <c r="E227">
        <v>8</v>
      </c>
      <c r="F227">
        <v>16</v>
      </c>
      <c r="G227" t="s">
        <v>1897</v>
      </c>
      <c r="H227">
        <v>728</v>
      </c>
      <c r="I227">
        <v>1</v>
      </c>
      <c r="J227" t="s">
        <v>2330</v>
      </c>
    </row>
    <row r="228" spans="2:10">
      <c r="B228" t="e" vm="577">
        <v>#VALUE!</v>
      </c>
      <c r="C228" t="s">
        <v>1875</v>
      </c>
      <c r="D228" t="s">
        <v>2322</v>
      </c>
      <c r="E228">
        <v>8</v>
      </c>
      <c r="F228">
        <v>32</v>
      </c>
      <c r="G228" t="s">
        <v>1893</v>
      </c>
      <c r="H228">
        <v>1092</v>
      </c>
      <c r="I228">
        <v>1</v>
      </c>
      <c r="J228" t="s">
        <v>2331</v>
      </c>
    </row>
    <row r="229" spans="2:10">
      <c r="B229" t="e" vm="578">
        <v>#VALUE!</v>
      </c>
      <c r="C229" t="s">
        <v>1875</v>
      </c>
      <c r="D229" t="s">
        <v>2322</v>
      </c>
      <c r="E229">
        <v>12</v>
      </c>
      <c r="F229">
        <v>24</v>
      </c>
      <c r="G229" t="s">
        <v>1913</v>
      </c>
      <c r="H229">
        <v>1092</v>
      </c>
      <c r="I229">
        <v>1</v>
      </c>
      <c r="J229" t="s">
        <v>2332</v>
      </c>
    </row>
    <row r="230" spans="2:10">
      <c r="B230" t="e" vm="579">
        <v>#VALUE!</v>
      </c>
      <c r="C230" t="s">
        <v>1875</v>
      </c>
      <c r="D230" t="s">
        <v>2322</v>
      </c>
      <c r="E230">
        <v>12</v>
      </c>
      <c r="F230">
        <v>48</v>
      </c>
      <c r="G230" t="s">
        <v>1937</v>
      </c>
      <c r="H230">
        <v>1638</v>
      </c>
      <c r="I230">
        <v>1</v>
      </c>
      <c r="J230" t="s">
        <v>2333</v>
      </c>
    </row>
    <row r="231" spans="2:10">
      <c r="B231" t="e" vm="580">
        <v>#VALUE!</v>
      </c>
      <c r="C231" t="s">
        <v>1875</v>
      </c>
      <c r="D231" t="s">
        <v>2322</v>
      </c>
      <c r="E231">
        <v>16</v>
      </c>
      <c r="F231">
        <v>32</v>
      </c>
      <c r="G231" t="s">
        <v>1898</v>
      </c>
      <c r="H231">
        <v>1456</v>
      </c>
      <c r="I231">
        <v>1</v>
      </c>
      <c r="J231" t="s">
        <v>2334</v>
      </c>
    </row>
    <row r="232" spans="2:10">
      <c r="B232" t="e" vm="581">
        <v>#VALUE!</v>
      </c>
      <c r="C232" t="s">
        <v>1875</v>
      </c>
      <c r="D232" t="s">
        <v>2322</v>
      </c>
      <c r="E232">
        <v>16</v>
      </c>
      <c r="F232">
        <v>64</v>
      </c>
      <c r="G232" t="s">
        <v>1889</v>
      </c>
      <c r="H232">
        <v>2184</v>
      </c>
      <c r="I232">
        <v>1</v>
      </c>
      <c r="J232" t="s">
        <v>2335</v>
      </c>
    </row>
    <row r="233" spans="2:10">
      <c r="B233" t="e" vm="582">
        <v>#VALUE!</v>
      </c>
      <c r="C233" t="s">
        <v>1875</v>
      </c>
      <c r="D233" t="s">
        <v>2322</v>
      </c>
      <c r="E233">
        <v>24</v>
      </c>
      <c r="F233">
        <v>48</v>
      </c>
      <c r="G233" t="s">
        <v>1914</v>
      </c>
      <c r="H233">
        <v>2184</v>
      </c>
      <c r="I233">
        <v>1</v>
      </c>
      <c r="J233" t="s">
        <v>2336</v>
      </c>
    </row>
    <row r="234" spans="2:10">
      <c r="B234" t="e" vm="583">
        <v>#VALUE!</v>
      </c>
      <c r="C234" t="s">
        <v>1875</v>
      </c>
      <c r="D234" t="s">
        <v>2322</v>
      </c>
      <c r="E234">
        <v>24</v>
      </c>
      <c r="F234">
        <v>96</v>
      </c>
      <c r="G234" t="s">
        <v>1894</v>
      </c>
      <c r="H234">
        <v>3276</v>
      </c>
      <c r="I234">
        <v>1</v>
      </c>
      <c r="J234" t="s">
        <v>2337</v>
      </c>
    </row>
    <row r="235" spans="2:10">
      <c r="B235" t="e" vm="584">
        <v>#VALUE!</v>
      </c>
      <c r="C235" t="s">
        <v>1875</v>
      </c>
      <c r="D235" t="s">
        <v>2322</v>
      </c>
      <c r="E235">
        <v>32</v>
      </c>
      <c r="F235">
        <v>64</v>
      </c>
      <c r="G235" t="s">
        <v>1899</v>
      </c>
      <c r="H235">
        <v>2912</v>
      </c>
      <c r="I235">
        <v>1</v>
      </c>
      <c r="J235" t="s">
        <v>2338</v>
      </c>
    </row>
    <row r="236" spans="2:10">
      <c r="B236" t="e" vm="585">
        <v>#VALUE!</v>
      </c>
      <c r="C236" t="s">
        <v>1875</v>
      </c>
      <c r="D236" t="s">
        <v>2322</v>
      </c>
      <c r="E236">
        <v>32</v>
      </c>
      <c r="F236">
        <v>128</v>
      </c>
      <c r="G236" t="s">
        <v>1890</v>
      </c>
      <c r="H236">
        <v>4368</v>
      </c>
      <c r="I236">
        <v>1</v>
      </c>
      <c r="J236" t="s">
        <v>2339</v>
      </c>
    </row>
    <row r="237" spans="2:10">
      <c r="B237" t="e" vm="586">
        <v>#VALUE!</v>
      </c>
      <c r="C237" t="s">
        <v>1875</v>
      </c>
      <c r="D237" t="s">
        <v>2322</v>
      </c>
      <c r="E237">
        <v>48</v>
      </c>
      <c r="F237">
        <v>96</v>
      </c>
      <c r="G237" t="s">
        <v>1903</v>
      </c>
      <c r="H237">
        <v>4368</v>
      </c>
      <c r="I237">
        <v>1</v>
      </c>
      <c r="J237" t="s">
        <v>2340</v>
      </c>
    </row>
    <row r="238" spans="2:10">
      <c r="B238" t="e" vm="587">
        <v>#VALUE!</v>
      </c>
      <c r="C238" t="s">
        <v>1875</v>
      </c>
      <c r="D238" t="s">
        <v>2322</v>
      </c>
      <c r="E238">
        <v>48</v>
      </c>
      <c r="F238">
        <v>192</v>
      </c>
      <c r="G238" t="s">
        <v>1904</v>
      </c>
      <c r="H238">
        <v>6552</v>
      </c>
      <c r="I238">
        <v>1</v>
      </c>
      <c r="J238" t="s">
        <v>2341</v>
      </c>
    </row>
    <row r="239" spans="2:10">
      <c r="B239" t="e" vm="588">
        <v>#VALUE!</v>
      </c>
      <c r="C239" t="s">
        <v>1875</v>
      </c>
      <c r="D239" t="s">
        <v>2322</v>
      </c>
      <c r="E239">
        <v>64</v>
      </c>
      <c r="F239">
        <v>256</v>
      </c>
      <c r="G239" t="s">
        <v>1891</v>
      </c>
      <c r="H239">
        <v>8736</v>
      </c>
      <c r="I239">
        <v>1</v>
      </c>
      <c r="J239" t="s">
        <v>2342</v>
      </c>
    </row>
    <row r="240" spans="2:10">
      <c r="B240" t="e" vm="589">
        <v>#VALUE!</v>
      </c>
      <c r="C240" t="s">
        <v>1875</v>
      </c>
      <c r="D240" t="s">
        <v>2322</v>
      </c>
      <c r="E240">
        <v>80</v>
      </c>
      <c r="F240">
        <v>320</v>
      </c>
      <c r="G240" t="s">
        <v>1901</v>
      </c>
      <c r="H240">
        <v>10920</v>
      </c>
      <c r="I240">
        <v>1</v>
      </c>
      <c r="J240" t="s">
        <v>2343</v>
      </c>
    </row>
    <row r="241" spans="2:10">
      <c r="B241" t="e" vm="590">
        <v>#VALUE!</v>
      </c>
      <c r="C241" t="s">
        <v>1875</v>
      </c>
      <c r="D241" t="s">
        <v>2344</v>
      </c>
      <c r="E241">
        <v>1</v>
      </c>
      <c r="F241">
        <v>1</v>
      </c>
      <c r="G241" t="s">
        <v>1918</v>
      </c>
      <c r="H241">
        <v>42</v>
      </c>
      <c r="I241">
        <v>1</v>
      </c>
      <c r="J241" t="s">
        <v>2345</v>
      </c>
    </row>
    <row r="242" spans="2:10">
      <c r="B242" t="e" vm="591">
        <v>#VALUE!</v>
      </c>
      <c r="C242" t="s">
        <v>1875</v>
      </c>
      <c r="D242" t="s">
        <v>2344</v>
      </c>
      <c r="E242">
        <v>1</v>
      </c>
      <c r="F242">
        <v>2</v>
      </c>
      <c r="G242" t="s">
        <v>1911</v>
      </c>
      <c r="H242">
        <v>79</v>
      </c>
      <c r="I242">
        <v>1</v>
      </c>
      <c r="J242" t="s">
        <v>2346</v>
      </c>
    </row>
    <row r="243" spans="2:10">
      <c r="B243" t="e" vm="592">
        <v>#VALUE!</v>
      </c>
      <c r="C243" t="s">
        <v>1875</v>
      </c>
      <c r="D243" t="s">
        <v>2344</v>
      </c>
      <c r="E243">
        <v>1</v>
      </c>
      <c r="F243">
        <v>4</v>
      </c>
      <c r="G243" t="s">
        <v>1919</v>
      </c>
      <c r="H243">
        <v>135</v>
      </c>
      <c r="I243">
        <v>1</v>
      </c>
      <c r="J243" t="s">
        <v>2347</v>
      </c>
    </row>
    <row r="244" spans="2:10">
      <c r="B244" t="e" vm="593">
        <v>#VALUE!</v>
      </c>
      <c r="C244" t="s">
        <v>1875</v>
      </c>
      <c r="D244" t="s">
        <v>2344</v>
      </c>
      <c r="E244">
        <v>2</v>
      </c>
      <c r="F244">
        <v>2</v>
      </c>
      <c r="G244" t="s">
        <v>1938</v>
      </c>
      <c r="H244">
        <v>135</v>
      </c>
      <c r="I244">
        <v>1</v>
      </c>
      <c r="J244" t="s">
        <v>2348</v>
      </c>
    </row>
    <row r="245" spans="2:10">
      <c r="B245" t="e" vm="594">
        <v>#VALUE!</v>
      </c>
      <c r="C245" t="s">
        <v>1875</v>
      </c>
      <c r="D245" t="s">
        <v>2344</v>
      </c>
      <c r="E245">
        <v>2</v>
      </c>
      <c r="F245">
        <v>4</v>
      </c>
      <c r="G245" t="s">
        <v>1912</v>
      </c>
      <c r="H245">
        <v>179</v>
      </c>
      <c r="I245">
        <v>1</v>
      </c>
      <c r="J245" t="s">
        <v>2349</v>
      </c>
    </row>
    <row r="246" spans="2:10">
      <c r="B246" t="e" vm="595">
        <v>#VALUE!</v>
      </c>
      <c r="C246" t="s">
        <v>1875</v>
      </c>
      <c r="D246" t="s">
        <v>2344</v>
      </c>
      <c r="E246">
        <v>2</v>
      </c>
      <c r="F246">
        <v>8</v>
      </c>
      <c r="G246" t="s">
        <v>1920</v>
      </c>
      <c r="H246">
        <v>270</v>
      </c>
      <c r="I246">
        <v>1</v>
      </c>
      <c r="J246" t="s">
        <v>2350</v>
      </c>
    </row>
    <row r="247" spans="2:10">
      <c r="B247" t="e" vm="596">
        <v>#VALUE!</v>
      </c>
      <c r="C247" t="s">
        <v>1875</v>
      </c>
      <c r="D247" t="s">
        <v>2344</v>
      </c>
      <c r="E247">
        <v>4</v>
      </c>
      <c r="F247">
        <v>8</v>
      </c>
      <c r="G247" t="s">
        <v>1896</v>
      </c>
      <c r="H247">
        <v>360</v>
      </c>
      <c r="I247">
        <v>1</v>
      </c>
      <c r="J247" t="s">
        <v>2351</v>
      </c>
    </row>
    <row r="248" spans="2:10">
      <c r="B248" t="e" vm="597">
        <v>#VALUE!</v>
      </c>
      <c r="C248" t="s">
        <v>1875</v>
      </c>
      <c r="D248" t="s">
        <v>2344</v>
      </c>
      <c r="E248">
        <v>4</v>
      </c>
      <c r="F248">
        <v>16</v>
      </c>
      <c r="G248" t="s">
        <v>1895</v>
      </c>
      <c r="H248">
        <v>540</v>
      </c>
      <c r="I248">
        <v>1</v>
      </c>
      <c r="J248" t="s">
        <v>2352</v>
      </c>
    </row>
    <row r="249" spans="2:10">
      <c r="B249" t="e" vm="598">
        <v>#VALUE!</v>
      </c>
      <c r="C249" t="s">
        <v>1875</v>
      </c>
      <c r="D249" t="s">
        <v>2344</v>
      </c>
      <c r="E249">
        <v>8</v>
      </c>
      <c r="F249">
        <v>16</v>
      </c>
      <c r="G249" t="s">
        <v>1897</v>
      </c>
      <c r="H249">
        <v>720</v>
      </c>
      <c r="I249">
        <v>1</v>
      </c>
      <c r="J249" t="s">
        <v>2353</v>
      </c>
    </row>
    <row r="250" spans="2:10">
      <c r="B250" t="e" vm="599">
        <v>#VALUE!</v>
      </c>
      <c r="C250" t="s">
        <v>1875</v>
      </c>
      <c r="D250" t="s">
        <v>2344</v>
      </c>
      <c r="E250">
        <v>8</v>
      </c>
      <c r="F250">
        <v>32</v>
      </c>
      <c r="G250" t="s">
        <v>1893</v>
      </c>
      <c r="H250">
        <v>1080</v>
      </c>
      <c r="I250">
        <v>1</v>
      </c>
      <c r="J250" t="s">
        <v>2354</v>
      </c>
    </row>
    <row r="251" spans="2:10">
      <c r="B251" t="e" vm="600">
        <v>#VALUE!</v>
      </c>
      <c r="C251" t="s">
        <v>1875</v>
      </c>
      <c r="D251" t="s">
        <v>2344</v>
      </c>
      <c r="E251">
        <v>12</v>
      </c>
      <c r="F251">
        <v>24</v>
      </c>
      <c r="G251" t="s">
        <v>1913</v>
      </c>
      <c r="H251">
        <v>1080</v>
      </c>
      <c r="I251">
        <v>1</v>
      </c>
      <c r="J251" t="s">
        <v>2355</v>
      </c>
    </row>
    <row r="252" spans="2:10">
      <c r="B252" t="e" vm="601">
        <v>#VALUE!</v>
      </c>
      <c r="C252" t="s">
        <v>1875</v>
      </c>
      <c r="D252" t="s">
        <v>2344</v>
      </c>
      <c r="E252">
        <v>12</v>
      </c>
      <c r="F252">
        <v>48</v>
      </c>
      <c r="G252" t="s">
        <v>1937</v>
      </c>
      <c r="H252">
        <v>1620</v>
      </c>
      <c r="I252">
        <v>1</v>
      </c>
      <c r="J252" t="s">
        <v>2356</v>
      </c>
    </row>
    <row r="253" spans="2:10">
      <c r="B253" t="e" vm="602">
        <v>#VALUE!</v>
      </c>
      <c r="C253" t="s">
        <v>1875</v>
      </c>
      <c r="D253" t="s">
        <v>2344</v>
      </c>
      <c r="E253">
        <v>16</v>
      </c>
      <c r="F253">
        <v>32</v>
      </c>
      <c r="G253" t="s">
        <v>1898</v>
      </c>
      <c r="H253">
        <v>1440</v>
      </c>
      <c r="I253">
        <v>1</v>
      </c>
      <c r="J253" t="s">
        <v>2357</v>
      </c>
    </row>
    <row r="254" spans="2:10">
      <c r="B254" t="e" vm="603">
        <v>#VALUE!</v>
      </c>
      <c r="C254" t="s">
        <v>1875</v>
      </c>
      <c r="D254" t="s">
        <v>2344</v>
      </c>
      <c r="E254">
        <v>16</v>
      </c>
      <c r="F254">
        <v>64</v>
      </c>
      <c r="G254" t="s">
        <v>1889</v>
      </c>
      <c r="H254">
        <v>2160</v>
      </c>
      <c r="I254">
        <v>1</v>
      </c>
      <c r="J254" t="s">
        <v>2358</v>
      </c>
    </row>
    <row r="255" spans="2:10">
      <c r="B255" t="e" vm="604">
        <v>#VALUE!</v>
      </c>
      <c r="C255" t="s">
        <v>1875</v>
      </c>
      <c r="D255" t="s">
        <v>2344</v>
      </c>
      <c r="E255">
        <v>24</v>
      </c>
      <c r="F255">
        <v>48</v>
      </c>
      <c r="G255" t="s">
        <v>1914</v>
      </c>
      <c r="H255">
        <v>2160</v>
      </c>
      <c r="I255">
        <v>1</v>
      </c>
      <c r="J255" t="s">
        <v>2359</v>
      </c>
    </row>
    <row r="256" spans="2:10">
      <c r="B256" t="e" vm="605">
        <v>#VALUE!</v>
      </c>
      <c r="C256" t="s">
        <v>1875</v>
      </c>
      <c r="D256" t="s">
        <v>2344</v>
      </c>
      <c r="E256">
        <v>24</v>
      </c>
      <c r="F256">
        <v>96</v>
      </c>
      <c r="G256" t="s">
        <v>1894</v>
      </c>
      <c r="H256">
        <v>3240</v>
      </c>
      <c r="I256">
        <v>1</v>
      </c>
      <c r="J256" t="s">
        <v>2360</v>
      </c>
    </row>
    <row r="257" spans="2:10">
      <c r="B257" t="e" vm="606">
        <v>#VALUE!</v>
      </c>
      <c r="C257" t="s">
        <v>1875</v>
      </c>
      <c r="D257" t="s">
        <v>2344</v>
      </c>
      <c r="E257">
        <v>32</v>
      </c>
      <c r="F257">
        <v>64</v>
      </c>
      <c r="G257" t="s">
        <v>1899</v>
      </c>
      <c r="H257">
        <v>2880</v>
      </c>
      <c r="I257">
        <v>1</v>
      </c>
      <c r="J257" t="s">
        <v>2361</v>
      </c>
    </row>
    <row r="258" spans="2:10">
      <c r="B258" t="e" vm="607">
        <v>#VALUE!</v>
      </c>
      <c r="C258" t="s">
        <v>1875</v>
      </c>
      <c r="D258" t="s">
        <v>2344</v>
      </c>
      <c r="E258">
        <v>32</v>
      </c>
      <c r="F258">
        <v>128</v>
      </c>
      <c r="G258" t="s">
        <v>1890</v>
      </c>
      <c r="H258">
        <v>4320</v>
      </c>
      <c r="I258">
        <v>1</v>
      </c>
      <c r="J258" t="s">
        <v>2362</v>
      </c>
    </row>
    <row r="259" spans="2:10">
      <c r="B259" t="e" vm="608">
        <v>#VALUE!</v>
      </c>
      <c r="C259" t="s">
        <v>1875</v>
      </c>
      <c r="D259" t="s">
        <v>2344</v>
      </c>
      <c r="E259">
        <v>56</v>
      </c>
      <c r="F259">
        <v>224</v>
      </c>
      <c r="G259" t="s">
        <v>1939</v>
      </c>
      <c r="H259">
        <v>7560</v>
      </c>
      <c r="I259">
        <v>1</v>
      </c>
      <c r="J259" t="s">
        <v>2363</v>
      </c>
    </row>
    <row r="260" spans="2:10">
      <c r="B260" t="e" vm="609">
        <v>#VALUE!</v>
      </c>
      <c r="C260" t="s">
        <v>1875</v>
      </c>
      <c r="D260" t="s">
        <v>2364</v>
      </c>
      <c r="E260">
        <v>1</v>
      </c>
      <c r="F260">
        <v>1</v>
      </c>
      <c r="G260" t="s">
        <v>1918</v>
      </c>
      <c r="H260">
        <v>30</v>
      </c>
      <c r="I260">
        <v>1</v>
      </c>
      <c r="J260" t="s">
        <v>2365</v>
      </c>
    </row>
    <row r="261" spans="2:10">
      <c r="B261" t="e" vm="610">
        <v>#VALUE!</v>
      </c>
      <c r="C261" t="s">
        <v>1875</v>
      </c>
      <c r="D261" t="s">
        <v>2364</v>
      </c>
      <c r="E261">
        <v>1</v>
      </c>
      <c r="F261">
        <v>2</v>
      </c>
      <c r="G261" t="s">
        <v>1911</v>
      </c>
      <c r="H261">
        <v>70</v>
      </c>
      <c r="I261">
        <v>1</v>
      </c>
      <c r="J261" t="s">
        <v>2366</v>
      </c>
    </row>
    <row r="262" spans="2:10">
      <c r="B262" t="e" vm="611">
        <v>#VALUE!</v>
      </c>
      <c r="C262" t="s">
        <v>1875</v>
      </c>
      <c r="D262" t="s">
        <v>2364</v>
      </c>
      <c r="E262">
        <v>1</v>
      </c>
      <c r="F262">
        <v>4</v>
      </c>
      <c r="G262" t="s">
        <v>1919</v>
      </c>
      <c r="H262">
        <v>132</v>
      </c>
      <c r="I262">
        <v>1</v>
      </c>
      <c r="J262" t="s">
        <v>2367</v>
      </c>
    </row>
    <row r="263" spans="2:10">
      <c r="B263" t="e" vm="612">
        <v>#VALUE!</v>
      </c>
      <c r="C263" t="s">
        <v>1875</v>
      </c>
      <c r="D263" t="s">
        <v>2364</v>
      </c>
      <c r="E263">
        <v>2</v>
      </c>
      <c r="F263">
        <v>2</v>
      </c>
      <c r="G263" t="s">
        <v>1938</v>
      </c>
      <c r="H263">
        <v>132</v>
      </c>
      <c r="I263">
        <v>1</v>
      </c>
      <c r="J263" t="s">
        <v>2368</v>
      </c>
    </row>
    <row r="264" spans="2:10">
      <c r="B264" t="e" vm="613">
        <v>#VALUE!</v>
      </c>
      <c r="C264" t="s">
        <v>1875</v>
      </c>
      <c r="D264" t="s">
        <v>2364</v>
      </c>
      <c r="E264">
        <v>2</v>
      </c>
      <c r="F264">
        <v>4</v>
      </c>
      <c r="G264" t="s">
        <v>1912</v>
      </c>
      <c r="H264">
        <v>170</v>
      </c>
      <c r="I264">
        <v>1</v>
      </c>
      <c r="J264" t="s">
        <v>2369</v>
      </c>
    </row>
    <row r="265" spans="2:10">
      <c r="B265" t="e" vm="614">
        <v>#VALUE!</v>
      </c>
      <c r="C265" t="s">
        <v>1875</v>
      </c>
      <c r="D265" t="s">
        <v>2364</v>
      </c>
      <c r="E265">
        <v>2</v>
      </c>
      <c r="F265">
        <v>8</v>
      </c>
      <c r="G265" t="s">
        <v>1920</v>
      </c>
      <c r="H265">
        <v>264</v>
      </c>
      <c r="I265">
        <v>1</v>
      </c>
      <c r="J265" t="s">
        <v>2370</v>
      </c>
    </row>
    <row r="266" spans="2:10">
      <c r="B266" t="e" vm="615">
        <v>#VALUE!</v>
      </c>
      <c r="C266" t="s">
        <v>1875</v>
      </c>
      <c r="D266" t="s">
        <v>2364</v>
      </c>
      <c r="E266">
        <v>4</v>
      </c>
      <c r="F266">
        <v>4</v>
      </c>
      <c r="G266" t="s">
        <v>1940</v>
      </c>
      <c r="H266">
        <v>264</v>
      </c>
      <c r="I266">
        <v>1</v>
      </c>
      <c r="J266" t="s">
        <v>2371</v>
      </c>
    </row>
    <row r="267" spans="2:10">
      <c r="B267" t="e" vm="616">
        <v>#VALUE!</v>
      </c>
      <c r="C267" t="s">
        <v>1875</v>
      </c>
      <c r="D267" t="s">
        <v>2364</v>
      </c>
      <c r="E267">
        <v>4</v>
      </c>
      <c r="F267">
        <v>8</v>
      </c>
      <c r="G267" t="s">
        <v>1896</v>
      </c>
      <c r="H267">
        <v>352</v>
      </c>
      <c r="I267">
        <v>1</v>
      </c>
      <c r="J267" t="s">
        <v>2372</v>
      </c>
    </row>
    <row r="268" spans="2:10">
      <c r="B268" t="e" vm="617">
        <v>#VALUE!</v>
      </c>
      <c r="C268" t="s">
        <v>1875</v>
      </c>
      <c r="D268" t="s">
        <v>2364</v>
      </c>
      <c r="E268">
        <v>4</v>
      </c>
      <c r="F268">
        <v>16</v>
      </c>
      <c r="G268" t="s">
        <v>1895</v>
      </c>
      <c r="H268">
        <v>528</v>
      </c>
      <c r="I268">
        <v>1</v>
      </c>
      <c r="J268" t="s">
        <v>2373</v>
      </c>
    </row>
    <row r="269" spans="2:10">
      <c r="B269" t="e" vm="618">
        <v>#VALUE!</v>
      </c>
      <c r="C269" t="s">
        <v>1875</v>
      </c>
      <c r="D269" t="s">
        <v>2364</v>
      </c>
      <c r="E269">
        <v>8</v>
      </c>
      <c r="F269">
        <v>8</v>
      </c>
      <c r="G269" t="s">
        <v>1941</v>
      </c>
      <c r="H269">
        <v>528</v>
      </c>
      <c r="I269">
        <v>1</v>
      </c>
      <c r="J269" t="s">
        <v>2374</v>
      </c>
    </row>
    <row r="270" spans="2:10">
      <c r="B270" t="e" vm="619">
        <v>#VALUE!</v>
      </c>
      <c r="C270" t="s">
        <v>1875</v>
      </c>
      <c r="D270" t="s">
        <v>2364</v>
      </c>
      <c r="E270">
        <v>8</v>
      </c>
      <c r="F270">
        <v>16</v>
      </c>
      <c r="G270" t="s">
        <v>1897</v>
      </c>
      <c r="H270">
        <v>704</v>
      </c>
      <c r="I270">
        <v>1</v>
      </c>
      <c r="J270" t="s">
        <v>2375</v>
      </c>
    </row>
    <row r="271" spans="2:10">
      <c r="B271" t="e" vm="620">
        <v>#VALUE!</v>
      </c>
      <c r="C271" t="s">
        <v>1875</v>
      </c>
      <c r="D271" t="s">
        <v>2364</v>
      </c>
      <c r="E271">
        <v>8</v>
      </c>
      <c r="F271">
        <v>32</v>
      </c>
      <c r="G271" t="s">
        <v>1893</v>
      </c>
      <c r="H271">
        <v>1056</v>
      </c>
      <c r="I271">
        <v>1</v>
      </c>
      <c r="J271" t="s">
        <v>2376</v>
      </c>
    </row>
    <row r="272" spans="2:10">
      <c r="B272" t="e" vm="621">
        <v>#VALUE!</v>
      </c>
      <c r="C272" t="s">
        <v>1875</v>
      </c>
      <c r="D272" t="s">
        <v>2364</v>
      </c>
      <c r="E272">
        <v>12</v>
      </c>
      <c r="F272">
        <v>24</v>
      </c>
      <c r="G272" t="s">
        <v>1913</v>
      </c>
      <c r="H272">
        <v>1056</v>
      </c>
      <c r="I272">
        <v>1</v>
      </c>
      <c r="J272" t="s">
        <v>2377</v>
      </c>
    </row>
    <row r="273" spans="2:10">
      <c r="B273" t="e" vm="622">
        <v>#VALUE!</v>
      </c>
      <c r="C273" t="s">
        <v>1875</v>
      </c>
      <c r="D273" t="s">
        <v>2364</v>
      </c>
      <c r="E273">
        <v>12</v>
      </c>
      <c r="F273">
        <v>48</v>
      </c>
      <c r="G273" t="s">
        <v>1937</v>
      </c>
      <c r="H273">
        <v>1584</v>
      </c>
      <c r="I273">
        <v>1</v>
      </c>
      <c r="J273" t="s">
        <v>2378</v>
      </c>
    </row>
    <row r="274" spans="2:10">
      <c r="B274" t="e" vm="623">
        <v>#VALUE!</v>
      </c>
      <c r="C274" t="s">
        <v>1875</v>
      </c>
      <c r="D274" t="s">
        <v>2364</v>
      </c>
      <c r="E274">
        <v>16</v>
      </c>
      <c r="F274">
        <v>32</v>
      </c>
      <c r="G274" t="s">
        <v>1898</v>
      </c>
      <c r="H274">
        <v>1408</v>
      </c>
      <c r="I274">
        <v>1</v>
      </c>
      <c r="J274" t="s">
        <v>2379</v>
      </c>
    </row>
    <row r="275" spans="2:10">
      <c r="B275" t="e" vm="624">
        <v>#VALUE!</v>
      </c>
      <c r="C275" t="s">
        <v>1875</v>
      </c>
      <c r="D275" t="s">
        <v>2364</v>
      </c>
      <c r="E275">
        <v>24</v>
      </c>
      <c r="F275">
        <v>48</v>
      </c>
      <c r="G275" t="s">
        <v>1914</v>
      </c>
      <c r="H275">
        <v>2112</v>
      </c>
      <c r="I275">
        <v>1</v>
      </c>
      <c r="J275" t="s">
        <v>2380</v>
      </c>
    </row>
    <row r="276" spans="2:10">
      <c r="B276" t="e" vm="625">
        <v>#VALUE!</v>
      </c>
      <c r="C276" t="s">
        <v>1875</v>
      </c>
      <c r="D276" t="s">
        <v>2364</v>
      </c>
      <c r="E276">
        <v>32</v>
      </c>
      <c r="F276">
        <v>64</v>
      </c>
      <c r="G276" t="s">
        <v>1899</v>
      </c>
      <c r="H276">
        <v>2816</v>
      </c>
      <c r="I276">
        <v>1</v>
      </c>
      <c r="J276" t="s">
        <v>2381</v>
      </c>
    </row>
    <row r="277" spans="2:10">
      <c r="B277" t="e" vm="626">
        <v>#VALUE!</v>
      </c>
      <c r="C277" t="s">
        <v>1875</v>
      </c>
      <c r="D277" t="s">
        <v>2364</v>
      </c>
      <c r="E277">
        <v>48</v>
      </c>
      <c r="F277">
        <v>96</v>
      </c>
      <c r="G277" t="s">
        <v>1903</v>
      </c>
      <c r="H277">
        <v>4224</v>
      </c>
      <c r="I277">
        <v>1</v>
      </c>
      <c r="J277" t="s">
        <v>2382</v>
      </c>
    </row>
    <row r="278" spans="2:10">
      <c r="B278" t="e" vm="627">
        <v>#VALUE!</v>
      </c>
      <c r="C278" t="s">
        <v>1875</v>
      </c>
      <c r="D278" t="s">
        <v>2383</v>
      </c>
      <c r="E278">
        <v>80</v>
      </c>
      <c r="F278">
        <v>384</v>
      </c>
      <c r="G278" t="s">
        <v>1917</v>
      </c>
      <c r="H278">
        <v>16376</v>
      </c>
      <c r="I278">
        <v>1</v>
      </c>
      <c r="J278" t="s">
        <v>2384</v>
      </c>
    </row>
    <row r="279" spans="2:10">
      <c r="B279" t="e" vm="628">
        <v>#VALUE!</v>
      </c>
      <c r="C279" t="s">
        <v>1875</v>
      </c>
      <c r="D279" t="s">
        <v>2385</v>
      </c>
      <c r="E279">
        <v>8</v>
      </c>
      <c r="F279">
        <v>32</v>
      </c>
      <c r="G279" t="s">
        <v>1893</v>
      </c>
      <c r="H279">
        <v>1584</v>
      </c>
      <c r="I279">
        <v>1</v>
      </c>
      <c r="J279" t="s">
        <v>2386</v>
      </c>
    </row>
    <row r="280" spans="2:10">
      <c r="B280" t="e" vm="629">
        <v>#VALUE!</v>
      </c>
      <c r="C280" t="s">
        <v>1875</v>
      </c>
      <c r="D280" t="s">
        <v>2385</v>
      </c>
      <c r="E280">
        <v>16</v>
      </c>
      <c r="F280">
        <v>64</v>
      </c>
      <c r="G280" t="s">
        <v>1889</v>
      </c>
      <c r="H280">
        <v>3168</v>
      </c>
      <c r="I280">
        <v>1</v>
      </c>
      <c r="J280" t="s">
        <v>2387</v>
      </c>
    </row>
    <row r="281" spans="2:10">
      <c r="B281" t="e" vm="630">
        <v>#VALUE!</v>
      </c>
      <c r="C281" t="s">
        <v>1875</v>
      </c>
      <c r="D281" t="s">
        <v>2385</v>
      </c>
      <c r="E281">
        <v>32</v>
      </c>
      <c r="F281">
        <v>128</v>
      </c>
      <c r="G281" t="s">
        <v>1890</v>
      </c>
      <c r="H281">
        <v>5856</v>
      </c>
      <c r="I281">
        <v>1</v>
      </c>
      <c r="J281" t="s">
        <v>2388</v>
      </c>
    </row>
    <row r="282" spans="2:10">
      <c r="B282" t="e" vm="631">
        <v>#VALUE!</v>
      </c>
      <c r="C282" t="s">
        <v>1875</v>
      </c>
      <c r="D282" t="s">
        <v>2385</v>
      </c>
      <c r="E282">
        <v>64</v>
      </c>
      <c r="F282">
        <v>256</v>
      </c>
      <c r="G282" t="s">
        <v>1891</v>
      </c>
      <c r="H282">
        <v>11712</v>
      </c>
      <c r="I282">
        <v>1</v>
      </c>
      <c r="J282" t="s">
        <v>2389</v>
      </c>
    </row>
    <row r="283" spans="2:10">
      <c r="B283" t="e" vm="632">
        <v>#VALUE!</v>
      </c>
      <c r="C283" t="s">
        <v>1875</v>
      </c>
      <c r="D283" t="s">
        <v>2385</v>
      </c>
      <c r="E283">
        <v>84</v>
      </c>
      <c r="F283">
        <v>320</v>
      </c>
      <c r="G283" t="s">
        <v>1892</v>
      </c>
      <c r="H283">
        <v>14104</v>
      </c>
      <c r="I283">
        <v>1</v>
      </c>
      <c r="J283" t="s">
        <v>2390</v>
      </c>
    </row>
    <row r="284" spans="2:10">
      <c r="B284" t="e" vm="633">
        <v>#VALUE!</v>
      </c>
      <c r="C284" t="s">
        <v>1875</v>
      </c>
      <c r="D284" t="s">
        <v>2391</v>
      </c>
      <c r="E284">
        <v>8</v>
      </c>
      <c r="F284">
        <v>32</v>
      </c>
      <c r="G284" t="s">
        <v>1893</v>
      </c>
      <c r="H284">
        <v>1404</v>
      </c>
      <c r="I284">
        <v>1</v>
      </c>
      <c r="J284" t="s">
        <v>2392</v>
      </c>
    </row>
    <row r="285" spans="2:10">
      <c r="B285" t="e" vm="634">
        <v>#VALUE!</v>
      </c>
      <c r="C285" t="s">
        <v>1875</v>
      </c>
      <c r="D285" t="s">
        <v>2391</v>
      </c>
      <c r="E285">
        <v>16</v>
      </c>
      <c r="F285">
        <v>64</v>
      </c>
      <c r="G285" t="s">
        <v>1889</v>
      </c>
      <c r="H285">
        <v>2808</v>
      </c>
      <c r="I285">
        <v>1</v>
      </c>
      <c r="J285" t="s">
        <v>2393</v>
      </c>
    </row>
    <row r="286" spans="2:10">
      <c r="B286" t="e" vm="635">
        <v>#VALUE!</v>
      </c>
      <c r="C286" t="s">
        <v>1875</v>
      </c>
      <c r="D286" t="s">
        <v>2391</v>
      </c>
      <c r="E286">
        <v>24</v>
      </c>
      <c r="F286">
        <v>96</v>
      </c>
      <c r="G286" t="s">
        <v>1894</v>
      </c>
      <c r="H286">
        <v>4212</v>
      </c>
      <c r="I286">
        <v>1</v>
      </c>
      <c r="J286" t="s">
        <v>2394</v>
      </c>
    </row>
    <row r="287" spans="2:10">
      <c r="B287" t="e" vm="636">
        <v>#VALUE!</v>
      </c>
      <c r="C287" t="s">
        <v>1875</v>
      </c>
      <c r="D287" t="s">
        <v>2391</v>
      </c>
      <c r="E287">
        <v>32</v>
      </c>
      <c r="F287">
        <v>128</v>
      </c>
      <c r="G287" t="s">
        <v>1890</v>
      </c>
      <c r="H287">
        <v>5616</v>
      </c>
      <c r="I287">
        <v>1</v>
      </c>
      <c r="J287" t="s">
        <v>2395</v>
      </c>
    </row>
    <row r="288" spans="2:10">
      <c r="B288" t="e" vm="637">
        <v>#VALUE!</v>
      </c>
      <c r="C288" t="s">
        <v>1875</v>
      </c>
      <c r="D288" t="s">
        <v>2391</v>
      </c>
      <c r="E288">
        <v>64</v>
      </c>
      <c r="F288">
        <v>256</v>
      </c>
      <c r="G288" t="s">
        <v>1891</v>
      </c>
      <c r="H288">
        <v>11232</v>
      </c>
      <c r="I288">
        <v>1</v>
      </c>
      <c r="J288" t="s">
        <v>2396</v>
      </c>
    </row>
    <row r="289" spans="2:10">
      <c r="B289" t="e" vm="638">
        <v>#VALUE!</v>
      </c>
      <c r="C289" t="s">
        <v>1875</v>
      </c>
      <c r="D289" t="s">
        <v>2391</v>
      </c>
      <c r="E289">
        <v>76</v>
      </c>
      <c r="F289">
        <v>320</v>
      </c>
      <c r="G289" t="s">
        <v>1942</v>
      </c>
      <c r="H289">
        <v>14456</v>
      </c>
      <c r="I289">
        <v>1</v>
      </c>
      <c r="J289" t="s">
        <v>2397</v>
      </c>
    </row>
    <row r="290" spans="2:10">
      <c r="B290" t="e" vm="639">
        <v>#VALUE!</v>
      </c>
      <c r="C290" t="s">
        <v>1875</v>
      </c>
      <c r="D290" t="s">
        <v>2398</v>
      </c>
      <c r="E290">
        <v>1</v>
      </c>
      <c r="F290">
        <v>8</v>
      </c>
      <c r="G290" t="s">
        <v>1943</v>
      </c>
      <c r="H290">
        <v>123.2</v>
      </c>
      <c r="I290">
        <v>1</v>
      </c>
      <c r="J290" t="s">
        <v>2399</v>
      </c>
    </row>
    <row r="291" spans="2:10">
      <c r="B291" t="e" vm="640">
        <v>#VALUE!</v>
      </c>
      <c r="C291" t="s">
        <v>1875</v>
      </c>
      <c r="D291" t="s">
        <v>2398</v>
      </c>
      <c r="E291">
        <v>4</v>
      </c>
      <c r="F291">
        <v>32</v>
      </c>
      <c r="G291" t="s">
        <v>1944</v>
      </c>
      <c r="H291">
        <v>492.8</v>
      </c>
      <c r="I291">
        <v>1</v>
      </c>
      <c r="J291" t="s">
        <v>2400</v>
      </c>
    </row>
    <row r="292" spans="2:10">
      <c r="B292" t="e" vm="641">
        <v>#VALUE!</v>
      </c>
      <c r="C292" t="s">
        <v>1875</v>
      </c>
      <c r="D292" t="s">
        <v>2398</v>
      </c>
      <c r="E292">
        <v>8</v>
      </c>
      <c r="F292">
        <v>64</v>
      </c>
      <c r="G292" t="s">
        <v>1945</v>
      </c>
      <c r="H292">
        <v>985.6</v>
      </c>
      <c r="I292">
        <v>1</v>
      </c>
      <c r="J292" t="s">
        <v>2401</v>
      </c>
    </row>
    <row r="293" spans="2:10">
      <c r="B293" t="e" vm="642">
        <v>#VALUE!</v>
      </c>
      <c r="C293" t="s">
        <v>1875</v>
      </c>
      <c r="D293" t="s">
        <v>2398</v>
      </c>
      <c r="E293">
        <v>16</v>
      </c>
      <c r="F293">
        <v>128</v>
      </c>
      <c r="G293" t="s">
        <v>1946</v>
      </c>
      <c r="H293">
        <v>1971.2</v>
      </c>
      <c r="I293">
        <v>1</v>
      </c>
      <c r="J293" t="s">
        <v>2402</v>
      </c>
    </row>
    <row r="294" spans="2:10">
      <c r="B294" t="e" vm="643">
        <v>#VALUE!</v>
      </c>
      <c r="C294" t="s">
        <v>1875</v>
      </c>
      <c r="D294" t="s">
        <v>2398</v>
      </c>
      <c r="E294">
        <v>32</v>
      </c>
      <c r="F294">
        <v>256</v>
      </c>
      <c r="G294" t="s">
        <v>1947</v>
      </c>
      <c r="H294">
        <v>3942.4</v>
      </c>
      <c r="I294">
        <v>1</v>
      </c>
      <c r="J294" t="s">
        <v>2403</v>
      </c>
    </row>
    <row r="295" spans="2:10">
      <c r="B295" t="e" vm="644">
        <v>#VALUE!</v>
      </c>
      <c r="C295" t="s">
        <v>1875</v>
      </c>
      <c r="D295" t="s">
        <v>2398</v>
      </c>
      <c r="E295">
        <v>48</v>
      </c>
      <c r="F295">
        <v>384</v>
      </c>
      <c r="G295" t="s">
        <v>1948</v>
      </c>
      <c r="H295">
        <v>5913.6</v>
      </c>
      <c r="I295">
        <v>1</v>
      </c>
      <c r="J295" t="s">
        <v>2404</v>
      </c>
    </row>
    <row r="296" spans="2:10">
      <c r="B296" t="e" vm="645">
        <v>#VALUE!</v>
      </c>
      <c r="C296" t="s">
        <v>1875</v>
      </c>
      <c r="D296" t="s">
        <v>2405</v>
      </c>
      <c r="E296">
        <v>1</v>
      </c>
      <c r="F296">
        <v>8</v>
      </c>
      <c r="G296" t="s">
        <v>1943</v>
      </c>
      <c r="H296">
        <v>166.32</v>
      </c>
      <c r="I296">
        <v>1</v>
      </c>
      <c r="J296" t="s">
        <v>2406</v>
      </c>
    </row>
    <row r="297" spans="2:10">
      <c r="B297" t="e" vm="646">
        <v>#VALUE!</v>
      </c>
      <c r="C297" t="s">
        <v>1875</v>
      </c>
      <c r="D297" t="s">
        <v>2405</v>
      </c>
      <c r="E297">
        <v>2</v>
      </c>
      <c r="F297">
        <v>12</v>
      </c>
      <c r="G297" t="s">
        <v>1949</v>
      </c>
      <c r="H297">
        <v>272.16000000000003</v>
      </c>
      <c r="I297">
        <v>1</v>
      </c>
      <c r="J297" t="s">
        <v>2407</v>
      </c>
    </row>
    <row r="298" spans="2:10">
      <c r="B298" t="e" vm="647">
        <v>#VALUE!</v>
      </c>
      <c r="C298" t="s">
        <v>1875</v>
      </c>
      <c r="D298" t="s">
        <v>2405</v>
      </c>
      <c r="E298">
        <v>4</v>
      </c>
      <c r="F298">
        <v>32</v>
      </c>
      <c r="G298" t="s">
        <v>1944</v>
      </c>
      <c r="H298">
        <v>665.28</v>
      </c>
      <c r="I298">
        <v>1</v>
      </c>
      <c r="J298" t="s">
        <v>2408</v>
      </c>
    </row>
    <row r="299" spans="2:10">
      <c r="B299" t="e" vm="648">
        <v>#VALUE!</v>
      </c>
      <c r="C299" t="s">
        <v>1875</v>
      </c>
      <c r="D299" t="s">
        <v>2405</v>
      </c>
      <c r="E299">
        <v>8</v>
      </c>
      <c r="F299">
        <v>64</v>
      </c>
      <c r="G299" t="s">
        <v>1945</v>
      </c>
      <c r="H299">
        <v>1330.56</v>
      </c>
      <c r="I299">
        <v>1</v>
      </c>
      <c r="J299" t="s">
        <v>2409</v>
      </c>
    </row>
    <row r="300" spans="2:10">
      <c r="B300" t="e" vm="649">
        <v>#VALUE!</v>
      </c>
      <c r="C300" t="s">
        <v>1875</v>
      </c>
      <c r="D300" t="s">
        <v>2405</v>
      </c>
      <c r="E300">
        <v>16</v>
      </c>
      <c r="F300">
        <v>128</v>
      </c>
      <c r="G300" t="s">
        <v>1946</v>
      </c>
      <c r="H300">
        <v>2661.12</v>
      </c>
      <c r="I300">
        <v>1</v>
      </c>
      <c r="J300" t="s">
        <v>2410</v>
      </c>
    </row>
    <row r="301" spans="2:10">
      <c r="B301" t="e" vm="650">
        <v>#VALUE!</v>
      </c>
      <c r="C301" t="s">
        <v>1875</v>
      </c>
      <c r="D301" t="s">
        <v>2405</v>
      </c>
      <c r="E301">
        <v>32</v>
      </c>
      <c r="F301">
        <v>256</v>
      </c>
      <c r="G301" t="s">
        <v>1947</v>
      </c>
      <c r="H301">
        <v>5322.24</v>
      </c>
      <c r="I301">
        <v>1</v>
      </c>
      <c r="J301" t="s">
        <v>2411</v>
      </c>
    </row>
    <row r="302" spans="2:10">
      <c r="B302" t="e" vm="651">
        <v>#VALUE!</v>
      </c>
      <c r="C302" t="s">
        <v>1875</v>
      </c>
      <c r="D302" t="s">
        <v>2405</v>
      </c>
      <c r="E302">
        <v>62</v>
      </c>
      <c r="F302">
        <v>470</v>
      </c>
      <c r="G302" t="s">
        <v>1950</v>
      </c>
      <c r="H302">
        <v>9918.7199999999993</v>
      </c>
      <c r="I302">
        <v>1</v>
      </c>
      <c r="J302" t="s">
        <v>2412</v>
      </c>
    </row>
    <row r="303" spans="2:10">
      <c r="B303" t="e" vm="652">
        <v>#VALUE!</v>
      </c>
      <c r="C303" t="s">
        <v>1875</v>
      </c>
      <c r="D303" t="s">
        <v>2405</v>
      </c>
      <c r="E303">
        <v>64</v>
      </c>
      <c r="F303">
        <v>512</v>
      </c>
      <c r="G303" t="s">
        <v>1951</v>
      </c>
      <c r="H303">
        <v>10644.48</v>
      </c>
      <c r="I303">
        <v>1</v>
      </c>
      <c r="J303" t="s">
        <v>2413</v>
      </c>
    </row>
    <row r="304" spans="2:10">
      <c r="B304" t="e" vm="653">
        <v>#VALUE!</v>
      </c>
      <c r="C304" t="s">
        <v>1875</v>
      </c>
      <c r="D304" t="s">
        <v>2405</v>
      </c>
      <c r="E304">
        <v>124</v>
      </c>
      <c r="F304">
        <v>940</v>
      </c>
      <c r="G304" t="s">
        <v>1952</v>
      </c>
      <c r="H304">
        <v>19837.439999999999</v>
      </c>
      <c r="I304">
        <v>1</v>
      </c>
      <c r="J304" t="s">
        <v>2414</v>
      </c>
    </row>
    <row r="305" spans="2:10">
      <c r="B305" t="e" vm="654">
        <v>#VALUE!</v>
      </c>
      <c r="C305" t="s">
        <v>1875</v>
      </c>
      <c r="D305" t="s">
        <v>2415</v>
      </c>
      <c r="E305">
        <v>1</v>
      </c>
      <c r="F305">
        <v>8</v>
      </c>
      <c r="G305" t="s">
        <v>1943</v>
      </c>
      <c r="H305">
        <v>176</v>
      </c>
      <c r="I305">
        <v>1</v>
      </c>
      <c r="J305" t="s">
        <v>2416</v>
      </c>
    </row>
    <row r="306" spans="2:10">
      <c r="B306" t="e" vm="655">
        <v>#VALUE!</v>
      </c>
      <c r="C306" t="s">
        <v>1875</v>
      </c>
      <c r="D306" t="s">
        <v>2415</v>
      </c>
      <c r="E306">
        <v>2</v>
      </c>
      <c r="F306">
        <v>16</v>
      </c>
      <c r="G306" t="s">
        <v>1953</v>
      </c>
      <c r="H306">
        <v>352</v>
      </c>
      <c r="I306">
        <v>1</v>
      </c>
      <c r="J306" t="s">
        <v>2417</v>
      </c>
    </row>
    <row r="307" spans="2:10">
      <c r="B307" t="e" vm="656">
        <v>#VALUE!</v>
      </c>
      <c r="C307" t="s">
        <v>1875</v>
      </c>
      <c r="D307" t="s">
        <v>2415</v>
      </c>
      <c r="E307">
        <v>4</v>
      </c>
      <c r="F307">
        <v>32</v>
      </c>
      <c r="G307" t="s">
        <v>1944</v>
      </c>
      <c r="H307">
        <v>704</v>
      </c>
      <c r="I307">
        <v>1</v>
      </c>
      <c r="J307" t="s">
        <v>2418</v>
      </c>
    </row>
    <row r="308" spans="2:10">
      <c r="B308" t="e" vm="657">
        <v>#VALUE!</v>
      </c>
      <c r="C308" t="s">
        <v>1875</v>
      </c>
      <c r="D308" t="s">
        <v>2415</v>
      </c>
      <c r="E308">
        <v>8</v>
      </c>
      <c r="F308">
        <v>64</v>
      </c>
      <c r="G308" t="s">
        <v>1945</v>
      </c>
      <c r="H308">
        <v>1408</v>
      </c>
      <c r="I308">
        <v>1</v>
      </c>
      <c r="J308" t="s">
        <v>2419</v>
      </c>
    </row>
    <row r="309" spans="2:10">
      <c r="B309" t="e" vm="658">
        <v>#VALUE!</v>
      </c>
      <c r="C309" t="s">
        <v>1875</v>
      </c>
      <c r="D309" t="s">
        <v>2415</v>
      </c>
      <c r="E309">
        <v>12</v>
      </c>
      <c r="F309">
        <v>96</v>
      </c>
      <c r="G309" t="s">
        <v>1954</v>
      </c>
      <c r="H309">
        <v>2112</v>
      </c>
      <c r="I309">
        <v>1</v>
      </c>
      <c r="J309" t="s">
        <v>2420</v>
      </c>
    </row>
    <row r="310" spans="2:10">
      <c r="B310" t="e" vm="659">
        <v>#VALUE!</v>
      </c>
      <c r="C310" t="s">
        <v>1875</v>
      </c>
      <c r="D310" t="s">
        <v>2415</v>
      </c>
      <c r="E310">
        <v>16</v>
      </c>
      <c r="F310">
        <v>128</v>
      </c>
      <c r="G310" t="s">
        <v>1946</v>
      </c>
      <c r="H310">
        <v>2816</v>
      </c>
      <c r="I310">
        <v>1</v>
      </c>
      <c r="J310" t="s">
        <v>2421</v>
      </c>
    </row>
    <row r="311" spans="2:10">
      <c r="B311" t="e" vm="660">
        <v>#VALUE!</v>
      </c>
      <c r="C311" t="s">
        <v>1875</v>
      </c>
      <c r="D311" t="s">
        <v>2415</v>
      </c>
      <c r="E311">
        <v>32</v>
      </c>
      <c r="F311">
        <v>256</v>
      </c>
      <c r="G311" t="s">
        <v>1947</v>
      </c>
      <c r="H311">
        <v>5632</v>
      </c>
      <c r="I311">
        <v>1</v>
      </c>
      <c r="J311" t="s">
        <v>2422</v>
      </c>
    </row>
    <row r="312" spans="2:10">
      <c r="B312" t="e" vm="661">
        <v>#VALUE!</v>
      </c>
      <c r="C312" t="s">
        <v>1875</v>
      </c>
      <c r="D312" t="s">
        <v>2415</v>
      </c>
      <c r="E312">
        <v>64</v>
      </c>
      <c r="F312">
        <v>512</v>
      </c>
      <c r="G312" t="s">
        <v>1951</v>
      </c>
      <c r="H312">
        <v>11264</v>
      </c>
      <c r="I312">
        <v>1</v>
      </c>
      <c r="J312" t="s">
        <v>2423</v>
      </c>
    </row>
    <row r="313" spans="2:10">
      <c r="B313" t="e" vm="662">
        <v>#VALUE!</v>
      </c>
      <c r="C313" t="s">
        <v>1875</v>
      </c>
      <c r="D313" t="s">
        <v>2424</v>
      </c>
      <c r="E313">
        <v>1</v>
      </c>
      <c r="F313">
        <v>8</v>
      </c>
      <c r="G313" t="s">
        <v>1943</v>
      </c>
      <c r="H313">
        <v>176</v>
      </c>
      <c r="I313">
        <v>1</v>
      </c>
      <c r="J313" t="s">
        <v>2425</v>
      </c>
    </row>
    <row r="314" spans="2:10">
      <c r="B314" t="e" vm="663">
        <v>#VALUE!</v>
      </c>
      <c r="C314" t="s">
        <v>1875</v>
      </c>
      <c r="D314" t="s">
        <v>2424</v>
      </c>
      <c r="E314">
        <v>2</v>
      </c>
      <c r="F314">
        <v>16</v>
      </c>
      <c r="G314" t="s">
        <v>1953</v>
      </c>
      <c r="H314">
        <v>352</v>
      </c>
      <c r="I314">
        <v>1</v>
      </c>
      <c r="J314" t="s">
        <v>2426</v>
      </c>
    </row>
    <row r="315" spans="2:10">
      <c r="B315" t="e" vm="664">
        <v>#VALUE!</v>
      </c>
      <c r="C315" t="s">
        <v>1875</v>
      </c>
      <c r="D315" t="s">
        <v>2424</v>
      </c>
      <c r="E315">
        <v>4</v>
      </c>
      <c r="F315">
        <v>32</v>
      </c>
      <c r="G315" t="s">
        <v>1944</v>
      </c>
      <c r="H315">
        <v>704</v>
      </c>
      <c r="I315">
        <v>1</v>
      </c>
      <c r="J315" t="s">
        <v>2427</v>
      </c>
    </row>
    <row r="316" spans="2:10">
      <c r="B316" t="e" vm="665">
        <v>#VALUE!</v>
      </c>
      <c r="C316" t="s">
        <v>1875</v>
      </c>
      <c r="D316" t="s">
        <v>2424</v>
      </c>
      <c r="E316">
        <v>8</v>
      </c>
      <c r="F316">
        <v>64</v>
      </c>
      <c r="G316" t="s">
        <v>1945</v>
      </c>
      <c r="H316">
        <v>1408</v>
      </c>
      <c r="I316">
        <v>1</v>
      </c>
      <c r="J316" t="s">
        <v>2428</v>
      </c>
    </row>
    <row r="317" spans="2:10">
      <c r="B317" t="e" vm="666">
        <v>#VALUE!</v>
      </c>
      <c r="C317" t="s">
        <v>1875</v>
      </c>
      <c r="D317" t="s">
        <v>2424</v>
      </c>
      <c r="E317">
        <v>12</v>
      </c>
      <c r="F317">
        <v>96</v>
      </c>
      <c r="G317" t="s">
        <v>1954</v>
      </c>
      <c r="H317">
        <v>2112</v>
      </c>
      <c r="I317">
        <v>1</v>
      </c>
      <c r="J317" t="s">
        <v>2429</v>
      </c>
    </row>
    <row r="318" spans="2:10">
      <c r="B318" t="e" vm="667">
        <v>#VALUE!</v>
      </c>
      <c r="C318" t="s">
        <v>1875</v>
      </c>
      <c r="D318" t="s">
        <v>2424</v>
      </c>
      <c r="E318">
        <v>12</v>
      </c>
      <c r="F318">
        <v>144</v>
      </c>
      <c r="G318" t="s">
        <v>1955</v>
      </c>
      <c r="H318">
        <v>2880</v>
      </c>
      <c r="I318">
        <v>1</v>
      </c>
      <c r="J318" t="s">
        <v>2430</v>
      </c>
    </row>
    <row r="319" spans="2:10">
      <c r="B319" t="e" vm="668">
        <v>#VALUE!</v>
      </c>
      <c r="C319" t="s">
        <v>1875</v>
      </c>
      <c r="D319" t="s">
        <v>2424</v>
      </c>
      <c r="E319">
        <v>16</v>
      </c>
      <c r="F319">
        <v>128</v>
      </c>
      <c r="G319" t="s">
        <v>1946</v>
      </c>
      <c r="H319">
        <v>2816</v>
      </c>
      <c r="I319">
        <v>1</v>
      </c>
      <c r="J319" t="s">
        <v>2431</v>
      </c>
    </row>
    <row r="320" spans="2:10">
      <c r="B320" t="e" vm="669">
        <v>#VALUE!</v>
      </c>
      <c r="C320" t="s">
        <v>1875</v>
      </c>
      <c r="D320" t="s">
        <v>2424</v>
      </c>
      <c r="E320">
        <v>16</v>
      </c>
      <c r="F320">
        <v>192</v>
      </c>
      <c r="G320" t="s">
        <v>1956</v>
      </c>
      <c r="H320">
        <v>3840</v>
      </c>
      <c r="I320">
        <v>1</v>
      </c>
      <c r="J320" t="s">
        <v>2432</v>
      </c>
    </row>
    <row r="321" spans="2:10">
      <c r="B321" t="e" vm="670">
        <v>#VALUE!</v>
      </c>
      <c r="C321" t="s">
        <v>1875</v>
      </c>
      <c r="D321" t="s">
        <v>2424</v>
      </c>
      <c r="E321">
        <v>32</v>
      </c>
      <c r="F321">
        <v>256</v>
      </c>
      <c r="G321" t="s">
        <v>1947</v>
      </c>
      <c r="H321">
        <v>5632</v>
      </c>
      <c r="I321">
        <v>1</v>
      </c>
      <c r="J321" t="s">
        <v>2433</v>
      </c>
    </row>
    <row r="322" spans="2:10">
      <c r="B322" t="e" vm="671">
        <v>#VALUE!</v>
      </c>
      <c r="C322" t="s">
        <v>1875</v>
      </c>
      <c r="D322" t="s">
        <v>2424</v>
      </c>
      <c r="E322">
        <v>32</v>
      </c>
      <c r="F322">
        <v>384</v>
      </c>
      <c r="G322" t="s">
        <v>1957</v>
      </c>
      <c r="H322">
        <v>7680</v>
      </c>
      <c r="I322">
        <v>1</v>
      </c>
      <c r="J322" t="s">
        <v>2434</v>
      </c>
    </row>
    <row r="323" spans="2:10">
      <c r="B323" t="e" vm="672">
        <v>#VALUE!</v>
      </c>
      <c r="C323" t="s">
        <v>1875</v>
      </c>
      <c r="D323" t="s">
        <v>2424</v>
      </c>
      <c r="E323">
        <v>64</v>
      </c>
      <c r="F323">
        <v>512</v>
      </c>
      <c r="G323" t="s">
        <v>1951</v>
      </c>
      <c r="H323">
        <v>11264</v>
      </c>
      <c r="I323">
        <v>1</v>
      </c>
      <c r="J323" t="s">
        <v>2435</v>
      </c>
    </row>
    <row r="324" spans="2:10">
      <c r="B324" t="e" vm="673">
        <v>#VALUE!</v>
      </c>
      <c r="C324" t="s">
        <v>1875</v>
      </c>
      <c r="D324" t="s">
        <v>2424</v>
      </c>
      <c r="E324">
        <v>72</v>
      </c>
      <c r="F324">
        <v>648</v>
      </c>
      <c r="G324" t="s">
        <v>1958</v>
      </c>
      <c r="H324">
        <v>13824</v>
      </c>
      <c r="I324">
        <v>1</v>
      </c>
      <c r="J324" t="s">
        <v>2436</v>
      </c>
    </row>
    <row r="325" spans="2:10">
      <c r="B325" t="e" vm="674">
        <v>#VALUE!</v>
      </c>
      <c r="C325" t="s">
        <v>1875</v>
      </c>
      <c r="D325" t="s">
        <v>2437</v>
      </c>
      <c r="E325">
        <v>1</v>
      </c>
      <c r="F325">
        <v>8</v>
      </c>
      <c r="G325" t="s">
        <v>1943</v>
      </c>
      <c r="H325">
        <v>176</v>
      </c>
      <c r="I325">
        <v>1</v>
      </c>
      <c r="J325" t="s">
        <v>2438</v>
      </c>
    </row>
    <row r="326" spans="2:10">
      <c r="B326" t="e" vm="675">
        <v>#VALUE!</v>
      </c>
      <c r="C326" t="s">
        <v>1875</v>
      </c>
      <c r="D326" t="s">
        <v>2437</v>
      </c>
      <c r="E326">
        <v>2</v>
      </c>
      <c r="F326">
        <v>16</v>
      </c>
      <c r="G326" t="s">
        <v>1953</v>
      </c>
      <c r="H326">
        <v>352</v>
      </c>
      <c r="I326">
        <v>1</v>
      </c>
      <c r="J326" t="s">
        <v>2439</v>
      </c>
    </row>
    <row r="327" spans="2:10">
      <c r="B327" t="e" vm="676">
        <v>#VALUE!</v>
      </c>
      <c r="C327" t="s">
        <v>1875</v>
      </c>
      <c r="D327" t="s">
        <v>2437</v>
      </c>
      <c r="E327">
        <v>4</v>
      </c>
      <c r="F327">
        <v>32</v>
      </c>
      <c r="G327" t="s">
        <v>1944</v>
      </c>
      <c r="H327">
        <v>704</v>
      </c>
      <c r="I327">
        <v>1</v>
      </c>
      <c r="J327" t="s">
        <v>2440</v>
      </c>
    </row>
    <row r="328" spans="2:10">
      <c r="B328" t="e" vm="677">
        <v>#VALUE!</v>
      </c>
      <c r="C328" t="s">
        <v>1875</v>
      </c>
      <c r="D328" t="s">
        <v>2437</v>
      </c>
      <c r="E328">
        <v>8</v>
      </c>
      <c r="F328">
        <v>64</v>
      </c>
      <c r="G328" t="s">
        <v>1945</v>
      </c>
      <c r="H328">
        <v>1408</v>
      </c>
      <c r="I328">
        <v>1</v>
      </c>
      <c r="J328" t="s">
        <v>2441</v>
      </c>
    </row>
    <row r="329" spans="2:10">
      <c r="B329" t="e" vm="678">
        <v>#VALUE!</v>
      </c>
      <c r="C329" t="s">
        <v>1875</v>
      </c>
      <c r="D329" t="s">
        <v>2437</v>
      </c>
      <c r="E329">
        <v>12</v>
      </c>
      <c r="F329">
        <v>96</v>
      </c>
      <c r="G329" t="s">
        <v>1954</v>
      </c>
      <c r="H329">
        <v>2112</v>
      </c>
      <c r="I329">
        <v>1</v>
      </c>
      <c r="J329" t="s">
        <v>2442</v>
      </c>
    </row>
    <row r="330" spans="2:10">
      <c r="B330" t="e" vm="679">
        <v>#VALUE!</v>
      </c>
      <c r="C330" t="s">
        <v>1875</v>
      </c>
      <c r="D330" t="s">
        <v>2437</v>
      </c>
      <c r="E330">
        <v>12</v>
      </c>
      <c r="F330">
        <v>144</v>
      </c>
      <c r="G330" t="s">
        <v>1955</v>
      </c>
      <c r="H330">
        <v>2880</v>
      </c>
      <c r="I330">
        <v>1</v>
      </c>
      <c r="J330" t="s">
        <v>2443</v>
      </c>
    </row>
    <row r="331" spans="2:10">
      <c r="B331" t="e" vm="680">
        <v>#VALUE!</v>
      </c>
      <c r="C331" t="s">
        <v>1875</v>
      </c>
      <c r="D331" t="s">
        <v>2437</v>
      </c>
      <c r="E331">
        <v>16</v>
      </c>
      <c r="F331">
        <v>128</v>
      </c>
      <c r="G331" t="s">
        <v>1946</v>
      </c>
      <c r="H331">
        <v>2816</v>
      </c>
      <c r="I331">
        <v>1</v>
      </c>
      <c r="J331" t="s">
        <v>2444</v>
      </c>
    </row>
    <row r="332" spans="2:10">
      <c r="B332" t="e" vm="681">
        <v>#VALUE!</v>
      </c>
      <c r="C332" t="s">
        <v>1875</v>
      </c>
      <c r="D332" t="s">
        <v>2437</v>
      </c>
      <c r="E332">
        <v>16</v>
      </c>
      <c r="F332">
        <v>192</v>
      </c>
      <c r="G332" t="s">
        <v>1956</v>
      </c>
      <c r="H332">
        <v>3840</v>
      </c>
      <c r="I332">
        <v>1</v>
      </c>
      <c r="J332" t="s">
        <v>2445</v>
      </c>
    </row>
    <row r="333" spans="2:10">
      <c r="B333" t="e" vm="682">
        <v>#VALUE!</v>
      </c>
      <c r="C333" t="s">
        <v>1875</v>
      </c>
      <c r="D333" t="s">
        <v>2437</v>
      </c>
      <c r="E333">
        <v>32</v>
      </c>
      <c r="F333">
        <v>256</v>
      </c>
      <c r="G333" t="s">
        <v>1947</v>
      </c>
      <c r="H333">
        <v>5632</v>
      </c>
      <c r="I333">
        <v>1</v>
      </c>
      <c r="J333" t="s">
        <v>2446</v>
      </c>
    </row>
    <row r="334" spans="2:10">
      <c r="B334" t="e" vm="683">
        <v>#VALUE!</v>
      </c>
      <c r="C334" t="s">
        <v>1875</v>
      </c>
      <c r="D334" t="s">
        <v>2437</v>
      </c>
      <c r="E334">
        <v>32</v>
      </c>
      <c r="F334">
        <v>384</v>
      </c>
      <c r="G334" t="s">
        <v>1957</v>
      </c>
      <c r="H334">
        <v>7680</v>
      </c>
      <c r="I334">
        <v>1</v>
      </c>
      <c r="J334" t="s">
        <v>2447</v>
      </c>
    </row>
    <row r="335" spans="2:10">
      <c r="B335" t="e" vm="684">
        <v>#VALUE!</v>
      </c>
      <c r="C335" t="s">
        <v>1875</v>
      </c>
      <c r="D335" t="s">
        <v>2437</v>
      </c>
      <c r="E335">
        <v>64</v>
      </c>
      <c r="F335">
        <v>512</v>
      </c>
      <c r="G335" t="s">
        <v>1951</v>
      </c>
      <c r="H335">
        <v>11264</v>
      </c>
      <c r="I335">
        <v>1</v>
      </c>
      <c r="J335" t="s">
        <v>2448</v>
      </c>
    </row>
    <row r="336" spans="2:10">
      <c r="B336" t="e" vm="685">
        <v>#VALUE!</v>
      </c>
      <c r="C336" t="s">
        <v>1875</v>
      </c>
      <c r="D336" t="s">
        <v>2449</v>
      </c>
      <c r="E336">
        <v>1</v>
      </c>
      <c r="F336">
        <v>8</v>
      </c>
      <c r="G336" t="s">
        <v>1943</v>
      </c>
      <c r="H336">
        <v>176</v>
      </c>
      <c r="I336">
        <v>1</v>
      </c>
      <c r="J336" t="s">
        <v>2450</v>
      </c>
    </row>
    <row r="337" spans="2:10">
      <c r="B337" t="e" vm="686">
        <v>#VALUE!</v>
      </c>
      <c r="C337" t="s">
        <v>1875</v>
      </c>
      <c r="D337" t="s">
        <v>2449</v>
      </c>
      <c r="E337">
        <v>2</v>
      </c>
      <c r="F337">
        <v>16</v>
      </c>
      <c r="G337" t="s">
        <v>1953</v>
      </c>
      <c r="H337">
        <v>352</v>
      </c>
      <c r="I337">
        <v>1</v>
      </c>
      <c r="J337" t="s">
        <v>2451</v>
      </c>
    </row>
    <row r="338" spans="2:10">
      <c r="B338" t="e" vm="687">
        <v>#VALUE!</v>
      </c>
      <c r="C338" t="s">
        <v>1875</v>
      </c>
      <c r="D338" t="s">
        <v>2449</v>
      </c>
      <c r="E338">
        <v>4</v>
      </c>
      <c r="F338">
        <v>32</v>
      </c>
      <c r="G338" t="s">
        <v>1944</v>
      </c>
      <c r="H338">
        <v>704</v>
      </c>
      <c r="I338">
        <v>1</v>
      </c>
      <c r="J338" t="s">
        <v>2452</v>
      </c>
    </row>
    <row r="339" spans="2:10">
      <c r="B339" t="e" vm="688">
        <v>#VALUE!</v>
      </c>
      <c r="C339" t="s">
        <v>1875</v>
      </c>
      <c r="D339" t="s">
        <v>2449</v>
      </c>
      <c r="E339">
        <v>8</v>
      </c>
      <c r="F339">
        <v>64</v>
      </c>
      <c r="G339" t="s">
        <v>1945</v>
      </c>
      <c r="H339">
        <v>1408</v>
      </c>
      <c r="I339">
        <v>1</v>
      </c>
      <c r="J339" t="s">
        <v>2453</v>
      </c>
    </row>
    <row r="340" spans="2:10">
      <c r="B340" t="e" vm="689">
        <v>#VALUE!</v>
      </c>
      <c r="C340" t="s">
        <v>1875</v>
      </c>
      <c r="D340" t="s">
        <v>2449</v>
      </c>
      <c r="E340">
        <v>12</v>
      </c>
      <c r="F340">
        <v>96</v>
      </c>
      <c r="G340" t="s">
        <v>1954</v>
      </c>
      <c r="H340">
        <v>2112</v>
      </c>
      <c r="I340">
        <v>1</v>
      </c>
      <c r="J340" t="s">
        <v>2454</v>
      </c>
    </row>
    <row r="341" spans="2:10">
      <c r="B341" t="e" vm="690">
        <v>#VALUE!</v>
      </c>
      <c r="C341" t="s">
        <v>1875</v>
      </c>
      <c r="D341" t="s">
        <v>2449</v>
      </c>
      <c r="E341">
        <v>16</v>
      </c>
      <c r="F341">
        <v>128</v>
      </c>
      <c r="G341" t="s">
        <v>1946</v>
      </c>
      <c r="H341">
        <v>2816</v>
      </c>
      <c r="I341">
        <v>1</v>
      </c>
      <c r="J341" t="s">
        <v>2455</v>
      </c>
    </row>
    <row r="342" spans="2:10">
      <c r="B342" t="e" vm="691">
        <v>#VALUE!</v>
      </c>
      <c r="C342" t="s">
        <v>1875</v>
      </c>
      <c r="D342" t="s">
        <v>2449</v>
      </c>
      <c r="E342">
        <v>24</v>
      </c>
      <c r="F342">
        <v>192</v>
      </c>
      <c r="G342" t="s">
        <v>1959</v>
      </c>
      <c r="H342">
        <v>4224</v>
      </c>
      <c r="I342">
        <v>1</v>
      </c>
      <c r="J342" t="s">
        <v>2456</v>
      </c>
    </row>
    <row r="343" spans="2:10">
      <c r="B343" t="e" vm="692">
        <v>#VALUE!</v>
      </c>
      <c r="C343" t="s">
        <v>1875</v>
      </c>
      <c r="D343" t="s">
        <v>2449</v>
      </c>
      <c r="E343">
        <v>32</v>
      </c>
      <c r="F343">
        <v>256</v>
      </c>
      <c r="G343" t="s">
        <v>1947</v>
      </c>
      <c r="H343">
        <v>5632</v>
      </c>
      <c r="I343">
        <v>1</v>
      </c>
      <c r="J343" t="s">
        <v>2457</v>
      </c>
    </row>
    <row r="344" spans="2:10">
      <c r="B344" t="e" vm="693">
        <v>#VALUE!</v>
      </c>
      <c r="C344" t="s">
        <v>1875</v>
      </c>
      <c r="D344" t="s">
        <v>2449</v>
      </c>
      <c r="E344">
        <v>48</v>
      </c>
      <c r="F344">
        <v>384</v>
      </c>
      <c r="G344" t="s">
        <v>1948</v>
      </c>
      <c r="H344">
        <v>8448</v>
      </c>
      <c r="I344">
        <v>1</v>
      </c>
      <c r="J344" t="s">
        <v>2458</v>
      </c>
    </row>
    <row r="345" spans="2:10">
      <c r="B345" t="e" vm="694">
        <v>#VALUE!</v>
      </c>
      <c r="C345" t="s">
        <v>1875</v>
      </c>
      <c r="D345" t="s">
        <v>2449</v>
      </c>
      <c r="E345">
        <v>56</v>
      </c>
      <c r="F345">
        <v>448</v>
      </c>
      <c r="G345" t="s">
        <v>1960</v>
      </c>
      <c r="H345">
        <v>9856</v>
      </c>
      <c r="I345">
        <v>1</v>
      </c>
      <c r="J345" t="s">
        <v>2459</v>
      </c>
    </row>
    <row r="346" spans="2:10">
      <c r="B346" t="e" vm="695">
        <v>#VALUE!</v>
      </c>
      <c r="C346" t="s">
        <v>1875</v>
      </c>
      <c r="D346" t="s">
        <v>2460</v>
      </c>
      <c r="E346">
        <v>1</v>
      </c>
      <c r="F346">
        <v>8</v>
      </c>
      <c r="G346" t="s">
        <v>1943</v>
      </c>
      <c r="H346">
        <v>165</v>
      </c>
      <c r="I346">
        <v>1</v>
      </c>
      <c r="J346" t="s">
        <v>2461</v>
      </c>
    </row>
    <row r="347" spans="2:10">
      <c r="B347" t="e" vm="696">
        <v>#VALUE!</v>
      </c>
      <c r="C347" t="s">
        <v>1875</v>
      </c>
      <c r="D347" t="s">
        <v>2460</v>
      </c>
      <c r="E347">
        <v>2</v>
      </c>
      <c r="F347">
        <v>16</v>
      </c>
      <c r="G347" t="s">
        <v>1953</v>
      </c>
      <c r="H347">
        <v>330</v>
      </c>
      <c r="I347">
        <v>1</v>
      </c>
      <c r="J347" t="s">
        <v>2462</v>
      </c>
    </row>
    <row r="348" spans="2:10">
      <c r="B348" t="e" vm="697">
        <v>#VALUE!</v>
      </c>
      <c r="C348" t="s">
        <v>1875</v>
      </c>
      <c r="D348" t="s">
        <v>2460</v>
      </c>
      <c r="E348">
        <v>4</v>
      </c>
      <c r="F348">
        <v>32</v>
      </c>
      <c r="G348" t="s">
        <v>1944</v>
      </c>
      <c r="H348">
        <v>660</v>
      </c>
      <c r="I348">
        <v>1</v>
      </c>
      <c r="J348" t="s">
        <v>2463</v>
      </c>
    </row>
    <row r="349" spans="2:10">
      <c r="B349" t="e" vm="698">
        <v>#VALUE!</v>
      </c>
      <c r="C349" t="s">
        <v>1875</v>
      </c>
      <c r="D349" t="s">
        <v>2460</v>
      </c>
      <c r="E349">
        <v>8</v>
      </c>
      <c r="F349">
        <v>64</v>
      </c>
      <c r="G349" t="s">
        <v>1945</v>
      </c>
      <c r="H349">
        <v>1320</v>
      </c>
      <c r="I349">
        <v>1</v>
      </c>
      <c r="J349" t="s">
        <v>2464</v>
      </c>
    </row>
    <row r="350" spans="2:10">
      <c r="B350" t="e" vm="699">
        <v>#VALUE!</v>
      </c>
      <c r="C350" t="s">
        <v>1875</v>
      </c>
      <c r="D350" t="s">
        <v>2460</v>
      </c>
      <c r="E350">
        <v>12</v>
      </c>
      <c r="F350">
        <v>96</v>
      </c>
      <c r="G350" t="s">
        <v>1954</v>
      </c>
      <c r="H350">
        <v>1980</v>
      </c>
      <c r="I350">
        <v>1</v>
      </c>
      <c r="J350" t="s">
        <v>2465</v>
      </c>
    </row>
    <row r="351" spans="2:10">
      <c r="B351" t="e" vm="700">
        <v>#VALUE!</v>
      </c>
      <c r="C351" t="s">
        <v>1875</v>
      </c>
      <c r="D351" t="s">
        <v>2460</v>
      </c>
      <c r="E351">
        <v>16</v>
      </c>
      <c r="F351">
        <v>128</v>
      </c>
      <c r="G351" t="s">
        <v>1946</v>
      </c>
      <c r="H351">
        <v>2640</v>
      </c>
      <c r="I351">
        <v>1</v>
      </c>
      <c r="J351" t="s">
        <v>2466</v>
      </c>
    </row>
    <row r="352" spans="2:10">
      <c r="B352" t="e" vm="701">
        <v>#VALUE!</v>
      </c>
      <c r="C352" t="s">
        <v>1875</v>
      </c>
      <c r="D352" t="s">
        <v>2460</v>
      </c>
      <c r="E352">
        <v>24</v>
      </c>
      <c r="F352">
        <v>192</v>
      </c>
      <c r="G352" t="s">
        <v>1959</v>
      </c>
      <c r="H352">
        <v>3960</v>
      </c>
      <c r="I352">
        <v>1</v>
      </c>
      <c r="J352" t="s">
        <v>2467</v>
      </c>
    </row>
    <row r="353" spans="2:10">
      <c r="B353" t="e" vm="702">
        <v>#VALUE!</v>
      </c>
      <c r="C353" t="s">
        <v>1875</v>
      </c>
      <c r="D353" t="s">
        <v>2460</v>
      </c>
      <c r="E353">
        <v>32</v>
      </c>
      <c r="F353">
        <v>256</v>
      </c>
      <c r="G353" t="s">
        <v>1947</v>
      </c>
      <c r="H353">
        <v>5280</v>
      </c>
      <c r="I353">
        <v>1</v>
      </c>
      <c r="J353" t="s">
        <v>2468</v>
      </c>
    </row>
    <row r="354" spans="2:10">
      <c r="B354" t="e" vm="703">
        <v>#VALUE!</v>
      </c>
      <c r="C354" t="s">
        <v>1875</v>
      </c>
      <c r="D354" t="s">
        <v>2469</v>
      </c>
      <c r="E354">
        <v>16</v>
      </c>
      <c r="F354">
        <v>96</v>
      </c>
      <c r="G354" t="s">
        <v>1961</v>
      </c>
      <c r="H354">
        <v>13748</v>
      </c>
      <c r="I354">
        <v>1</v>
      </c>
      <c r="J354" t="s">
        <v>2470</v>
      </c>
    </row>
    <row r="355" spans="2:10">
      <c r="B355" t="e" vm="704">
        <v>#VALUE!</v>
      </c>
      <c r="C355" t="s">
        <v>1875</v>
      </c>
      <c r="D355" t="s">
        <v>2469</v>
      </c>
      <c r="E355">
        <v>32</v>
      </c>
      <c r="F355">
        <v>192</v>
      </c>
      <c r="G355" t="s">
        <v>1962</v>
      </c>
      <c r="H355">
        <v>27496</v>
      </c>
      <c r="I355">
        <v>1</v>
      </c>
      <c r="J355" t="s">
        <v>2471</v>
      </c>
    </row>
    <row r="356" spans="2:10">
      <c r="B356" t="e" vm="705">
        <v>#VALUE!</v>
      </c>
      <c r="C356" t="s">
        <v>1875</v>
      </c>
      <c r="D356" t="s">
        <v>2469</v>
      </c>
      <c r="E356">
        <v>82</v>
      </c>
      <c r="F356">
        <v>474</v>
      </c>
      <c r="G356" t="s">
        <v>1963</v>
      </c>
      <c r="H356">
        <v>57008</v>
      </c>
      <c r="I356">
        <v>1</v>
      </c>
      <c r="J356" t="s">
        <v>2472</v>
      </c>
    </row>
    <row r="357" spans="2:10">
      <c r="B357" t="e" vm="706">
        <v>#VALUE!</v>
      </c>
      <c r="C357" t="s">
        <v>1875</v>
      </c>
      <c r="D357" t="s">
        <v>2469</v>
      </c>
      <c r="E357">
        <v>164</v>
      </c>
      <c r="F357">
        <v>948</v>
      </c>
      <c r="G357" t="s">
        <v>1964</v>
      </c>
      <c r="H357">
        <v>114016</v>
      </c>
      <c r="I357">
        <v>1</v>
      </c>
      <c r="J357" t="s">
        <v>2473</v>
      </c>
    </row>
    <row r="358" spans="2:10">
      <c r="B358" t="e" vm="707">
        <v>#VALUE!</v>
      </c>
      <c r="C358" t="s">
        <v>1875</v>
      </c>
      <c r="D358" t="s">
        <v>2474</v>
      </c>
      <c r="E358">
        <v>6</v>
      </c>
      <c r="F358">
        <v>56</v>
      </c>
      <c r="G358" t="s">
        <v>1965</v>
      </c>
      <c r="H358">
        <v>4400</v>
      </c>
      <c r="I358">
        <v>1</v>
      </c>
      <c r="J358" t="s">
        <v>2475</v>
      </c>
    </row>
    <row r="359" spans="2:10">
      <c r="B359" t="e" vm="708">
        <v>#VALUE!</v>
      </c>
      <c r="C359" t="s">
        <v>1875</v>
      </c>
      <c r="D359" t="s">
        <v>2474</v>
      </c>
      <c r="E359">
        <v>14</v>
      </c>
      <c r="F359">
        <v>112</v>
      </c>
      <c r="G359" t="s">
        <v>1966</v>
      </c>
      <c r="H359">
        <v>9000</v>
      </c>
      <c r="I359">
        <v>1</v>
      </c>
      <c r="J359" t="s">
        <v>2476</v>
      </c>
    </row>
    <row r="360" spans="2:10">
      <c r="B360" t="e" vm="709">
        <v>#VALUE!</v>
      </c>
      <c r="C360" t="s">
        <v>1875</v>
      </c>
      <c r="D360" t="s">
        <v>2474</v>
      </c>
      <c r="E360">
        <v>28</v>
      </c>
      <c r="F360">
        <v>224</v>
      </c>
      <c r="G360" t="s">
        <v>1967</v>
      </c>
      <c r="H360">
        <v>18000</v>
      </c>
      <c r="I360">
        <v>1</v>
      </c>
      <c r="J360" t="s">
        <v>2477</v>
      </c>
    </row>
    <row r="361" spans="2:10">
      <c r="B361" t="e" vm="710">
        <v>#VALUE!</v>
      </c>
      <c r="C361" t="s">
        <v>1875</v>
      </c>
      <c r="D361" t="s">
        <v>2474</v>
      </c>
      <c r="E361">
        <v>56</v>
      </c>
      <c r="F361">
        <v>448</v>
      </c>
      <c r="G361" t="s">
        <v>1960</v>
      </c>
      <c r="H361">
        <v>36000</v>
      </c>
      <c r="I361">
        <v>1</v>
      </c>
      <c r="J361" t="s">
        <v>2478</v>
      </c>
    </row>
    <row r="362" spans="2:10">
      <c r="B362" t="e" vm="711">
        <v>#VALUE!</v>
      </c>
      <c r="C362" t="s">
        <v>1875</v>
      </c>
      <c r="D362" t="s">
        <v>2479</v>
      </c>
      <c r="E362">
        <v>4</v>
      </c>
      <c r="F362">
        <v>20</v>
      </c>
      <c r="G362" t="s">
        <v>1968</v>
      </c>
      <c r="H362">
        <v>975</v>
      </c>
      <c r="I362">
        <v>1</v>
      </c>
      <c r="J362" t="s">
        <v>2480</v>
      </c>
    </row>
    <row r="363" spans="2:10">
      <c r="B363" t="e" vm="712">
        <v>#VALUE!</v>
      </c>
      <c r="C363" t="s">
        <v>1875</v>
      </c>
      <c r="D363" t="s">
        <v>2479</v>
      </c>
      <c r="E363">
        <v>8</v>
      </c>
      <c r="F363">
        <v>32</v>
      </c>
      <c r="G363" t="s">
        <v>1893</v>
      </c>
      <c r="H363">
        <v>2500</v>
      </c>
      <c r="I363">
        <v>1</v>
      </c>
      <c r="J363" t="s">
        <v>2481</v>
      </c>
    </row>
    <row r="364" spans="2:10">
      <c r="B364" t="e" vm="713">
        <v>#VALUE!</v>
      </c>
      <c r="C364" t="s">
        <v>1875</v>
      </c>
      <c r="D364" t="s">
        <v>2479</v>
      </c>
      <c r="E364">
        <v>10</v>
      </c>
      <c r="F364">
        <v>40</v>
      </c>
      <c r="G364" t="s">
        <v>1969</v>
      </c>
      <c r="H364">
        <v>2000</v>
      </c>
      <c r="I364">
        <v>1</v>
      </c>
      <c r="J364" t="s">
        <v>2482</v>
      </c>
    </row>
    <row r="365" spans="2:10">
      <c r="B365" t="e" vm="714">
        <v>#VALUE!</v>
      </c>
      <c r="C365" t="s">
        <v>1875</v>
      </c>
      <c r="D365" t="s">
        <v>2479</v>
      </c>
      <c r="E365">
        <v>20</v>
      </c>
      <c r="F365">
        <v>80</v>
      </c>
      <c r="G365" t="s">
        <v>1970</v>
      </c>
      <c r="H365">
        <v>4000</v>
      </c>
      <c r="I365">
        <v>1</v>
      </c>
      <c r="J365" t="s">
        <v>2483</v>
      </c>
    </row>
    <row r="366" spans="2:10">
      <c r="B366" t="e" vm="715">
        <v>#VALUE!</v>
      </c>
      <c r="C366" t="s">
        <v>1875</v>
      </c>
      <c r="D366" t="s">
        <v>2479</v>
      </c>
      <c r="E366">
        <v>32</v>
      </c>
      <c r="F366">
        <v>128</v>
      </c>
      <c r="G366" t="s">
        <v>1890</v>
      </c>
      <c r="H366">
        <v>5500</v>
      </c>
      <c r="I366">
        <v>1</v>
      </c>
      <c r="J366" t="s">
        <v>2484</v>
      </c>
    </row>
    <row r="367" spans="2:10">
      <c r="B367" t="e" vm="716">
        <v>#VALUE!</v>
      </c>
      <c r="C367" t="s">
        <v>1875</v>
      </c>
      <c r="D367" t="s">
        <v>2479</v>
      </c>
      <c r="E367">
        <v>40</v>
      </c>
      <c r="F367">
        <v>160</v>
      </c>
      <c r="G367" t="s">
        <v>1971</v>
      </c>
      <c r="H367">
        <v>8000</v>
      </c>
      <c r="I367">
        <v>1</v>
      </c>
      <c r="J367" t="s">
        <v>2485</v>
      </c>
    </row>
    <row r="368" spans="2:10">
      <c r="B368" t="e" vm="717">
        <v>#VALUE!</v>
      </c>
      <c r="C368" t="s">
        <v>1875</v>
      </c>
      <c r="D368" t="s">
        <v>2479</v>
      </c>
      <c r="E368">
        <v>80</v>
      </c>
      <c r="F368">
        <v>320</v>
      </c>
      <c r="G368" t="s">
        <v>1901</v>
      </c>
      <c r="H368">
        <v>16000</v>
      </c>
      <c r="I368">
        <v>1</v>
      </c>
      <c r="J368" t="s">
        <v>2486</v>
      </c>
    </row>
    <row r="369" spans="2:10">
      <c r="B369" t="e" vm="718">
        <v>#VALUE!</v>
      </c>
      <c r="C369" t="s">
        <v>1875</v>
      </c>
      <c r="D369" t="s">
        <v>2487</v>
      </c>
      <c r="E369">
        <v>4</v>
      </c>
      <c r="F369">
        <v>20</v>
      </c>
      <c r="G369" t="s">
        <v>1968</v>
      </c>
      <c r="H369">
        <v>2000</v>
      </c>
      <c r="I369">
        <v>1</v>
      </c>
      <c r="J369" t="s">
        <v>2488</v>
      </c>
    </row>
    <row r="370" spans="2:10">
      <c r="B370" t="e" vm="719">
        <v>#VALUE!</v>
      </c>
      <c r="C370" t="s">
        <v>1875</v>
      </c>
      <c r="D370" t="s">
        <v>2487</v>
      </c>
      <c r="E370">
        <v>8</v>
      </c>
      <c r="F370">
        <v>40</v>
      </c>
      <c r="G370" t="s">
        <v>1972</v>
      </c>
      <c r="H370">
        <v>4000</v>
      </c>
      <c r="I370">
        <v>1</v>
      </c>
      <c r="J370" t="s">
        <v>2489</v>
      </c>
    </row>
    <row r="371" spans="2:10">
      <c r="B371" t="e" vm="720">
        <v>#VALUE!</v>
      </c>
      <c r="C371" t="s">
        <v>1875</v>
      </c>
      <c r="D371" t="s">
        <v>2490</v>
      </c>
      <c r="E371">
        <v>10</v>
      </c>
      <c r="F371">
        <v>40</v>
      </c>
      <c r="G371" t="s">
        <v>1969</v>
      </c>
      <c r="H371">
        <v>5750</v>
      </c>
      <c r="I371">
        <v>1</v>
      </c>
      <c r="J371" t="s">
        <v>2491</v>
      </c>
    </row>
    <row r="372" spans="2:10">
      <c r="B372" t="e" vm="721">
        <v>#VALUE!</v>
      </c>
      <c r="C372" t="s">
        <v>1875</v>
      </c>
      <c r="D372" t="s">
        <v>2490</v>
      </c>
      <c r="E372">
        <v>20</v>
      </c>
      <c r="F372">
        <v>80</v>
      </c>
      <c r="G372" t="s">
        <v>1970</v>
      </c>
      <c r="H372">
        <v>11500</v>
      </c>
      <c r="I372">
        <v>1</v>
      </c>
      <c r="J372" t="s">
        <v>2492</v>
      </c>
    </row>
    <row r="373" spans="2:10">
      <c r="B373" t="e" vm="722">
        <v>#VALUE!</v>
      </c>
      <c r="C373" t="s">
        <v>1875</v>
      </c>
      <c r="D373" t="s">
        <v>2490</v>
      </c>
      <c r="E373">
        <v>40</v>
      </c>
      <c r="F373">
        <v>160</v>
      </c>
      <c r="G373" t="s">
        <v>1971</v>
      </c>
      <c r="H373">
        <v>23000</v>
      </c>
      <c r="I373">
        <v>1</v>
      </c>
      <c r="J373" t="s">
        <v>2493</v>
      </c>
    </row>
    <row r="374" spans="2:10">
      <c r="B374" t="e" vm="723">
        <v>#VALUE!</v>
      </c>
      <c r="C374" t="s">
        <v>1875</v>
      </c>
      <c r="D374" t="s">
        <v>2490</v>
      </c>
      <c r="E374">
        <v>80</v>
      </c>
      <c r="F374">
        <v>320</v>
      </c>
      <c r="G374" t="s">
        <v>1901</v>
      </c>
      <c r="H374">
        <v>46000</v>
      </c>
      <c r="I374">
        <v>1</v>
      </c>
      <c r="J374" t="s">
        <v>2494</v>
      </c>
    </row>
    <row r="375" spans="2:10">
      <c r="B375" t="e" vm="724">
        <v>#VALUE!</v>
      </c>
      <c r="C375" t="s">
        <v>1875</v>
      </c>
      <c r="D375" t="s">
        <v>2495</v>
      </c>
      <c r="E375">
        <v>8</v>
      </c>
      <c r="F375">
        <v>40</v>
      </c>
      <c r="G375" t="s">
        <v>1972</v>
      </c>
      <c r="H375">
        <v>5190</v>
      </c>
      <c r="I375">
        <v>1</v>
      </c>
      <c r="J375" t="s">
        <v>2496</v>
      </c>
    </row>
    <row r="376" spans="2:10">
      <c r="B376" t="e" vm="725">
        <v>#VALUE!</v>
      </c>
      <c r="C376" t="s">
        <v>1875</v>
      </c>
      <c r="D376" t="s">
        <v>2495</v>
      </c>
      <c r="E376">
        <v>18</v>
      </c>
      <c r="F376">
        <v>80</v>
      </c>
      <c r="G376" t="s">
        <v>1973</v>
      </c>
      <c r="H376">
        <v>10500</v>
      </c>
      <c r="I376">
        <v>1</v>
      </c>
      <c r="J376" t="s">
        <v>2497</v>
      </c>
    </row>
    <row r="377" spans="2:10">
      <c r="B377" t="e" vm="726">
        <v>#VALUE!</v>
      </c>
      <c r="C377" t="s">
        <v>1875</v>
      </c>
      <c r="D377" t="s">
        <v>2495</v>
      </c>
      <c r="E377">
        <v>36</v>
      </c>
      <c r="F377">
        <v>160</v>
      </c>
      <c r="G377" t="s">
        <v>1974</v>
      </c>
      <c r="H377">
        <v>21000</v>
      </c>
      <c r="I377">
        <v>1</v>
      </c>
      <c r="J377" t="s">
        <v>2498</v>
      </c>
    </row>
    <row r="378" spans="2:10">
      <c r="B378" t="e" vm="727">
        <v>#VALUE!</v>
      </c>
      <c r="C378" t="s">
        <v>1875</v>
      </c>
      <c r="D378" t="s">
        <v>2495</v>
      </c>
      <c r="E378">
        <v>72</v>
      </c>
      <c r="F378">
        <v>320</v>
      </c>
      <c r="G378" t="s">
        <v>1975</v>
      </c>
      <c r="H378">
        <v>42000</v>
      </c>
      <c r="I378">
        <v>1</v>
      </c>
      <c r="J378" t="s">
        <v>2499</v>
      </c>
    </row>
    <row r="379" spans="2:10">
      <c r="B379" t="e" vm="728">
        <v>#VALUE!</v>
      </c>
      <c r="C379" t="s">
        <v>1875</v>
      </c>
      <c r="D379" t="s">
        <v>2500</v>
      </c>
      <c r="E379">
        <v>32</v>
      </c>
      <c r="F379">
        <v>64</v>
      </c>
      <c r="G379" t="s">
        <v>1899</v>
      </c>
      <c r="H379">
        <v>4600</v>
      </c>
      <c r="I379">
        <v>1</v>
      </c>
      <c r="J379" t="s">
        <v>2501</v>
      </c>
    </row>
    <row r="380" spans="2:10">
      <c r="B380" t="e" vm="729">
        <v>#VALUE!</v>
      </c>
      <c r="C380" t="s">
        <v>1875</v>
      </c>
      <c r="D380" t="s">
        <v>2500</v>
      </c>
      <c r="E380">
        <v>90</v>
      </c>
      <c r="F380">
        <v>226</v>
      </c>
      <c r="G380" t="s">
        <v>1976</v>
      </c>
      <c r="H380">
        <v>9200</v>
      </c>
      <c r="I380">
        <v>1</v>
      </c>
      <c r="J380" t="s">
        <v>2502</v>
      </c>
    </row>
    <row r="381" spans="2:10">
      <c r="B381" t="e" vm="730">
        <v>#VALUE!</v>
      </c>
      <c r="C381" t="s">
        <v>1875</v>
      </c>
      <c r="D381" t="s">
        <v>2500</v>
      </c>
      <c r="E381">
        <v>180</v>
      </c>
      <c r="F381">
        <v>452</v>
      </c>
      <c r="G381" t="s">
        <v>1977</v>
      </c>
      <c r="H381">
        <v>18400</v>
      </c>
      <c r="I381">
        <v>1</v>
      </c>
      <c r="J381" t="s">
        <v>2503</v>
      </c>
    </row>
    <row r="382" spans="2:10">
      <c r="B382" t="e" vm="731">
        <v>#VALUE!</v>
      </c>
      <c r="C382" t="s">
        <v>1875</v>
      </c>
      <c r="D382" t="s">
        <v>2504</v>
      </c>
      <c r="E382">
        <v>96</v>
      </c>
      <c r="F382">
        <v>384</v>
      </c>
      <c r="G382" t="s">
        <v>1888</v>
      </c>
      <c r="H382">
        <v>25248</v>
      </c>
      <c r="I382">
        <v>1</v>
      </c>
      <c r="J382" t="s">
        <v>2505</v>
      </c>
    </row>
    <row r="383" spans="2:10">
      <c r="B383" t="e" vm="732">
        <v>#VALUE!</v>
      </c>
      <c r="C383" t="s">
        <v>1875</v>
      </c>
      <c r="D383" t="s">
        <v>2506</v>
      </c>
      <c r="E383">
        <v>10</v>
      </c>
      <c r="F383">
        <v>88</v>
      </c>
      <c r="G383" t="s">
        <v>1978</v>
      </c>
      <c r="H383">
        <v>5225</v>
      </c>
      <c r="I383">
        <v>1</v>
      </c>
      <c r="J383" t="s">
        <v>2507</v>
      </c>
    </row>
    <row r="384" spans="2:10">
      <c r="B384" t="e" vm="733">
        <v>#VALUE!</v>
      </c>
      <c r="C384" t="s">
        <v>1875</v>
      </c>
      <c r="D384" t="s">
        <v>2506</v>
      </c>
      <c r="E384">
        <v>22</v>
      </c>
      <c r="F384">
        <v>176</v>
      </c>
      <c r="G384" t="s">
        <v>1979</v>
      </c>
      <c r="H384">
        <v>10500</v>
      </c>
      <c r="I384">
        <v>1</v>
      </c>
      <c r="J384" t="s">
        <v>2508</v>
      </c>
    </row>
    <row r="385" spans="2:10">
      <c r="B385" t="e" vm="734">
        <v>#VALUE!</v>
      </c>
      <c r="C385" t="s">
        <v>1875</v>
      </c>
      <c r="D385" t="s">
        <v>2506</v>
      </c>
      <c r="E385">
        <v>44</v>
      </c>
      <c r="F385">
        <v>352</v>
      </c>
      <c r="G385" t="s">
        <v>1980</v>
      </c>
      <c r="H385">
        <v>21000</v>
      </c>
      <c r="I385">
        <v>1</v>
      </c>
      <c r="J385" t="s">
        <v>2509</v>
      </c>
    </row>
    <row r="386" spans="2:10">
      <c r="B386" t="e" vm="735">
        <v>#VALUE!</v>
      </c>
      <c r="C386" t="s">
        <v>1878</v>
      </c>
      <c r="D386" t="s">
        <v>2085</v>
      </c>
      <c r="E386">
        <v>96</v>
      </c>
      <c r="F386">
        <v>384</v>
      </c>
      <c r="G386" t="s">
        <v>1888</v>
      </c>
      <c r="H386">
        <v>12884</v>
      </c>
      <c r="I386">
        <v>1</v>
      </c>
      <c r="J386" t="s">
        <v>2510</v>
      </c>
    </row>
    <row r="387" spans="2:10">
      <c r="B387" t="e" vm="736">
        <v>#VALUE!</v>
      </c>
      <c r="C387" t="s">
        <v>1878</v>
      </c>
      <c r="D387" t="s">
        <v>2087</v>
      </c>
      <c r="E387">
        <v>16</v>
      </c>
      <c r="F387">
        <v>64</v>
      </c>
      <c r="G387" t="s">
        <v>1889</v>
      </c>
      <c r="H387">
        <v>2608</v>
      </c>
      <c r="I387">
        <v>1</v>
      </c>
      <c r="J387" t="s">
        <v>2511</v>
      </c>
    </row>
    <row r="388" spans="2:10">
      <c r="B388" t="e" vm="737">
        <v>#VALUE!</v>
      </c>
      <c r="C388" t="s">
        <v>1878</v>
      </c>
      <c r="D388" t="s">
        <v>2087</v>
      </c>
      <c r="E388">
        <v>32</v>
      </c>
      <c r="F388">
        <v>128</v>
      </c>
      <c r="G388" t="s">
        <v>1890</v>
      </c>
      <c r="H388">
        <v>5216</v>
      </c>
      <c r="I388">
        <v>1</v>
      </c>
      <c r="J388" t="s">
        <v>2512</v>
      </c>
    </row>
    <row r="389" spans="2:10">
      <c r="B389" t="e" vm="738">
        <v>#VALUE!</v>
      </c>
      <c r="C389" t="s">
        <v>1878</v>
      </c>
      <c r="D389" t="s">
        <v>2087</v>
      </c>
      <c r="E389">
        <v>64</v>
      </c>
      <c r="F389">
        <v>256</v>
      </c>
      <c r="G389" t="s">
        <v>1891</v>
      </c>
      <c r="H389">
        <v>10432</v>
      </c>
      <c r="I389">
        <v>1</v>
      </c>
      <c r="J389" t="s">
        <v>2513</v>
      </c>
    </row>
    <row r="390" spans="2:10">
      <c r="B390" t="e" vm="739">
        <v>#VALUE!</v>
      </c>
      <c r="C390" t="s">
        <v>1878</v>
      </c>
      <c r="D390" t="s">
        <v>2092</v>
      </c>
      <c r="E390">
        <v>8</v>
      </c>
      <c r="F390">
        <v>32</v>
      </c>
      <c r="G390" t="s">
        <v>1893</v>
      </c>
      <c r="H390">
        <v>1652</v>
      </c>
      <c r="I390">
        <v>1</v>
      </c>
      <c r="J390" t="s">
        <v>2514</v>
      </c>
    </row>
    <row r="391" spans="2:10">
      <c r="B391" t="e" vm="740">
        <v>#VALUE!</v>
      </c>
      <c r="C391" t="s">
        <v>1878</v>
      </c>
      <c r="D391" t="s">
        <v>2092</v>
      </c>
      <c r="E391">
        <v>16</v>
      </c>
      <c r="F391">
        <v>64</v>
      </c>
      <c r="G391" t="s">
        <v>1889</v>
      </c>
      <c r="H391">
        <v>2804</v>
      </c>
      <c r="I391">
        <v>1</v>
      </c>
      <c r="J391" t="s">
        <v>2515</v>
      </c>
    </row>
    <row r="392" spans="2:10">
      <c r="B392" t="e" vm="741">
        <v>#VALUE!</v>
      </c>
      <c r="C392" t="s">
        <v>1878</v>
      </c>
      <c r="D392" t="s">
        <v>2092</v>
      </c>
      <c r="E392">
        <v>32</v>
      </c>
      <c r="F392">
        <v>128</v>
      </c>
      <c r="G392" t="s">
        <v>1890</v>
      </c>
      <c r="H392">
        <v>5608</v>
      </c>
      <c r="I392">
        <v>1</v>
      </c>
      <c r="J392" t="s">
        <v>2516</v>
      </c>
    </row>
    <row r="393" spans="2:10">
      <c r="B393" t="e" vm="742">
        <v>#VALUE!</v>
      </c>
      <c r="C393" t="s">
        <v>1878</v>
      </c>
      <c r="D393" t="s">
        <v>2092</v>
      </c>
      <c r="E393">
        <v>64</v>
      </c>
      <c r="F393">
        <v>256</v>
      </c>
      <c r="G393" t="s">
        <v>1891</v>
      </c>
      <c r="H393">
        <v>11216</v>
      </c>
      <c r="I393">
        <v>1</v>
      </c>
      <c r="J393" t="s">
        <v>2517</v>
      </c>
    </row>
    <row r="394" spans="2:10">
      <c r="B394" t="e" vm="743">
        <v>#VALUE!</v>
      </c>
      <c r="C394" t="s">
        <v>1878</v>
      </c>
      <c r="D394" t="s">
        <v>2096</v>
      </c>
      <c r="E394">
        <v>8</v>
      </c>
      <c r="F394">
        <v>32</v>
      </c>
      <c r="G394" t="s">
        <v>1893</v>
      </c>
      <c r="H394">
        <v>1404</v>
      </c>
      <c r="I394">
        <v>1</v>
      </c>
      <c r="J394" t="s">
        <v>2518</v>
      </c>
    </row>
    <row r="395" spans="2:10">
      <c r="B395" t="e" vm="744">
        <v>#VALUE!</v>
      </c>
      <c r="C395" t="s">
        <v>1878</v>
      </c>
      <c r="D395" t="s">
        <v>2096</v>
      </c>
      <c r="E395">
        <v>16</v>
      </c>
      <c r="F395">
        <v>64</v>
      </c>
      <c r="G395" t="s">
        <v>1889</v>
      </c>
      <c r="H395">
        <v>2808</v>
      </c>
      <c r="I395">
        <v>1</v>
      </c>
      <c r="J395" t="s">
        <v>2519</v>
      </c>
    </row>
    <row r="396" spans="2:10">
      <c r="B396" t="e" vm="745">
        <v>#VALUE!</v>
      </c>
      <c r="C396" t="s">
        <v>1878</v>
      </c>
      <c r="D396" t="s">
        <v>2096</v>
      </c>
      <c r="E396">
        <v>24</v>
      </c>
      <c r="F396">
        <v>96</v>
      </c>
      <c r="G396" t="s">
        <v>1894</v>
      </c>
      <c r="H396">
        <v>4512</v>
      </c>
      <c r="I396">
        <v>1</v>
      </c>
      <c r="J396" t="s">
        <v>2520</v>
      </c>
    </row>
    <row r="397" spans="2:10">
      <c r="B397" t="e" vm="746">
        <v>#VALUE!</v>
      </c>
      <c r="C397" t="s">
        <v>1878</v>
      </c>
      <c r="D397" t="s">
        <v>2096</v>
      </c>
      <c r="E397">
        <v>32</v>
      </c>
      <c r="F397">
        <v>128</v>
      </c>
      <c r="G397" t="s">
        <v>1890</v>
      </c>
      <c r="H397">
        <v>6216</v>
      </c>
      <c r="I397">
        <v>1</v>
      </c>
      <c r="J397" t="s">
        <v>2521</v>
      </c>
    </row>
    <row r="398" spans="2:10">
      <c r="B398" t="e" vm="747">
        <v>#VALUE!</v>
      </c>
      <c r="C398" t="s">
        <v>1878</v>
      </c>
      <c r="D398" t="s">
        <v>2096</v>
      </c>
      <c r="E398">
        <v>64</v>
      </c>
      <c r="F398">
        <v>256</v>
      </c>
      <c r="G398" t="s">
        <v>1891</v>
      </c>
      <c r="H398">
        <v>11232</v>
      </c>
      <c r="I398">
        <v>1</v>
      </c>
      <c r="J398" t="s">
        <v>2522</v>
      </c>
    </row>
    <row r="399" spans="2:10">
      <c r="B399" t="e" vm="748">
        <v>#VALUE!</v>
      </c>
      <c r="C399" t="s">
        <v>1878</v>
      </c>
      <c r="D399" t="s">
        <v>2096</v>
      </c>
      <c r="E399">
        <v>76</v>
      </c>
      <c r="F399">
        <v>320</v>
      </c>
      <c r="G399" t="s">
        <v>1942</v>
      </c>
      <c r="H399">
        <v>14456</v>
      </c>
      <c r="I399">
        <v>1</v>
      </c>
      <c r="J399" t="s">
        <v>2523</v>
      </c>
    </row>
    <row r="400" spans="2:10">
      <c r="B400" t="e" vm="749">
        <v>#VALUE!</v>
      </c>
      <c r="C400" t="s">
        <v>1878</v>
      </c>
      <c r="D400" t="s">
        <v>2102</v>
      </c>
      <c r="E400">
        <v>4</v>
      </c>
      <c r="F400">
        <v>8</v>
      </c>
      <c r="G400" t="s">
        <v>1896</v>
      </c>
      <c r="H400">
        <v>452</v>
      </c>
      <c r="I400">
        <v>1</v>
      </c>
      <c r="J400" t="s">
        <v>2524</v>
      </c>
    </row>
    <row r="401" spans="2:10">
      <c r="B401" t="e" vm="750">
        <v>#VALUE!</v>
      </c>
      <c r="C401" t="s">
        <v>1878</v>
      </c>
      <c r="D401" t="s">
        <v>2102</v>
      </c>
      <c r="E401">
        <v>4</v>
      </c>
      <c r="F401">
        <v>16</v>
      </c>
      <c r="G401" t="s">
        <v>1895</v>
      </c>
      <c r="H401">
        <v>678</v>
      </c>
      <c r="I401">
        <v>1</v>
      </c>
      <c r="J401" t="s">
        <v>2525</v>
      </c>
    </row>
    <row r="402" spans="2:10">
      <c r="B402" t="e" vm="751">
        <v>#VALUE!</v>
      </c>
      <c r="C402" t="s">
        <v>1878</v>
      </c>
      <c r="D402" t="s">
        <v>2102</v>
      </c>
      <c r="E402">
        <v>8</v>
      </c>
      <c r="F402">
        <v>16</v>
      </c>
      <c r="G402" t="s">
        <v>1897</v>
      </c>
      <c r="H402">
        <v>904</v>
      </c>
      <c r="I402">
        <v>1</v>
      </c>
      <c r="J402" t="s">
        <v>2526</v>
      </c>
    </row>
    <row r="403" spans="2:10">
      <c r="B403" t="e" vm="752">
        <v>#VALUE!</v>
      </c>
      <c r="C403" t="s">
        <v>1878</v>
      </c>
      <c r="D403" t="s">
        <v>2102</v>
      </c>
      <c r="E403">
        <v>8</v>
      </c>
      <c r="F403">
        <v>32</v>
      </c>
      <c r="G403" t="s">
        <v>1893</v>
      </c>
      <c r="H403">
        <v>1356</v>
      </c>
      <c r="I403">
        <v>1</v>
      </c>
      <c r="J403" t="s">
        <v>2527</v>
      </c>
    </row>
    <row r="404" spans="2:10">
      <c r="B404" t="e" vm="753">
        <v>#VALUE!</v>
      </c>
      <c r="C404" t="s">
        <v>1878</v>
      </c>
      <c r="D404" t="s">
        <v>2102</v>
      </c>
      <c r="E404">
        <v>16</v>
      </c>
      <c r="F404">
        <v>32</v>
      </c>
      <c r="G404" t="s">
        <v>1898</v>
      </c>
      <c r="H404">
        <v>1808</v>
      </c>
      <c r="I404">
        <v>1</v>
      </c>
      <c r="J404" t="s">
        <v>2528</v>
      </c>
    </row>
    <row r="405" spans="2:10">
      <c r="B405" t="e" vm="754">
        <v>#VALUE!</v>
      </c>
      <c r="C405" t="s">
        <v>1878</v>
      </c>
      <c r="D405" t="s">
        <v>2102</v>
      </c>
      <c r="E405">
        <v>16</v>
      </c>
      <c r="F405">
        <v>64</v>
      </c>
      <c r="G405" t="s">
        <v>1889</v>
      </c>
      <c r="H405">
        <v>2712</v>
      </c>
      <c r="I405">
        <v>1</v>
      </c>
      <c r="J405" t="s">
        <v>2529</v>
      </c>
    </row>
    <row r="406" spans="2:10">
      <c r="B406" t="e" vm="755">
        <v>#VALUE!</v>
      </c>
      <c r="C406" t="s">
        <v>1878</v>
      </c>
      <c r="D406" t="s">
        <v>2102</v>
      </c>
      <c r="E406">
        <v>32</v>
      </c>
      <c r="F406">
        <v>64</v>
      </c>
      <c r="G406" t="s">
        <v>1899</v>
      </c>
      <c r="H406">
        <v>3616</v>
      </c>
      <c r="I406">
        <v>1</v>
      </c>
      <c r="J406" t="s">
        <v>2530</v>
      </c>
    </row>
    <row r="407" spans="2:10">
      <c r="B407" t="e" vm="756">
        <v>#VALUE!</v>
      </c>
      <c r="C407" t="s">
        <v>1878</v>
      </c>
      <c r="D407" t="s">
        <v>2102</v>
      </c>
      <c r="E407">
        <v>32</v>
      </c>
      <c r="F407">
        <v>128</v>
      </c>
      <c r="G407" t="s">
        <v>1890</v>
      </c>
      <c r="H407">
        <v>5424</v>
      </c>
      <c r="I407">
        <v>1</v>
      </c>
      <c r="J407" t="s">
        <v>2531</v>
      </c>
    </row>
    <row r="408" spans="2:10">
      <c r="B408" t="e" vm="757">
        <v>#VALUE!</v>
      </c>
      <c r="C408" t="s">
        <v>1878</v>
      </c>
      <c r="D408" t="s">
        <v>2111</v>
      </c>
      <c r="E408">
        <v>4</v>
      </c>
      <c r="F408">
        <v>8</v>
      </c>
      <c r="G408" t="s">
        <v>1896</v>
      </c>
      <c r="H408">
        <v>376</v>
      </c>
      <c r="I408">
        <v>1</v>
      </c>
      <c r="J408" t="s">
        <v>2532</v>
      </c>
    </row>
    <row r="409" spans="2:10">
      <c r="B409" t="e" vm="758">
        <v>#VALUE!</v>
      </c>
      <c r="C409" t="s">
        <v>1878</v>
      </c>
      <c r="D409" t="s">
        <v>2111</v>
      </c>
      <c r="E409">
        <v>4</v>
      </c>
      <c r="F409">
        <v>16</v>
      </c>
      <c r="G409" t="s">
        <v>1895</v>
      </c>
      <c r="H409">
        <v>564</v>
      </c>
      <c r="I409">
        <v>1</v>
      </c>
      <c r="J409" t="s">
        <v>2533</v>
      </c>
    </row>
    <row r="410" spans="2:10">
      <c r="B410" t="e" vm="759">
        <v>#VALUE!</v>
      </c>
      <c r="C410" t="s">
        <v>1878</v>
      </c>
      <c r="D410" t="s">
        <v>2111</v>
      </c>
      <c r="E410">
        <v>8</v>
      </c>
      <c r="F410">
        <v>16</v>
      </c>
      <c r="G410" t="s">
        <v>1897</v>
      </c>
      <c r="H410">
        <v>752</v>
      </c>
      <c r="I410">
        <v>1</v>
      </c>
      <c r="J410" t="s">
        <v>2534</v>
      </c>
    </row>
    <row r="411" spans="2:10">
      <c r="B411" t="e" vm="760">
        <v>#VALUE!</v>
      </c>
      <c r="C411" t="s">
        <v>1878</v>
      </c>
      <c r="D411" t="s">
        <v>2111</v>
      </c>
      <c r="E411">
        <v>8</v>
      </c>
      <c r="F411">
        <v>32</v>
      </c>
      <c r="G411" t="s">
        <v>1893</v>
      </c>
      <c r="H411">
        <v>1128</v>
      </c>
      <c r="I411">
        <v>1</v>
      </c>
      <c r="J411" t="s">
        <v>2535</v>
      </c>
    </row>
    <row r="412" spans="2:10">
      <c r="B412" t="e" vm="761">
        <v>#VALUE!</v>
      </c>
      <c r="C412" t="s">
        <v>1878</v>
      </c>
      <c r="D412" t="s">
        <v>2111</v>
      </c>
      <c r="E412">
        <v>16</v>
      </c>
      <c r="F412">
        <v>32</v>
      </c>
      <c r="G412" t="s">
        <v>1898</v>
      </c>
      <c r="H412">
        <v>1504</v>
      </c>
      <c r="I412">
        <v>1</v>
      </c>
      <c r="J412" t="s">
        <v>2536</v>
      </c>
    </row>
    <row r="413" spans="2:10">
      <c r="B413" t="e" vm="762">
        <v>#VALUE!</v>
      </c>
      <c r="C413" t="s">
        <v>1878</v>
      </c>
      <c r="D413" t="s">
        <v>2111</v>
      </c>
      <c r="E413">
        <v>16</v>
      </c>
      <c r="F413">
        <v>64</v>
      </c>
      <c r="G413" t="s">
        <v>1889</v>
      </c>
      <c r="H413">
        <v>2256</v>
      </c>
      <c r="I413">
        <v>1</v>
      </c>
      <c r="J413" t="s">
        <v>2537</v>
      </c>
    </row>
    <row r="414" spans="2:10">
      <c r="B414" t="e" vm="763">
        <v>#VALUE!</v>
      </c>
      <c r="C414" t="s">
        <v>1878</v>
      </c>
      <c r="D414" t="s">
        <v>2111</v>
      </c>
      <c r="E414">
        <v>32</v>
      </c>
      <c r="F414">
        <v>128</v>
      </c>
      <c r="G414" t="s">
        <v>1890</v>
      </c>
      <c r="H414">
        <v>4512</v>
      </c>
      <c r="I414">
        <v>1</v>
      </c>
      <c r="J414" t="s">
        <v>2538</v>
      </c>
    </row>
    <row r="415" spans="2:10">
      <c r="B415" t="e" vm="764">
        <v>#VALUE!</v>
      </c>
      <c r="C415" t="s">
        <v>1878</v>
      </c>
      <c r="D415" t="s">
        <v>2111</v>
      </c>
      <c r="E415">
        <v>46</v>
      </c>
      <c r="F415">
        <v>216</v>
      </c>
      <c r="G415" t="s">
        <v>1900</v>
      </c>
      <c r="H415">
        <v>7238</v>
      </c>
      <c r="I415">
        <v>1</v>
      </c>
      <c r="J415" t="s">
        <v>2539</v>
      </c>
    </row>
    <row r="416" spans="2:10">
      <c r="B416" t="e" vm="765">
        <v>#VALUE!</v>
      </c>
      <c r="C416" t="s">
        <v>1878</v>
      </c>
      <c r="D416" t="s">
        <v>2111</v>
      </c>
      <c r="E416">
        <v>64</v>
      </c>
      <c r="F416">
        <v>256</v>
      </c>
      <c r="G416" t="s">
        <v>1891</v>
      </c>
      <c r="H416">
        <v>9024</v>
      </c>
      <c r="I416">
        <v>1</v>
      </c>
      <c r="J416" t="s">
        <v>2540</v>
      </c>
    </row>
    <row r="417" spans="2:10">
      <c r="B417" t="e" vm="766">
        <v>#VALUE!</v>
      </c>
      <c r="C417" t="s">
        <v>1878</v>
      </c>
      <c r="D417" t="s">
        <v>2111</v>
      </c>
      <c r="E417">
        <v>80</v>
      </c>
      <c r="F417">
        <v>320</v>
      </c>
      <c r="G417" t="s">
        <v>1901</v>
      </c>
      <c r="H417">
        <v>11280</v>
      </c>
      <c r="I417">
        <v>1</v>
      </c>
      <c r="J417" t="s">
        <v>2541</v>
      </c>
    </row>
    <row r="418" spans="2:10">
      <c r="B418" t="e" vm="767">
        <v>#VALUE!</v>
      </c>
      <c r="C418" t="s">
        <v>1878</v>
      </c>
      <c r="D418" t="s">
        <v>2111</v>
      </c>
      <c r="E418">
        <v>92</v>
      </c>
      <c r="F418">
        <v>432</v>
      </c>
      <c r="G418" t="s">
        <v>1902</v>
      </c>
      <c r="H418">
        <v>14476</v>
      </c>
      <c r="I418">
        <v>1</v>
      </c>
      <c r="J418" t="s">
        <v>2542</v>
      </c>
    </row>
    <row r="419" spans="2:10">
      <c r="B419" t="e" vm="768">
        <v>#VALUE!</v>
      </c>
      <c r="C419" t="s">
        <v>1878</v>
      </c>
      <c r="D419" t="s">
        <v>2123</v>
      </c>
      <c r="E419">
        <v>4</v>
      </c>
      <c r="F419">
        <v>8</v>
      </c>
      <c r="G419" t="s">
        <v>1896</v>
      </c>
      <c r="H419">
        <v>400</v>
      </c>
      <c r="I419">
        <v>1</v>
      </c>
      <c r="J419" t="s">
        <v>2543</v>
      </c>
    </row>
    <row r="420" spans="2:10">
      <c r="B420" t="e" vm="769">
        <v>#VALUE!</v>
      </c>
      <c r="C420" t="s">
        <v>1878</v>
      </c>
      <c r="D420" t="s">
        <v>2123</v>
      </c>
      <c r="E420">
        <v>4</v>
      </c>
      <c r="F420">
        <v>16</v>
      </c>
      <c r="G420" t="s">
        <v>1895</v>
      </c>
      <c r="H420">
        <v>600</v>
      </c>
      <c r="I420">
        <v>1</v>
      </c>
      <c r="J420" t="s">
        <v>2544</v>
      </c>
    </row>
    <row r="421" spans="2:10">
      <c r="B421" t="e" vm="770">
        <v>#VALUE!</v>
      </c>
      <c r="C421" t="s">
        <v>1878</v>
      </c>
      <c r="D421" t="s">
        <v>2123</v>
      </c>
      <c r="E421">
        <v>8</v>
      </c>
      <c r="F421">
        <v>16</v>
      </c>
      <c r="G421" t="s">
        <v>1897</v>
      </c>
      <c r="H421">
        <v>800</v>
      </c>
      <c r="I421">
        <v>1</v>
      </c>
      <c r="J421" t="s">
        <v>2545</v>
      </c>
    </row>
    <row r="422" spans="2:10">
      <c r="B422" t="e" vm="771">
        <v>#VALUE!</v>
      </c>
      <c r="C422" t="s">
        <v>1878</v>
      </c>
      <c r="D422" t="s">
        <v>2123</v>
      </c>
      <c r="E422">
        <v>8</v>
      </c>
      <c r="F422">
        <v>32</v>
      </c>
      <c r="G422" t="s">
        <v>1893</v>
      </c>
      <c r="H422">
        <v>1200</v>
      </c>
      <c r="I422">
        <v>1</v>
      </c>
      <c r="J422" t="s">
        <v>2546</v>
      </c>
    </row>
    <row r="423" spans="2:10">
      <c r="B423" t="e" vm="772">
        <v>#VALUE!</v>
      </c>
      <c r="C423" t="s">
        <v>1878</v>
      </c>
      <c r="D423" t="s">
        <v>2123</v>
      </c>
      <c r="E423">
        <v>16</v>
      </c>
      <c r="F423">
        <v>32</v>
      </c>
      <c r="G423" t="s">
        <v>1898</v>
      </c>
      <c r="H423">
        <v>1600</v>
      </c>
      <c r="I423">
        <v>1</v>
      </c>
      <c r="J423" t="s">
        <v>2547</v>
      </c>
    </row>
    <row r="424" spans="2:10">
      <c r="B424" t="e" vm="773">
        <v>#VALUE!</v>
      </c>
      <c r="C424" t="s">
        <v>1878</v>
      </c>
      <c r="D424" t="s">
        <v>2123</v>
      </c>
      <c r="E424">
        <v>16</v>
      </c>
      <c r="F424">
        <v>64</v>
      </c>
      <c r="G424" t="s">
        <v>1889</v>
      </c>
      <c r="H424">
        <v>2400</v>
      </c>
      <c r="I424">
        <v>1</v>
      </c>
      <c r="J424" t="s">
        <v>2548</v>
      </c>
    </row>
    <row r="425" spans="2:10">
      <c r="B425" t="e" vm="774">
        <v>#VALUE!</v>
      </c>
      <c r="C425" t="s">
        <v>1878</v>
      </c>
      <c r="D425" t="s">
        <v>2123</v>
      </c>
      <c r="E425">
        <v>32</v>
      </c>
      <c r="F425">
        <v>64</v>
      </c>
      <c r="G425" t="s">
        <v>1899</v>
      </c>
      <c r="H425">
        <v>3200</v>
      </c>
      <c r="I425">
        <v>1</v>
      </c>
      <c r="J425" t="s">
        <v>2549</v>
      </c>
    </row>
    <row r="426" spans="2:10">
      <c r="B426" t="e" vm="775">
        <v>#VALUE!</v>
      </c>
      <c r="C426" t="s">
        <v>1878</v>
      </c>
      <c r="D426" t="s">
        <v>2123</v>
      </c>
      <c r="E426">
        <v>32</v>
      </c>
      <c r="F426">
        <v>128</v>
      </c>
      <c r="G426" t="s">
        <v>1890</v>
      </c>
      <c r="H426">
        <v>4800</v>
      </c>
      <c r="I426">
        <v>1</v>
      </c>
      <c r="J426" t="s">
        <v>2550</v>
      </c>
    </row>
    <row r="427" spans="2:10">
      <c r="B427" t="e" vm="776">
        <v>#VALUE!</v>
      </c>
      <c r="C427" t="s">
        <v>1878</v>
      </c>
      <c r="D427" t="s">
        <v>2123</v>
      </c>
      <c r="E427">
        <v>48</v>
      </c>
      <c r="F427">
        <v>96</v>
      </c>
      <c r="G427" t="s">
        <v>1903</v>
      </c>
      <c r="H427">
        <v>4800</v>
      </c>
      <c r="I427">
        <v>1</v>
      </c>
      <c r="J427" t="s">
        <v>2551</v>
      </c>
    </row>
    <row r="428" spans="2:10">
      <c r="B428" t="e" vm="777">
        <v>#VALUE!</v>
      </c>
      <c r="C428" t="s">
        <v>1878</v>
      </c>
      <c r="D428" t="s">
        <v>2123</v>
      </c>
      <c r="E428">
        <v>48</v>
      </c>
      <c r="F428">
        <v>192</v>
      </c>
      <c r="G428" t="s">
        <v>1904</v>
      </c>
      <c r="H428">
        <v>7200</v>
      </c>
      <c r="I428">
        <v>1</v>
      </c>
      <c r="J428" t="s">
        <v>2552</v>
      </c>
    </row>
    <row r="429" spans="2:10">
      <c r="B429" t="e" vm="778">
        <v>#VALUE!</v>
      </c>
      <c r="C429" t="s">
        <v>1878</v>
      </c>
      <c r="D429" t="s">
        <v>2123</v>
      </c>
      <c r="E429">
        <v>52</v>
      </c>
      <c r="F429">
        <v>184</v>
      </c>
      <c r="G429" t="s">
        <v>1905</v>
      </c>
      <c r="H429">
        <v>7200</v>
      </c>
      <c r="I429">
        <v>1</v>
      </c>
      <c r="J429" t="s">
        <v>2553</v>
      </c>
    </row>
    <row r="430" spans="2:10">
      <c r="B430" t="e" vm="779">
        <v>#VALUE!</v>
      </c>
      <c r="C430" t="s">
        <v>1878</v>
      </c>
      <c r="D430" t="s">
        <v>2123</v>
      </c>
      <c r="E430">
        <v>64</v>
      </c>
      <c r="F430">
        <v>128</v>
      </c>
      <c r="G430" t="s">
        <v>1906</v>
      </c>
      <c r="H430">
        <v>6400</v>
      </c>
      <c r="I430">
        <v>1</v>
      </c>
      <c r="J430" t="s">
        <v>2554</v>
      </c>
    </row>
    <row r="431" spans="2:10">
      <c r="B431" t="e" vm="780">
        <v>#VALUE!</v>
      </c>
      <c r="C431" t="s">
        <v>1878</v>
      </c>
      <c r="D431" t="s">
        <v>2123</v>
      </c>
      <c r="E431">
        <v>64</v>
      </c>
      <c r="F431">
        <v>256</v>
      </c>
      <c r="G431" t="s">
        <v>1891</v>
      </c>
      <c r="H431">
        <v>9600</v>
      </c>
      <c r="I431">
        <v>1</v>
      </c>
      <c r="J431" t="s">
        <v>2555</v>
      </c>
    </row>
    <row r="432" spans="2:10">
      <c r="B432" t="e" vm="781">
        <v>#VALUE!</v>
      </c>
      <c r="C432" t="s">
        <v>1878</v>
      </c>
      <c r="D432" t="s">
        <v>2123</v>
      </c>
      <c r="E432">
        <v>104</v>
      </c>
      <c r="F432">
        <v>368</v>
      </c>
      <c r="G432" t="s">
        <v>1907</v>
      </c>
      <c r="H432">
        <v>14400</v>
      </c>
      <c r="I432">
        <v>1</v>
      </c>
      <c r="J432" t="s">
        <v>2556</v>
      </c>
    </row>
    <row r="433" spans="2:10">
      <c r="B433" t="e" vm="782">
        <v>#VALUE!</v>
      </c>
      <c r="C433" t="s">
        <v>1878</v>
      </c>
      <c r="D433" t="s">
        <v>2138</v>
      </c>
      <c r="E433">
        <v>4</v>
      </c>
      <c r="F433">
        <v>8</v>
      </c>
      <c r="G433" t="s">
        <v>1896</v>
      </c>
      <c r="H433">
        <v>452</v>
      </c>
      <c r="I433">
        <v>1</v>
      </c>
      <c r="J433" t="s">
        <v>2557</v>
      </c>
    </row>
    <row r="434" spans="2:10">
      <c r="B434" t="e" vm="783">
        <v>#VALUE!</v>
      </c>
      <c r="C434" t="s">
        <v>1878</v>
      </c>
      <c r="D434" t="s">
        <v>2138</v>
      </c>
      <c r="E434">
        <v>4</v>
      </c>
      <c r="F434">
        <v>16</v>
      </c>
      <c r="G434" t="s">
        <v>1895</v>
      </c>
      <c r="H434">
        <v>678</v>
      </c>
      <c r="I434">
        <v>1</v>
      </c>
      <c r="J434" t="s">
        <v>2558</v>
      </c>
    </row>
    <row r="435" spans="2:10">
      <c r="B435" t="e" vm="784">
        <v>#VALUE!</v>
      </c>
      <c r="C435" t="s">
        <v>1878</v>
      </c>
      <c r="D435" t="s">
        <v>2138</v>
      </c>
      <c r="E435">
        <v>8</v>
      </c>
      <c r="F435">
        <v>16</v>
      </c>
      <c r="G435" t="s">
        <v>1897</v>
      </c>
      <c r="H435">
        <v>904</v>
      </c>
      <c r="I435">
        <v>1</v>
      </c>
      <c r="J435" t="s">
        <v>2559</v>
      </c>
    </row>
    <row r="436" spans="2:10">
      <c r="B436" t="e" vm="785">
        <v>#VALUE!</v>
      </c>
      <c r="C436" t="s">
        <v>1878</v>
      </c>
      <c r="D436" t="s">
        <v>2138</v>
      </c>
      <c r="E436">
        <v>8</v>
      </c>
      <c r="F436">
        <v>32</v>
      </c>
      <c r="G436" t="s">
        <v>1893</v>
      </c>
      <c r="H436">
        <v>1356</v>
      </c>
      <c r="I436">
        <v>1</v>
      </c>
      <c r="J436" t="s">
        <v>2560</v>
      </c>
    </row>
    <row r="437" spans="2:10">
      <c r="B437" t="e" vm="786">
        <v>#VALUE!</v>
      </c>
      <c r="C437" t="s">
        <v>1878</v>
      </c>
      <c r="D437" t="s">
        <v>2138</v>
      </c>
      <c r="E437">
        <v>16</v>
      </c>
      <c r="F437">
        <v>32</v>
      </c>
      <c r="G437" t="s">
        <v>1898</v>
      </c>
      <c r="H437">
        <v>1808</v>
      </c>
      <c r="I437">
        <v>1</v>
      </c>
      <c r="J437" t="s">
        <v>2561</v>
      </c>
    </row>
    <row r="438" spans="2:10">
      <c r="B438" t="e" vm="787">
        <v>#VALUE!</v>
      </c>
      <c r="C438" t="s">
        <v>1878</v>
      </c>
      <c r="D438" t="s">
        <v>2138</v>
      </c>
      <c r="E438">
        <v>16</v>
      </c>
      <c r="F438">
        <v>64</v>
      </c>
      <c r="G438" t="s">
        <v>1889</v>
      </c>
      <c r="H438">
        <v>2712</v>
      </c>
      <c r="I438">
        <v>1</v>
      </c>
      <c r="J438" t="s">
        <v>2562</v>
      </c>
    </row>
    <row r="439" spans="2:10">
      <c r="B439" t="e" vm="788">
        <v>#VALUE!</v>
      </c>
      <c r="C439" t="s">
        <v>1878</v>
      </c>
      <c r="D439" t="s">
        <v>2138</v>
      </c>
      <c r="E439">
        <v>32</v>
      </c>
      <c r="F439">
        <v>174</v>
      </c>
      <c r="G439" t="s">
        <v>1908</v>
      </c>
      <c r="H439">
        <v>6723.5</v>
      </c>
      <c r="I439">
        <v>1</v>
      </c>
      <c r="J439" t="s">
        <v>2563</v>
      </c>
    </row>
    <row r="440" spans="2:10">
      <c r="B440" t="e" vm="789">
        <v>#VALUE!</v>
      </c>
      <c r="C440" t="s">
        <v>1878</v>
      </c>
      <c r="D440" t="s">
        <v>2138</v>
      </c>
      <c r="E440">
        <v>64</v>
      </c>
      <c r="F440">
        <v>348</v>
      </c>
      <c r="G440" t="s">
        <v>1909</v>
      </c>
      <c r="H440">
        <v>13447</v>
      </c>
      <c r="I440">
        <v>1</v>
      </c>
      <c r="J440" t="s">
        <v>2564</v>
      </c>
    </row>
    <row r="441" spans="2:10">
      <c r="B441" t="e" vm="790">
        <v>#VALUE!</v>
      </c>
      <c r="C441" t="s">
        <v>1878</v>
      </c>
      <c r="D441" t="s">
        <v>2147</v>
      </c>
      <c r="E441">
        <v>4</v>
      </c>
      <c r="F441">
        <v>8</v>
      </c>
      <c r="G441" t="s">
        <v>1896</v>
      </c>
      <c r="H441">
        <v>560</v>
      </c>
      <c r="I441">
        <v>1</v>
      </c>
      <c r="J441" t="s">
        <v>2565</v>
      </c>
    </row>
    <row r="442" spans="2:10">
      <c r="B442" t="e" vm="791">
        <v>#VALUE!</v>
      </c>
      <c r="C442" t="s">
        <v>1878</v>
      </c>
      <c r="D442" t="s">
        <v>2147</v>
      </c>
      <c r="E442">
        <v>4</v>
      </c>
      <c r="F442">
        <v>16</v>
      </c>
      <c r="G442" t="s">
        <v>1895</v>
      </c>
      <c r="H442">
        <v>840</v>
      </c>
      <c r="I442">
        <v>1</v>
      </c>
      <c r="J442" t="s">
        <v>2566</v>
      </c>
    </row>
    <row r="443" spans="2:10">
      <c r="B443" t="e" vm="792">
        <v>#VALUE!</v>
      </c>
      <c r="C443" t="s">
        <v>1878</v>
      </c>
      <c r="D443" t="s">
        <v>2147</v>
      </c>
      <c r="E443">
        <v>8</v>
      </c>
      <c r="F443">
        <v>16</v>
      </c>
      <c r="G443" t="s">
        <v>1897</v>
      </c>
      <c r="H443">
        <v>1120</v>
      </c>
      <c r="I443">
        <v>1</v>
      </c>
      <c r="J443" t="s">
        <v>2567</v>
      </c>
    </row>
    <row r="444" spans="2:10">
      <c r="B444" t="e" vm="793">
        <v>#VALUE!</v>
      </c>
      <c r="C444" t="s">
        <v>1878</v>
      </c>
      <c r="D444" t="s">
        <v>2147</v>
      </c>
      <c r="E444">
        <v>8</v>
      </c>
      <c r="F444">
        <v>32</v>
      </c>
      <c r="G444" t="s">
        <v>1893</v>
      </c>
      <c r="H444">
        <v>1680</v>
      </c>
      <c r="I444">
        <v>1</v>
      </c>
      <c r="J444" t="s">
        <v>2568</v>
      </c>
    </row>
    <row r="445" spans="2:10">
      <c r="B445" t="e" vm="794">
        <v>#VALUE!</v>
      </c>
      <c r="C445" t="s">
        <v>1878</v>
      </c>
      <c r="D445" t="s">
        <v>2147</v>
      </c>
      <c r="E445">
        <v>16</v>
      </c>
      <c r="F445">
        <v>32</v>
      </c>
      <c r="G445" t="s">
        <v>1898</v>
      </c>
      <c r="H445">
        <v>2240</v>
      </c>
      <c r="I445">
        <v>1</v>
      </c>
      <c r="J445" t="s">
        <v>2569</v>
      </c>
    </row>
    <row r="446" spans="2:10">
      <c r="B446" t="e" vm="795">
        <v>#VALUE!</v>
      </c>
      <c r="C446" t="s">
        <v>1878</v>
      </c>
      <c r="D446" t="s">
        <v>2147</v>
      </c>
      <c r="E446">
        <v>16</v>
      </c>
      <c r="F446">
        <v>64</v>
      </c>
      <c r="G446" t="s">
        <v>1889</v>
      </c>
      <c r="H446">
        <v>3360</v>
      </c>
      <c r="I446">
        <v>1</v>
      </c>
      <c r="J446" t="s">
        <v>2570</v>
      </c>
    </row>
    <row r="447" spans="2:10">
      <c r="B447" t="e" vm="796">
        <v>#VALUE!</v>
      </c>
      <c r="C447" t="s">
        <v>1878</v>
      </c>
      <c r="D447" t="s">
        <v>2147</v>
      </c>
      <c r="E447">
        <v>32</v>
      </c>
      <c r="F447">
        <v>64</v>
      </c>
      <c r="G447" t="s">
        <v>1899</v>
      </c>
      <c r="H447">
        <v>4480</v>
      </c>
      <c r="I447">
        <v>1</v>
      </c>
      <c r="J447" t="s">
        <v>2571</v>
      </c>
    </row>
    <row r="448" spans="2:10">
      <c r="B448" t="e" vm="797">
        <v>#VALUE!</v>
      </c>
      <c r="C448" t="s">
        <v>1878</v>
      </c>
      <c r="D448" t="s">
        <v>2147</v>
      </c>
      <c r="E448">
        <v>32</v>
      </c>
      <c r="F448">
        <v>128</v>
      </c>
      <c r="G448" t="s">
        <v>1890</v>
      </c>
      <c r="H448">
        <v>6720</v>
      </c>
      <c r="I448">
        <v>1</v>
      </c>
      <c r="J448" t="s">
        <v>2572</v>
      </c>
    </row>
    <row r="449" spans="2:10">
      <c r="B449" t="e" vm="798">
        <v>#VALUE!</v>
      </c>
      <c r="C449" t="s">
        <v>1878</v>
      </c>
      <c r="D449" t="s">
        <v>2156</v>
      </c>
      <c r="E449">
        <v>4</v>
      </c>
      <c r="F449">
        <v>8</v>
      </c>
      <c r="G449" t="s">
        <v>1896</v>
      </c>
      <c r="H449">
        <v>528</v>
      </c>
      <c r="I449">
        <v>1</v>
      </c>
      <c r="J449" t="s">
        <v>2573</v>
      </c>
    </row>
    <row r="450" spans="2:10">
      <c r="B450" t="e" vm="799">
        <v>#VALUE!</v>
      </c>
      <c r="C450" t="s">
        <v>1878</v>
      </c>
      <c r="D450" t="s">
        <v>2156</v>
      </c>
      <c r="E450">
        <v>4</v>
      </c>
      <c r="F450">
        <v>16</v>
      </c>
      <c r="G450" t="s">
        <v>1895</v>
      </c>
      <c r="H450">
        <v>792</v>
      </c>
      <c r="I450">
        <v>1</v>
      </c>
      <c r="J450" t="s">
        <v>2574</v>
      </c>
    </row>
    <row r="451" spans="2:10">
      <c r="B451" t="e" vm="800">
        <v>#VALUE!</v>
      </c>
      <c r="C451" t="s">
        <v>1878</v>
      </c>
      <c r="D451" t="s">
        <v>2156</v>
      </c>
      <c r="E451">
        <v>8</v>
      </c>
      <c r="F451">
        <v>16</v>
      </c>
      <c r="G451" t="s">
        <v>1897</v>
      </c>
      <c r="H451">
        <v>1056</v>
      </c>
      <c r="I451">
        <v>1</v>
      </c>
      <c r="J451" t="s">
        <v>2575</v>
      </c>
    </row>
    <row r="452" spans="2:10">
      <c r="B452" t="e" vm="801">
        <v>#VALUE!</v>
      </c>
      <c r="C452" t="s">
        <v>1878</v>
      </c>
      <c r="D452" t="s">
        <v>2156</v>
      </c>
      <c r="E452">
        <v>8</v>
      </c>
      <c r="F452">
        <v>32</v>
      </c>
      <c r="G452" t="s">
        <v>1893</v>
      </c>
      <c r="H452">
        <v>1584</v>
      </c>
      <c r="I452">
        <v>1</v>
      </c>
      <c r="J452" t="s">
        <v>2576</v>
      </c>
    </row>
    <row r="453" spans="2:10">
      <c r="B453" t="e" vm="802">
        <v>#VALUE!</v>
      </c>
      <c r="C453" t="s">
        <v>1878</v>
      </c>
      <c r="D453" t="s">
        <v>2156</v>
      </c>
      <c r="E453">
        <v>16</v>
      </c>
      <c r="F453">
        <v>32</v>
      </c>
      <c r="G453" t="s">
        <v>1898</v>
      </c>
      <c r="H453">
        <v>2112</v>
      </c>
      <c r="I453">
        <v>1</v>
      </c>
      <c r="J453" t="s">
        <v>2577</v>
      </c>
    </row>
    <row r="454" spans="2:10">
      <c r="B454" t="e" vm="803">
        <v>#VALUE!</v>
      </c>
      <c r="C454" t="s">
        <v>1878</v>
      </c>
      <c r="D454" t="s">
        <v>2156</v>
      </c>
      <c r="E454">
        <v>16</v>
      </c>
      <c r="F454">
        <v>64</v>
      </c>
      <c r="G454" t="s">
        <v>1889</v>
      </c>
      <c r="H454">
        <v>3168</v>
      </c>
      <c r="I454">
        <v>1</v>
      </c>
      <c r="J454" t="s">
        <v>2578</v>
      </c>
    </row>
    <row r="455" spans="2:10">
      <c r="B455" t="e" vm="804">
        <v>#VALUE!</v>
      </c>
      <c r="C455" t="s">
        <v>1878</v>
      </c>
      <c r="D455" t="s">
        <v>2156</v>
      </c>
      <c r="E455">
        <v>32</v>
      </c>
      <c r="F455">
        <v>96</v>
      </c>
      <c r="G455" t="s">
        <v>1910</v>
      </c>
      <c r="H455">
        <v>5280</v>
      </c>
      <c r="I455">
        <v>1</v>
      </c>
      <c r="J455" t="s">
        <v>2579</v>
      </c>
    </row>
    <row r="456" spans="2:10">
      <c r="B456" t="e" vm="805">
        <v>#VALUE!</v>
      </c>
      <c r="C456" t="s">
        <v>1878</v>
      </c>
      <c r="D456" t="s">
        <v>2165</v>
      </c>
      <c r="E456">
        <v>32</v>
      </c>
      <c r="F456">
        <v>64</v>
      </c>
      <c r="G456" t="s">
        <v>1899</v>
      </c>
      <c r="H456">
        <v>2944</v>
      </c>
      <c r="I456">
        <v>1</v>
      </c>
      <c r="J456" t="s">
        <v>2580</v>
      </c>
    </row>
    <row r="457" spans="2:10">
      <c r="B457" t="e" vm="806">
        <v>#VALUE!</v>
      </c>
      <c r="C457" t="s">
        <v>1878</v>
      </c>
      <c r="D457" t="s">
        <v>2184</v>
      </c>
      <c r="E457">
        <v>4</v>
      </c>
      <c r="F457">
        <v>16</v>
      </c>
      <c r="G457" t="s">
        <v>1895</v>
      </c>
      <c r="H457">
        <v>552</v>
      </c>
      <c r="I457">
        <v>1</v>
      </c>
      <c r="J457" t="s">
        <v>2581</v>
      </c>
    </row>
    <row r="458" spans="2:10">
      <c r="B458" t="e" vm="807">
        <v>#VALUE!</v>
      </c>
      <c r="C458" t="s">
        <v>1878</v>
      </c>
      <c r="D458" t="s">
        <v>2184</v>
      </c>
      <c r="E458">
        <v>8</v>
      </c>
      <c r="F458">
        <v>16</v>
      </c>
      <c r="G458" t="s">
        <v>1897</v>
      </c>
      <c r="H458">
        <v>736</v>
      </c>
      <c r="I458">
        <v>1</v>
      </c>
      <c r="J458" t="s">
        <v>2582</v>
      </c>
    </row>
    <row r="459" spans="2:10">
      <c r="B459" t="e" vm="808">
        <v>#VALUE!</v>
      </c>
      <c r="C459" t="s">
        <v>1878</v>
      </c>
      <c r="D459" t="s">
        <v>2184</v>
      </c>
      <c r="E459">
        <v>8</v>
      </c>
      <c r="F459">
        <v>32</v>
      </c>
      <c r="G459" t="s">
        <v>1893</v>
      </c>
      <c r="H459">
        <v>1104</v>
      </c>
      <c r="I459">
        <v>1</v>
      </c>
      <c r="J459" t="s">
        <v>2583</v>
      </c>
    </row>
    <row r="460" spans="2:10">
      <c r="B460" t="e" vm="809">
        <v>#VALUE!</v>
      </c>
      <c r="C460" t="s">
        <v>1878</v>
      </c>
      <c r="D460" t="s">
        <v>2184</v>
      </c>
      <c r="E460">
        <v>16</v>
      </c>
      <c r="F460">
        <v>32</v>
      </c>
      <c r="G460" t="s">
        <v>1898</v>
      </c>
      <c r="H460">
        <v>1472</v>
      </c>
      <c r="I460">
        <v>1</v>
      </c>
      <c r="J460" t="s">
        <v>2584</v>
      </c>
    </row>
    <row r="461" spans="2:10">
      <c r="B461" t="e" vm="810">
        <v>#VALUE!</v>
      </c>
      <c r="C461" t="s">
        <v>1878</v>
      </c>
      <c r="D461" t="s">
        <v>2184</v>
      </c>
      <c r="E461">
        <v>16</v>
      </c>
      <c r="F461">
        <v>64</v>
      </c>
      <c r="G461" t="s">
        <v>1889</v>
      </c>
      <c r="H461">
        <v>2208</v>
      </c>
      <c r="I461">
        <v>1</v>
      </c>
      <c r="J461" t="s">
        <v>2585</v>
      </c>
    </row>
    <row r="462" spans="2:10">
      <c r="B462" t="e" vm="811">
        <v>#VALUE!</v>
      </c>
      <c r="C462" t="s">
        <v>1878</v>
      </c>
      <c r="D462" t="s">
        <v>2184</v>
      </c>
      <c r="E462">
        <v>32</v>
      </c>
      <c r="F462">
        <v>64</v>
      </c>
      <c r="G462" t="s">
        <v>1899</v>
      </c>
      <c r="H462">
        <v>2944</v>
      </c>
      <c r="I462">
        <v>1</v>
      </c>
      <c r="J462" t="s">
        <v>2586</v>
      </c>
    </row>
    <row r="463" spans="2:10">
      <c r="B463" t="e" vm="812">
        <v>#VALUE!</v>
      </c>
      <c r="C463" t="s">
        <v>1878</v>
      </c>
      <c r="D463" t="s">
        <v>2184</v>
      </c>
      <c r="E463">
        <v>32</v>
      </c>
      <c r="F463">
        <v>128</v>
      </c>
      <c r="G463" t="s">
        <v>1890</v>
      </c>
      <c r="H463">
        <v>4416</v>
      </c>
      <c r="I463">
        <v>1</v>
      </c>
      <c r="J463" t="s">
        <v>2587</v>
      </c>
    </row>
    <row r="464" spans="2:10">
      <c r="B464" t="e" vm="813">
        <v>#VALUE!</v>
      </c>
      <c r="C464" t="s">
        <v>1878</v>
      </c>
      <c r="D464" t="s">
        <v>2184</v>
      </c>
      <c r="E464">
        <v>68</v>
      </c>
      <c r="F464">
        <v>316</v>
      </c>
      <c r="G464" t="s">
        <v>1916</v>
      </c>
      <c r="H464">
        <v>10396</v>
      </c>
      <c r="I464">
        <v>1</v>
      </c>
      <c r="J464" t="s">
        <v>2588</v>
      </c>
    </row>
    <row r="465" spans="2:10">
      <c r="B465" t="e" vm="814">
        <v>#VALUE!</v>
      </c>
      <c r="C465" t="s">
        <v>1878</v>
      </c>
      <c r="D465" t="s">
        <v>2193</v>
      </c>
      <c r="E465">
        <v>80</v>
      </c>
      <c r="F465">
        <v>384</v>
      </c>
      <c r="G465" t="s">
        <v>1917</v>
      </c>
      <c r="H465">
        <v>14096</v>
      </c>
      <c r="I465">
        <v>1</v>
      </c>
      <c r="J465" t="s">
        <v>2589</v>
      </c>
    </row>
    <row r="466" spans="2:10">
      <c r="B466" t="e" vm="815">
        <v>#VALUE!</v>
      </c>
      <c r="C466" t="s">
        <v>1878</v>
      </c>
      <c r="D466" t="s">
        <v>2195</v>
      </c>
      <c r="E466">
        <v>1</v>
      </c>
      <c r="F466">
        <v>1</v>
      </c>
      <c r="G466" t="s">
        <v>1918</v>
      </c>
      <c r="H466">
        <v>18</v>
      </c>
      <c r="I466">
        <v>1</v>
      </c>
      <c r="J466" t="s">
        <v>2590</v>
      </c>
    </row>
    <row r="467" spans="2:10">
      <c r="B467" t="e" vm="816">
        <v>#VALUE!</v>
      </c>
      <c r="C467" t="s">
        <v>1878</v>
      </c>
      <c r="D467" t="s">
        <v>2195</v>
      </c>
      <c r="E467">
        <v>1</v>
      </c>
      <c r="F467">
        <v>2</v>
      </c>
      <c r="G467" t="s">
        <v>1911</v>
      </c>
      <c r="H467">
        <v>28</v>
      </c>
      <c r="I467">
        <v>1</v>
      </c>
      <c r="J467" t="s">
        <v>2591</v>
      </c>
    </row>
    <row r="468" spans="2:10">
      <c r="B468" t="e" vm="817">
        <v>#VALUE!</v>
      </c>
      <c r="C468" t="s">
        <v>1878</v>
      </c>
      <c r="D468" t="s">
        <v>2195</v>
      </c>
      <c r="E468">
        <v>1</v>
      </c>
      <c r="F468">
        <v>4</v>
      </c>
      <c r="G468" t="s">
        <v>1919</v>
      </c>
      <c r="H468">
        <v>90.6</v>
      </c>
      <c r="I468">
        <v>1</v>
      </c>
      <c r="J468" t="s">
        <v>2592</v>
      </c>
    </row>
    <row r="469" spans="2:10">
      <c r="B469" t="e" vm="818">
        <v>#VALUE!</v>
      </c>
      <c r="C469" t="s">
        <v>1878</v>
      </c>
      <c r="D469" t="s">
        <v>2195</v>
      </c>
      <c r="E469">
        <v>2</v>
      </c>
      <c r="F469">
        <v>4</v>
      </c>
      <c r="G469" t="s">
        <v>1912</v>
      </c>
      <c r="H469">
        <v>110</v>
      </c>
      <c r="I469">
        <v>1</v>
      </c>
      <c r="J469" t="s">
        <v>2593</v>
      </c>
    </row>
    <row r="470" spans="2:10">
      <c r="B470" t="e" vm="819">
        <v>#VALUE!</v>
      </c>
      <c r="C470" t="s">
        <v>1878</v>
      </c>
      <c r="D470" t="s">
        <v>2195</v>
      </c>
      <c r="E470">
        <v>2</v>
      </c>
      <c r="F470">
        <v>8</v>
      </c>
      <c r="G470" t="s">
        <v>1920</v>
      </c>
      <c r="H470">
        <v>181.2</v>
      </c>
      <c r="I470">
        <v>1</v>
      </c>
      <c r="J470" t="s">
        <v>2594</v>
      </c>
    </row>
    <row r="471" spans="2:10">
      <c r="B471" t="e" vm="820">
        <v>#VALUE!</v>
      </c>
      <c r="C471" t="s">
        <v>1878</v>
      </c>
      <c r="D471" t="s">
        <v>2195</v>
      </c>
      <c r="E471">
        <v>4</v>
      </c>
      <c r="F471">
        <v>8</v>
      </c>
      <c r="G471" t="s">
        <v>1896</v>
      </c>
      <c r="H471">
        <v>241.6</v>
      </c>
      <c r="I471">
        <v>1</v>
      </c>
      <c r="J471" t="s">
        <v>2595</v>
      </c>
    </row>
    <row r="472" spans="2:10">
      <c r="B472" t="e" vm="821">
        <v>#VALUE!</v>
      </c>
      <c r="C472" t="s">
        <v>1878</v>
      </c>
      <c r="D472" t="s">
        <v>2195</v>
      </c>
      <c r="E472">
        <v>4</v>
      </c>
      <c r="F472">
        <v>16</v>
      </c>
      <c r="G472" t="s">
        <v>1895</v>
      </c>
      <c r="H472">
        <v>362.4</v>
      </c>
      <c r="I472">
        <v>1</v>
      </c>
      <c r="J472" t="s">
        <v>2596</v>
      </c>
    </row>
    <row r="473" spans="2:10">
      <c r="B473" t="e" vm="822">
        <v>#VALUE!</v>
      </c>
      <c r="C473" t="s">
        <v>1878</v>
      </c>
      <c r="D473" t="s">
        <v>2195</v>
      </c>
      <c r="E473">
        <v>8</v>
      </c>
      <c r="F473">
        <v>16</v>
      </c>
      <c r="G473" t="s">
        <v>1897</v>
      </c>
      <c r="H473">
        <v>483.2</v>
      </c>
      <c r="I473">
        <v>1</v>
      </c>
      <c r="J473" t="s">
        <v>2597</v>
      </c>
    </row>
    <row r="474" spans="2:10">
      <c r="B474" t="e" vm="823">
        <v>#VALUE!</v>
      </c>
      <c r="C474" t="s">
        <v>1878</v>
      </c>
      <c r="D474" t="s">
        <v>2195</v>
      </c>
      <c r="E474">
        <v>8</v>
      </c>
      <c r="F474">
        <v>32</v>
      </c>
      <c r="G474" t="s">
        <v>1893</v>
      </c>
      <c r="H474">
        <v>724.8</v>
      </c>
      <c r="I474">
        <v>1</v>
      </c>
      <c r="J474" t="s">
        <v>2598</v>
      </c>
    </row>
    <row r="475" spans="2:10">
      <c r="B475" t="e" vm="824">
        <v>#VALUE!</v>
      </c>
      <c r="C475" t="s">
        <v>1878</v>
      </c>
      <c r="D475" t="s">
        <v>2195</v>
      </c>
      <c r="E475">
        <v>16</v>
      </c>
      <c r="F475">
        <v>32</v>
      </c>
      <c r="G475" t="s">
        <v>1898</v>
      </c>
      <c r="H475">
        <v>966.4</v>
      </c>
      <c r="I475">
        <v>1</v>
      </c>
      <c r="J475" t="s">
        <v>2599</v>
      </c>
    </row>
    <row r="476" spans="2:10">
      <c r="B476" t="e" vm="825">
        <v>#VALUE!</v>
      </c>
      <c r="C476" t="s">
        <v>1878</v>
      </c>
      <c r="D476" t="s">
        <v>2195</v>
      </c>
      <c r="E476">
        <v>16</v>
      </c>
      <c r="F476">
        <v>64</v>
      </c>
      <c r="G476" t="s">
        <v>1889</v>
      </c>
      <c r="H476">
        <v>1449.6</v>
      </c>
      <c r="I476">
        <v>1</v>
      </c>
      <c r="J476" t="s">
        <v>2600</v>
      </c>
    </row>
    <row r="477" spans="2:10">
      <c r="B477" t="e" vm="826">
        <v>#VALUE!</v>
      </c>
      <c r="C477" t="s">
        <v>1878</v>
      </c>
      <c r="D477" t="s">
        <v>2195</v>
      </c>
      <c r="E477">
        <v>32</v>
      </c>
      <c r="F477">
        <v>64</v>
      </c>
      <c r="G477" t="s">
        <v>1899</v>
      </c>
      <c r="H477">
        <v>1932.8</v>
      </c>
      <c r="I477">
        <v>1</v>
      </c>
      <c r="J477" t="s">
        <v>2601</v>
      </c>
    </row>
    <row r="478" spans="2:10">
      <c r="B478" t="e" vm="827">
        <v>#VALUE!</v>
      </c>
      <c r="C478" t="s">
        <v>1878</v>
      </c>
      <c r="D478" t="s">
        <v>2195</v>
      </c>
      <c r="E478">
        <v>32</v>
      </c>
      <c r="F478">
        <v>128</v>
      </c>
      <c r="G478" t="s">
        <v>1890</v>
      </c>
      <c r="H478">
        <v>2899.2</v>
      </c>
      <c r="I478">
        <v>1</v>
      </c>
      <c r="J478" t="s">
        <v>2602</v>
      </c>
    </row>
    <row r="479" spans="2:10">
      <c r="B479" t="e" vm="828">
        <v>#VALUE!</v>
      </c>
      <c r="C479" t="s">
        <v>1878</v>
      </c>
      <c r="D479" t="s">
        <v>2195</v>
      </c>
      <c r="E479">
        <v>48</v>
      </c>
      <c r="F479">
        <v>96</v>
      </c>
      <c r="G479" t="s">
        <v>1903</v>
      </c>
      <c r="H479">
        <v>2899.2</v>
      </c>
      <c r="I479">
        <v>1</v>
      </c>
      <c r="J479" t="s">
        <v>2603</v>
      </c>
    </row>
    <row r="480" spans="2:10">
      <c r="B480" t="e" vm="829">
        <v>#VALUE!</v>
      </c>
      <c r="C480" t="s">
        <v>1878</v>
      </c>
      <c r="D480" t="s">
        <v>2195</v>
      </c>
      <c r="E480">
        <v>48</v>
      </c>
      <c r="F480">
        <v>192</v>
      </c>
      <c r="G480" t="s">
        <v>1904</v>
      </c>
      <c r="H480">
        <v>4348.8</v>
      </c>
      <c r="I480">
        <v>1</v>
      </c>
      <c r="J480" t="s">
        <v>2604</v>
      </c>
    </row>
    <row r="481" spans="2:10">
      <c r="B481" t="e" vm="830">
        <v>#VALUE!</v>
      </c>
      <c r="C481" t="s">
        <v>1878</v>
      </c>
      <c r="D481" t="s">
        <v>2195</v>
      </c>
      <c r="E481">
        <v>64</v>
      </c>
      <c r="F481">
        <v>128</v>
      </c>
      <c r="G481" t="s">
        <v>1906</v>
      </c>
      <c r="H481">
        <v>3865.6</v>
      </c>
      <c r="I481">
        <v>1</v>
      </c>
      <c r="J481" t="s">
        <v>2605</v>
      </c>
    </row>
    <row r="482" spans="2:10">
      <c r="B482" t="e" vm="831">
        <v>#VALUE!</v>
      </c>
      <c r="C482" t="s">
        <v>1878</v>
      </c>
      <c r="D482" t="s">
        <v>2195</v>
      </c>
      <c r="E482">
        <v>64</v>
      </c>
      <c r="F482">
        <v>256</v>
      </c>
      <c r="G482" t="s">
        <v>1891</v>
      </c>
      <c r="H482">
        <v>5798.4</v>
      </c>
      <c r="I482">
        <v>1</v>
      </c>
      <c r="J482" t="s">
        <v>2606</v>
      </c>
    </row>
    <row r="483" spans="2:10">
      <c r="B483" t="e" vm="832">
        <v>#VALUE!</v>
      </c>
      <c r="C483" t="s">
        <v>1878</v>
      </c>
      <c r="D483" t="s">
        <v>2195</v>
      </c>
      <c r="E483">
        <v>80</v>
      </c>
      <c r="F483">
        <v>160</v>
      </c>
      <c r="G483" t="s">
        <v>1921</v>
      </c>
      <c r="H483">
        <v>4832</v>
      </c>
      <c r="I483">
        <v>1</v>
      </c>
      <c r="J483" t="s">
        <v>2607</v>
      </c>
    </row>
    <row r="484" spans="2:10">
      <c r="B484" t="e" vm="833">
        <v>#VALUE!</v>
      </c>
      <c r="C484" t="s">
        <v>1878</v>
      </c>
      <c r="D484" t="s">
        <v>2195</v>
      </c>
      <c r="E484">
        <v>80</v>
      </c>
      <c r="F484">
        <v>320</v>
      </c>
      <c r="G484" t="s">
        <v>1901</v>
      </c>
      <c r="H484">
        <v>7248</v>
      </c>
      <c r="I484">
        <v>1</v>
      </c>
      <c r="J484" t="s">
        <v>2608</v>
      </c>
    </row>
    <row r="485" spans="2:10">
      <c r="B485" t="e" vm="834">
        <v>#VALUE!</v>
      </c>
      <c r="C485" t="s">
        <v>1878</v>
      </c>
      <c r="D485" t="s">
        <v>2195</v>
      </c>
      <c r="E485">
        <v>96</v>
      </c>
      <c r="F485">
        <v>192</v>
      </c>
      <c r="G485" t="s">
        <v>1922</v>
      </c>
      <c r="H485">
        <v>5798.4</v>
      </c>
      <c r="I485">
        <v>1</v>
      </c>
      <c r="J485" t="s">
        <v>2609</v>
      </c>
    </row>
    <row r="486" spans="2:10">
      <c r="B486" t="e" vm="835">
        <v>#VALUE!</v>
      </c>
      <c r="C486" t="s">
        <v>1878</v>
      </c>
      <c r="D486" t="s">
        <v>2195</v>
      </c>
      <c r="E486">
        <v>96</v>
      </c>
      <c r="F486">
        <v>384</v>
      </c>
      <c r="G486" t="s">
        <v>1888</v>
      </c>
      <c r="H486">
        <v>8697.6</v>
      </c>
      <c r="I486">
        <v>1</v>
      </c>
      <c r="J486" t="s">
        <v>2610</v>
      </c>
    </row>
    <row r="487" spans="2:10">
      <c r="B487" t="e" vm="836">
        <v>#VALUE!</v>
      </c>
      <c r="C487" t="s">
        <v>1878</v>
      </c>
      <c r="D487" t="s">
        <v>2195</v>
      </c>
      <c r="E487">
        <v>116</v>
      </c>
      <c r="F487">
        <v>216</v>
      </c>
      <c r="G487" t="s">
        <v>1923</v>
      </c>
      <c r="H487">
        <v>6764.8</v>
      </c>
      <c r="I487">
        <v>1</v>
      </c>
      <c r="J487" t="s">
        <v>2611</v>
      </c>
    </row>
    <row r="488" spans="2:10">
      <c r="B488" t="e" vm="837">
        <v>#VALUE!</v>
      </c>
      <c r="C488" t="s">
        <v>1878</v>
      </c>
      <c r="D488" t="s">
        <v>2195</v>
      </c>
      <c r="E488">
        <v>116</v>
      </c>
      <c r="F488">
        <v>470</v>
      </c>
      <c r="G488" t="s">
        <v>1924</v>
      </c>
      <c r="H488">
        <v>10600.2</v>
      </c>
      <c r="I488">
        <v>1</v>
      </c>
      <c r="J488" t="s">
        <v>2612</v>
      </c>
    </row>
    <row r="489" spans="2:10">
      <c r="B489" t="e" vm="838">
        <v>#VALUE!</v>
      </c>
      <c r="C489" t="s">
        <v>1878</v>
      </c>
      <c r="D489" t="s">
        <v>2195</v>
      </c>
      <c r="E489">
        <v>128</v>
      </c>
      <c r="F489">
        <v>215</v>
      </c>
      <c r="G489" t="s">
        <v>1926</v>
      </c>
      <c r="H489">
        <v>7112.1</v>
      </c>
      <c r="I489">
        <v>1</v>
      </c>
      <c r="J489" t="s">
        <v>2613</v>
      </c>
    </row>
    <row r="490" spans="2:10">
      <c r="B490" t="e" vm="839">
        <v>#VALUE!</v>
      </c>
      <c r="C490" t="s">
        <v>1878</v>
      </c>
      <c r="D490" t="s">
        <v>2195</v>
      </c>
      <c r="E490">
        <v>128</v>
      </c>
      <c r="F490">
        <v>256</v>
      </c>
      <c r="G490" t="s">
        <v>1925</v>
      </c>
      <c r="H490">
        <v>7731.2</v>
      </c>
      <c r="I490">
        <v>1</v>
      </c>
      <c r="J490" t="s">
        <v>2614</v>
      </c>
    </row>
    <row r="491" spans="2:10">
      <c r="B491" t="e" vm="840">
        <v>#VALUE!</v>
      </c>
      <c r="C491" t="s">
        <v>1878</v>
      </c>
      <c r="D491" t="s">
        <v>2195</v>
      </c>
      <c r="E491">
        <v>160</v>
      </c>
      <c r="F491">
        <v>320</v>
      </c>
      <c r="G491" t="s">
        <v>1927</v>
      </c>
      <c r="H491">
        <v>9664</v>
      </c>
      <c r="I491">
        <v>1</v>
      </c>
      <c r="J491" t="s">
        <v>2615</v>
      </c>
    </row>
    <row r="492" spans="2:10">
      <c r="B492" t="e" vm="841">
        <v>#VALUE!</v>
      </c>
      <c r="C492" t="s">
        <v>1878</v>
      </c>
      <c r="D492" t="s">
        <v>2195</v>
      </c>
      <c r="E492">
        <v>160</v>
      </c>
      <c r="F492">
        <v>640</v>
      </c>
      <c r="G492" t="s">
        <v>1928</v>
      </c>
      <c r="H492">
        <v>14496</v>
      </c>
      <c r="I492">
        <v>1</v>
      </c>
      <c r="J492" t="s">
        <v>2616</v>
      </c>
    </row>
    <row r="493" spans="2:10">
      <c r="B493" t="e" vm="842">
        <v>#VALUE!</v>
      </c>
      <c r="C493" t="s">
        <v>1878</v>
      </c>
      <c r="D493" t="s">
        <v>2195</v>
      </c>
      <c r="E493">
        <v>232</v>
      </c>
      <c r="F493">
        <v>432</v>
      </c>
      <c r="G493" t="s">
        <v>1930</v>
      </c>
      <c r="H493">
        <v>13529.6</v>
      </c>
      <c r="I493">
        <v>1</v>
      </c>
      <c r="J493" t="s">
        <v>2617</v>
      </c>
    </row>
    <row r="494" spans="2:10">
      <c r="B494" t="e" vm="843">
        <v>#VALUE!</v>
      </c>
      <c r="C494" t="s">
        <v>1878</v>
      </c>
      <c r="D494" t="s">
        <v>2195</v>
      </c>
      <c r="E494">
        <v>232</v>
      </c>
      <c r="F494">
        <v>696</v>
      </c>
      <c r="G494" t="s">
        <v>1981</v>
      </c>
      <c r="H494">
        <v>20416</v>
      </c>
      <c r="I494">
        <v>1</v>
      </c>
      <c r="J494" t="s">
        <v>2618</v>
      </c>
    </row>
    <row r="495" spans="2:10">
      <c r="B495" t="e" vm="844">
        <v>#VALUE!</v>
      </c>
      <c r="C495" t="s">
        <v>1878</v>
      </c>
      <c r="D495" t="s">
        <v>2195</v>
      </c>
      <c r="E495">
        <v>232</v>
      </c>
      <c r="F495">
        <v>940</v>
      </c>
      <c r="G495" t="s">
        <v>1929</v>
      </c>
      <c r="H495">
        <v>21200.400000000001</v>
      </c>
      <c r="I495">
        <v>1</v>
      </c>
      <c r="J495" t="s">
        <v>2619</v>
      </c>
    </row>
    <row r="496" spans="2:10">
      <c r="B496" t="e" vm="845">
        <v>#VALUE!</v>
      </c>
      <c r="C496" t="s">
        <v>1878</v>
      </c>
      <c r="D496" t="s">
        <v>2225</v>
      </c>
      <c r="E496">
        <v>1</v>
      </c>
      <c r="F496">
        <v>1</v>
      </c>
      <c r="G496" t="s">
        <v>1918</v>
      </c>
      <c r="H496">
        <v>29</v>
      </c>
      <c r="I496">
        <v>1</v>
      </c>
      <c r="J496" t="s">
        <v>2620</v>
      </c>
    </row>
    <row r="497" spans="2:10">
      <c r="B497" t="e" vm="846">
        <v>#VALUE!</v>
      </c>
      <c r="C497" t="s">
        <v>1878</v>
      </c>
      <c r="D497" t="s">
        <v>2225</v>
      </c>
      <c r="E497">
        <v>1</v>
      </c>
      <c r="F497">
        <v>2</v>
      </c>
      <c r="G497" t="s">
        <v>1911</v>
      </c>
      <c r="H497">
        <v>32</v>
      </c>
      <c r="I497">
        <v>1</v>
      </c>
      <c r="J497" t="s">
        <v>2621</v>
      </c>
    </row>
    <row r="498" spans="2:10">
      <c r="B498" t="e" vm="847">
        <v>#VALUE!</v>
      </c>
      <c r="C498" t="s">
        <v>1878</v>
      </c>
      <c r="D498" t="s">
        <v>2225</v>
      </c>
      <c r="E498">
        <v>1</v>
      </c>
      <c r="F498">
        <v>4</v>
      </c>
      <c r="G498" t="s">
        <v>1919</v>
      </c>
      <c r="H498">
        <v>96</v>
      </c>
      <c r="I498">
        <v>1</v>
      </c>
      <c r="J498" t="s">
        <v>2622</v>
      </c>
    </row>
    <row r="499" spans="2:10">
      <c r="B499" t="e" vm="848">
        <v>#VALUE!</v>
      </c>
      <c r="C499" t="s">
        <v>1878</v>
      </c>
      <c r="D499" t="s">
        <v>2225</v>
      </c>
      <c r="E499">
        <v>2</v>
      </c>
      <c r="F499">
        <v>4</v>
      </c>
      <c r="G499" t="s">
        <v>1912</v>
      </c>
      <c r="H499">
        <v>136</v>
      </c>
      <c r="I499">
        <v>1</v>
      </c>
      <c r="J499" t="s">
        <v>2623</v>
      </c>
    </row>
    <row r="500" spans="2:10">
      <c r="B500" t="e" vm="849">
        <v>#VALUE!</v>
      </c>
      <c r="C500" t="s">
        <v>1878</v>
      </c>
      <c r="D500" t="s">
        <v>2225</v>
      </c>
      <c r="E500">
        <v>2</v>
      </c>
      <c r="F500">
        <v>8</v>
      </c>
      <c r="G500" t="s">
        <v>1920</v>
      </c>
      <c r="H500">
        <v>192</v>
      </c>
      <c r="I500">
        <v>1</v>
      </c>
      <c r="J500" t="s">
        <v>2624</v>
      </c>
    </row>
    <row r="501" spans="2:10">
      <c r="B501" t="e" vm="850">
        <v>#VALUE!</v>
      </c>
      <c r="C501" t="s">
        <v>1878</v>
      </c>
      <c r="D501" t="s">
        <v>2225</v>
      </c>
      <c r="E501">
        <v>4</v>
      </c>
      <c r="F501">
        <v>8</v>
      </c>
      <c r="G501" t="s">
        <v>1896</v>
      </c>
      <c r="H501">
        <v>256</v>
      </c>
      <c r="I501">
        <v>1</v>
      </c>
      <c r="J501" t="s">
        <v>2625</v>
      </c>
    </row>
    <row r="502" spans="2:10">
      <c r="B502" t="e" vm="851">
        <v>#VALUE!</v>
      </c>
      <c r="C502" t="s">
        <v>1878</v>
      </c>
      <c r="D502" t="s">
        <v>2225</v>
      </c>
      <c r="E502">
        <v>4</v>
      </c>
      <c r="F502">
        <v>16</v>
      </c>
      <c r="G502" t="s">
        <v>1895</v>
      </c>
      <c r="H502">
        <v>384</v>
      </c>
      <c r="I502">
        <v>1</v>
      </c>
      <c r="J502" t="s">
        <v>2626</v>
      </c>
    </row>
    <row r="503" spans="2:10">
      <c r="B503" t="e" vm="852">
        <v>#VALUE!</v>
      </c>
      <c r="C503" t="s">
        <v>1878</v>
      </c>
      <c r="D503" t="s">
        <v>2225</v>
      </c>
      <c r="E503">
        <v>8</v>
      </c>
      <c r="F503">
        <v>16</v>
      </c>
      <c r="G503" t="s">
        <v>1897</v>
      </c>
      <c r="H503">
        <v>512</v>
      </c>
      <c r="I503">
        <v>1</v>
      </c>
      <c r="J503" t="s">
        <v>2627</v>
      </c>
    </row>
    <row r="504" spans="2:10">
      <c r="B504" t="e" vm="853">
        <v>#VALUE!</v>
      </c>
      <c r="C504" t="s">
        <v>1878</v>
      </c>
      <c r="D504" t="s">
        <v>2225</v>
      </c>
      <c r="E504">
        <v>8</v>
      </c>
      <c r="F504">
        <v>32</v>
      </c>
      <c r="G504" t="s">
        <v>1893</v>
      </c>
      <c r="H504">
        <v>768</v>
      </c>
      <c r="I504">
        <v>1</v>
      </c>
      <c r="J504" t="s">
        <v>2628</v>
      </c>
    </row>
    <row r="505" spans="2:10">
      <c r="B505" t="e" vm="854">
        <v>#VALUE!</v>
      </c>
      <c r="C505" t="s">
        <v>1878</v>
      </c>
      <c r="D505" t="s">
        <v>2225</v>
      </c>
      <c r="E505">
        <v>16</v>
      </c>
      <c r="F505">
        <v>32</v>
      </c>
      <c r="G505" t="s">
        <v>1898</v>
      </c>
      <c r="H505">
        <v>1024</v>
      </c>
      <c r="I505">
        <v>1</v>
      </c>
      <c r="J505" t="s">
        <v>2629</v>
      </c>
    </row>
    <row r="506" spans="2:10">
      <c r="B506" t="e" vm="855">
        <v>#VALUE!</v>
      </c>
      <c r="C506" t="s">
        <v>1878</v>
      </c>
      <c r="D506" t="s">
        <v>2225</v>
      </c>
      <c r="E506">
        <v>16</v>
      </c>
      <c r="F506">
        <v>64</v>
      </c>
      <c r="G506" t="s">
        <v>1889</v>
      </c>
      <c r="H506">
        <v>1536</v>
      </c>
      <c r="I506">
        <v>1</v>
      </c>
      <c r="J506" t="s">
        <v>2630</v>
      </c>
    </row>
    <row r="507" spans="2:10">
      <c r="B507" t="e" vm="856">
        <v>#VALUE!</v>
      </c>
      <c r="C507" t="s">
        <v>1878</v>
      </c>
      <c r="D507" t="s">
        <v>2225</v>
      </c>
      <c r="E507">
        <v>32</v>
      </c>
      <c r="F507">
        <v>64</v>
      </c>
      <c r="G507" t="s">
        <v>1899</v>
      </c>
      <c r="H507">
        <v>2048</v>
      </c>
      <c r="I507">
        <v>1</v>
      </c>
      <c r="J507" t="s">
        <v>2631</v>
      </c>
    </row>
    <row r="508" spans="2:10">
      <c r="B508" t="e" vm="857">
        <v>#VALUE!</v>
      </c>
      <c r="C508" t="s">
        <v>1878</v>
      </c>
      <c r="D508" t="s">
        <v>2225</v>
      </c>
      <c r="E508">
        <v>32</v>
      </c>
      <c r="F508">
        <v>128</v>
      </c>
      <c r="G508" t="s">
        <v>1890</v>
      </c>
      <c r="H508">
        <v>3072</v>
      </c>
      <c r="I508">
        <v>1</v>
      </c>
      <c r="J508" t="s">
        <v>2632</v>
      </c>
    </row>
    <row r="509" spans="2:10">
      <c r="B509" t="e" vm="858">
        <v>#VALUE!</v>
      </c>
      <c r="C509" t="s">
        <v>1878</v>
      </c>
      <c r="D509" t="s">
        <v>2225</v>
      </c>
      <c r="E509">
        <v>48</v>
      </c>
      <c r="F509">
        <v>96</v>
      </c>
      <c r="G509" t="s">
        <v>1903</v>
      </c>
      <c r="H509">
        <v>3072</v>
      </c>
      <c r="I509">
        <v>1</v>
      </c>
      <c r="J509" t="s">
        <v>2633</v>
      </c>
    </row>
    <row r="510" spans="2:10">
      <c r="B510" t="e" vm="859">
        <v>#VALUE!</v>
      </c>
      <c r="C510" t="s">
        <v>1878</v>
      </c>
      <c r="D510" t="s">
        <v>2225</v>
      </c>
      <c r="E510">
        <v>48</v>
      </c>
      <c r="F510">
        <v>128</v>
      </c>
      <c r="G510" t="s">
        <v>1982</v>
      </c>
      <c r="H510">
        <v>3584</v>
      </c>
      <c r="I510">
        <v>1</v>
      </c>
      <c r="J510" t="s">
        <v>2634</v>
      </c>
    </row>
    <row r="511" spans="2:10">
      <c r="B511" t="e" vm="860">
        <v>#VALUE!</v>
      </c>
      <c r="C511" t="s">
        <v>1878</v>
      </c>
      <c r="D511" t="s">
        <v>2225</v>
      </c>
      <c r="E511">
        <v>48</v>
      </c>
      <c r="F511">
        <v>192</v>
      </c>
      <c r="G511" t="s">
        <v>1904</v>
      </c>
      <c r="H511">
        <v>4608</v>
      </c>
      <c r="I511">
        <v>1</v>
      </c>
      <c r="J511" t="s">
        <v>2635</v>
      </c>
    </row>
    <row r="512" spans="2:10">
      <c r="B512" t="e" vm="861">
        <v>#VALUE!</v>
      </c>
      <c r="C512" t="s">
        <v>1878</v>
      </c>
      <c r="D512" t="s">
        <v>2225</v>
      </c>
      <c r="E512">
        <v>64</v>
      </c>
      <c r="F512">
        <v>128</v>
      </c>
      <c r="G512" t="s">
        <v>1906</v>
      </c>
      <c r="H512">
        <v>4096</v>
      </c>
      <c r="I512">
        <v>1</v>
      </c>
      <c r="J512" t="s">
        <v>2636</v>
      </c>
    </row>
    <row r="513" spans="2:10">
      <c r="B513" t="e" vm="862">
        <v>#VALUE!</v>
      </c>
      <c r="C513" t="s">
        <v>1878</v>
      </c>
      <c r="D513" t="s">
        <v>2225</v>
      </c>
      <c r="E513">
        <v>64</v>
      </c>
      <c r="F513">
        <v>256</v>
      </c>
      <c r="G513" t="s">
        <v>1891</v>
      </c>
      <c r="H513">
        <v>6144</v>
      </c>
      <c r="I513">
        <v>1</v>
      </c>
      <c r="J513" t="s">
        <v>2637</v>
      </c>
    </row>
    <row r="514" spans="2:10">
      <c r="B514" t="e" vm="863">
        <v>#VALUE!</v>
      </c>
      <c r="C514" t="s">
        <v>1878</v>
      </c>
      <c r="D514" t="s">
        <v>2225</v>
      </c>
      <c r="E514">
        <v>80</v>
      </c>
      <c r="F514">
        <v>160</v>
      </c>
      <c r="G514" t="s">
        <v>1921</v>
      </c>
      <c r="H514">
        <v>5120</v>
      </c>
      <c r="I514">
        <v>1</v>
      </c>
      <c r="J514" t="s">
        <v>2638</v>
      </c>
    </row>
    <row r="515" spans="2:10">
      <c r="B515" t="e" vm="864">
        <v>#VALUE!</v>
      </c>
      <c r="C515" t="s">
        <v>1878</v>
      </c>
      <c r="D515" t="s">
        <v>2225</v>
      </c>
      <c r="E515">
        <v>90</v>
      </c>
      <c r="F515">
        <v>224</v>
      </c>
      <c r="G515" t="s">
        <v>1931</v>
      </c>
      <c r="H515">
        <v>6464</v>
      </c>
      <c r="I515">
        <v>1</v>
      </c>
      <c r="J515" t="s">
        <v>2639</v>
      </c>
    </row>
    <row r="516" spans="2:10">
      <c r="B516" t="e" vm="865">
        <v>#VALUE!</v>
      </c>
      <c r="C516" t="s">
        <v>1878</v>
      </c>
      <c r="D516" t="s">
        <v>2225</v>
      </c>
      <c r="E516">
        <v>90</v>
      </c>
      <c r="F516">
        <v>480</v>
      </c>
      <c r="G516" t="s">
        <v>1983</v>
      </c>
      <c r="H516">
        <v>10560</v>
      </c>
      <c r="I516">
        <v>1</v>
      </c>
      <c r="J516" t="s">
        <v>2640</v>
      </c>
    </row>
    <row r="517" spans="2:10">
      <c r="B517" t="e" vm="866">
        <v>#VALUE!</v>
      </c>
      <c r="C517" t="s">
        <v>1878</v>
      </c>
      <c r="D517" t="s">
        <v>2225</v>
      </c>
      <c r="E517">
        <v>96</v>
      </c>
      <c r="F517">
        <v>192</v>
      </c>
      <c r="G517" t="s">
        <v>1922</v>
      </c>
      <c r="H517">
        <v>6144</v>
      </c>
      <c r="I517">
        <v>1</v>
      </c>
      <c r="J517" t="s">
        <v>2641</v>
      </c>
    </row>
    <row r="518" spans="2:10">
      <c r="B518" t="e" vm="867">
        <v>#VALUE!</v>
      </c>
      <c r="C518" t="s">
        <v>1878</v>
      </c>
      <c r="D518" t="s">
        <v>2225</v>
      </c>
      <c r="E518">
        <v>128</v>
      </c>
      <c r="F518">
        <v>256</v>
      </c>
      <c r="G518" t="s">
        <v>1925</v>
      </c>
      <c r="H518">
        <v>8192</v>
      </c>
      <c r="I518">
        <v>1</v>
      </c>
      <c r="J518" t="s">
        <v>2642</v>
      </c>
    </row>
    <row r="519" spans="2:10">
      <c r="B519" t="e" vm="868">
        <v>#VALUE!</v>
      </c>
      <c r="C519" t="s">
        <v>1878</v>
      </c>
      <c r="D519" t="s">
        <v>2225</v>
      </c>
      <c r="E519">
        <v>160</v>
      </c>
      <c r="F519">
        <v>320</v>
      </c>
      <c r="G519" t="s">
        <v>1927</v>
      </c>
      <c r="H519">
        <v>10240</v>
      </c>
      <c r="I519">
        <v>1</v>
      </c>
      <c r="J519" t="s">
        <v>2643</v>
      </c>
    </row>
    <row r="520" spans="2:10">
      <c r="B520" t="e" vm="869">
        <v>#VALUE!</v>
      </c>
      <c r="C520" t="s">
        <v>1878</v>
      </c>
      <c r="D520" t="s">
        <v>2225</v>
      </c>
      <c r="E520">
        <v>180</v>
      </c>
      <c r="F520">
        <v>464</v>
      </c>
      <c r="G520" t="s">
        <v>1932</v>
      </c>
      <c r="H520">
        <v>13184</v>
      </c>
      <c r="I520">
        <v>1</v>
      </c>
      <c r="J520" t="s">
        <v>2644</v>
      </c>
    </row>
    <row r="521" spans="2:10">
      <c r="B521" t="e" vm="870">
        <v>#VALUE!</v>
      </c>
      <c r="C521" t="s">
        <v>1878</v>
      </c>
      <c r="D521" t="s">
        <v>2225</v>
      </c>
      <c r="E521">
        <v>180</v>
      </c>
      <c r="F521">
        <v>960</v>
      </c>
      <c r="G521" t="s">
        <v>1984</v>
      </c>
      <c r="H521">
        <v>21120</v>
      </c>
      <c r="I521">
        <v>1</v>
      </c>
      <c r="J521" t="s">
        <v>2645</v>
      </c>
    </row>
    <row r="522" spans="2:10">
      <c r="B522" t="e" vm="871">
        <v>#VALUE!</v>
      </c>
      <c r="C522" t="s">
        <v>1878</v>
      </c>
      <c r="D522" t="s">
        <v>2247</v>
      </c>
      <c r="E522">
        <v>1</v>
      </c>
      <c r="F522">
        <v>1</v>
      </c>
      <c r="G522" t="s">
        <v>1918</v>
      </c>
      <c r="H522">
        <v>32</v>
      </c>
      <c r="I522">
        <v>1</v>
      </c>
      <c r="J522" t="s">
        <v>2646</v>
      </c>
    </row>
    <row r="523" spans="2:10">
      <c r="B523" t="e" vm="872">
        <v>#VALUE!</v>
      </c>
      <c r="C523" t="s">
        <v>1878</v>
      </c>
      <c r="D523" t="s">
        <v>2247</v>
      </c>
      <c r="E523">
        <v>1</v>
      </c>
      <c r="F523">
        <v>2</v>
      </c>
      <c r="G523" t="s">
        <v>1911</v>
      </c>
      <c r="H523">
        <v>64</v>
      </c>
      <c r="I523">
        <v>1</v>
      </c>
      <c r="J523" t="s">
        <v>2647</v>
      </c>
    </row>
    <row r="524" spans="2:10">
      <c r="B524" t="e" vm="873">
        <v>#VALUE!</v>
      </c>
      <c r="C524" t="s">
        <v>1878</v>
      </c>
      <c r="D524" t="s">
        <v>2247</v>
      </c>
      <c r="E524">
        <v>1</v>
      </c>
      <c r="F524">
        <v>4</v>
      </c>
      <c r="G524" t="s">
        <v>1919</v>
      </c>
      <c r="H524">
        <v>96</v>
      </c>
      <c r="I524">
        <v>1</v>
      </c>
      <c r="J524" t="s">
        <v>2648</v>
      </c>
    </row>
    <row r="525" spans="2:10">
      <c r="B525" t="e" vm="874">
        <v>#VALUE!</v>
      </c>
      <c r="C525" t="s">
        <v>1878</v>
      </c>
      <c r="D525" t="s">
        <v>2247</v>
      </c>
      <c r="E525">
        <v>2</v>
      </c>
      <c r="F525">
        <v>4</v>
      </c>
      <c r="G525" t="s">
        <v>1912</v>
      </c>
      <c r="H525">
        <v>128</v>
      </c>
      <c r="I525">
        <v>1</v>
      </c>
      <c r="J525" t="s">
        <v>2649</v>
      </c>
    </row>
    <row r="526" spans="2:10">
      <c r="B526" t="e" vm="875">
        <v>#VALUE!</v>
      </c>
      <c r="C526" t="s">
        <v>1878</v>
      </c>
      <c r="D526" t="s">
        <v>2247</v>
      </c>
      <c r="E526">
        <v>2</v>
      </c>
      <c r="F526">
        <v>8</v>
      </c>
      <c r="G526" t="s">
        <v>1920</v>
      </c>
      <c r="H526">
        <v>192</v>
      </c>
      <c r="I526">
        <v>1</v>
      </c>
      <c r="J526" t="s">
        <v>2650</v>
      </c>
    </row>
    <row r="527" spans="2:10">
      <c r="B527" t="e" vm="876">
        <v>#VALUE!</v>
      </c>
      <c r="C527" t="s">
        <v>1878</v>
      </c>
      <c r="D527" t="s">
        <v>2247</v>
      </c>
      <c r="E527">
        <v>4</v>
      </c>
      <c r="F527">
        <v>8</v>
      </c>
      <c r="G527" t="s">
        <v>1896</v>
      </c>
      <c r="H527">
        <v>256</v>
      </c>
      <c r="I527">
        <v>1</v>
      </c>
      <c r="J527" t="s">
        <v>2651</v>
      </c>
    </row>
    <row r="528" spans="2:10">
      <c r="B528" t="e" vm="877">
        <v>#VALUE!</v>
      </c>
      <c r="C528" t="s">
        <v>1878</v>
      </c>
      <c r="D528" t="s">
        <v>2247</v>
      </c>
      <c r="E528">
        <v>4</v>
      </c>
      <c r="F528">
        <v>16</v>
      </c>
      <c r="G528" t="s">
        <v>1895</v>
      </c>
      <c r="H528">
        <v>384</v>
      </c>
      <c r="I528">
        <v>1</v>
      </c>
      <c r="J528" t="s">
        <v>2652</v>
      </c>
    </row>
    <row r="529" spans="2:10">
      <c r="B529" t="e" vm="878">
        <v>#VALUE!</v>
      </c>
      <c r="C529" t="s">
        <v>1878</v>
      </c>
      <c r="D529" t="s">
        <v>2247</v>
      </c>
      <c r="E529">
        <v>8</v>
      </c>
      <c r="F529">
        <v>16</v>
      </c>
      <c r="G529" t="s">
        <v>1897</v>
      </c>
      <c r="H529">
        <v>512</v>
      </c>
      <c r="I529">
        <v>1</v>
      </c>
      <c r="J529" t="s">
        <v>2653</v>
      </c>
    </row>
    <row r="530" spans="2:10">
      <c r="B530" t="e" vm="879">
        <v>#VALUE!</v>
      </c>
      <c r="C530" t="s">
        <v>1878</v>
      </c>
      <c r="D530" t="s">
        <v>2247</v>
      </c>
      <c r="E530">
        <v>8</v>
      </c>
      <c r="F530">
        <v>32</v>
      </c>
      <c r="G530" t="s">
        <v>1893</v>
      </c>
      <c r="H530">
        <v>768</v>
      </c>
      <c r="I530">
        <v>1</v>
      </c>
      <c r="J530" t="s">
        <v>2654</v>
      </c>
    </row>
    <row r="531" spans="2:10">
      <c r="B531" t="e" vm="880">
        <v>#VALUE!</v>
      </c>
      <c r="C531" t="s">
        <v>1878</v>
      </c>
      <c r="D531" t="s">
        <v>2247</v>
      </c>
      <c r="E531">
        <v>16</v>
      </c>
      <c r="F531">
        <v>32</v>
      </c>
      <c r="G531" t="s">
        <v>1898</v>
      </c>
      <c r="H531">
        <v>1024</v>
      </c>
      <c r="I531">
        <v>1</v>
      </c>
      <c r="J531" t="s">
        <v>2655</v>
      </c>
    </row>
    <row r="532" spans="2:10">
      <c r="B532" t="e" vm="881">
        <v>#VALUE!</v>
      </c>
      <c r="C532" t="s">
        <v>1878</v>
      </c>
      <c r="D532" t="s">
        <v>2247</v>
      </c>
      <c r="E532">
        <v>16</v>
      </c>
      <c r="F532">
        <v>64</v>
      </c>
      <c r="G532" t="s">
        <v>1889</v>
      </c>
      <c r="H532">
        <v>1536</v>
      </c>
      <c r="I532">
        <v>1</v>
      </c>
      <c r="J532" t="s">
        <v>2656</v>
      </c>
    </row>
    <row r="533" spans="2:10">
      <c r="B533" t="e" vm="882">
        <v>#VALUE!</v>
      </c>
      <c r="C533" t="s">
        <v>1878</v>
      </c>
      <c r="D533" t="s">
        <v>2247</v>
      </c>
      <c r="E533">
        <v>32</v>
      </c>
      <c r="F533">
        <v>64</v>
      </c>
      <c r="G533" t="s">
        <v>1899</v>
      </c>
      <c r="H533">
        <v>2048</v>
      </c>
      <c r="I533">
        <v>1</v>
      </c>
      <c r="J533" t="s">
        <v>2657</v>
      </c>
    </row>
    <row r="534" spans="2:10">
      <c r="B534" t="e" vm="883">
        <v>#VALUE!</v>
      </c>
      <c r="C534" t="s">
        <v>1878</v>
      </c>
      <c r="D534" t="s">
        <v>2247</v>
      </c>
      <c r="E534">
        <v>32</v>
      </c>
      <c r="F534">
        <v>128</v>
      </c>
      <c r="G534" t="s">
        <v>1890</v>
      </c>
      <c r="H534">
        <v>3072</v>
      </c>
      <c r="I534">
        <v>1</v>
      </c>
      <c r="J534" t="s">
        <v>2658</v>
      </c>
    </row>
    <row r="535" spans="2:10">
      <c r="B535" t="e" vm="884">
        <v>#VALUE!</v>
      </c>
      <c r="C535" t="s">
        <v>1878</v>
      </c>
      <c r="D535" t="s">
        <v>2247</v>
      </c>
      <c r="E535">
        <v>64</v>
      </c>
      <c r="F535">
        <v>128</v>
      </c>
      <c r="G535" t="s">
        <v>1906</v>
      </c>
      <c r="H535">
        <v>4096</v>
      </c>
      <c r="I535">
        <v>1</v>
      </c>
      <c r="J535" t="s">
        <v>2659</v>
      </c>
    </row>
    <row r="536" spans="2:10">
      <c r="B536" t="e" vm="885">
        <v>#VALUE!</v>
      </c>
      <c r="C536" t="s">
        <v>1878</v>
      </c>
      <c r="D536" t="s">
        <v>2247</v>
      </c>
      <c r="E536">
        <v>64</v>
      </c>
      <c r="F536">
        <v>256</v>
      </c>
      <c r="G536" t="s">
        <v>1891</v>
      </c>
      <c r="H536">
        <v>6144</v>
      </c>
      <c r="I536">
        <v>1</v>
      </c>
      <c r="J536" t="s">
        <v>2660</v>
      </c>
    </row>
    <row r="537" spans="2:10">
      <c r="B537" t="e" vm="886">
        <v>#VALUE!</v>
      </c>
      <c r="C537" t="s">
        <v>1878</v>
      </c>
      <c r="D537" t="s">
        <v>2247</v>
      </c>
      <c r="E537">
        <v>128</v>
      </c>
      <c r="F537">
        <v>448</v>
      </c>
      <c r="G537" t="s">
        <v>1933</v>
      </c>
      <c r="H537">
        <v>11264</v>
      </c>
      <c r="I537">
        <v>1</v>
      </c>
      <c r="J537" t="s">
        <v>2661</v>
      </c>
    </row>
    <row r="538" spans="2:10">
      <c r="B538" t="e" vm="887">
        <v>#VALUE!</v>
      </c>
      <c r="C538" t="s">
        <v>1878</v>
      </c>
      <c r="D538" t="s">
        <v>2264</v>
      </c>
      <c r="E538">
        <v>32</v>
      </c>
      <c r="F538">
        <v>64</v>
      </c>
      <c r="G538" t="s">
        <v>1899</v>
      </c>
      <c r="H538">
        <v>3238.4</v>
      </c>
      <c r="I538">
        <v>1</v>
      </c>
      <c r="J538" t="s">
        <v>2662</v>
      </c>
    </row>
    <row r="539" spans="2:10">
      <c r="B539" t="e" vm="888">
        <v>#VALUE!</v>
      </c>
      <c r="C539" t="s">
        <v>1878</v>
      </c>
      <c r="D539" t="s">
        <v>2264</v>
      </c>
      <c r="E539">
        <v>32</v>
      </c>
      <c r="F539">
        <v>128</v>
      </c>
      <c r="G539" t="s">
        <v>1890</v>
      </c>
      <c r="H539">
        <v>4857.6000000000004</v>
      </c>
      <c r="I539">
        <v>1</v>
      </c>
      <c r="J539" t="s">
        <v>2663</v>
      </c>
    </row>
    <row r="540" spans="2:10">
      <c r="B540" t="e" vm="889">
        <v>#VALUE!</v>
      </c>
      <c r="C540" t="s">
        <v>1878</v>
      </c>
      <c r="D540" t="s">
        <v>2264</v>
      </c>
      <c r="E540">
        <v>64</v>
      </c>
      <c r="F540">
        <v>256</v>
      </c>
      <c r="G540" t="s">
        <v>1891</v>
      </c>
      <c r="H540">
        <v>9715.2000000000007</v>
      </c>
      <c r="I540">
        <v>1</v>
      </c>
      <c r="J540" t="s">
        <v>2664</v>
      </c>
    </row>
    <row r="541" spans="2:10">
      <c r="B541" t="e" vm="890">
        <v>#VALUE!</v>
      </c>
      <c r="C541" t="s">
        <v>1878</v>
      </c>
      <c r="D541" t="s">
        <v>2264</v>
      </c>
      <c r="E541">
        <v>124</v>
      </c>
      <c r="F541">
        <v>432</v>
      </c>
      <c r="G541" t="s">
        <v>1935</v>
      </c>
      <c r="H541">
        <v>17204</v>
      </c>
      <c r="I541">
        <v>1</v>
      </c>
      <c r="J541" t="s">
        <v>2665</v>
      </c>
    </row>
    <row r="542" spans="2:10">
      <c r="B542" t="e" vm="891">
        <v>#VALUE!</v>
      </c>
      <c r="C542" t="s">
        <v>1878</v>
      </c>
      <c r="D542" t="s">
        <v>2283</v>
      </c>
      <c r="E542">
        <v>1</v>
      </c>
      <c r="F542">
        <v>1</v>
      </c>
      <c r="G542" t="s">
        <v>1918</v>
      </c>
      <c r="H542">
        <v>42</v>
      </c>
      <c r="I542">
        <v>1</v>
      </c>
      <c r="J542" t="s">
        <v>2666</v>
      </c>
    </row>
    <row r="543" spans="2:10">
      <c r="B543" t="e" vm="892">
        <v>#VALUE!</v>
      </c>
      <c r="C543" t="s">
        <v>1878</v>
      </c>
      <c r="D543" t="s">
        <v>2283</v>
      </c>
      <c r="E543">
        <v>1</v>
      </c>
      <c r="F543">
        <v>2</v>
      </c>
      <c r="G543" t="s">
        <v>1911</v>
      </c>
      <c r="H543">
        <v>45</v>
      </c>
      <c r="I543">
        <v>1</v>
      </c>
      <c r="J543" t="s">
        <v>2667</v>
      </c>
    </row>
    <row r="544" spans="2:10">
      <c r="B544" t="e" vm="893">
        <v>#VALUE!</v>
      </c>
      <c r="C544" t="s">
        <v>1878</v>
      </c>
      <c r="D544" t="s">
        <v>2283</v>
      </c>
      <c r="E544">
        <v>1</v>
      </c>
      <c r="F544">
        <v>4</v>
      </c>
      <c r="G544" t="s">
        <v>1919</v>
      </c>
      <c r="H544">
        <v>138</v>
      </c>
      <c r="I544">
        <v>1</v>
      </c>
      <c r="J544" t="s">
        <v>2668</v>
      </c>
    </row>
    <row r="545" spans="2:10">
      <c r="B545" t="e" vm="894">
        <v>#VALUE!</v>
      </c>
      <c r="C545" t="s">
        <v>1878</v>
      </c>
      <c r="D545" t="s">
        <v>2283</v>
      </c>
      <c r="E545">
        <v>2</v>
      </c>
      <c r="F545">
        <v>4</v>
      </c>
      <c r="G545" t="s">
        <v>1912</v>
      </c>
      <c r="H545">
        <v>170</v>
      </c>
      <c r="I545">
        <v>1</v>
      </c>
      <c r="J545" t="s">
        <v>2669</v>
      </c>
    </row>
    <row r="546" spans="2:10">
      <c r="B546" t="e" vm="895">
        <v>#VALUE!</v>
      </c>
      <c r="C546" t="s">
        <v>1878</v>
      </c>
      <c r="D546" t="s">
        <v>2283</v>
      </c>
      <c r="E546">
        <v>2</v>
      </c>
      <c r="F546">
        <v>8</v>
      </c>
      <c r="G546" t="s">
        <v>1920</v>
      </c>
      <c r="H546">
        <v>276</v>
      </c>
      <c r="I546">
        <v>1</v>
      </c>
      <c r="J546" t="s">
        <v>2670</v>
      </c>
    </row>
    <row r="547" spans="2:10">
      <c r="B547" t="e" vm="896">
        <v>#VALUE!</v>
      </c>
      <c r="C547" t="s">
        <v>1878</v>
      </c>
      <c r="D547" t="s">
        <v>2283</v>
      </c>
      <c r="E547">
        <v>4</v>
      </c>
      <c r="F547">
        <v>8</v>
      </c>
      <c r="G547" t="s">
        <v>1896</v>
      </c>
      <c r="H547">
        <v>368</v>
      </c>
      <c r="I547">
        <v>1</v>
      </c>
      <c r="J547" t="s">
        <v>2671</v>
      </c>
    </row>
    <row r="548" spans="2:10">
      <c r="B548" t="e" vm="897">
        <v>#VALUE!</v>
      </c>
      <c r="C548" t="s">
        <v>1878</v>
      </c>
      <c r="D548" t="s">
        <v>2283</v>
      </c>
      <c r="E548">
        <v>4</v>
      </c>
      <c r="F548">
        <v>16</v>
      </c>
      <c r="G548" t="s">
        <v>1895</v>
      </c>
      <c r="H548">
        <v>552</v>
      </c>
      <c r="I548">
        <v>1</v>
      </c>
      <c r="J548" t="s">
        <v>2672</v>
      </c>
    </row>
    <row r="549" spans="2:10">
      <c r="B549" t="e" vm="898">
        <v>#VALUE!</v>
      </c>
      <c r="C549" t="s">
        <v>1878</v>
      </c>
      <c r="D549" t="s">
        <v>2283</v>
      </c>
      <c r="E549">
        <v>8</v>
      </c>
      <c r="F549">
        <v>16</v>
      </c>
      <c r="G549" t="s">
        <v>1897</v>
      </c>
      <c r="H549">
        <v>736</v>
      </c>
      <c r="I549">
        <v>1</v>
      </c>
      <c r="J549" t="s">
        <v>2673</v>
      </c>
    </row>
    <row r="550" spans="2:10">
      <c r="B550" t="e" vm="899">
        <v>#VALUE!</v>
      </c>
      <c r="C550" t="s">
        <v>1878</v>
      </c>
      <c r="D550" t="s">
        <v>2283</v>
      </c>
      <c r="E550">
        <v>8</v>
      </c>
      <c r="F550">
        <v>32</v>
      </c>
      <c r="G550" t="s">
        <v>1893</v>
      </c>
      <c r="H550">
        <v>1104</v>
      </c>
      <c r="I550">
        <v>1</v>
      </c>
      <c r="J550" t="s">
        <v>2674</v>
      </c>
    </row>
    <row r="551" spans="2:10">
      <c r="B551" t="e" vm="900">
        <v>#VALUE!</v>
      </c>
      <c r="C551" t="s">
        <v>1878</v>
      </c>
      <c r="D551" t="s">
        <v>2283</v>
      </c>
      <c r="E551">
        <v>16</v>
      </c>
      <c r="F551">
        <v>32</v>
      </c>
      <c r="G551" t="s">
        <v>1898</v>
      </c>
      <c r="H551">
        <v>1472</v>
      </c>
      <c r="I551">
        <v>1</v>
      </c>
      <c r="J551" t="s">
        <v>2675</v>
      </c>
    </row>
    <row r="552" spans="2:10">
      <c r="B552" t="e" vm="901">
        <v>#VALUE!</v>
      </c>
      <c r="C552" t="s">
        <v>1878</v>
      </c>
      <c r="D552" t="s">
        <v>2283</v>
      </c>
      <c r="E552">
        <v>16</v>
      </c>
      <c r="F552">
        <v>64</v>
      </c>
      <c r="G552" t="s">
        <v>1889</v>
      </c>
      <c r="H552">
        <v>2208</v>
      </c>
      <c r="I552">
        <v>1</v>
      </c>
      <c r="J552" t="s">
        <v>2676</v>
      </c>
    </row>
    <row r="553" spans="2:10">
      <c r="B553" t="e" vm="902">
        <v>#VALUE!</v>
      </c>
      <c r="C553" t="s">
        <v>1878</v>
      </c>
      <c r="D553" t="s">
        <v>2283</v>
      </c>
      <c r="E553">
        <v>24</v>
      </c>
      <c r="F553">
        <v>48</v>
      </c>
      <c r="G553" t="s">
        <v>1914</v>
      </c>
      <c r="H553">
        <v>2208</v>
      </c>
      <c r="I553">
        <v>1</v>
      </c>
      <c r="J553" t="s">
        <v>2677</v>
      </c>
    </row>
    <row r="554" spans="2:10">
      <c r="B554" t="e" vm="903">
        <v>#VALUE!</v>
      </c>
      <c r="C554" t="s">
        <v>1878</v>
      </c>
      <c r="D554" t="s">
        <v>2283</v>
      </c>
      <c r="E554">
        <v>24</v>
      </c>
      <c r="F554">
        <v>96</v>
      </c>
      <c r="G554" t="s">
        <v>1894</v>
      </c>
      <c r="H554">
        <v>3312</v>
      </c>
      <c r="I554">
        <v>1</v>
      </c>
      <c r="J554" t="s">
        <v>2678</v>
      </c>
    </row>
    <row r="555" spans="2:10">
      <c r="B555" t="e" vm="904">
        <v>#VALUE!</v>
      </c>
      <c r="C555" t="s">
        <v>1878</v>
      </c>
      <c r="D555" t="s">
        <v>2283</v>
      </c>
      <c r="E555">
        <v>32</v>
      </c>
      <c r="F555">
        <v>64</v>
      </c>
      <c r="G555" t="s">
        <v>1899</v>
      </c>
      <c r="H555">
        <v>2944</v>
      </c>
      <c r="I555">
        <v>1</v>
      </c>
      <c r="J555" t="s">
        <v>2679</v>
      </c>
    </row>
    <row r="556" spans="2:10">
      <c r="B556" t="e" vm="905">
        <v>#VALUE!</v>
      </c>
      <c r="C556" t="s">
        <v>1878</v>
      </c>
      <c r="D556" t="s">
        <v>2283</v>
      </c>
      <c r="E556">
        <v>32</v>
      </c>
      <c r="F556">
        <v>128</v>
      </c>
      <c r="G556" t="s">
        <v>1890</v>
      </c>
      <c r="H556">
        <v>4416</v>
      </c>
      <c r="I556">
        <v>1</v>
      </c>
      <c r="J556" t="s">
        <v>2680</v>
      </c>
    </row>
    <row r="557" spans="2:10">
      <c r="B557" t="e" vm="906">
        <v>#VALUE!</v>
      </c>
      <c r="C557" t="s">
        <v>1878</v>
      </c>
      <c r="D557" t="s">
        <v>2283</v>
      </c>
      <c r="E557">
        <v>48</v>
      </c>
      <c r="F557">
        <v>96</v>
      </c>
      <c r="G557" t="s">
        <v>1903</v>
      </c>
      <c r="H557">
        <v>4416</v>
      </c>
      <c r="I557">
        <v>1</v>
      </c>
      <c r="J557" t="s">
        <v>2681</v>
      </c>
    </row>
    <row r="558" spans="2:10">
      <c r="B558" t="e" vm="907">
        <v>#VALUE!</v>
      </c>
      <c r="C558" t="s">
        <v>1878</v>
      </c>
      <c r="D558" t="s">
        <v>2283</v>
      </c>
      <c r="E558">
        <v>48</v>
      </c>
      <c r="F558">
        <v>192</v>
      </c>
      <c r="G558" t="s">
        <v>1904</v>
      </c>
      <c r="H558">
        <v>6624</v>
      </c>
      <c r="I558">
        <v>1</v>
      </c>
      <c r="J558" t="s">
        <v>2682</v>
      </c>
    </row>
    <row r="559" spans="2:10">
      <c r="B559" t="e" vm="908">
        <v>#VALUE!</v>
      </c>
      <c r="C559" t="s">
        <v>1878</v>
      </c>
      <c r="D559" t="s">
        <v>2283</v>
      </c>
      <c r="E559">
        <v>64</v>
      </c>
      <c r="F559">
        <v>256</v>
      </c>
      <c r="G559" t="s">
        <v>1891</v>
      </c>
      <c r="H559">
        <v>8832</v>
      </c>
      <c r="I559">
        <v>1</v>
      </c>
      <c r="J559" t="s">
        <v>2683</v>
      </c>
    </row>
    <row r="560" spans="2:10">
      <c r="B560" t="e" vm="909">
        <v>#VALUE!</v>
      </c>
      <c r="C560" t="s">
        <v>1878</v>
      </c>
      <c r="D560" t="s">
        <v>2283</v>
      </c>
      <c r="E560">
        <v>76</v>
      </c>
      <c r="F560">
        <v>256</v>
      </c>
      <c r="G560" t="s">
        <v>1985</v>
      </c>
      <c r="H560">
        <v>9384</v>
      </c>
      <c r="I560">
        <v>1</v>
      </c>
      <c r="J560" t="s">
        <v>2684</v>
      </c>
    </row>
    <row r="561" spans="2:10">
      <c r="B561" t="e" vm="910">
        <v>#VALUE!</v>
      </c>
      <c r="C561" t="s">
        <v>1878</v>
      </c>
      <c r="D561" t="s">
        <v>2283</v>
      </c>
      <c r="E561">
        <v>80</v>
      </c>
      <c r="F561">
        <v>160</v>
      </c>
      <c r="G561" t="s">
        <v>1921</v>
      </c>
      <c r="H561">
        <v>7360</v>
      </c>
      <c r="I561">
        <v>1</v>
      </c>
      <c r="J561" t="s">
        <v>2685</v>
      </c>
    </row>
    <row r="562" spans="2:10">
      <c r="B562" t="e" vm="911">
        <v>#VALUE!</v>
      </c>
      <c r="C562" t="s">
        <v>1878</v>
      </c>
      <c r="D562" t="s">
        <v>2283</v>
      </c>
      <c r="E562">
        <v>84</v>
      </c>
      <c r="F562">
        <v>320</v>
      </c>
      <c r="G562" t="s">
        <v>1892</v>
      </c>
      <c r="H562">
        <v>11224</v>
      </c>
      <c r="I562">
        <v>1</v>
      </c>
      <c r="J562" t="s">
        <v>2686</v>
      </c>
    </row>
    <row r="563" spans="2:10">
      <c r="B563" t="e" vm="912">
        <v>#VALUE!</v>
      </c>
      <c r="C563" t="s">
        <v>1878</v>
      </c>
      <c r="D563" t="s">
        <v>2301</v>
      </c>
      <c r="E563">
        <v>1</v>
      </c>
      <c r="F563">
        <v>1</v>
      </c>
      <c r="G563" t="s">
        <v>1918</v>
      </c>
      <c r="H563">
        <v>60</v>
      </c>
      <c r="I563">
        <v>1</v>
      </c>
      <c r="J563" t="s">
        <v>2687</v>
      </c>
    </row>
    <row r="564" spans="2:10">
      <c r="B564" t="e" vm="913">
        <v>#VALUE!</v>
      </c>
      <c r="C564" t="s">
        <v>1878</v>
      </c>
      <c r="D564" t="s">
        <v>2301</v>
      </c>
      <c r="E564">
        <v>1</v>
      </c>
      <c r="F564">
        <v>2</v>
      </c>
      <c r="G564" t="s">
        <v>1911</v>
      </c>
      <c r="H564">
        <v>88</v>
      </c>
      <c r="I564">
        <v>1</v>
      </c>
      <c r="J564" t="s">
        <v>2688</v>
      </c>
    </row>
    <row r="565" spans="2:10">
      <c r="B565" t="e" vm="914">
        <v>#VALUE!</v>
      </c>
      <c r="C565" t="s">
        <v>1878</v>
      </c>
      <c r="D565" t="s">
        <v>2301</v>
      </c>
      <c r="E565">
        <v>1</v>
      </c>
      <c r="F565">
        <v>4</v>
      </c>
      <c r="G565" t="s">
        <v>1919</v>
      </c>
      <c r="H565">
        <v>138</v>
      </c>
      <c r="I565">
        <v>1</v>
      </c>
      <c r="J565" t="s">
        <v>2689</v>
      </c>
    </row>
    <row r="566" spans="2:10">
      <c r="B566" t="e" vm="915">
        <v>#VALUE!</v>
      </c>
      <c r="C566" t="s">
        <v>1878</v>
      </c>
      <c r="D566" t="s">
        <v>2301</v>
      </c>
      <c r="E566">
        <v>2</v>
      </c>
      <c r="F566">
        <v>4</v>
      </c>
      <c r="G566" t="s">
        <v>1912</v>
      </c>
      <c r="H566">
        <v>184</v>
      </c>
      <c r="I566">
        <v>1</v>
      </c>
      <c r="J566" t="s">
        <v>2690</v>
      </c>
    </row>
    <row r="567" spans="2:10">
      <c r="B567" t="e" vm="916">
        <v>#VALUE!</v>
      </c>
      <c r="C567" t="s">
        <v>1878</v>
      </c>
      <c r="D567" t="s">
        <v>2301</v>
      </c>
      <c r="E567">
        <v>2</v>
      </c>
      <c r="F567">
        <v>8</v>
      </c>
      <c r="G567" t="s">
        <v>1920</v>
      </c>
      <c r="H567">
        <v>276</v>
      </c>
      <c r="I567">
        <v>1</v>
      </c>
      <c r="J567" t="s">
        <v>2691</v>
      </c>
    </row>
    <row r="568" spans="2:10">
      <c r="B568" t="e" vm="917">
        <v>#VALUE!</v>
      </c>
      <c r="C568" t="s">
        <v>1878</v>
      </c>
      <c r="D568" t="s">
        <v>2301</v>
      </c>
      <c r="E568">
        <v>4</v>
      </c>
      <c r="F568">
        <v>8</v>
      </c>
      <c r="G568" t="s">
        <v>1896</v>
      </c>
      <c r="H568">
        <v>368</v>
      </c>
      <c r="I568">
        <v>1</v>
      </c>
      <c r="J568" t="s">
        <v>2692</v>
      </c>
    </row>
    <row r="569" spans="2:10">
      <c r="B569" t="e" vm="918">
        <v>#VALUE!</v>
      </c>
      <c r="C569" t="s">
        <v>1878</v>
      </c>
      <c r="D569" t="s">
        <v>2301</v>
      </c>
      <c r="E569">
        <v>4</v>
      </c>
      <c r="F569">
        <v>16</v>
      </c>
      <c r="G569" t="s">
        <v>1895</v>
      </c>
      <c r="H569">
        <v>552</v>
      </c>
      <c r="I569">
        <v>1</v>
      </c>
      <c r="J569" t="s">
        <v>2693</v>
      </c>
    </row>
    <row r="570" spans="2:10">
      <c r="B570" t="e" vm="919">
        <v>#VALUE!</v>
      </c>
      <c r="C570" t="s">
        <v>1878</v>
      </c>
      <c r="D570" t="s">
        <v>2301</v>
      </c>
      <c r="E570">
        <v>8</v>
      </c>
      <c r="F570">
        <v>16</v>
      </c>
      <c r="G570" t="s">
        <v>1897</v>
      </c>
      <c r="H570">
        <v>736</v>
      </c>
      <c r="I570">
        <v>1</v>
      </c>
      <c r="J570" t="s">
        <v>2694</v>
      </c>
    </row>
    <row r="571" spans="2:10">
      <c r="B571" t="e" vm="920">
        <v>#VALUE!</v>
      </c>
      <c r="C571" t="s">
        <v>1878</v>
      </c>
      <c r="D571" t="s">
        <v>2301</v>
      </c>
      <c r="E571">
        <v>8</v>
      </c>
      <c r="F571">
        <v>32</v>
      </c>
      <c r="G571" t="s">
        <v>1893</v>
      </c>
      <c r="H571">
        <v>1104</v>
      </c>
      <c r="I571">
        <v>1</v>
      </c>
      <c r="J571" t="s">
        <v>2695</v>
      </c>
    </row>
    <row r="572" spans="2:10">
      <c r="B572" t="e" vm="921">
        <v>#VALUE!</v>
      </c>
      <c r="C572" t="s">
        <v>1878</v>
      </c>
      <c r="D572" t="s">
        <v>2301</v>
      </c>
      <c r="E572">
        <v>12</v>
      </c>
      <c r="F572">
        <v>48</v>
      </c>
      <c r="G572" t="s">
        <v>1937</v>
      </c>
      <c r="H572">
        <v>1656</v>
      </c>
      <c r="I572">
        <v>1</v>
      </c>
      <c r="J572" t="s">
        <v>2696</v>
      </c>
    </row>
    <row r="573" spans="2:10">
      <c r="B573" t="e" vm="922">
        <v>#VALUE!</v>
      </c>
      <c r="C573" t="s">
        <v>1878</v>
      </c>
      <c r="D573" t="s">
        <v>2301</v>
      </c>
      <c r="E573">
        <v>16</v>
      </c>
      <c r="F573">
        <v>32</v>
      </c>
      <c r="G573" t="s">
        <v>1898</v>
      </c>
      <c r="H573">
        <v>1472</v>
      </c>
      <c r="I573">
        <v>1</v>
      </c>
      <c r="J573" t="s">
        <v>2697</v>
      </c>
    </row>
    <row r="574" spans="2:10">
      <c r="B574" t="e" vm="923">
        <v>#VALUE!</v>
      </c>
      <c r="C574" t="s">
        <v>1878</v>
      </c>
      <c r="D574" t="s">
        <v>2301</v>
      </c>
      <c r="E574">
        <v>16</v>
      </c>
      <c r="F574">
        <v>64</v>
      </c>
      <c r="G574" t="s">
        <v>1889</v>
      </c>
      <c r="H574">
        <v>2208</v>
      </c>
      <c r="I574">
        <v>1</v>
      </c>
      <c r="J574" t="s">
        <v>2698</v>
      </c>
    </row>
    <row r="575" spans="2:10">
      <c r="B575" t="e" vm="924">
        <v>#VALUE!</v>
      </c>
      <c r="C575" t="s">
        <v>1878</v>
      </c>
      <c r="D575" t="s">
        <v>2301</v>
      </c>
      <c r="E575">
        <v>24</v>
      </c>
      <c r="F575">
        <v>48</v>
      </c>
      <c r="G575" t="s">
        <v>1914</v>
      </c>
      <c r="H575">
        <v>2208</v>
      </c>
      <c r="I575">
        <v>1</v>
      </c>
      <c r="J575" t="s">
        <v>2699</v>
      </c>
    </row>
    <row r="576" spans="2:10">
      <c r="B576" t="e" vm="925">
        <v>#VALUE!</v>
      </c>
      <c r="C576" t="s">
        <v>1878</v>
      </c>
      <c r="D576" t="s">
        <v>2301</v>
      </c>
      <c r="E576">
        <v>24</v>
      </c>
      <c r="F576">
        <v>96</v>
      </c>
      <c r="G576" t="s">
        <v>1894</v>
      </c>
      <c r="H576">
        <v>3312</v>
      </c>
      <c r="I576">
        <v>1</v>
      </c>
      <c r="J576" t="s">
        <v>2700</v>
      </c>
    </row>
    <row r="577" spans="2:10">
      <c r="B577" t="e" vm="926">
        <v>#VALUE!</v>
      </c>
      <c r="C577" t="s">
        <v>1878</v>
      </c>
      <c r="D577" t="s">
        <v>2301</v>
      </c>
      <c r="E577">
        <v>28</v>
      </c>
      <c r="F577">
        <v>128</v>
      </c>
      <c r="G577" t="s">
        <v>1986</v>
      </c>
      <c r="H577">
        <v>4232</v>
      </c>
      <c r="I577">
        <v>1</v>
      </c>
      <c r="J577" t="s">
        <v>2701</v>
      </c>
    </row>
    <row r="578" spans="2:10">
      <c r="B578" t="e" vm="927">
        <v>#VALUE!</v>
      </c>
      <c r="C578" t="s">
        <v>1878</v>
      </c>
      <c r="D578" t="s">
        <v>2301</v>
      </c>
      <c r="E578">
        <v>32</v>
      </c>
      <c r="F578">
        <v>64</v>
      </c>
      <c r="G578" t="s">
        <v>1899</v>
      </c>
      <c r="H578">
        <v>2944</v>
      </c>
      <c r="I578">
        <v>1</v>
      </c>
      <c r="J578" t="s">
        <v>2702</v>
      </c>
    </row>
    <row r="579" spans="2:10">
      <c r="B579" t="e" vm="928">
        <v>#VALUE!</v>
      </c>
      <c r="C579" t="s">
        <v>1878</v>
      </c>
      <c r="D579" t="s">
        <v>2301</v>
      </c>
      <c r="E579">
        <v>32</v>
      </c>
      <c r="F579">
        <v>128</v>
      </c>
      <c r="G579" t="s">
        <v>1890</v>
      </c>
      <c r="H579">
        <v>4416</v>
      </c>
      <c r="I579">
        <v>1</v>
      </c>
      <c r="J579" t="s">
        <v>2703</v>
      </c>
    </row>
    <row r="580" spans="2:10">
      <c r="B580" t="e" vm="929">
        <v>#VALUE!</v>
      </c>
      <c r="C580" t="s">
        <v>1878</v>
      </c>
      <c r="D580" t="s">
        <v>2301</v>
      </c>
      <c r="E580">
        <v>48</v>
      </c>
      <c r="F580">
        <v>96</v>
      </c>
      <c r="G580" t="s">
        <v>1903</v>
      </c>
      <c r="H580">
        <v>4416</v>
      </c>
      <c r="I580">
        <v>1</v>
      </c>
      <c r="J580" t="s">
        <v>2704</v>
      </c>
    </row>
    <row r="581" spans="2:10">
      <c r="B581" t="e" vm="930">
        <v>#VALUE!</v>
      </c>
      <c r="C581" t="s">
        <v>1878</v>
      </c>
      <c r="D581" t="s">
        <v>2301</v>
      </c>
      <c r="E581">
        <v>48</v>
      </c>
      <c r="F581">
        <v>192</v>
      </c>
      <c r="G581" t="s">
        <v>1904</v>
      </c>
      <c r="H581">
        <v>6624</v>
      </c>
      <c r="I581">
        <v>1</v>
      </c>
      <c r="J581" t="s">
        <v>2705</v>
      </c>
    </row>
    <row r="582" spans="2:10">
      <c r="B582" t="e" vm="931">
        <v>#VALUE!</v>
      </c>
      <c r="C582" t="s">
        <v>1878</v>
      </c>
      <c r="D582" t="s">
        <v>2301</v>
      </c>
      <c r="E582">
        <v>64</v>
      </c>
      <c r="F582">
        <v>256</v>
      </c>
      <c r="G582" t="s">
        <v>1891</v>
      </c>
      <c r="H582">
        <v>8832</v>
      </c>
      <c r="I582">
        <v>1</v>
      </c>
      <c r="J582" t="s">
        <v>2706</v>
      </c>
    </row>
    <row r="583" spans="2:10">
      <c r="B583" t="e" vm="932">
        <v>#VALUE!</v>
      </c>
      <c r="C583" t="s">
        <v>1878</v>
      </c>
      <c r="D583" t="s">
        <v>2301</v>
      </c>
      <c r="E583">
        <v>72</v>
      </c>
      <c r="F583">
        <v>288</v>
      </c>
      <c r="G583" t="s">
        <v>1915</v>
      </c>
      <c r="H583">
        <v>9936</v>
      </c>
      <c r="I583">
        <v>1</v>
      </c>
      <c r="J583" t="s">
        <v>2707</v>
      </c>
    </row>
    <row r="584" spans="2:10">
      <c r="B584" t="e" vm="933">
        <v>#VALUE!</v>
      </c>
      <c r="C584" t="s">
        <v>1878</v>
      </c>
      <c r="D584" t="s">
        <v>2322</v>
      </c>
      <c r="E584">
        <v>1</v>
      </c>
      <c r="F584">
        <v>1</v>
      </c>
      <c r="G584" t="s">
        <v>1918</v>
      </c>
      <c r="H584">
        <v>57</v>
      </c>
      <c r="I584">
        <v>1</v>
      </c>
      <c r="J584" t="s">
        <v>2708</v>
      </c>
    </row>
    <row r="585" spans="2:10">
      <c r="B585" t="e" vm="934">
        <v>#VALUE!</v>
      </c>
      <c r="C585" t="s">
        <v>1878</v>
      </c>
      <c r="D585" t="s">
        <v>2322</v>
      </c>
      <c r="E585">
        <v>1</v>
      </c>
      <c r="F585">
        <v>4</v>
      </c>
      <c r="G585" t="s">
        <v>1919</v>
      </c>
      <c r="H585">
        <v>136.5</v>
      </c>
      <c r="I585">
        <v>1</v>
      </c>
      <c r="J585" t="s">
        <v>2709</v>
      </c>
    </row>
    <row r="586" spans="2:10">
      <c r="B586" t="e" vm="935">
        <v>#VALUE!</v>
      </c>
      <c r="C586" t="s">
        <v>1878</v>
      </c>
      <c r="D586" t="s">
        <v>2322</v>
      </c>
      <c r="E586">
        <v>2</v>
      </c>
      <c r="F586">
        <v>4</v>
      </c>
      <c r="G586" t="s">
        <v>1912</v>
      </c>
      <c r="H586">
        <v>180</v>
      </c>
      <c r="I586">
        <v>1</v>
      </c>
      <c r="J586" t="s">
        <v>2710</v>
      </c>
    </row>
    <row r="587" spans="2:10">
      <c r="B587" t="e" vm="936">
        <v>#VALUE!</v>
      </c>
      <c r="C587" t="s">
        <v>1878</v>
      </c>
      <c r="D587" t="s">
        <v>2322</v>
      </c>
      <c r="E587">
        <v>2</v>
      </c>
      <c r="F587">
        <v>8</v>
      </c>
      <c r="G587" t="s">
        <v>1920</v>
      </c>
      <c r="H587">
        <v>273</v>
      </c>
      <c r="I587">
        <v>1</v>
      </c>
      <c r="J587" t="s">
        <v>2711</v>
      </c>
    </row>
    <row r="588" spans="2:10">
      <c r="B588" t="e" vm="937">
        <v>#VALUE!</v>
      </c>
      <c r="C588" t="s">
        <v>1878</v>
      </c>
      <c r="D588" t="s">
        <v>2322</v>
      </c>
      <c r="E588">
        <v>4</v>
      </c>
      <c r="F588">
        <v>8</v>
      </c>
      <c r="G588" t="s">
        <v>1896</v>
      </c>
      <c r="H588">
        <v>364</v>
      </c>
      <c r="I588">
        <v>1</v>
      </c>
      <c r="J588" t="s">
        <v>2712</v>
      </c>
    </row>
    <row r="589" spans="2:10">
      <c r="B589" t="e" vm="938">
        <v>#VALUE!</v>
      </c>
      <c r="C589" t="s">
        <v>1878</v>
      </c>
      <c r="D589" t="s">
        <v>2322</v>
      </c>
      <c r="E589">
        <v>4</v>
      </c>
      <c r="F589">
        <v>16</v>
      </c>
      <c r="G589" t="s">
        <v>1895</v>
      </c>
      <c r="H589">
        <v>546</v>
      </c>
      <c r="I589">
        <v>1</v>
      </c>
      <c r="J589" t="s">
        <v>2713</v>
      </c>
    </row>
    <row r="590" spans="2:10">
      <c r="B590" t="e" vm="939">
        <v>#VALUE!</v>
      </c>
      <c r="C590" t="s">
        <v>1878</v>
      </c>
      <c r="D590" t="s">
        <v>2322</v>
      </c>
      <c r="E590">
        <v>8</v>
      </c>
      <c r="F590">
        <v>16</v>
      </c>
      <c r="G590" t="s">
        <v>1897</v>
      </c>
      <c r="H590">
        <v>728</v>
      </c>
      <c r="I590">
        <v>1</v>
      </c>
      <c r="J590" t="s">
        <v>2714</v>
      </c>
    </row>
    <row r="591" spans="2:10">
      <c r="B591" t="e" vm="940">
        <v>#VALUE!</v>
      </c>
      <c r="C591" t="s">
        <v>1878</v>
      </c>
      <c r="D591" t="s">
        <v>2322</v>
      </c>
      <c r="E591">
        <v>8</v>
      </c>
      <c r="F591">
        <v>32</v>
      </c>
      <c r="G591" t="s">
        <v>1893</v>
      </c>
      <c r="H591">
        <v>1092</v>
      </c>
      <c r="I591">
        <v>1</v>
      </c>
      <c r="J591" t="s">
        <v>2715</v>
      </c>
    </row>
    <row r="592" spans="2:10">
      <c r="B592" t="e" vm="941">
        <v>#VALUE!</v>
      </c>
      <c r="C592" t="s">
        <v>1878</v>
      </c>
      <c r="D592" t="s">
        <v>2322</v>
      </c>
      <c r="E592">
        <v>12</v>
      </c>
      <c r="F592">
        <v>24</v>
      </c>
      <c r="G592" t="s">
        <v>1913</v>
      </c>
      <c r="H592">
        <v>1092</v>
      </c>
      <c r="I592">
        <v>1</v>
      </c>
      <c r="J592" t="s">
        <v>2716</v>
      </c>
    </row>
    <row r="593" spans="2:10">
      <c r="B593" t="e" vm="942">
        <v>#VALUE!</v>
      </c>
      <c r="C593" t="s">
        <v>1878</v>
      </c>
      <c r="D593" t="s">
        <v>2322</v>
      </c>
      <c r="E593">
        <v>12</v>
      </c>
      <c r="F593">
        <v>48</v>
      </c>
      <c r="G593" t="s">
        <v>1937</v>
      </c>
      <c r="H593">
        <v>1638</v>
      </c>
      <c r="I593">
        <v>1</v>
      </c>
      <c r="J593" t="s">
        <v>2717</v>
      </c>
    </row>
    <row r="594" spans="2:10">
      <c r="B594" t="e" vm="943">
        <v>#VALUE!</v>
      </c>
      <c r="C594" t="s">
        <v>1878</v>
      </c>
      <c r="D594" t="s">
        <v>2322</v>
      </c>
      <c r="E594">
        <v>16</v>
      </c>
      <c r="F594">
        <v>32</v>
      </c>
      <c r="G594" t="s">
        <v>1898</v>
      </c>
      <c r="H594">
        <v>1456</v>
      </c>
      <c r="I594">
        <v>1</v>
      </c>
      <c r="J594" t="s">
        <v>2718</v>
      </c>
    </row>
    <row r="595" spans="2:10">
      <c r="B595" t="e" vm="944">
        <v>#VALUE!</v>
      </c>
      <c r="C595" t="s">
        <v>1878</v>
      </c>
      <c r="D595" t="s">
        <v>2322</v>
      </c>
      <c r="E595">
        <v>16</v>
      </c>
      <c r="F595">
        <v>64</v>
      </c>
      <c r="G595" t="s">
        <v>1889</v>
      </c>
      <c r="H595">
        <v>2184</v>
      </c>
      <c r="I595">
        <v>1</v>
      </c>
      <c r="J595" t="s">
        <v>2719</v>
      </c>
    </row>
    <row r="596" spans="2:10">
      <c r="B596" t="e" vm="945">
        <v>#VALUE!</v>
      </c>
      <c r="C596" t="s">
        <v>1878</v>
      </c>
      <c r="D596" t="s">
        <v>2322</v>
      </c>
      <c r="E596">
        <v>24</v>
      </c>
      <c r="F596">
        <v>48</v>
      </c>
      <c r="G596" t="s">
        <v>1914</v>
      </c>
      <c r="H596">
        <v>2184</v>
      </c>
      <c r="I596">
        <v>1</v>
      </c>
      <c r="J596" t="s">
        <v>2720</v>
      </c>
    </row>
    <row r="597" spans="2:10">
      <c r="B597" t="e" vm="946">
        <v>#VALUE!</v>
      </c>
      <c r="C597" t="s">
        <v>1878</v>
      </c>
      <c r="D597" t="s">
        <v>2322</v>
      </c>
      <c r="E597">
        <v>24</v>
      </c>
      <c r="F597">
        <v>96</v>
      </c>
      <c r="G597" t="s">
        <v>1894</v>
      </c>
      <c r="H597">
        <v>3276</v>
      </c>
      <c r="I597">
        <v>1</v>
      </c>
      <c r="J597" t="s">
        <v>2721</v>
      </c>
    </row>
    <row r="598" spans="2:10">
      <c r="B598" t="e" vm="947">
        <v>#VALUE!</v>
      </c>
      <c r="C598" t="s">
        <v>1878</v>
      </c>
      <c r="D598" t="s">
        <v>2322</v>
      </c>
      <c r="E598">
        <v>32</v>
      </c>
      <c r="F598">
        <v>64</v>
      </c>
      <c r="G598" t="s">
        <v>1899</v>
      </c>
      <c r="H598">
        <v>2912</v>
      </c>
      <c r="I598">
        <v>1</v>
      </c>
      <c r="J598" t="s">
        <v>2722</v>
      </c>
    </row>
    <row r="599" spans="2:10">
      <c r="B599" t="e" vm="948">
        <v>#VALUE!</v>
      </c>
      <c r="C599" t="s">
        <v>1878</v>
      </c>
      <c r="D599" t="s">
        <v>2322</v>
      </c>
      <c r="E599">
        <v>32</v>
      </c>
      <c r="F599">
        <v>128</v>
      </c>
      <c r="G599" t="s">
        <v>1890</v>
      </c>
      <c r="H599">
        <v>4368</v>
      </c>
      <c r="I599">
        <v>1</v>
      </c>
      <c r="J599" t="s">
        <v>2723</v>
      </c>
    </row>
    <row r="600" spans="2:10">
      <c r="B600" t="e" vm="949">
        <v>#VALUE!</v>
      </c>
      <c r="C600" t="s">
        <v>1878</v>
      </c>
      <c r="D600" t="s">
        <v>2322</v>
      </c>
      <c r="E600">
        <v>48</v>
      </c>
      <c r="F600">
        <v>96</v>
      </c>
      <c r="G600" t="s">
        <v>1903</v>
      </c>
      <c r="H600">
        <v>4368</v>
      </c>
      <c r="I600">
        <v>1</v>
      </c>
      <c r="J600" t="s">
        <v>2724</v>
      </c>
    </row>
    <row r="601" spans="2:10">
      <c r="B601" t="e" vm="950">
        <v>#VALUE!</v>
      </c>
      <c r="C601" t="s">
        <v>1878</v>
      </c>
      <c r="D601" t="s">
        <v>2322</v>
      </c>
      <c r="E601">
        <v>48</v>
      </c>
      <c r="F601">
        <v>192</v>
      </c>
      <c r="G601" t="s">
        <v>1904</v>
      </c>
      <c r="H601">
        <v>6552</v>
      </c>
      <c r="I601">
        <v>1</v>
      </c>
      <c r="J601" t="s">
        <v>2725</v>
      </c>
    </row>
    <row r="602" spans="2:10">
      <c r="B602" t="e" vm="951">
        <v>#VALUE!</v>
      </c>
      <c r="C602" t="s">
        <v>1878</v>
      </c>
      <c r="D602" t="s">
        <v>2322</v>
      </c>
      <c r="E602">
        <v>64</v>
      </c>
      <c r="F602">
        <v>256</v>
      </c>
      <c r="G602" t="s">
        <v>1891</v>
      </c>
      <c r="H602">
        <v>8736</v>
      </c>
      <c r="I602">
        <v>1</v>
      </c>
      <c r="J602" t="s">
        <v>2726</v>
      </c>
    </row>
    <row r="603" spans="2:10">
      <c r="B603" t="e" vm="952">
        <v>#VALUE!</v>
      </c>
      <c r="C603" t="s">
        <v>1878</v>
      </c>
      <c r="D603" t="s">
        <v>2322</v>
      </c>
      <c r="E603">
        <v>80</v>
      </c>
      <c r="F603">
        <v>320</v>
      </c>
      <c r="G603" t="s">
        <v>1901</v>
      </c>
      <c r="H603">
        <v>10920</v>
      </c>
      <c r="I603">
        <v>1</v>
      </c>
      <c r="J603" t="s">
        <v>2727</v>
      </c>
    </row>
    <row r="604" spans="2:10">
      <c r="B604" t="e" vm="953">
        <v>#VALUE!</v>
      </c>
      <c r="C604" t="s">
        <v>1878</v>
      </c>
      <c r="D604" t="s">
        <v>2344</v>
      </c>
      <c r="E604">
        <v>1</v>
      </c>
      <c r="F604">
        <v>1</v>
      </c>
      <c r="G604" t="s">
        <v>1918</v>
      </c>
      <c r="H604">
        <v>42</v>
      </c>
      <c r="I604">
        <v>1</v>
      </c>
      <c r="J604" t="s">
        <v>2728</v>
      </c>
    </row>
    <row r="605" spans="2:10">
      <c r="B605" t="e" vm="954">
        <v>#VALUE!</v>
      </c>
      <c r="C605" t="s">
        <v>1878</v>
      </c>
      <c r="D605" t="s">
        <v>2344</v>
      </c>
      <c r="E605">
        <v>1</v>
      </c>
      <c r="F605">
        <v>2</v>
      </c>
      <c r="G605" t="s">
        <v>1911</v>
      </c>
      <c r="H605">
        <v>79</v>
      </c>
      <c r="I605">
        <v>1</v>
      </c>
      <c r="J605" t="s">
        <v>2729</v>
      </c>
    </row>
    <row r="606" spans="2:10">
      <c r="B606" t="e" vm="955">
        <v>#VALUE!</v>
      </c>
      <c r="C606" t="s">
        <v>1878</v>
      </c>
      <c r="D606" t="s">
        <v>2344</v>
      </c>
      <c r="E606">
        <v>1</v>
      </c>
      <c r="F606">
        <v>4</v>
      </c>
      <c r="G606" t="s">
        <v>1919</v>
      </c>
      <c r="H606">
        <v>135</v>
      </c>
      <c r="I606">
        <v>1</v>
      </c>
      <c r="J606" t="s">
        <v>2730</v>
      </c>
    </row>
    <row r="607" spans="2:10">
      <c r="B607" t="e" vm="956">
        <v>#VALUE!</v>
      </c>
      <c r="C607" t="s">
        <v>1878</v>
      </c>
      <c r="D607" t="s">
        <v>2344</v>
      </c>
      <c r="E607">
        <v>2</v>
      </c>
      <c r="F607">
        <v>2</v>
      </c>
      <c r="G607" t="s">
        <v>1938</v>
      </c>
      <c r="H607">
        <v>135</v>
      </c>
      <c r="I607">
        <v>1</v>
      </c>
      <c r="J607" t="s">
        <v>2731</v>
      </c>
    </row>
    <row r="608" spans="2:10">
      <c r="B608" t="e" vm="957">
        <v>#VALUE!</v>
      </c>
      <c r="C608" t="s">
        <v>1878</v>
      </c>
      <c r="D608" t="s">
        <v>2344</v>
      </c>
      <c r="E608">
        <v>2</v>
      </c>
      <c r="F608">
        <v>4</v>
      </c>
      <c r="G608" t="s">
        <v>1912</v>
      </c>
      <c r="H608">
        <v>179</v>
      </c>
      <c r="I608">
        <v>1</v>
      </c>
      <c r="J608" t="s">
        <v>2732</v>
      </c>
    </row>
    <row r="609" spans="2:10">
      <c r="B609" t="e" vm="958">
        <v>#VALUE!</v>
      </c>
      <c r="C609" t="s">
        <v>1878</v>
      </c>
      <c r="D609" t="s">
        <v>2344</v>
      </c>
      <c r="E609">
        <v>2</v>
      </c>
      <c r="F609">
        <v>8</v>
      </c>
      <c r="G609" t="s">
        <v>1920</v>
      </c>
      <c r="H609">
        <v>270</v>
      </c>
      <c r="I609">
        <v>1</v>
      </c>
      <c r="J609" t="s">
        <v>2733</v>
      </c>
    </row>
    <row r="610" spans="2:10">
      <c r="B610" t="e" vm="959">
        <v>#VALUE!</v>
      </c>
      <c r="C610" t="s">
        <v>1878</v>
      </c>
      <c r="D610" t="s">
        <v>2344</v>
      </c>
      <c r="E610">
        <v>4</v>
      </c>
      <c r="F610">
        <v>8</v>
      </c>
      <c r="G610" t="s">
        <v>1896</v>
      </c>
      <c r="H610">
        <v>360</v>
      </c>
      <c r="I610">
        <v>1</v>
      </c>
      <c r="J610" t="s">
        <v>2734</v>
      </c>
    </row>
    <row r="611" spans="2:10">
      <c r="B611" t="e" vm="960">
        <v>#VALUE!</v>
      </c>
      <c r="C611" t="s">
        <v>1878</v>
      </c>
      <c r="D611" t="s">
        <v>2344</v>
      </c>
      <c r="E611">
        <v>4</v>
      </c>
      <c r="F611">
        <v>16</v>
      </c>
      <c r="G611" t="s">
        <v>1895</v>
      </c>
      <c r="H611">
        <v>540</v>
      </c>
      <c r="I611">
        <v>1</v>
      </c>
      <c r="J611" t="s">
        <v>2735</v>
      </c>
    </row>
    <row r="612" spans="2:10">
      <c r="B612" t="e" vm="961">
        <v>#VALUE!</v>
      </c>
      <c r="C612" t="s">
        <v>1878</v>
      </c>
      <c r="D612" t="s">
        <v>2344</v>
      </c>
      <c r="E612">
        <v>8</v>
      </c>
      <c r="F612">
        <v>16</v>
      </c>
      <c r="G612" t="s">
        <v>1897</v>
      </c>
      <c r="H612">
        <v>720</v>
      </c>
      <c r="I612">
        <v>1</v>
      </c>
      <c r="J612" t="s">
        <v>2736</v>
      </c>
    </row>
    <row r="613" spans="2:10">
      <c r="B613" t="e" vm="962">
        <v>#VALUE!</v>
      </c>
      <c r="C613" t="s">
        <v>1878</v>
      </c>
      <c r="D613" t="s">
        <v>2344</v>
      </c>
      <c r="E613">
        <v>8</v>
      </c>
      <c r="F613">
        <v>32</v>
      </c>
      <c r="G613" t="s">
        <v>1893</v>
      </c>
      <c r="H613">
        <v>1080</v>
      </c>
      <c r="I613">
        <v>1</v>
      </c>
      <c r="J613" t="s">
        <v>2737</v>
      </c>
    </row>
    <row r="614" spans="2:10">
      <c r="B614" t="e" vm="963">
        <v>#VALUE!</v>
      </c>
      <c r="C614" t="s">
        <v>1878</v>
      </c>
      <c r="D614" t="s">
        <v>2344</v>
      </c>
      <c r="E614">
        <v>12</v>
      </c>
      <c r="F614">
        <v>24</v>
      </c>
      <c r="G614" t="s">
        <v>1913</v>
      </c>
      <c r="H614">
        <v>1080</v>
      </c>
      <c r="I614">
        <v>1</v>
      </c>
      <c r="J614" t="s">
        <v>2738</v>
      </c>
    </row>
    <row r="615" spans="2:10">
      <c r="B615" t="e" vm="964">
        <v>#VALUE!</v>
      </c>
      <c r="C615" t="s">
        <v>1878</v>
      </c>
      <c r="D615" t="s">
        <v>2344</v>
      </c>
      <c r="E615">
        <v>12</v>
      </c>
      <c r="F615">
        <v>48</v>
      </c>
      <c r="G615" t="s">
        <v>1937</v>
      </c>
      <c r="H615">
        <v>1620</v>
      </c>
      <c r="I615">
        <v>1</v>
      </c>
      <c r="J615" t="s">
        <v>2739</v>
      </c>
    </row>
    <row r="616" spans="2:10">
      <c r="B616" t="e" vm="965">
        <v>#VALUE!</v>
      </c>
      <c r="C616" t="s">
        <v>1878</v>
      </c>
      <c r="D616" t="s">
        <v>2344</v>
      </c>
      <c r="E616">
        <v>16</v>
      </c>
      <c r="F616">
        <v>32</v>
      </c>
      <c r="G616" t="s">
        <v>1898</v>
      </c>
      <c r="H616">
        <v>1440</v>
      </c>
      <c r="I616">
        <v>1</v>
      </c>
      <c r="J616" t="s">
        <v>2740</v>
      </c>
    </row>
    <row r="617" spans="2:10">
      <c r="B617" t="e" vm="966">
        <v>#VALUE!</v>
      </c>
      <c r="C617" t="s">
        <v>1878</v>
      </c>
      <c r="D617" t="s">
        <v>2344</v>
      </c>
      <c r="E617">
        <v>16</v>
      </c>
      <c r="F617">
        <v>64</v>
      </c>
      <c r="G617" t="s">
        <v>1889</v>
      </c>
      <c r="H617">
        <v>2160</v>
      </c>
      <c r="I617">
        <v>1</v>
      </c>
      <c r="J617" t="s">
        <v>2741</v>
      </c>
    </row>
    <row r="618" spans="2:10">
      <c r="B618" t="e" vm="967">
        <v>#VALUE!</v>
      </c>
      <c r="C618" t="s">
        <v>1878</v>
      </c>
      <c r="D618" t="s">
        <v>2344</v>
      </c>
      <c r="E618">
        <v>24</v>
      </c>
      <c r="F618">
        <v>48</v>
      </c>
      <c r="G618" t="s">
        <v>1914</v>
      </c>
      <c r="H618">
        <v>2160</v>
      </c>
      <c r="I618">
        <v>1</v>
      </c>
      <c r="J618" t="s">
        <v>2742</v>
      </c>
    </row>
    <row r="619" spans="2:10">
      <c r="B619" t="e" vm="968">
        <v>#VALUE!</v>
      </c>
      <c r="C619" t="s">
        <v>1878</v>
      </c>
      <c r="D619" t="s">
        <v>2344</v>
      </c>
      <c r="E619">
        <v>24</v>
      </c>
      <c r="F619">
        <v>96</v>
      </c>
      <c r="G619" t="s">
        <v>1894</v>
      </c>
      <c r="H619">
        <v>3240</v>
      </c>
      <c r="I619">
        <v>1</v>
      </c>
      <c r="J619" t="s">
        <v>2743</v>
      </c>
    </row>
    <row r="620" spans="2:10">
      <c r="B620" t="e" vm="969">
        <v>#VALUE!</v>
      </c>
      <c r="C620" t="s">
        <v>1878</v>
      </c>
      <c r="D620" t="s">
        <v>2344</v>
      </c>
      <c r="E620">
        <v>32</v>
      </c>
      <c r="F620">
        <v>64</v>
      </c>
      <c r="G620" t="s">
        <v>1899</v>
      </c>
      <c r="H620">
        <v>2880</v>
      </c>
      <c r="I620">
        <v>1</v>
      </c>
      <c r="J620" t="s">
        <v>2744</v>
      </c>
    </row>
    <row r="621" spans="2:10">
      <c r="B621" t="e" vm="970">
        <v>#VALUE!</v>
      </c>
      <c r="C621" t="s">
        <v>1878</v>
      </c>
      <c r="D621" t="s">
        <v>2344</v>
      </c>
      <c r="E621">
        <v>32</v>
      </c>
      <c r="F621">
        <v>128</v>
      </c>
      <c r="G621" t="s">
        <v>1890</v>
      </c>
      <c r="H621">
        <v>4320</v>
      </c>
      <c r="I621">
        <v>1</v>
      </c>
      <c r="J621" t="s">
        <v>2745</v>
      </c>
    </row>
    <row r="622" spans="2:10">
      <c r="B622" t="e" vm="971">
        <v>#VALUE!</v>
      </c>
      <c r="C622" t="s">
        <v>1878</v>
      </c>
      <c r="D622" t="s">
        <v>2344</v>
      </c>
      <c r="E622">
        <v>56</v>
      </c>
      <c r="F622">
        <v>224</v>
      </c>
      <c r="G622" t="s">
        <v>1939</v>
      </c>
      <c r="H622">
        <v>7560</v>
      </c>
      <c r="I622">
        <v>1</v>
      </c>
      <c r="J622" t="s">
        <v>2746</v>
      </c>
    </row>
    <row r="623" spans="2:10">
      <c r="B623" t="e" vm="972">
        <v>#VALUE!</v>
      </c>
      <c r="C623" t="s">
        <v>1878</v>
      </c>
      <c r="D623" t="s">
        <v>2364</v>
      </c>
      <c r="E623">
        <v>1</v>
      </c>
      <c r="F623">
        <v>1</v>
      </c>
      <c r="G623" t="s">
        <v>1918</v>
      </c>
      <c r="H623">
        <v>30</v>
      </c>
      <c r="I623">
        <v>1</v>
      </c>
      <c r="J623" t="s">
        <v>2747</v>
      </c>
    </row>
    <row r="624" spans="2:10">
      <c r="B624" t="e" vm="973">
        <v>#VALUE!</v>
      </c>
      <c r="C624" t="s">
        <v>1878</v>
      </c>
      <c r="D624" t="s">
        <v>2364</v>
      </c>
      <c r="E624">
        <v>1</v>
      </c>
      <c r="F624">
        <v>2</v>
      </c>
      <c r="G624" t="s">
        <v>1911</v>
      </c>
      <c r="H624">
        <v>70</v>
      </c>
      <c r="I624">
        <v>1</v>
      </c>
      <c r="J624" t="s">
        <v>2748</v>
      </c>
    </row>
    <row r="625" spans="2:10">
      <c r="B625" t="e" vm="974">
        <v>#VALUE!</v>
      </c>
      <c r="C625" t="s">
        <v>1878</v>
      </c>
      <c r="D625" t="s">
        <v>2364</v>
      </c>
      <c r="E625">
        <v>1</v>
      </c>
      <c r="F625">
        <v>4</v>
      </c>
      <c r="G625" t="s">
        <v>1919</v>
      </c>
      <c r="H625">
        <v>132</v>
      </c>
      <c r="I625">
        <v>1</v>
      </c>
      <c r="J625" t="s">
        <v>2749</v>
      </c>
    </row>
    <row r="626" spans="2:10">
      <c r="B626" t="e" vm="975">
        <v>#VALUE!</v>
      </c>
      <c r="C626" t="s">
        <v>1878</v>
      </c>
      <c r="D626" t="s">
        <v>2364</v>
      </c>
      <c r="E626">
        <v>2</v>
      </c>
      <c r="F626">
        <v>2</v>
      </c>
      <c r="G626" t="s">
        <v>1938</v>
      </c>
      <c r="H626">
        <v>132</v>
      </c>
      <c r="I626">
        <v>1</v>
      </c>
      <c r="J626" t="s">
        <v>2750</v>
      </c>
    </row>
    <row r="627" spans="2:10">
      <c r="B627" t="e" vm="976">
        <v>#VALUE!</v>
      </c>
      <c r="C627" t="s">
        <v>1878</v>
      </c>
      <c r="D627" t="s">
        <v>2364</v>
      </c>
      <c r="E627">
        <v>2</v>
      </c>
      <c r="F627">
        <v>4</v>
      </c>
      <c r="G627" t="s">
        <v>1912</v>
      </c>
      <c r="H627">
        <v>170</v>
      </c>
      <c r="I627">
        <v>1</v>
      </c>
      <c r="J627" t="s">
        <v>2751</v>
      </c>
    </row>
    <row r="628" spans="2:10">
      <c r="B628" t="e" vm="977">
        <v>#VALUE!</v>
      </c>
      <c r="C628" t="s">
        <v>1878</v>
      </c>
      <c r="D628" t="s">
        <v>2364</v>
      </c>
      <c r="E628">
        <v>2</v>
      </c>
      <c r="F628">
        <v>8</v>
      </c>
      <c r="G628" t="s">
        <v>1920</v>
      </c>
      <c r="H628">
        <v>264</v>
      </c>
      <c r="I628">
        <v>1</v>
      </c>
      <c r="J628" t="s">
        <v>2752</v>
      </c>
    </row>
    <row r="629" spans="2:10">
      <c r="B629" t="e" vm="978">
        <v>#VALUE!</v>
      </c>
      <c r="C629" t="s">
        <v>1878</v>
      </c>
      <c r="D629" t="s">
        <v>2364</v>
      </c>
      <c r="E629">
        <v>4</v>
      </c>
      <c r="F629">
        <v>4</v>
      </c>
      <c r="G629" t="s">
        <v>1940</v>
      </c>
      <c r="H629">
        <v>264</v>
      </c>
      <c r="I629">
        <v>1</v>
      </c>
      <c r="J629" t="s">
        <v>2753</v>
      </c>
    </row>
    <row r="630" spans="2:10">
      <c r="B630" t="e" vm="979">
        <v>#VALUE!</v>
      </c>
      <c r="C630" t="s">
        <v>1878</v>
      </c>
      <c r="D630" t="s">
        <v>2364</v>
      </c>
      <c r="E630">
        <v>4</v>
      </c>
      <c r="F630">
        <v>8</v>
      </c>
      <c r="G630" t="s">
        <v>1896</v>
      </c>
      <c r="H630">
        <v>352</v>
      </c>
      <c r="I630">
        <v>1</v>
      </c>
      <c r="J630" t="s">
        <v>2754</v>
      </c>
    </row>
    <row r="631" spans="2:10">
      <c r="B631" t="e" vm="980">
        <v>#VALUE!</v>
      </c>
      <c r="C631" t="s">
        <v>1878</v>
      </c>
      <c r="D631" t="s">
        <v>2364</v>
      </c>
      <c r="E631">
        <v>4</v>
      </c>
      <c r="F631">
        <v>16</v>
      </c>
      <c r="G631" t="s">
        <v>1895</v>
      </c>
      <c r="H631">
        <v>528</v>
      </c>
      <c r="I631">
        <v>1</v>
      </c>
      <c r="J631" t="s">
        <v>2755</v>
      </c>
    </row>
    <row r="632" spans="2:10">
      <c r="B632" t="e" vm="981">
        <v>#VALUE!</v>
      </c>
      <c r="C632" t="s">
        <v>1878</v>
      </c>
      <c r="D632" t="s">
        <v>2364</v>
      </c>
      <c r="E632">
        <v>8</v>
      </c>
      <c r="F632">
        <v>16</v>
      </c>
      <c r="G632" t="s">
        <v>1897</v>
      </c>
      <c r="H632">
        <v>704</v>
      </c>
      <c r="I632">
        <v>1</v>
      </c>
      <c r="J632" t="s">
        <v>2756</v>
      </c>
    </row>
    <row r="633" spans="2:10">
      <c r="B633" t="e" vm="982">
        <v>#VALUE!</v>
      </c>
      <c r="C633" t="s">
        <v>1878</v>
      </c>
      <c r="D633" t="s">
        <v>2364</v>
      </c>
      <c r="E633">
        <v>8</v>
      </c>
      <c r="F633">
        <v>32</v>
      </c>
      <c r="G633" t="s">
        <v>1893</v>
      </c>
      <c r="H633">
        <v>1056</v>
      </c>
      <c r="I633">
        <v>1</v>
      </c>
      <c r="J633" t="s">
        <v>2757</v>
      </c>
    </row>
    <row r="634" spans="2:10">
      <c r="B634" t="e" vm="983">
        <v>#VALUE!</v>
      </c>
      <c r="C634" t="s">
        <v>1878</v>
      </c>
      <c r="D634" t="s">
        <v>2364</v>
      </c>
      <c r="E634">
        <v>12</v>
      </c>
      <c r="F634">
        <v>24</v>
      </c>
      <c r="G634" t="s">
        <v>1913</v>
      </c>
      <c r="H634">
        <v>1056</v>
      </c>
      <c r="I634">
        <v>1</v>
      </c>
      <c r="J634" t="s">
        <v>2758</v>
      </c>
    </row>
    <row r="635" spans="2:10">
      <c r="B635" t="e" vm="984">
        <v>#VALUE!</v>
      </c>
      <c r="C635" t="s">
        <v>1878</v>
      </c>
      <c r="D635" t="s">
        <v>2364</v>
      </c>
      <c r="E635">
        <v>12</v>
      </c>
      <c r="F635">
        <v>48</v>
      </c>
      <c r="G635" t="s">
        <v>1937</v>
      </c>
      <c r="H635">
        <v>1584</v>
      </c>
      <c r="I635">
        <v>1</v>
      </c>
      <c r="J635" t="s">
        <v>2759</v>
      </c>
    </row>
    <row r="636" spans="2:10">
      <c r="B636" t="e" vm="985">
        <v>#VALUE!</v>
      </c>
      <c r="C636" t="s">
        <v>1878</v>
      </c>
      <c r="D636" t="s">
        <v>2364</v>
      </c>
      <c r="E636">
        <v>16</v>
      </c>
      <c r="F636">
        <v>16</v>
      </c>
      <c r="G636" t="s">
        <v>1987</v>
      </c>
      <c r="H636">
        <v>1056</v>
      </c>
      <c r="I636">
        <v>1</v>
      </c>
      <c r="J636" t="s">
        <v>2760</v>
      </c>
    </row>
    <row r="637" spans="2:10">
      <c r="B637" t="e" vm="986">
        <v>#VALUE!</v>
      </c>
      <c r="C637" t="s">
        <v>1878</v>
      </c>
      <c r="D637" t="s">
        <v>2364</v>
      </c>
      <c r="E637">
        <v>16</v>
      </c>
      <c r="F637">
        <v>32</v>
      </c>
      <c r="G637" t="s">
        <v>1898</v>
      </c>
      <c r="H637">
        <v>1408</v>
      </c>
      <c r="I637">
        <v>1</v>
      </c>
      <c r="J637" t="s">
        <v>2761</v>
      </c>
    </row>
    <row r="638" spans="2:10">
      <c r="B638" t="e" vm="987">
        <v>#VALUE!</v>
      </c>
      <c r="C638" t="s">
        <v>1878</v>
      </c>
      <c r="D638" t="s">
        <v>2364</v>
      </c>
      <c r="E638">
        <v>24</v>
      </c>
      <c r="F638">
        <v>48</v>
      </c>
      <c r="G638" t="s">
        <v>1914</v>
      </c>
      <c r="H638">
        <v>2112</v>
      </c>
      <c r="I638">
        <v>1</v>
      </c>
      <c r="J638" t="s">
        <v>2762</v>
      </c>
    </row>
    <row r="639" spans="2:10">
      <c r="B639" t="e" vm="988">
        <v>#VALUE!</v>
      </c>
      <c r="C639" t="s">
        <v>1878</v>
      </c>
      <c r="D639" t="s">
        <v>2364</v>
      </c>
      <c r="E639">
        <v>32</v>
      </c>
      <c r="F639">
        <v>64</v>
      </c>
      <c r="G639" t="s">
        <v>1899</v>
      </c>
      <c r="H639">
        <v>2816</v>
      </c>
      <c r="I639">
        <v>1</v>
      </c>
      <c r="J639" t="s">
        <v>2763</v>
      </c>
    </row>
    <row r="640" spans="2:10">
      <c r="B640" t="e" vm="989">
        <v>#VALUE!</v>
      </c>
      <c r="C640" t="s">
        <v>1878</v>
      </c>
      <c r="D640" t="s">
        <v>2364</v>
      </c>
      <c r="E640">
        <v>48</v>
      </c>
      <c r="F640">
        <v>96</v>
      </c>
      <c r="G640" t="s">
        <v>1903</v>
      </c>
      <c r="H640">
        <v>4224</v>
      </c>
      <c r="I640">
        <v>1</v>
      </c>
      <c r="J640" t="s">
        <v>2764</v>
      </c>
    </row>
    <row r="641" spans="2:10">
      <c r="B641" t="e" vm="990">
        <v>#VALUE!</v>
      </c>
      <c r="C641" t="s">
        <v>1878</v>
      </c>
      <c r="D641" t="s">
        <v>2765</v>
      </c>
      <c r="E641">
        <v>96</v>
      </c>
      <c r="F641">
        <v>192</v>
      </c>
      <c r="G641" t="s">
        <v>1922</v>
      </c>
      <c r="H641">
        <v>18500</v>
      </c>
      <c r="I641">
        <v>1</v>
      </c>
      <c r="J641" t="s">
        <v>2766</v>
      </c>
    </row>
    <row r="642" spans="2:10">
      <c r="B642" t="e" vm="991">
        <v>#VALUE!</v>
      </c>
      <c r="C642" t="s">
        <v>1878</v>
      </c>
      <c r="D642" t="s">
        <v>2383</v>
      </c>
      <c r="E642">
        <v>80</v>
      </c>
      <c r="F642">
        <v>384</v>
      </c>
      <c r="G642" t="s">
        <v>1917</v>
      </c>
      <c r="H642">
        <v>16376</v>
      </c>
      <c r="I642">
        <v>1</v>
      </c>
      <c r="J642" t="s">
        <v>2767</v>
      </c>
    </row>
    <row r="643" spans="2:10">
      <c r="B643" t="e" vm="992">
        <v>#VALUE!</v>
      </c>
      <c r="C643" t="s">
        <v>1878</v>
      </c>
      <c r="D643" t="s">
        <v>2385</v>
      </c>
      <c r="E643">
        <v>8</v>
      </c>
      <c r="F643">
        <v>32</v>
      </c>
      <c r="G643" t="s">
        <v>1893</v>
      </c>
      <c r="H643">
        <v>1584</v>
      </c>
      <c r="I643">
        <v>1</v>
      </c>
      <c r="J643" t="s">
        <v>2768</v>
      </c>
    </row>
    <row r="644" spans="2:10">
      <c r="B644" t="e" vm="993">
        <v>#VALUE!</v>
      </c>
      <c r="C644" t="s">
        <v>1878</v>
      </c>
      <c r="D644" t="s">
        <v>2385</v>
      </c>
      <c r="E644">
        <v>16</v>
      </c>
      <c r="F644">
        <v>64</v>
      </c>
      <c r="G644" t="s">
        <v>1889</v>
      </c>
      <c r="H644">
        <v>3168</v>
      </c>
      <c r="I644">
        <v>1</v>
      </c>
      <c r="J644" t="s">
        <v>2769</v>
      </c>
    </row>
    <row r="645" spans="2:10">
      <c r="B645" t="e" vm="994">
        <v>#VALUE!</v>
      </c>
      <c r="C645" t="s">
        <v>1878</v>
      </c>
      <c r="D645" t="s">
        <v>2385</v>
      </c>
      <c r="E645">
        <v>32</v>
      </c>
      <c r="F645">
        <v>128</v>
      </c>
      <c r="G645" t="s">
        <v>1890</v>
      </c>
      <c r="H645">
        <v>5856</v>
      </c>
      <c r="I645">
        <v>1</v>
      </c>
      <c r="J645" t="s">
        <v>2770</v>
      </c>
    </row>
    <row r="646" spans="2:10">
      <c r="B646" t="e" vm="995">
        <v>#VALUE!</v>
      </c>
      <c r="C646" t="s">
        <v>1878</v>
      </c>
      <c r="D646" t="s">
        <v>2385</v>
      </c>
      <c r="E646">
        <v>64</v>
      </c>
      <c r="F646">
        <v>256</v>
      </c>
      <c r="G646" t="s">
        <v>1891</v>
      </c>
      <c r="H646">
        <v>11712</v>
      </c>
      <c r="I646">
        <v>1</v>
      </c>
      <c r="J646" t="s">
        <v>2771</v>
      </c>
    </row>
    <row r="647" spans="2:10">
      <c r="B647" t="e" vm="996">
        <v>#VALUE!</v>
      </c>
      <c r="C647" t="s">
        <v>1878</v>
      </c>
      <c r="D647" t="s">
        <v>2385</v>
      </c>
      <c r="E647">
        <v>84</v>
      </c>
      <c r="F647">
        <v>320</v>
      </c>
      <c r="G647" t="s">
        <v>1892</v>
      </c>
      <c r="H647">
        <v>14104</v>
      </c>
      <c r="I647">
        <v>1</v>
      </c>
      <c r="J647" t="s">
        <v>2772</v>
      </c>
    </row>
    <row r="648" spans="2:10">
      <c r="B648" t="e" vm="997">
        <v>#VALUE!</v>
      </c>
      <c r="C648" t="s">
        <v>1878</v>
      </c>
      <c r="D648" t="s">
        <v>2391</v>
      </c>
      <c r="E648">
        <v>8</v>
      </c>
      <c r="F648">
        <v>32</v>
      </c>
      <c r="G648" t="s">
        <v>1893</v>
      </c>
      <c r="H648">
        <v>1404</v>
      </c>
      <c r="I648">
        <v>1</v>
      </c>
      <c r="J648" t="s">
        <v>2773</v>
      </c>
    </row>
    <row r="649" spans="2:10">
      <c r="B649" t="e" vm="998">
        <v>#VALUE!</v>
      </c>
      <c r="C649" t="s">
        <v>1878</v>
      </c>
      <c r="D649" t="s">
        <v>2391</v>
      </c>
      <c r="E649">
        <v>16</v>
      </c>
      <c r="F649">
        <v>64</v>
      </c>
      <c r="G649" t="s">
        <v>1889</v>
      </c>
      <c r="H649">
        <v>2808</v>
      </c>
      <c r="I649">
        <v>1</v>
      </c>
      <c r="J649" t="s">
        <v>2774</v>
      </c>
    </row>
    <row r="650" spans="2:10">
      <c r="B650" t="e" vm="999">
        <v>#VALUE!</v>
      </c>
      <c r="C650" t="s">
        <v>1878</v>
      </c>
      <c r="D650" t="s">
        <v>2391</v>
      </c>
      <c r="E650">
        <v>24</v>
      </c>
      <c r="F650">
        <v>96</v>
      </c>
      <c r="G650" t="s">
        <v>1894</v>
      </c>
      <c r="H650">
        <v>4212</v>
      </c>
      <c r="I650">
        <v>1</v>
      </c>
      <c r="J650" t="s">
        <v>2775</v>
      </c>
    </row>
    <row r="651" spans="2:10">
      <c r="B651" t="e" vm="1000">
        <v>#VALUE!</v>
      </c>
      <c r="C651" t="s">
        <v>1878</v>
      </c>
      <c r="D651" t="s">
        <v>2391</v>
      </c>
      <c r="E651">
        <v>32</v>
      </c>
      <c r="F651">
        <v>128</v>
      </c>
      <c r="G651" t="s">
        <v>1890</v>
      </c>
      <c r="H651">
        <v>5616</v>
      </c>
      <c r="I651">
        <v>1</v>
      </c>
      <c r="J651" t="s">
        <v>2776</v>
      </c>
    </row>
    <row r="652" spans="2:10">
      <c r="B652" t="e" vm="1001">
        <v>#VALUE!</v>
      </c>
      <c r="C652" t="s">
        <v>1878</v>
      </c>
      <c r="D652" t="s">
        <v>2391</v>
      </c>
      <c r="E652">
        <v>64</v>
      </c>
      <c r="F652">
        <v>256</v>
      </c>
      <c r="G652" t="s">
        <v>1891</v>
      </c>
      <c r="H652">
        <v>11232</v>
      </c>
      <c r="I652">
        <v>1</v>
      </c>
      <c r="J652" t="s">
        <v>2777</v>
      </c>
    </row>
    <row r="653" spans="2:10">
      <c r="B653" t="e" vm="1002">
        <v>#VALUE!</v>
      </c>
      <c r="C653" t="s">
        <v>1878</v>
      </c>
      <c r="D653" t="s">
        <v>2391</v>
      </c>
      <c r="E653">
        <v>76</v>
      </c>
      <c r="F653">
        <v>320</v>
      </c>
      <c r="G653" t="s">
        <v>1942</v>
      </c>
      <c r="H653">
        <v>14456</v>
      </c>
      <c r="I653">
        <v>1</v>
      </c>
      <c r="J653" t="s">
        <v>2778</v>
      </c>
    </row>
    <row r="654" spans="2:10">
      <c r="B654" t="e" vm="1003">
        <v>#VALUE!</v>
      </c>
      <c r="C654" t="s">
        <v>1878</v>
      </c>
      <c r="D654" t="s">
        <v>2779</v>
      </c>
      <c r="E654">
        <v>56</v>
      </c>
      <c r="F654">
        <v>224</v>
      </c>
      <c r="G654" t="s">
        <v>1939</v>
      </c>
      <c r="H654">
        <v>8160</v>
      </c>
      <c r="I654">
        <v>1</v>
      </c>
      <c r="J654" t="s">
        <v>2780</v>
      </c>
    </row>
    <row r="655" spans="2:10">
      <c r="B655" t="e" vm="1004">
        <v>#VALUE!</v>
      </c>
      <c r="C655" t="s">
        <v>1878</v>
      </c>
      <c r="D655" t="s">
        <v>2398</v>
      </c>
      <c r="E655">
        <v>1</v>
      </c>
      <c r="F655">
        <v>8</v>
      </c>
      <c r="G655" t="s">
        <v>1943</v>
      </c>
      <c r="H655">
        <v>123.2</v>
      </c>
      <c r="I655">
        <v>1</v>
      </c>
      <c r="J655" t="s">
        <v>2781</v>
      </c>
    </row>
    <row r="656" spans="2:10">
      <c r="B656" t="e" vm="1005">
        <v>#VALUE!</v>
      </c>
      <c r="C656" t="s">
        <v>1878</v>
      </c>
      <c r="D656" t="s">
        <v>2398</v>
      </c>
      <c r="E656">
        <v>4</v>
      </c>
      <c r="F656">
        <v>32</v>
      </c>
      <c r="G656" t="s">
        <v>1944</v>
      </c>
      <c r="H656">
        <v>492.8</v>
      </c>
      <c r="I656">
        <v>1</v>
      </c>
      <c r="J656" t="s">
        <v>2782</v>
      </c>
    </row>
    <row r="657" spans="2:10">
      <c r="B657" t="e" vm="1006">
        <v>#VALUE!</v>
      </c>
      <c r="C657" t="s">
        <v>1878</v>
      </c>
      <c r="D657" t="s">
        <v>2398</v>
      </c>
      <c r="E657">
        <v>8</v>
      </c>
      <c r="F657">
        <v>64</v>
      </c>
      <c r="G657" t="s">
        <v>1945</v>
      </c>
      <c r="H657">
        <v>985.6</v>
      </c>
      <c r="I657">
        <v>1</v>
      </c>
      <c r="J657" t="s">
        <v>2783</v>
      </c>
    </row>
    <row r="658" spans="2:10">
      <c r="B658" t="e" vm="1007">
        <v>#VALUE!</v>
      </c>
      <c r="C658" t="s">
        <v>1878</v>
      </c>
      <c r="D658" t="s">
        <v>2398</v>
      </c>
      <c r="E658">
        <v>16</v>
      </c>
      <c r="F658">
        <v>128</v>
      </c>
      <c r="G658" t="s">
        <v>1946</v>
      </c>
      <c r="H658">
        <v>1971.2</v>
      </c>
      <c r="I658">
        <v>1</v>
      </c>
      <c r="J658" t="s">
        <v>2784</v>
      </c>
    </row>
    <row r="659" spans="2:10">
      <c r="B659" t="e" vm="1008">
        <v>#VALUE!</v>
      </c>
      <c r="C659" t="s">
        <v>1878</v>
      </c>
      <c r="D659" t="s">
        <v>2398</v>
      </c>
      <c r="E659">
        <v>32</v>
      </c>
      <c r="F659">
        <v>256</v>
      </c>
      <c r="G659" t="s">
        <v>1947</v>
      </c>
      <c r="H659">
        <v>3942.4</v>
      </c>
      <c r="I659">
        <v>1</v>
      </c>
      <c r="J659" t="s">
        <v>2785</v>
      </c>
    </row>
    <row r="660" spans="2:10">
      <c r="B660" t="e" vm="1009">
        <v>#VALUE!</v>
      </c>
      <c r="C660" t="s">
        <v>1878</v>
      </c>
      <c r="D660" t="s">
        <v>2398</v>
      </c>
      <c r="E660">
        <v>48</v>
      </c>
      <c r="F660">
        <v>384</v>
      </c>
      <c r="G660" t="s">
        <v>1948</v>
      </c>
      <c r="H660">
        <v>5913.6</v>
      </c>
      <c r="I660">
        <v>1</v>
      </c>
      <c r="J660" t="s">
        <v>2786</v>
      </c>
    </row>
    <row r="661" spans="2:10">
      <c r="B661" t="e" vm="1010">
        <v>#VALUE!</v>
      </c>
      <c r="C661" t="s">
        <v>1878</v>
      </c>
      <c r="D661" t="s">
        <v>2405</v>
      </c>
      <c r="E661">
        <v>1</v>
      </c>
      <c r="F661">
        <v>8</v>
      </c>
      <c r="G661" t="s">
        <v>1943</v>
      </c>
      <c r="H661">
        <v>166.32</v>
      </c>
      <c r="I661">
        <v>1</v>
      </c>
      <c r="J661" t="s">
        <v>2787</v>
      </c>
    </row>
    <row r="662" spans="2:10">
      <c r="B662" t="e" vm="1011">
        <v>#VALUE!</v>
      </c>
      <c r="C662" t="s">
        <v>1878</v>
      </c>
      <c r="D662" t="s">
        <v>2405</v>
      </c>
      <c r="E662">
        <v>2</v>
      </c>
      <c r="F662">
        <v>12</v>
      </c>
      <c r="G662" t="s">
        <v>1949</v>
      </c>
      <c r="H662">
        <v>272.16000000000003</v>
      </c>
      <c r="I662">
        <v>1</v>
      </c>
      <c r="J662" t="s">
        <v>2788</v>
      </c>
    </row>
    <row r="663" spans="2:10">
      <c r="B663" t="e" vm="1012">
        <v>#VALUE!</v>
      </c>
      <c r="C663" t="s">
        <v>1878</v>
      </c>
      <c r="D663" t="s">
        <v>2405</v>
      </c>
      <c r="E663">
        <v>4</v>
      </c>
      <c r="F663">
        <v>32</v>
      </c>
      <c r="G663" t="s">
        <v>1944</v>
      </c>
      <c r="H663">
        <v>665.28</v>
      </c>
      <c r="I663">
        <v>1</v>
      </c>
      <c r="J663" t="s">
        <v>2789</v>
      </c>
    </row>
    <row r="664" spans="2:10">
      <c r="B664" t="e" vm="1013">
        <v>#VALUE!</v>
      </c>
      <c r="C664" t="s">
        <v>1878</v>
      </c>
      <c r="D664" t="s">
        <v>2405</v>
      </c>
      <c r="E664">
        <v>8</v>
      </c>
      <c r="F664">
        <v>64</v>
      </c>
      <c r="G664" t="s">
        <v>1945</v>
      </c>
      <c r="H664">
        <v>1330.56</v>
      </c>
      <c r="I664">
        <v>1</v>
      </c>
      <c r="J664" t="s">
        <v>2790</v>
      </c>
    </row>
    <row r="665" spans="2:10">
      <c r="B665" t="e" vm="1014">
        <v>#VALUE!</v>
      </c>
      <c r="C665" t="s">
        <v>1878</v>
      </c>
      <c r="D665" t="s">
        <v>2405</v>
      </c>
      <c r="E665">
        <v>16</v>
      </c>
      <c r="F665">
        <v>128</v>
      </c>
      <c r="G665" t="s">
        <v>1946</v>
      </c>
      <c r="H665">
        <v>2661.12</v>
      </c>
      <c r="I665">
        <v>1</v>
      </c>
      <c r="J665" t="s">
        <v>2791</v>
      </c>
    </row>
    <row r="666" spans="2:10">
      <c r="B666" t="e" vm="1015">
        <v>#VALUE!</v>
      </c>
      <c r="C666" t="s">
        <v>1878</v>
      </c>
      <c r="D666" t="s">
        <v>2405</v>
      </c>
      <c r="E666">
        <v>32</v>
      </c>
      <c r="F666">
        <v>256</v>
      </c>
      <c r="G666" t="s">
        <v>1947</v>
      </c>
      <c r="H666">
        <v>5322.24</v>
      </c>
      <c r="I666">
        <v>1</v>
      </c>
      <c r="J666" t="s">
        <v>2792</v>
      </c>
    </row>
    <row r="667" spans="2:10">
      <c r="B667" t="e" vm="1016">
        <v>#VALUE!</v>
      </c>
      <c r="C667" t="s">
        <v>1878</v>
      </c>
      <c r="D667" t="s">
        <v>2405</v>
      </c>
      <c r="E667">
        <v>62</v>
      </c>
      <c r="F667">
        <v>470</v>
      </c>
      <c r="G667" t="s">
        <v>1950</v>
      </c>
      <c r="H667">
        <v>9918.7199999999993</v>
      </c>
      <c r="I667">
        <v>1</v>
      </c>
      <c r="J667" t="s">
        <v>2793</v>
      </c>
    </row>
    <row r="668" spans="2:10">
      <c r="B668" t="e" vm="1017">
        <v>#VALUE!</v>
      </c>
      <c r="C668" t="s">
        <v>1878</v>
      </c>
      <c r="D668" t="s">
        <v>2405</v>
      </c>
      <c r="E668">
        <v>64</v>
      </c>
      <c r="F668">
        <v>512</v>
      </c>
      <c r="G668" t="s">
        <v>1951</v>
      </c>
      <c r="H668">
        <v>10644.48</v>
      </c>
      <c r="I668">
        <v>1</v>
      </c>
      <c r="J668" t="s">
        <v>2794</v>
      </c>
    </row>
    <row r="669" spans="2:10">
      <c r="B669" t="e" vm="1018">
        <v>#VALUE!</v>
      </c>
      <c r="C669" t="s">
        <v>1878</v>
      </c>
      <c r="D669" t="s">
        <v>2405</v>
      </c>
      <c r="E669">
        <v>124</v>
      </c>
      <c r="F669">
        <v>940</v>
      </c>
      <c r="G669" t="s">
        <v>1952</v>
      </c>
      <c r="H669">
        <v>19837.439999999999</v>
      </c>
      <c r="I669">
        <v>1</v>
      </c>
      <c r="J669" t="s">
        <v>2795</v>
      </c>
    </row>
    <row r="670" spans="2:10">
      <c r="B670" t="e" vm="1019">
        <v>#VALUE!</v>
      </c>
      <c r="C670" t="s">
        <v>1878</v>
      </c>
      <c r="D670" t="s">
        <v>2415</v>
      </c>
      <c r="E670">
        <v>1</v>
      </c>
      <c r="F670">
        <v>8</v>
      </c>
      <c r="G670" t="s">
        <v>1943</v>
      </c>
      <c r="H670">
        <v>176</v>
      </c>
      <c r="I670">
        <v>1</v>
      </c>
      <c r="J670" t="s">
        <v>2796</v>
      </c>
    </row>
    <row r="671" spans="2:10">
      <c r="B671" t="e" vm="1020">
        <v>#VALUE!</v>
      </c>
      <c r="C671" t="s">
        <v>1878</v>
      </c>
      <c r="D671" t="s">
        <v>2415</v>
      </c>
      <c r="E671">
        <v>2</v>
      </c>
      <c r="F671">
        <v>16</v>
      </c>
      <c r="G671" t="s">
        <v>1953</v>
      </c>
      <c r="H671">
        <v>352</v>
      </c>
      <c r="I671">
        <v>1</v>
      </c>
      <c r="J671" t="s">
        <v>2797</v>
      </c>
    </row>
    <row r="672" spans="2:10">
      <c r="B672" t="e" vm="1021">
        <v>#VALUE!</v>
      </c>
      <c r="C672" t="s">
        <v>1878</v>
      </c>
      <c r="D672" t="s">
        <v>2415</v>
      </c>
      <c r="E672">
        <v>4</v>
      </c>
      <c r="F672">
        <v>32</v>
      </c>
      <c r="G672" t="s">
        <v>1944</v>
      </c>
      <c r="H672">
        <v>704</v>
      </c>
      <c r="I672">
        <v>1</v>
      </c>
      <c r="J672" t="s">
        <v>2798</v>
      </c>
    </row>
    <row r="673" spans="2:10">
      <c r="B673" t="e" vm="1022">
        <v>#VALUE!</v>
      </c>
      <c r="C673" t="s">
        <v>1878</v>
      </c>
      <c r="D673" t="s">
        <v>2415</v>
      </c>
      <c r="E673">
        <v>8</v>
      </c>
      <c r="F673">
        <v>64</v>
      </c>
      <c r="G673" t="s">
        <v>1945</v>
      </c>
      <c r="H673">
        <v>1408</v>
      </c>
      <c r="I673">
        <v>1</v>
      </c>
      <c r="J673" t="s">
        <v>2799</v>
      </c>
    </row>
    <row r="674" spans="2:10">
      <c r="B674" t="e" vm="1023">
        <v>#VALUE!</v>
      </c>
      <c r="C674" t="s">
        <v>1878</v>
      </c>
      <c r="D674" t="s">
        <v>2415</v>
      </c>
      <c r="E674">
        <v>12</v>
      </c>
      <c r="F674">
        <v>96</v>
      </c>
      <c r="G674" t="s">
        <v>1954</v>
      </c>
      <c r="H674">
        <v>2112</v>
      </c>
      <c r="I674">
        <v>1</v>
      </c>
      <c r="J674" t="s">
        <v>2800</v>
      </c>
    </row>
    <row r="675" spans="2:10">
      <c r="B675" t="e" vm="1024">
        <v>#VALUE!</v>
      </c>
      <c r="C675" t="s">
        <v>1878</v>
      </c>
      <c r="D675" t="s">
        <v>2415</v>
      </c>
      <c r="E675">
        <v>16</v>
      </c>
      <c r="F675">
        <v>128</v>
      </c>
      <c r="G675" t="s">
        <v>1946</v>
      </c>
      <c r="H675">
        <v>2816</v>
      </c>
      <c r="I675">
        <v>1</v>
      </c>
      <c r="J675" t="s">
        <v>2801</v>
      </c>
    </row>
    <row r="676" spans="2:10">
      <c r="B676" t="e" vm="1025">
        <v>#VALUE!</v>
      </c>
      <c r="C676" t="s">
        <v>1878</v>
      </c>
      <c r="D676" t="s">
        <v>2415</v>
      </c>
      <c r="E676">
        <v>24</v>
      </c>
      <c r="F676">
        <v>192</v>
      </c>
      <c r="G676" t="s">
        <v>1959</v>
      </c>
      <c r="H676">
        <v>4224</v>
      </c>
      <c r="I676">
        <v>1</v>
      </c>
      <c r="J676" t="s">
        <v>2802</v>
      </c>
    </row>
    <row r="677" spans="2:10">
      <c r="B677" t="e" vm="1026">
        <v>#VALUE!</v>
      </c>
      <c r="C677" t="s">
        <v>1878</v>
      </c>
      <c r="D677" t="s">
        <v>2415</v>
      </c>
      <c r="E677">
        <v>32</v>
      </c>
      <c r="F677">
        <v>256</v>
      </c>
      <c r="G677" t="s">
        <v>1947</v>
      </c>
      <c r="H677">
        <v>5632</v>
      </c>
      <c r="I677">
        <v>1</v>
      </c>
      <c r="J677" t="s">
        <v>2803</v>
      </c>
    </row>
    <row r="678" spans="2:10">
      <c r="B678" t="e" vm="1027">
        <v>#VALUE!</v>
      </c>
      <c r="C678" t="s">
        <v>1878</v>
      </c>
      <c r="D678" t="s">
        <v>2415</v>
      </c>
      <c r="E678">
        <v>64</v>
      </c>
      <c r="F678">
        <v>512</v>
      </c>
      <c r="G678" t="s">
        <v>1951</v>
      </c>
      <c r="H678">
        <v>11264</v>
      </c>
      <c r="I678">
        <v>1</v>
      </c>
      <c r="J678" t="s">
        <v>2804</v>
      </c>
    </row>
    <row r="679" spans="2:10">
      <c r="B679" t="e" vm="1028">
        <v>#VALUE!</v>
      </c>
      <c r="C679" t="s">
        <v>1878</v>
      </c>
      <c r="D679" t="s">
        <v>2415</v>
      </c>
      <c r="E679">
        <v>84</v>
      </c>
      <c r="F679">
        <v>700</v>
      </c>
      <c r="G679" t="s">
        <v>1988</v>
      </c>
      <c r="H679">
        <v>15232</v>
      </c>
      <c r="I679">
        <v>1</v>
      </c>
      <c r="J679" t="s">
        <v>2805</v>
      </c>
    </row>
    <row r="680" spans="2:10">
      <c r="B680" t="e" vm="1029">
        <v>#VALUE!</v>
      </c>
      <c r="C680" t="s">
        <v>1878</v>
      </c>
      <c r="D680" t="s">
        <v>2424</v>
      </c>
      <c r="E680">
        <v>1</v>
      </c>
      <c r="F680">
        <v>8</v>
      </c>
      <c r="G680" t="s">
        <v>1943</v>
      </c>
      <c r="H680">
        <v>176</v>
      </c>
      <c r="I680">
        <v>1</v>
      </c>
      <c r="J680" t="s">
        <v>2806</v>
      </c>
    </row>
    <row r="681" spans="2:10">
      <c r="B681" t="e" vm="1030">
        <v>#VALUE!</v>
      </c>
      <c r="C681" t="s">
        <v>1878</v>
      </c>
      <c r="D681" t="s">
        <v>2424</v>
      </c>
      <c r="E681">
        <v>2</v>
      </c>
      <c r="F681">
        <v>16</v>
      </c>
      <c r="G681" t="s">
        <v>1953</v>
      </c>
      <c r="H681">
        <v>352</v>
      </c>
      <c r="I681">
        <v>1</v>
      </c>
      <c r="J681" t="s">
        <v>2807</v>
      </c>
    </row>
    <row r="682" spans="2:10">
      <c r="B682" t="e" vm="1031">
        <v>#VALUE!</v>
      </c>
      <c r="C682" t="s">
        <v>1878</v>
      </c>
      <c r="D682" t="s">
        <v>2424</v>
      </c>
      <c r="E682">
        <v>4</v>
      </c>
      <c r="F682">
        <v>32</v>
      </c>
      <c r="G682" t="s">
        <v>1944</v>
      </c>
      <c r="H682">
        <v>704</v>
      </c>
      <c r="I682">
        <v>1</v>
      </c>
      <c r="J682" t="s">
        <v>2808</v>
      </c>
    </row>
    <row r="683" spans="2:10">
      <c r="B683" t="e" vm="1032">
        <v>#VALUE!</v>
      </c>
      <c r="C683" t="s">
        <v>1878</v>
      </c>
      <c r="D683" t="s">
        <v>2424</v>
      </c>
      <c r="E683">
        <v>8</v>
      </c>
      <c r="F683">
        <v>64</v>
      </c>
      <c r="G683" t="s">
        <v>1945</v>
      </c>
      <c r="H683">
        <v>1408</v>
      </c>
      <c r="I683">
        <v>1</v>
      </c>
      <c r="J683" t="s">
        <v>2809</v>
      </c>
    </row>
    <row r="684" spans="2:10">
      <c r="B684" t="e" vm="1033">
        <v>#VALUE!</v>
      </c>
      <c r="C684" t="s">
        <v>1878</v>
      </c>
      <c r="D684" t="s">
        <v>2424</v>
      </c>
      <c r="E684">
        <v>12</v>
      </c>
      <c r="F684">
        <v>96</v>
      </c>
      <c r="G684" t="s">
        <v>1954</v>
      </c>
      <c r="H684">
        <v>2112</v>
      </c>
      <c r="I684">
        <v>1</v>
      </c>
      <c r="J684" t="s">
        <v>2810</v>
      </c>
    </row>
    <row r="685" spans="2:10">
      <c r="B685" t="e" vm="1034">
        <v>#VALUE!</v>
      </c>
      <c r="C685" t="s">
        <v>1878</v>
      </c>
      <c r="D685" t="s">
        <v>2424</v>
      </c>
      <c r="E685">
        <v>12</v>
      </c>
      <c r="F685">
        <v>144</v>
      </c>
      <c r="G685" t="s">
        <v>1955</v>
      </c>
      <c r="H685">
        <v>2880</v>
      </c>
      <c r="I685">
        <v>1</v>
      </c>
      <c r="J685" t="s">
        <v>2811</v>
      </c>
    </row>
    <row r="686" spans="2:10">
      <c r="B686" t="e" vm="1035">
        <v>#VALUE!</v>
      </c>
      <c r="C686" t="s">
        <v>1878</v>
      </c>
      <c r="D686" t="s">
        <v>2424</v>
      </c>
      <c r="E686">
        <v>16</v>
      </c>
      <c r="F686">
        <v>128</v>
      </c>
      <c r="G686" t="s">
        <v>1946</v>
      </c>
      <c r="H686">
        <v>2816</v>
      </c>
      <c r="I686">
        <v>1</v>
      </c>
      <c r="J686" t="s">
        <v>2812</v>
      </c>
    </row>
    <row r="687" spans="2:10">
      <c r="B687" t="e" vm="1036">
        <v>#VALUE!</v>
      </c>
      <c r="C687" t="s">
        <v>1878</v>
      </c>
      <c r="D687" t="s">
        <v>2424</v>
      </c>
      <c r="E687">
        <v>16</v>
      </c>
      <c r="F687">
        <v>192</v>
      </c>
      <c r="G687" t="s">
        <v>1956</v>
      </c>
      <c r="H687">
        <v>3840</v>
      </c>
      <c r="I687">
        <v>1</v>
      </c>
      <c r="J687" t="s">
        <v>2813</v>
      </c>
    </row>
    <row r="688" spans="2:10">
      <c r="B688" t="e" vm="1037">
        <v>#VALUE!</v>
      </c>
      <c r="C688" t="s">
        <v>1878</v>
      </c>
      <c r="D688" t="s">
        <v>2424</v>
      </c>
      <c r="E688">
        <v>32</v>
      </c>
      <c r="F688">
        <v>256</v>
      </c>
      <c r="G688" t="s">
        <v>1947</v>
      </c>
      <c r="H688">
        <v>5632</v>
      </c>
      <c r="I688">
        <v>1</v>
      </c>
      <c r="J688" t="s">
        <v>2814</v>
      </c>
    </row>
    <row r="689" spans="2:10">
      <c r="B689" t="e" vm="1038">
        <v>#VALUE!</v>
      </c>
      <c r="C689" t="s">
        <v>1878</v>
      </c>
      <c r="D689" t="s">
        <v>2424</v>
      </c>
      <c r="E689">
        <v>32</v>
      </c>
      <c r="F689">
        <v>384</v>
      </c>
      <c r="G689" t="s">
        <v>1957</v>
      </c>
      <c r="H689">
        <v>7680</v>
      </c>
      <c r="I689">
        <v>1</v>
      </c>
      <c r="J689" t="s">
        <v>2815</v>
      </c>
    </row>
    <row r="690" spans="2:10">
      <c r="B690" t="e" vm="1039">
        <v>#VALUE!</v>
      </c>
      <c r="C690" t="s">
        <v>1878</v>
      </c>
      <c r="D690" t="s">
        <v>2424</v>
      </c>
      <c r="E690">
        <v>64</v>
      </c>
      <c r="F690">
        <v>512</v>
      </c>
      <c r="G690" t="s">
        <v>1951</v>
      </c>
      <c r="H690">
        <v>11264</v>
      </c>
      <c r="I690">
        <v>1</v>
      </c>
      <c r="J690" t="s">
        <v>2816</v>
      </c>
    </row>
    <row r="691" spans="2:10">
      <c r="B691" t="e" vm="1040">
        <v>#VALUE!</v>
      </c>
      <c r="C691" t="s">
        <v>1878</v>
      </c>
      <c r="D691" t="s">
        <v>2424</v>
      </c>
      <c r="E691">
        <v>72</v>
      </c>
      <c r="F691">
        <v>648</v>
      </c>
      <c r="G691" t="s">
        <v>1958</v>
      </c>
      <c r="H691">
        <v>13824</v>
      </c>
      <c r="I691">
        <v>1</v>
      </c>
      <c r="J691" t="s">
        <v>2817</v>
      </c>
    </row>
    <row r="692" spans="2:10">
      <c r="B692" t="e" vm="1041">
        <v>#VALUE!</v>
      </c>
      <c r="C692" t="s">
        <v>1878</v>
      </c>
      <c r="D692" t="s">
        <v>2449</v>
      </c>
      <c r="E692">
        <v>1</v>
      </c>
      <c r="F692">
        <v>8</v>
      </c>
      <c r="G692" t="s">
        <v>1943</v>
      </c>
      <c r="H692">
        <v>176</v>
      </c>
      <c r="I692">
        <v>1</v>
      </c>
      <c r="J692" t="s">
        <v>2818</v>
      </c>
    </row>
    <row r="693" spans="2:10">
      <c r="B693" t="e" vm="1042">
        <v>#VALUE!</v>
      </c>
      <c r="C693" t="s">
        <v>1878</v>
      </c>
      <c r="D693" t="s">
        <v>2449</v>
      </c>
      <c r="E693">
        <v>2</v>
      </c>
      <c r="F693">
        <v>16</v>
      </c>
      <c r="G693" t="s">
        <v>1953</v>
      </c>
      <c r="H693">
        <v>352</v>
      </c>
      <c r="I693">
        <v>1</v>
      </c>
      <c r="J693" t="s">
        <v>2819</v>
      </c>
    </row>
    <row r="694" spans="2:10">
      <c r="B694" t="e" vm="1043">
        <v>#VALUE!</v>
      </c>
      <c r="C694" t="s">
        <v>1878</v>
      </c>
      <c r="D694" t="s">
        <v>2449</v>
      </c>
      <c r="E694">
        <v>4</v>
      </c>
      <c r="F694">
        <v>32</v>
      </c>
      <c r="G694" t="s">
        <v>1944</v>
      </c>
      <c r="H694">
        <v>704</v>
      </c>
      <c r="I694">
        <v>1</v>
      </c>
      <c r="J694" t="s">
        <v>2820</v>
      </c>
    </row>
    <row r="695" spans="2:10">
      <c r="B695" t="e" vm="1044">
        <v>#VALUE!</v>
      </c>
      <c r="C695" t="s">
        <v>1878</v>
      </c>
      <c r="D695" t="s">
        <v>2449</v>
      </c>
      <c r="E695">
        <v>8</v>
      </c>
      <c r="F695">
        <v>64</v>
      </c>
      <c r="G695" t="s">
        <v>1945</v>
      </c>
      <c r="H695">
        <v>1408</v>
      </c>
      <c r="I695">
        <v>1</v>
      </c>
      <c r="J695" t="s">
        <v>2821</v>
      </c>
    </row>
    <row r="696" spans="2:10">
      <c r="B696" t="e" vm="1045">
        <v>#VALUE!</v>
      </c>
      <c r="C696" t="s">
        <v>1878</v>
      </c>
      <c r="D696" t="s">
        <v>2449</v>
      </c>
      <c r="E696">
        <v>12</v>
      </c>
      <c r="F696">
        <v>96</v>
      </c>
      <c r="G696" t="s">
        <v>1954</v>
      </c>
      <c r="H696">
        <v>2112</v>
      </c>
      <c r="I696">
        <v>1</v>
      </c>
      <c r="J696" t="s">
        <v>2822</v>
      </c>
    </row>
    <row r="697" spans="2:10">
      <c r="B697" t="e" vm="1046">
        <v>#VALUE!</v>
      </c>
      <c r="C697" t="s">
        <v>1878</v>
      </c>
      <c r="D697" t="s">
        <v>2449</v>
      </c>
      <c r="E697">
        <v>16</v>
      </c>
      <c r="F697">
        <v>128</v>
      </c>
      <c r="G697" t="s">
        <v>1946</v>
      </c>
      <c r="H697">
        <v>2816</v>
      </c>
      <c r="I697">
        <v>1</v>
      </c>
      <c r="J697" t="s">
        <v>2823</v>
      </c>
    </row>
    <row r="698" spans="2:10">
      <c r="B698" t="e" vm="1047">
        <v>#VALUE!</v>
      </c>
      <c r="C698" t="s">
        <v>1878</v>
      </c>
      <c r="D698" t="s">
        <v>2449</v>
      </c>
      <c r="E698">
        <v>24</v>
      </c>
      <c r="F698">
        <v>192</v>
      </c>
      <c r="G698" t="s">
        <v>1959</v>
      </c>
      <c r="H698">
        <v>4224</v>
      </c>
      <c r="I698">
        <v>1</v>
      </c>
      <c r="J698" t="s">
        <v>2824</v>
      </c>
    </row>
    <row r="699" spans="2:10">
      <c r="B699" t="e" vm="1048">
        <v>#VALUE!</v>
      </c>
      <c r="C699" t="s">
        <v>1878</v>
      </c>
      <c r="D699" t="s">
        <v>2449</v>
      </c>
      <c r="E699">
        <v>32</v>
      </c>
      <c r="F699">
        <v>256</v>
      </c>
      <c r="G699" t="s">
        <v>1947</v>
      </c>
      <c r="H699">
        <v>5632</v>
      </c>
      <c r="I699">
        <v>1</v>
      </c>
      <c r="J699" t="s">
        <v>2825</v>
      </c>
    </row>
    <row r="700" spans="2:10">
      <c r="B700" t="e" vm="1049">
        <v>#VALUE!</v>
      </c>
      <c r="C700" t="s">
        <v>1878</v>
      </c>
      <c r="D700" t="s">
        <v>2449</v>
      </c>
      <c r="E700">
        <v>48</v>
      </c>
      <c r="F700">
        <v>384</v>
      </c>
      <c r="G700" t="s">
        <v>1948</v>
      </c>
      <c r="H700">
        <v>8448</v>
      </c>
      <c r="I700">
        <v>1</v>
      </c>
      <c r="J700" t="s">
        <v>2826</v>
      </c>
    </row>
    <row r="701" spans="2:10">
      <c r="B701" t="e" vm="1050">
        <v>#VALUE!</v>
      </c>
      <c r="C701" t="s">
        <v>1878</v>
      </c>
      <c r="D701" t="s">
        <v>2449</v>
      </c>
      <c r="E701">
        <v>56</v>
      </c>
      <c r="F701">
        <v>448</v>
      </c>
      <c r="G701" t="s">
        <v>1960</v>
      </c>
      <c r="H701">
        <v>9856</v>
      </c>
      <c r="I701">
        <v>1</v>
      </c>
      <c r="J701" t="s">
        <v>2827</v>
      </c>
    </row>
    <row r="702" spans="2:10">
      <c r="B702" t="e" vm="1051">
        <v>#VALUE!</v>
      </c>
      <c r="C702" t="s">
        <v>1878</v>
      </c>
      <c r="D702" t="s">
        <v>2460</v>
      </c>
      <c r="E702">
        <v>1</v>
      </c>
      <c r="F702">
        <v>8</v>
      </c>
      <c r="G702" t="s">
        <v>1943</v>
      </c>
      <c r="H702">
        <v>165</v>
      </c>
      <c r="I702">
        <v>1</v>
      </c>
      <c r="J702" t="s">
        <v>2828</v>
      </c>
    </row>
    <row r="703" spans="2:10">
      <c r="B703" t="e" vm="1052">
        <v>#VALUE!</v>
      </c>
      <c r="C703" t="s">
        <v>1878</v>
      </c>
      <c r="D703" t="s">
        <v>2460</v>
      </c>
      <c r="E703">
        <v>2</v>
      </c>
      <c r="F703">
        <v>16</v>
      </c>
      <c r="G703" t="s">
        <v>1953</v>
      </c>
      <c r="H703">
        <v>330</v>
      </c>
      <c r="I703">
        <v>1</v>
      </c>
      <c r="J703" t="s">
        <v>2829</v>
      </c>
    </row>
    <row r="704" spans="2:10">
      <c r="B704" t="e" vm="1053">
        <v>#VALUE!</v>
      </c>
      <c r="C704" t="s">
        <v>1878</v>
      </c>
      <c r="D704" t="s">
        <v>2460</v>
      </c>
      <c r="E704">
        <v>4</v>
      </c>
      <c r="F704">
        <v>32</v>
      </c>
      <c r="G704" t="s">
        <v>1944</v>
      </c>
      <c r="H704">
        <v>660</v>
      </c>
      <c r="I704">
        <v>1</v>
      </c>
      <c r="J704" t="s">
        <v>2830</v>
      </c>
    </row>
    <row r="705" spans="2:10">
      <c r="B705" t="e" vm="1054">
        <v>#VALUE!</v>
      </c>
      <c r="C705" t="s">
        <v>1878</v>
      </c>
      <c r="D705" t="s">
        <v>2460</v>
      </c>
      <c r="E705">
        <v>8</v>
      </c>
      <c r="F705">
        <v>64</v>
      </c>
      <c r="G705" t="s">
        <v>1945</v>
      </c>
      <c r="H705">
        <v>1320</v>
      </c>
      <c r="I705">
        <v>1</v>
      </c>
      <c r="J705" t="s">
        <v>2831</v>
      </c>
    </row>
    <row r="706" spans="2:10">
      <c r="B706" t="e" vm="1055">
        <v>#VALUE!</v>
      </c>
      <c r="C706" t="s">
        <v>1878</v>
      </c>
      <c r="D706" t="s">
        <v>2460</v>
      </c>
      <c r="E706">
        <v>12</v>
      </c>
      <c r="F706">
        <v>96</v>
      </c>
      <c r="G706" t="s">
        <v>1954</v>
      </c>
      <c r="H706">
        <v>1980</v>
      </c>
      <c r="I706">
        <v>1</v>
      </c>
      <c r="J706" t="s">
        <v>2832</v>
      </c>
    </row>
    <row r="707" spans="2:10">
      <c r="B707" t="e" vm="1056">
        <v>#VALUE!</v>
      </c>
      <c r="C707" t="s">
        <v>1878</v>
      </c>
      <c r="D707" t="s">
        <v>2460</v>
      </c>
      <c r="E707">
        <v>16</v>
      </c>
      <c r="F707">
        <v>128</v>
      </c>
      <c r="G707" t="s">
        <v>1946</v>
      </c>
      <c r="H707">
        <v>2640</v>
      </c>
      <c r="I707">
        <v>1</v>
      </c>
      <c r="J707" t="s">
        <v>2833</v>
      </c>
    </row>
    <row r="708" spans="2:10">
      <c r="B708" t="e" vm="1057">
        <v>#VALUE!</v>
      </c>
      <c r="C708" t="s">
        <v>1878</v>
      </c>
      <c r="D708" t="s">
        <v>2460</v>
      </c>
      <c r="E708">
        <v>24</v>
      </c>
      <c r="F708">
        <v>192</v>
      </c>
      <c r="G708" t="s">
        <v>1959</v>
      </c>
      <c r="H708">
        <v>3960</v>
      </c>
      <c r="I708">
        <v>1</v>
      </c>
      <c r="J708" t="s">
        <v>2834</v>
      </c>
    </row>
    <row r="709" spans="2:10">
      <c r="B709" t="e" vm="1058">
        <v>#VALUE!</v>
      </c>
      <c r="C709" t="s">
        <v>1878</v>
      </c>
      <c r="D709" t="s">
        <v>2460</v>
      </c>
      <c r="E709">
        <v>32</v>
      </c>
      <c r="F709">
        <v>256</v>
      </c>
      <c r="G709" t="s">
        <v>1947</v>
      </c>
      <c r="H709">
        <v>5280</v>
      </c>
      <c r="I709">
        <v>1</v>
      </c>
      <c r="J709" t="s">
        <v>2835</v>
      </c>
    </row>
    <row r="710" spans="2:10">
      <c r="B710" t="e" vm="1059">
        <v>#VALUE!</v>
      </c>
      <c r="C710" t="s">
        <v>1878</v>
      </c>
      <c r="D710" t="s">
        <v>2469</v>
      </c>
      <c r="E710">
        <v>16</v>
      </c>
      <c r="F710">
        <v>96</v>
      </c>
      <c r="G710" t="s">
        <v>1961</v>
      </c>
      <c r="H710">
        <v>13748</v>
      </c>
      <c r="I710">
        <v>1</v>
      </c>
      <c r="J710" t="s">
        <v>2836</v>
      </c>
    </row>
    <row r="711" spans="2:10">
      <c r="B711" t="e" vm="1060">
        <v>#VALUE!</v>
      </c>
      <c r="C711" t="s">
        <v>1878</v>
      </c>
      <c r="D711" t="s">
        <v>2469</v>
      </c>
      <c r="E711">
        <v>32</v>
      </c>
      <c r="F711">
        <v>192</v>
      </c>
      <c r="G711" t="s">
        <v>1962</v>
      </c>
      <c r="H711">
        <v>27496</v>
      </c>
      <c r="I711">
        <v>1</v>
      </c>
      <c r="J711" t="s">
        <v>2837</v>
      </c>
    </row>
    <row r="712" spans="2:10">
      <c r="B712" t="e" vm="1061">
        <v>#VALUE!</v>
      </c>
      <c r="C712" t="s">
        <v>1878</v>
      </c>
      <c r="D712" t="s">
        <v>2469</v>
      </c>
      <c r="E712">
        <v>82</v>
      </c>
      <c r="F712">
        <v>474</v>
      </c>
      <c r="G712" t="s">
        <v>1963</v>
      </c>
      <c r="H712">
        <v>57008</v>
      </c>
      <c r="I712">
        <v>1</v>
      </c>
      <c r="J712" t="s">
        <v>2838</v>
      </c>
    </row>
    <row r="713" spans="2:10">
      <c r="B713" t="e" vm="1062">
        <v>#VALUE!</v>
      </c>
      <c r="C713" t="s">
        <v>1878</v>
      </c>
      <c r="D713" t="s">
        <v>2469</v>
      </c>
      <c r="E713">
        <v>164</v>
      </c>
      <c r="F713">
        <v>948</v>
      </c>
      <c r="G713" t="s">
        <v>1964</v>
      </c>
      <c r="H713">
        <v>114016</v>
      </c>
      <c r="I713">
        <v>1</v>
      </c>
      <c r="J713" t="s">
        <v>2839</v>
      </c>
    </row>
    <row r="714" spans="2:10">
      <c r="B714" t="e" vm="1063">
        <v>#VALUE!</v>
      </c>
      <c r="C714" t="s">
        <v>1878</v>
      </c>
      <c r="D714" t="s">
        <v>2474</v>
      </c>
      <c r="E714">
        <v>6</v>
      </c>
      <c r="F714">
        <v>56</v>
      </c>
      <c r="G714" t="s">
        <v>1965</v>
      </c>
      <c r="H714">
        <v>4400</v>
      </c>
      <c r="I714">
        <v>1</v>
      </c>
      <c r="J714" t="s">
        <v>2840</v>
      </c>
    </row>
    <row r="715" spans="2:10">
      <c r="B715" t="e" vm="1064">
        <v>#VALUE!</v>
      </c>
      <c r="C715" t="s">
        <v>1878</v>
      </c>
      <c r="D715" t="s">
        <v>2474</v>
      </c>
      <c r="E715">
        <v>14</v>
      </c>
      <c r="F715">
        <v>112</v>
      </c>
      <c r="G715" t="s">
        <v>1966</v>
      </c>
      <c r="H715">
        <v>9000</v>
      </c>
      <c r="I715">
        <v>1</v>
      </c>
      <c r="J715" t="s">
        <v>2841</v>
      </c>
    </row>
    <row r="716" spans="2:10">
      <c r="B716" t="e" vm="1065">
        <v>#VALUE!</v>
      </c>
      <c r="C716" t="s">
        <v>1878</v>
      </c>
      <c r="D716" t="s">
        <v>2474</v>
      </c>
      <c r="E716">
        <v>28</v>
      </c>
      <c r="F716">
        <v>224</v>
      </c>
      <c r="G716" t="s">
        <v>1967</v>
      </c>
      <c r="H716">
        <v>18000</v>
      </c>
      <c r="I716">
        <v>1</v>
      </c>
      <c r="J716" t="s">
        <v>2842</v>
      </c>
    </row>
    <row r="717" spans="2:10">
      <c r="B717" t="e" vm="1066">
        <v>#VALUE!</v>
      </c>
      <c r="C717" t="s">
        <v>1878</v>
      </c>
      <c r="D717" t="s">
        <v>2474</v>
      </c>
      <c r="E717">
        <v>56</v>
      </c>
      <c r="F717">
        <v>448</v>
      </c>
      <c r="G717" t="s">
        <v>1960</v>
      </c>
      <c r="H717">
        <v>36000</v>
      </c>
      <c r="I717">
        <v>1</v>
      </c>
      <c r="J717" t="s">
        <v>2843</v>
      </c>
    </row>
    <row r="718" spans="2:10">
      <c r="B718" t="e" vm="1067">
        <v>#VALUE!</v>
      </c>
      <c r="C718" t="s">
        <v>1878</v>
      </c>
      <c r="D718" t="s">
        <v>2479</v>
      </c>
      <c r="E718">
        <v>4</v>
      </c>
      <c r="F718">
        <v>20</v>
      </c>
      <c r="G718" t="s">
        <v>1968</v>
      </c>
      <c r="H718">
        <v>975</v>
      </c>
      <c r="I718">
        <v>1</v>
      </c>
      <c r="J718" t="s">
        <v>2844</v>
      </c>
    </row>
    <row r="719" spans="2:10">
      <c r="B719" t="e" vm="1068">
        <v>#VALUE!</v>
      </c>
      <c r="C719" t="s">
        <v>1878</v>
      </c>
      <c r="D719" t="s">
        <v>2479</v>
      </c>
      <c r="E719">
        <v>8</v>
      </c>
      <c r="F719">
        <v>32</v>
      </c>
      <c r="G719" t="s">
        <v>1893</v>
      </c>
      <c r="H719">
        <v>2500</v>
      </c>
      <c r="I719">
        <v>1</v>
      </c>
      <c r="J719" t="s">
        <v>2845</v>
      </c>
    </row>
    <row r="720" spans="2:10">
      <c r="B720" t="e" vm="1069">
        <v>#VALUE!</v>
      </c>
      <c r="C720" t="s">
        <v>1878</v>
      </c>
      <c r="D720" t="s">
        <v>2479</v>
      </c>
      <c r="E720">
        <v>10</v>
      </c>
      <c r="F720">
        <v>40</v>
      </c>
      <c r="G720" t="s">
        <v>1969</v>
      </c>
      <c r="H720">
        <v>2000</v>
      </c>
      <c r="I720">
        <v>1</v>
      </c>
      <c r="J720" t="s">
        <v>2846</v>
      </c>
    </row>
    <row r="721" spans="2:10">
      <c r="B721" t="e" vm="1070">
        <v>#VALUE!</v>
      </c>
      <c r="C721" t="s">
        <v>1878</v>
      </c>
      <c r="D721" t="s">
        <v>2479</v>
      </c>
      <c r="E721">
        <v>20</v>
      </c>
      <c r="F721">
        <v>80</v>
      </c>
      <c r="G721" t="s">
        <v>1970</v>
      </c>
      <c r="H721">
        <v>4000</v>
      </c>
      <c r="I721">
        <v>1</v>
      </c>
      <c r="J721" t="s">
        <v>2847</v>
      </c>
    </row>
    <row r="722" spans="2:10">
      <c r="B722" t="e" vm="1071">
        <v>#VALUE!</v>
      </c>
      <c r="C722" t="s">
        <v>1878</v>
      </c>
      <c r="D722" t="s">
        <v>2479</v>
      </c>
      <c r="E722">
        <v>32</v>
      </c>
      <c r="F722">
        <v>128</v>
      </c>
      <c r="G722" t="s">
        <v>1890</v>
      </c>
      <c r="H722">
        <v>5500</v>
      </c>
      <c r="I722">
        <v>1</v>
      </c>
      <c r="J722" t="s">
        <v>2848</v>
      </c>
    </row>
    <row r="723" spans="2:10">
      <c r="B723" t="e" vm="1072">
        <v>#VALUE!</v>
      </c>
      <c r="C723" t="s">
        <v>1878</v>
      </c>
      <c r="D723" t="s">
        <v>2479</v>
      </c>
      <c r="E723">
        <v>40</v>
      </c>
      <c r="F723">
        <v>160</v>
      </c>
      <c r="G723" t="s">
        <v>1971</v>
      </c>
      <c r="H723">
        <v>8000</v>
      </c>
      <c r="I723">
        <v>1</v>
      </c>
      <c r="J723" t="s">
        <v>2849</v>
      </c>
    </row>
    <row r="724" spans="2:10">
      <c r="B724" t="e" vm="1073">
        <v>#VALUE!</v>
      </c>
      <c r="C724" t="s">
        <v>1878</v>
      </c>
      <c r="D724" t="s">
        <v>2479</v>
      </c>
      <c r="E724">
        <v>80</v>
      </c>
      <c r="F724">
        <v>320</v>
      </c>
      <c r="G724" t="s">
        <v>1901</v>
      </c>
      <c r="H724">
        <v>16000</v>
      </c>
      <c r="I724">
        <v>1</v>
      </c>
      <c r="J724" t="s">
        <v>2850</v>
      </c>
    </row>
    <row r="725" spans="2:10">
      <c r="B725" t="e" vm="1074">
        <v>#VALUE!</v>
      </c>
      <c r="C725" t="s">
        <v>1878</v>
      </c>
      <c r="D725" t="s">
        <v>2487</v>
      </c>
      <c r="E725">
        <v>4</v>
      </c>
      <c r="F725">
        <v>20</v>
      </c>
      <c r="G725" t="s">
        <v>1968</v>
      </c>
      <c r="H725">
        <v>2000</v>
      </c>
      <c r="I725">
        <v>1</v>
      </c>
      <c r="J725" t="s">
        <v>2851</v>
      </c>
    </row>
    <row r="726" spans="2:10">
      <c r="B726" t="e" vm="1075">
        <v>#VALUE!</v>
      </c>
      <c r="C726" t="s">
        <v>1878</v>
      </c>
      <c r="D726" t="s">
        <v>2487</v>
      </c>
      <c r="E726">
        <v>8</v>
      </c>
      <c r="F726">
        <v>40</v>
      </c>
      <c r="G726" t="s">
        <v>1972</v>
      </c>
      <c r="H726">
        <v>4000</v>
      </c>
      <c r="I726">
        <v>1</v>
      </c>
      <c r="J726" t="s">
        <v>2852</v>
      </c>
    </row>
    <row r="727" spans="2:10">
      <c r="B727" t="e" vm="1076">
        <v>#VALUE!</v>
      </c>
      <c r="C727" t="s">
        <v>1878</v>
      </c>
      <c r="D727" t="s">
        <v>2853</v>
      </c>
      <c r="E727">
        <v>28</v>
      </c>
      <c r="F727">
        <v>48</v>
      </c>
      <c r="G727" t="s">
        <v>1989</v>
      </c>
      <c r="H727">
        <v>2600</v>
      </c>
      <c r="I727">
        <v>1</v>
      </c>
      <c r="J727" t="s">
        <v>2854</v>
      </c>
    </row>
    <row r="728" spans="2:10">
      <c r="B728" t="e" vm="1077">
        <v>#VALUE!</v>
      </c>
      <c r="C728" t="s">
        <v>1878</v>
      </c>
      <c r="D728" t="s">
        <v>2853</v>
      </c>
      <c r="E728">
        <v>56</v>
      </c>
      <c r="F728">
        <v>96</v>
      </c>
      <c r="G728" t="s">
        <v>1990</v>
      </c>
      <c r="H728">
        <v>5200</v>
      </c>
      <c r="I728">
        <v>1</v>
      </c>
      <c r="J728" t="s">
        <v>2855</v>
      </c>
    </row>
    <row r="729" spans="2:10">
      <c r="B729" t="e" vm="1078">
        <v>#VALUE!</v>
      </c>
      <c r="C729" t="s">
        <v>1878</v>
      </c>
      <c r="D729" t="s">
        <v>2490</v>
      </c>
      <c r="E729">
        <v>10</v>
      </c>
      <c r="F729">
        <v>40</v>
      </c>
      <c r="G729" t="s">
        <v>1969</v>
      </c>
      <c r="H729">
        <v>5750</v>
      </c>
      <c r="I729">
        <v>1</v>
      </c>
      <c r="J729" t="s">
        <v>2856</v>
      </c>
    </row>
    <row r="730" spans="2:10">
      <c r="B730" t="e" vm="1079">
        <v>#VALUE!</v>
      </c>
      <c r="C730" t="s">
        <v>1878</v>
      </c>
      <c r="D730" t="s">
        <v>2490</v>
      </c>
      <c r="E730">
        <v>20</v>
      </c>
      <c r="F730">
        <v>80</v>
      </c>
      <c r="G730" t="s">
        <v>1970</v>
      </c>
      <c r="H730">
        <v>11500</v>
      </c>
      <c r="I730">
        <v>1</v>
      </c>
      <c r="J730" t="s">
        <v>2857</v>
      </c>
    </row>
    <row r="731" spans="2:10">
      <c r="B731" t="e" vm="1080">
        <v>#VALUE!</v>
      </c>
      <c r="C731" t="s">
        <v>1878</v>
      </c>
      <c r="D731" t="s">
        <v>2490</v>
      </c>
      <c r="E731">
        <v>40</v>
      </c>
      <c r="F731">
        <v>160</v>
      </c>
      <c r="G731" t="s">
        <v>1971</v>
      </c>
      <c r="H731">
        <v>23000</v>
      </c>
      <c r="I731">
        <v>1</v>
      </c>
      <c r="J731" t="s">
        <v>2858</v>
      </c>
    </row>
    <row r="732" spans="2:10">
      <c r="B732" t="e" vm="1081">
        <v>#VALUE!</v>
      </c>
      <c r="C732" t="s">
        <v>1878</v>
      </c>
      <c r="D732" t="s">
        <v>2490</v>
      </c>
      <c r="E732">
        <v>80</v>
      </c>
      <c r="F732">
        <v>320</v>
      </c>
      <c r="G732" t="s">
        <v>1901</v>
      </c>
      <c r="H732">
        <v>46000</v>
      </c>
      <c r="I732">
        <v>1</v>
      </c>
      <c r="J732" t="s">
        <v>2859</v>
      </c>
    </row>
    <row r="733" spans="2:10">
      <c r="B733" t="e" vm="1082">
        <v>#VALUE!</v>
      </c>
      <c r="C733" t="s">
        <v>1878</v>
      </c>
      <c r="D733" t="s">
        <v>2495</v>
      </c>
      <c r="E733">
        <v>8</v>
      </c>
      <c r="F733">
        <v>40</v>
      </c>
      <c r="G733" t="s">
        <v>1972</v>
      </c>
      <c r="H733">
        <v>5190</v>
      </c>
      <c r="I733">
        <v>1</v>
      </c>
      <c r="J733" t="s">
        <v>2860</v>
      </c>
    </row>
    <row r="734" spans="2:10">
      <c r="B734" t="e" vm="1083">
        <v>#VALUE!</v>
      </c>
      <c r="C734" t="s">
        <v>1878</v>
      </c>
      <c r="D734" t="s">
        <v>2495</v>
      </c>
      <c r="E734">
        <v>36</v>
      </c>
      <c r="F734">
        <v>160</v>
      </c>
      <c r="G734" t="s">
        <v>1974</v>
      </c>
      <c r="H734">
        <v>21000</v>
      </c>
      <c r="I734">
        <v>1</v>
      </c>
      <c r="J734" t="s">
        <v>2861</v>
      </c>
    </row>
    <row r="735" spans="2:10">
      <c r="B735" t="e" vm="1084">
        <v>#VALUE!</v>
      </c>
      <c r="C735" t="s">
        <v>1878</v>
      </c>
      <c r="D735" t="s">
        <v>2495</v>
      </c>
      <c r="E735">
        <v>72</v>
      </c>
      <c r="F735">
        <v>320</v>
      </c>
      <c r="G735" t="s">
        <v>1975</v>
      </c>
      <c r="H735">
        <v>42000</v>
      </c>
      <c r="I735">
        <v>1</v>
      </c>
      <c r="J735" t="s">
        <v>2862</v>
      </c>
    </row>
    <row r="736" spans="2:10">
      <c r="B736" t="e" vm="1085">
        <v>#VALUE!</v>
      </c>
      <c r="C736" t="s">
        <v>1878</v>
      </c>
      <c r="D736" t="s">
        <v>2500</v>
      </c>
      <c r="E736">
        <v>32</v>
      </c>
      <c r="F736">
        <v>64</v>
      </c>
      <c r="G736" t="s">
        <v>1899</v>
      </c>
      <c r="H736">
        <v>4600</v>
      </c>
      <c r="I736">
        <v>1</v>
      </c>
      <c r="J736" t="s">
        <v>2863</v>
      </c>
    </row>
    <row r="737" spans="2:10">
      <c r="B737" t="e" vm="1086">
        <v>#VALUE!</v>
      </c>
      <c r="C737" t="s">
        <v>1878</v>
      </c>
      <c r="D737" t="s">
        <v>2500</v>
      </c>
      <c r="E737">
        <v>90</v>
      </c>
      <c r="F737">
        <v>226</v>
      </c>
      <c r="G737" t="s">
        <v>1976</v>
      </c>
      <c r="H737">
        <v>9200</v>
      </c>
      <c r="I737">
        <v>1</v>
      </c>
      <c r="J737" t="s">
        <v>2864</v>
      </c>
    </row>
    <row r="738" spans="2:10">
      <c r="B738" t="e" vm="1087">
        <v>#VALUE!</v>
      </c>
      <c r="C738" t="s">
        <v>1878</v>
      </c>
      <c r="D738" t="s">
        <v>2500</v>
      </c>
      <c r="E738">
        <v>180</v>
      </c>
      <c r="F738">
        <v>452</v>
      </c>
      <c r="G738" t="s">
        <v>1977</v>
      </c>
      <c r="H738">
        <v>18400</v>
      </c>
      <c r="I738">
        <v>1</v>
      </c>
      <c r="J738" t="s">
        <v>2865</v>
      </c>
    </row>
    <row r="739" spans="2:10">
      <c r="B739" t="e" vm="1088">
        <v>#VALUE!</v>
      </c>
      <c r="C739" t="s">
        <v>1878</v>
      </c>
      <c r="D739" t="s">
        <v>2866</v>
      </c>
      <c r="E739">
        <v>96</v>
      </c>
      <c r="F739">
        <v>384</v>
      </c>
      <c r="G739" t="s">
        <v>1888</v>
      </c>
      <c r="H739">
        <v>50200</v>
      </c>
      <c r="I739">
        <v>1</v>
      </c>
      <c r="J739" t="s">
        <v>2867</v>
      </c>
    </row>
    <row r="740" spans="2:10">
      <c r="B740" t="e" vm="1089">
        <v>#VALUE!</v>
      </c>
      <c r="C740" t="s">
        <v>1878</v>
      </c>
      <c r="D740" t="s">
        <v>2504</v>
      </c>
      <c r="E740">
        <v>96</v>
      </c>
      <c r="F740">
        <v>384</v>
      </c>
      <c r="G740" t="s">
        <v>1888</v>
      </c>
      <c r="H740">
        <v>25248</v>
      </c>
      <c r="I740">
        <v>1</v>
      </c>
      <c r="J740" t="s">
        <v>2868</v>
      </c>
    </row>
    <row r="741" spans="2:10">
      <c r="B741" t="e" vm="1090">
        <v>#VALUE!</v>
      </c>
      <c r="C741" t="s">
        <v>1878</v>
      </c>
      <c r="D741" t="s">
        <v>2506</v>
      </c>
      <c r="E741">
        <v>10</v>
      </c>
      <c r="F741">
        <v>88</v>
      </c>
      <c r="G741" t="s">
        <v>1978</v>
      </c>
      <c r="H741">
        <v>5225</v>
      </c>
      <c r="I741">
        <v>1</v>
      </c>
      <c r="J741" t="s">
        <v>2869</v>
      </c>
    </row>
    <row r="742" spans="2:10">
      <c r="B742" t="e" vm="1091">
        <v>#VALUE!</v>
      </c>
      <c r="C742" t="s">
        <v>1878</v>
      </c>
      <c r="D742" t="s">
        <v>2506</v>
      </c>
      <c r="E742">
        <v>22</v>
      </c>
      <c r="F742">
        <v>176</v>
      </c>
      <c r="G742" t="s">
        <v>1979</v>
      </c>
      <c r="H742">
        <v>10500</v>
      </c>
      <c r="I742">
        <v>1</v>
      </c>
      <c r="J742" t="s">
        <v>2870</v>
      </c>
    </row>
    <row r="743" spans="2:10">
      <c r="B743" t="e" vm="1092">
        <v>#VALUE!</v>
      </c>
      <c r="C743" t="s">
        <v>1878</v>
      </c>
      <c r="D743" t="s">
        <v>2506</v>
      </c>
      <c r="E743">
        <v>44</v>
      </c>
      <c r="F743">
        <v>352</v>
      </c>
      <c r="G743" t="s">
        <v>1980</v>
      </c>
      <c r="H743">
        <v>21000</v>
      </c>
      <c r="I743">
        <v>1</v>
      </c>
      <c r="J743" t="s">
        <v>2871</v>
      </c>
    </row>
    <row r="744" spans="2:10">
      <c r="B744" t="e" vm="1093">
        <v>#VALUE!</v>
      </c>
      <c r="C744" t="s">
        <v>11</v>
      </c>
      <c r="D744" t="s">
        <v>2085</v>
      </c>
      <c r="E744">
        <v>96</v>
      </c>
      <c r="F744">
        <v>384</v>
      </c>
      <c r="G744" t="s">
        <v>1888</v>
      </c>
      <c r="H744">
        <v>12884</v>
      </c>
      <c r="I744">
        <v>1</v>
      </c>
      <c r="J744" t="s">
        <v>2872</v>
      </c>
    </row>
    <row r="745" spans="2:10">
      <c r="B745" t="e" vm="1094">
        <v>#VALUE!</v>
      </c>
      <c r="C745" t="s">
        <v>11</v>
      </c>
      <c r="D745" t="s">
        <v>2087</v>
      </c>
      <c r="E745">
        <v>16</v>
      </c>
      <c r="F745">
        <v>64</v>
      </c>
      <c r="G745" t="s">
        <v>1889</v>
      </c>
      <c r="H745">
        <v>2608</v>
      </c>
      <c r="I745">
        <v>1</v>
      </c>
      <c r="J745" t="s">
        <v>2873</v>
      </c>
    </row>
    <row r="746" spans="2:10">
      <c r="B746" t="e" vm="1095">
        <v>#VALUE!</v>
      </c>
      <c r="C746" t="s">
        <v>11</v>
      </c>
      <c r="D746" t="s">
        <v>2087</v>
      </c>
      <c r="E746">
        <v>32</v>
      </c>
      <c r="F746">
        <v>128</v>
      </c>
      <c r="G746" t="s">
        <v>1890</v>
      </c>
      <c r="H746">
        <v>5216</v>
      </c>
      <c r="I746">
        <v>1</v>
      </c>
      <c r="J746" t="s">
        <v>2874</v>
      </c>
    </row>
    <row r="747" spans="2:10">
      <c r="B747" t="e" vm="1096">
        <v>#VALUE!</v>
      </c>
      <c r="C747" t="s">
        <v>11</v>
      </c>
      <c r="D747" t="s">
        <v>2087</v>
      </c>
      <c r="E747">
        <v>64</v>
      </c>
      <c r="F747">
        <v>256</v>
      </c>
      <c r="G747" t="s">
        <v>1891</v>
      </c>
      <c r="H747">
        <v>10432</v>
      </c>
      <c r="I747">
        <v>1</v>
      </c>
      <c r="J747" t="s">
        <v>2875</v>
      </c>
    </row>
    <row r="748" spans="2:10">
      <c r="B748" t="e" vm="1097">
        <v>#VALUE!</v>
      </c>
      <c r="C748" t="s">
        <v>11</v>
      </c>
      <c r="D748" t="s">
        <v>2087</v>
      </c>
      <c r="E748">
        <v>84</v>
      </c>
      <c r="F748">
        <v>320</v>
      </c>
      <c r="G748" t="s">
        <v>1892</v>
      </c>
      <c r="H748">
        <v>12824</v>
      </c>
      <c r="I748">
        <v>1</v>
      </c>
      <c r="J748" t="s">
        <v>2876</v>
      </c>
    </row>
    <row r="749" spans="2:10">
      <c r="B749" t="e" vm="1098">
        <v>#VALUE!</v>
      </c>
      <c r="C749" t="s">
        <v>11</v>
      </c>
      <c r="D749" t="s">
        <v>2092</v>
      </c>
      <c r="E749">
        <v>16</v>
      </c>
      <c r="F749">
        <v>64</v>
      </c>
      <c r="G749" t="s">
        <v>1889</v>
      </c>
      <c r="H749">
        <v>2804</v>
      </c>
      <c r="I749">
        <v>1</v>
      </c>
      <c r="J749" t="s">
        <v>2877</v>
      </c>
    </row>
    <row r="750" spans="2:10">
      <c r="B750" t="e" vm="1099">
        <v>#VALUE!</v>
      </c>
      <c r="C750" t="s">
        <v>11</v>
      </c>
      <c r="D750" t="s">
        <v>2092</v>
      </c>
      <c r="E750">
        <v>32</v>
      </c>
      <c r="F750">
        <v>128</v>
      </c>
      <c r="G750" t="s">
        <v>1890</v>
      </c>
      <c r="H750">
        <v>5608</v>
      </c>
      <c r="I750">
        <v>1</v>
      </c>
      <c r="J750" t="s">
        <v>2878</v>
      </c>
    </row>
    <row r="751" spans="2:10">
      <c r="B751" t="e" vm="1100">
        <v>#VALUE!</v>
      </c>
      <c r="C751" t="s">
        <v>11</v>
      </c>
      <c r="D751" t="s">
        <v>2092</v>
      </c>
      <c r="E751">
        <v>64</v>
      </c>
      <c r="F751">
        <v>256</v>
      </c>
      <c r="G751" t="s">
        <v>1891</v>
      </c>
      <c r="H751">
        <v>11216</v>
      </c>
      <c r="I751">
        <v>1</v>
      </c>
      <c r="J751" t="s">
        <v>2879</v>
      </c>
    </row>
    <row r="752" spans="2:10">
      <c r="B752" t="e" vm="1101">
        <v>#VALUE!</v>
      </c>
      <c r="C752" t="s">
        <v>11</v>
      </c>
      <c r="D752" t="s">
        <v>2096</v>
      </c>
      <c r="E752">
        <v>8</v>
      </c>
      <c r="F752">
        <v>32</v>
      </c>
      <c r="G752" t="s">
        <v>1893</v>
      </c>
      <c r="H752">
        <v>1404</v>
      </c>
      <c r="I752">
        <v>1</v>
      </c>
      <c r="J752" t="s">
        <v>2880</v>
      </c>
    </row>
    <row r="753" spans="2:10">
      <c r="B753" t="e" vm="1102">
        <v>#VALUE!</v>
      </c>
      <c r="C753" t="s">
        <v>11</v>
      </c>
      <c r="D753" t="s">
        <v>2096</v>
      </c>
      <c r="E753">
        <v>16</v>
      </c>
      <c r="F753">
        <v>64</v>
      </c>
      <c r="G753" t="s">
        <v>1889</v>
      </c>
      <c r="H753">
        <v>2808</v>
      </c>
      <c r="I753">
        <v>1</v>
      </c>
      <c r="J753" t="s">
        <v>2881</v>
      </c>
    </row>
    <row r="754" spans="2:10">
      <c r="B754" t="e" vm="1103">
        <v>#VALUE!</v>
      </c>
      <c r="C754" t="s">
        <v>11</v>
      </c>
      <c r="D754" t="s">
        <v>2096</v>
      </c>
      <c r="E754">
        <v>24</v>
      </c>
      <c r="F754">
        <v>96</v>
      </c>
      <c r="G754" t="s">
        <v>1894</v>
      </c>
      <c r="H754">
        <v>4512</v>
      </c>
      <c r="I754">
        <v>1</v>
      </c>
      <c r="J754" t="s">
        <v>2882</v>
      </c>
    </row>
    <row r="755" spans="2:10">
      <c r="B755" t="e" vm="1104">
        <v>#VALUE!</v>
      </c>
      <c r="C755" t="s">
        <v>11</v>
      </c>
      <c r="D755" t="s">
        <v>2096</v>
      </c>
      <c r="E755">
        <v>32</v>
      </c>
      <c r="F755">
        <v>128</v>
      </c>
      <c r="G755" t="s">
        <v>1890</v>
      </c>
      <c r="H755">
        <v>6216</v>
      </c>
      <c r="I755">
        <v>1</v>
      </c>
      <c r="J755" t="s">
        <v>2883</v>
      </c>
    </row>
    <row r="756" spans="2:10">
      <c r="B756" t="e" vm="1105">
        <v>#VALUE!</v>
      </c>
      <c r="C756" t="s">
        <v>11</v>
      </c>
      <c r="D756" t="s">
        <v>2096</v>
      </c>
      <c r="E756">
        <v>64</v>
      </c>
      <c r="F756">
        <v>256</v>
      </c>
      <c r="G756" t="s">
        <v>1891</v>
      </c>
      <c r="H756">
        <v>11232</v>
      </c>
      <c r="I756">
        <v>1</v>
      </c>
      <c r="J756" t="s">
        <v>2884</v>
      </c>
    </row>
    <row r="757" spans="2:10">
      <c r="B757" t="e" vm="1106">
        <v>#VALUE!</v>
      </c>
      <c r="C757" t="s">
        <v>11</v>
      </c>
      <c r="D757" t="s">
        <v>2096</v>
      </c>
      <c r="E757">
        <v>76</v>
      </c>
      <c r="F757">
        <v>320</v>
      </c>
      <c r="G757" t="s">
        <v>1942</v>
      </c>
      <c r="H757">
        <v>14456</v>
      </c>
      <c r="I757">
        <v>1</v>
      </c>
      <c r="J757" t="s">
        <v>2885</v>
      </c>
    </row>
    <row r="758" spans="2:10">
      <c r="B758" t="e" vm="1107">
        <v>#VALUE!</v>
      </c>
      <c r="C758" t="s">
        <v>11</v>
      </c>
      <c r="D758" t="s">
        <v>2102</v>
      </c>
      <c r="E758">
        <v>4</v>
      </c>
      <c r="F758">
        <v>8</v>
      </c>
      <c r="G758" t="s">
        <v>1896</v>
      </c>
      <c r="H758">
        <v>452</v>
      </c>
      <c r="I758">
        <v>1</v>
      </c>
      <c r="J758" t="s">
        <v>2886</v>
      </c>
    </row>
    <row r="759" spans="2:10">
      <c r="B759" t="e" vm="1108">
        <v>#VALUE!</v>
      </c>
      <c r="C759" t="s">
        <v>11</v>
      </c>
      <c r="D759" t="s">
        <v>2102</v>
      </c>
      <c r="E759">
        <v>4</v>
      </c>
      <c r="F759">
        <v>16</v>
      </c>
      <c r="G759" t="s">
        <v>1895</v>
      </c>
      <c r="H759">
        <v>678</v>
      </c>
      <c r="I759">
        <v>1</v>
      </c>
      <c r="J759" t="s">
        <v>2887</v>
      </c>
    </row>
    <row r="760" spans="2:10">
      <c r="B760" t="e" vm="1109">
        <v>#VALUE!</v>
      </c>
      <c r="C760" t="s">
        <v>11</v>
      </c>
      <c r="D760" t="s">
        <v>2102</v>
      </c>
      <c r="E760">
        <v>8</v>
      </c>
      <c r="F760">
        <v>16</v>
      </c>
      <c r="G760" t="s">
        <v>1897</v>
      </c>
      <c r="H760">
        <v>904</v>
      </c>
      <c r="I760">
        <v>1</v>
      </c>
      <c r="J760" t="s">
        <v>2888</v>
      </c>
    </row>
    <row r="761" spans="2:10">
      <c r="B761" t="e" vm="1110">
        <v>#VALUE!</v>
      </c>
      <c r="C761" t="s">
        <v>11</v>
      </c>
      <c r="D761" t="s">
        <v>2102</v>
      </c>
      <c r="E761">
        <v>8</v>
      </c>
      <c r="F761">
        <v>32</v>
      </c>
      <c r="G761" t="s">
        <v>1893</v>
      </c>
      <c r="H761">
        <v>1356</v>
      </c>
      <c r="I761">
        <v>1</v>
      </c>
      <c r="J761" t="s">
        <v>2889</v>
      </c>
    </row>
    <row r="762" spans="2:10">
      <c r="B762" t="e" vm="1111">
        <v>#VALUE!</v>
      </c>
      <c r="C762" t="s">
        <v>11</v>
      </c>
      <c r="D762" t="s">
        <v>2102</v>
      </c>
      <c r="E762">
        <v>16</v>
      </c>
      <c r="F762">
        <v>32</v>
      </c>
      <c r="G762" t="s">
        <v>1898</v>
      </c>
      <c r="H762">
        <v>1808</v>
      </c>
      <c r="I762">
        <v>1</v>
      </c>
      <c r="J762" t="s">
        <v>2890</v>
      </c>
    </row>
    <row r="763" spans="2:10">
      <c r="B763" t="e" vm="1112">
        <v>#VALUE!</v>
      </c>
      <c r="C763" t="s">
        <v>11</v>
      </c>
      <c r="D763" t="s">
        <v>2102</v>
      </c>
      <c r="E763">
        <v>16</v>
      </c>
      <c r="F763">
        <v>64</v>
      </c>
      <c r="G763" t="s">
        <v>1889</v>
      </c>
      <c r="H763">
        <v>2712</v>
      </c>
      <c r="I763">
        <v>1</v>
      </c>
      <c r="J763" t="s">
        <v>2891</v>
      </c>
    </row>
    <row r="764" spans="2:10">
      <c r="B764" t="e" vm="1113">
        <v>#VALUE!</v>
      </c>
      <c r="C764" t="s">
        <v>11</v>
      </c>
      <c r="D764" t="s">
        <v>2102</v>
      </c>
      <c r="E764">
        <v>32</v>
      </c>
      <c r="F764">
        <v>64</v>
      </c>
      <c r="G764" t="s">
        <v>1899</v>
      </c>
      <c r="H764">
        <v>3616</v>
      </c>
      <c r="I764">
        <v>1</v>
      </c>
      <c r="J764" t="s">
        <v>2892</v>
      </c>
    </row>
    <row r="765" spans="2:10">
      <c r="B765" t="e" vm="1114">
        <v>#VALUE!</v>
      </c>
      <c r="C765" t="s">
        <v>11</v>
      </c>
      <c r="D765" t="s">
        <v>2102</v>
      </c>
      <c r="E765">
        <v>32</v>
      </c>
      <c r="F765">
        <v>128</v>
      </c>
      <c r="G765" t="s">
        <v>1890</v>
      </c>
      <c r="H765">
        <v>5424</v>
      </c>
      <c r="I765">
        <v>1</v>
      </c>
      <c r="J765" t="s">
        <v>2893</v>
      </c>
    </row>
    <row r="766" spans="2:10">
      <c r="B766" t="e" vm="1115">
        <v>#VALUE!</v>
      </c>
      <c r="C766" t="s">
        <v>11</v>
      </c>
      <c r="D766" t="s">
        <v>2123</v>
      </c>
      <c r="E766">
        <v>2</v>
      </c>
      <c r="F766">
        <v>4</v>
      </c>
      <c r="G766" t="s">
        <v>1912</v>
      </c>
      <c r="H766">
        <v>200</v>
      </c>
      <c r="I766">
        <v>1</v>
      </c>
      <c r="J766" t="s">
        <v>2894</v>
      </c>
    </row>
    <row r="767" spans="2:10">
      <c r="B767" t="e" vm="1116">
        <v>#VALUE!</v>
      </c>
      <c r="C767" t="s">
        <v>11</v>
      </c>
      <c r="D767" t="s">
        <v>2123</v>
      </c>
      <c r="E767">
        <v>4</v>
      </c>
      <c r="F767">
        <v>8</v>
      </c>
      <c r="G767" t="s">
        <v>1896</v>
      </c>
      <c r="H767">
        <v>400</v>
      </c>
      <c r="I767">
        <v>1</v>
      </c>
      <c r="J767" t="s">
        <v>2895</v>
      </c>
    </row>
    <row r="768" spans="2:10">
      <c r="B768" t="e" vm="1117">
        <v>#VALUE!</v>
      </c>
      <c r="C768" t="s">
        <v>11</v>
      </c>
      <c r="D768" t="s">
        <v>2123</v>
      </c>
      <c r="E768">
        <v>4</v>
      </c>
      <c r="F768">
        <v>16</v>
      </c>
      <c r="G768" t="s">
        <v>1895</v>
      </c>
      <c r="H768">
        <v>600</v>
      </c>
      <c r="I768">
        <v>1</v>
      </c>
      <c r="J768" t="s">
        <v>2896</v>
      </c>
    </row>
    <row r="769" spans="2:10">
      <c r="B769" t="e" vm="1118">
        <v>#VALUE!</v>
      </c>
      <c r="C769" t="s">
        <v>11</v>
      </c>
      <c r="D769" t="s">
        <v>2123</v>
      </c>
      <c r="E769">
        <v>8</v>
      </c>
      <c r="F769">
        <v>16</v>
      </c>
      <c r="G769" t="s">
        <v>1897</v>
      </c>
      <c r="H769">
        <v>800</v>
      </c>
      <c r="I769">
        <v>1</v>
      </c>
      <c r="J769" t="s">
        <v>2897</v>
      </c>
    </row>
    <row r="770" spans="2:10">
      <c r="B770" t="e" vm="1119">
        <v>#VALUE!</v>
      </c>
      <c r="C770" t="s">
        <v>11</v>
      </c>
      <c r="D770" t="s">
        <v>2123</v>
      </c>
      <c r="E770">
        <v>8</v>
      </c>
      <c r="F770">
        <v>32</v>
      </c>
      <c r="G770" t="s">
        <v>1893</v>
      </c>
      <c r="H770">
        <v>1200</v>
      </c>
      <c r="I770">
        <v>1</v>
      </c>
      <c r="J770" t="s">
        <v>2898</v>
      </c>
    </row>
    <row r="771" spans="2:10">
      <c r="B771" t="e" vm="1120">
        <v>#VALUE!</v>
      </c>
      <c r="C771" t="s">
        <v>11</v>
      </c>
      <c r="D771" t="s">
        <v>2123</v>
      </c>
      <c r="E771">
        <v>16</v>
      </c>
      <c r="F771">
        <v>32</v>
      </c>
      <c r="G771" t="s">
        <v>1898</v>
      </c>
      <c r="H771">
        <v>1600</v>
      </c>
      <c r="I771">
        <v>1</v>
      </c>
      <c r="J771" t="s">
        <v>2899</v>
      </c>
    </row>
    <row r="772" spans="2:10">
      <c r="B772" t="e" vm="1121">
        <v>#VALUE!</v>
      </c>
      <c r="C772" t="s">
        <v>11</v>
      </c>
      <c r="D772" t="s">
        <v>2123</v>
      </c>
      <c r="E772">
        <v>16</v>
      </c>
      <c r="F772">
        <v>64</v>
      </c>
      <c r="G772" t="s">
        <v>1889</v>
      </c>
      <c r="H772">
        <v>2400</v>
      </c>
      <c r="I772">
        <v>1</v>
      </c>
      <c r="J772" t="s">
        <v>2900</v>
      </c>
    </row>
    <row r="773" spans="2:10">
      <c r="B773" t="e" vm="1122">
        <v>#VALUE!</v>
      </c>
      <c r="C773" t="s">
        <v>11</v>
      </c>
      <c r="D773" t="s">
        <v>2123</v>
      </c>
      <c r="E773">
        <v>32</v>
      </c>
      <c r="F773">
        <v>64</v>
      </c>
      <c r="G773" t="s">
        <v>1899</v>
      </c>
      <c r="H773">
        <v>3200</v>
      </c>
      <c r="I773">
        <v>1</v>
      </c>
      <c r="J773" t="s">
        <v>2901</v>
      </c>
    </row>
    <row r="774" spans="2:10">
      <c r="B774" t="e" vm="1123">
        <v>#VALUE!</v>
      </c>
      <c r="C774" t="s">
        <v>11</v>
      </c>
      <c r="D774" t="s">
        <v>2123</v>
      </c>
      <c r="E774">
        <v>32</v>
      </c>
      <c r="F774">
        <v>128</v>
      </c>
      <c r="G774" t="s">
        <v>1890</v>
      </c>
      <c r="H774">
        <v>4800</v>
      </c>
      <c r="I774">
        <v>1</v>
      </c>
      <c r="J774" t="s">
        <v>2902</v>
      </c>
    </row>
    <row r="775" spans="2:10">
      <c r="B775" t="e" vm="1124">
        <v>#VALUE!</v>
      </c>
      <c r="C775" t="s">
        <v>11</v>
      </c>
      <c r="D775" t="s">
        <v>2123</v>
      </c>
      <c r="E775">
        <v>32</v>
      </c>
      <c r="F775">
        <v>256</v>
      </c>
      <c r="G775" t="s">
        <v>1947</v>
      </c>
      <c r="H775">
        <v>8000</v>
      </c>
      <c r="I775">
        <v>1</v>
      </c>
      <c r="J775" t="s">
        <v>2903</v>
      </c>
    </row>
    <row r="776" spans="2:10">
      <c r="B776" t="e" vm="1125">
        <v>#VALUE!</v>
      </c>
      <c r="C776" t="s">
        <v>11</v>
      </c>
      <c r="D776" t="s">
        <v>2123</v>
      </c>
      <c r="E776">
        <v>48</v>
      </c>
      <c r="F776">
        <v>96</v>
      </c>
      <c r="G776" t="s">
        <v>1903</v>
      </c>
      <c r="H776">
        <v>4800</v>
      </c>
      <c r="I776">
        <v>1</v>
      </c>
      <c r="J776" t="s">
        <v>2904</v>
      </c>
    </row>
    <row r="777" spans="2:10">
      <c r="B777" t="e" vm="1126">
        <v>#VALUE!</v>
      </c>
      <c r="C777" t="s">
        <v>11</v>
      </c>
      <c r="D777" t="s">
        <v>2123</v>
      </c>
      <c r="E777">
        <v>48</v>
      </c>
      <c r="F777">
        <v>192</v>
      </c>
      <c r="G777" t="s">
        <v>1904</v>
      </c>
      <c r="H777">
        <v>7200</v>
      </c>
      <c r="I777">
        <v>1</v>
      </c>
      <c r="J777" t="s">
        <v>2905</v>
      </c>
    </row>
    <row r="778" spans="2:10">
      <c r="B778" t="e" vm="1127">
        <v>#VALUE!</v>
      </c>
      <c r="C778" t="s">
        <v>11</v>
      </c>
      <c r="D778" t="s">
        <v>2123</v>
      </c>
      <c r="E778">
        <v>52</v>
      </c>
      <c r="F778">
        <v>184</v>
      </c>
      <c r="G778" t="s">
        <v>1905</v>
      </c>
      <c r="H778">
        <v>7200</v>
      </c>
      <c r="I778">
        <v>1</v>
      </c>
      <c r="J778" t="s">
        <v>2906</v>
      </c>
    </row>
    <row r="779" spans="2:10">
      <c r="B779" t="e" vm="1128">
        <v>#VALUE!</v>
      </c>
      <c r="C779" t="s">
        <v>11</v>
      </c>
      <c r="D779" t="s">
        <v>2123</v>
      </c>
      <c r="E779">
        <v>64</v>
      </c>
      <c r="F779">
        <v>128</v>
      </c>
      <c r="G779" t="s">
        <v>1906</v>
      </c>
      <c r="H779">
        <v>6400</v>
      </c>
      <c r="I779">
        <v>1</v>
      </c>
      <c r="J779" t="s">
        <v>2907</v>
      </c>
    </row>
    <row r="780" spans="2:10">
      <c r="B780" t="e" vm="1129">
        <v>#VALUE!</v>
      </c>
      <c r="C780" t="s">
        <v>11</v>
      </c>
      <c r="D780" t="s">
        <v>2123</v>
      </c>
      <c r="E780">
        <v>64</v>
      </c>
      <c r="F780">
        <v>256</v>
      </c>
      <c r="G780" t="s">
        <v>1891</v>
      </c>
      <c r="H780">
        <v>9600</v>
      </c>
      <c r="I780">
        <v>1</v>
      </c>
      <c r="J780" t="s">
        <v>2908</v>
      </c>
    </row>
    <row r="781" spans="2:10">
      <c r="B781" t="e" vm="1130">
        <v>#VALUE!</v>
      </c>
      <c r="C781" t="s">
        <v>11</v>
      </c>
      <c r="D781" t="s">
        <v>2123</v>
      </c>
      <c r="E781">
        <v>104</v>
      </c>
      <c r="F781">
        <v>368</v>
      </c>
      <c r="G781" t="s">
        <v>1907</v>
      </c>
      <c r="H781">
        <v>14400</v>
      </c>
      <c r="I781">
        <v>1</v>
      </c>
      <c r="J781" t="s">
        <v>2909</v>
      </c>
    </row>
    <row r="782" spans="2:10">
      <c r="B782" t="e" vm="1131">
        <v>#VALUE!</v>
      </c>
      <c r="C782" t="s">
        <v>11</v>
      </c>
      <c r="D782" t="s">
        <v>2138</v>
      </c>
      <c r="E782">
        <v>2</v>
      </c>
      <c r="F782">
        <v>4</v>
      </c>
      <c r="G782" t="s">
        <v>1912</v>
      </c>
      <c r="H782">
        <v>226</v>
      </c>
      <c r="I782">
        <v>1</v>
      </c>
      <c r="J782" t="s">
        <v>2910</v>
      </c>
    </row>
    <row r="783" spans="2:10">
      <c r="B783" t="e" vm="1132">
        <v>#VALUE!</v>
      </c>
      <c r="C783" t="s">
        <v>11</v>
      </c>
      <c r="D783" t="s">
        <v>2138</v>
      </c>
      <c r="E783">
        <v>4</v>
      </c>
      <c r="F783">
        <v>8</v>
      </c>
      <c r="G783" t="s">
        <v>1896</v>
      </c>
      <c r="H783">
        <v>452</v>
      </c>
      <c r="I783">
        <v>1</v>
      </c>
      <c r="J783" t="s">
        <v>2911</v>
      </c>
    </row>
    <row r="784" spans="2:10">
      <c r="B784" t="e" vm="1133">
        <v>#VALUE!</v>
      </c>
      <c r="C784" t="s">
        <v>11</v>
      </c>
      <c r="D784" t="s">
        <v>2138</v>
      </c>
      <c r="E784">
        <v>4</v>
      </c>
      <c r="F784">
        <v>16</v>
      </c>
      <c r="G784" t="s">
        <v>1895</v>
      </c>
      <c r="H784">
        <v>678</v>
      </c>
      <c r="I784">
        <v>1</v>
      </c>
      <c r="J784" t="s">
        <v>2912</v>
      </c>
    </row>
    <row r="785" spans="2:10">
      <c r="B785" t="e" vm="1134">
        <v>#VALUE!</v>
      </c>
      <c r="C785" t="s">
        <v>11</v>
      </c>
      <c r="D785" t="s">
        <v>2138</v>
      </c>
      <c r="E785">
        <v>8</v>
      </c>
      <c r="F785">
        <v>16</v>
      </c>
      <c r="G785" t="s">
        <v>1897</v>
      </c>
      <c r="H785">
        <v>904</v>
      </c>
      <c r="I785">
        <v>1</v>
      </c>
      <c r="J785" t="s">
        <v>2913</v>
      </c>
    </row>
    <row r="786" spans="2:10">
      <c r="B786" t="e" vm="1135">
        <v>#VALUE!</v>
      </c>
      <c r="C786" t="s">
        <v>11</v>
      </c>
      <c r="D786" t="s">
        <v>2138</v>
      </c>
      <c r="E786">
        <v>8</v>
      </c>
      <c r="F786">
        <v>32</v>
      </c>
      <c r="G786" t="s">
        <v>1893</v>
      </c>
      <c r="H786">
        <v>1356</v>
      </c>
      <c r="I786">
        <v>1</v>
      </c>
      <c r="J786" t="s">
        <v>2914</v>
      </c>
    </row>
    <row r="787" spans="2:10">
      <c r="B787" t="e" vm="1136">
        <v>#VALUE!</v>
      </c>
      <c r="C787" t="s">
        <v>11</v>
      </c>
      <c r="D787" t="s">
        <v>2138</v>
      </c>
      <c r="E787">
        <v>16</v>
      </c>
      <c r="F787">
        <v>64</v>
      </c>
      <c r="G787" t="s">
        <v>1889</v>
      </c>
      <c r="H787">
        <v>2712</v>
      </c>
      <c r="I787">
        <v>1</v>
      </c>
      <c r="J787" t="s">
        <v>2915</v>
      </c>
    </row>
    <row r="788" spans="2:10">
      <c r="B788" t="e" vm="1137">
        <v>#VALUE!</v>
      </c>
      <c r="C788" t="s">
        <v>11</v>
      </c>
      <c r="D788" t="s">
        <v>2138</v>
      </c>
      <c r="E788">
        <v>32</v>
      </c>
      <c r="F788">
        <v>174</v>
      </c>
      <c r="G788" t="s">
        <v>1908</v>
      </c>
      <c r="H788">
        <v>6723.5</v>
      </c>
      <c r="I788">
        <v>1</v>
      </c>
      <c r="J788" t="s">
        <v>2916</v>
      </c>
    </row>
    <row r="789" spans="2:10">
      <c r="B789" t="e" vm="1138">
        <v>#VALUE!</v>
      </c>
      <c r="C789" t="s">
        <v>11</v>
      </c>
      <c r="D789" t="s">
        <v>2138</v>
      </c>
      <c r="E789">
        <v>64</v>
      </c>
      <c r="F789">
        <v>348</v>
      </c>
      <c r="G789" t="s">
        <v>1909</v>
      </c>
      <c r="H789">
        <v>13447</v>
      </c>
      <c r="I789">
        <v>1</v>
      </c>
      <c r="J789" t="s">
        <v>2917</v>
      </c>
    </row>
    <row r="790" spans="2:10">
      <c r="B790" t="e" vm="1139">
        <v>#VALUE!</v>
      </c>
      <c r="C790" t="s">
        <v>11</v>
      </c>
      <c r="D790" t="s">
        <v>2147</v>
      </c>
      <c r="E790">
        <v>4</v>
      </c>
      <c r="F790">
        <v>8</v>
      </c>
      <c r="G790" t="s">
        <v>1896</v>
      </c>
      <c r="H790">
        <v>560</v>
      </c>
      <c r="I790">
        <v>1</v>
      </c>
      <c r="J790" t="s">
        <v>2918</v>
      </c>
    </row>
    <row r="791" spans="2:10">
      <c r="B791" t="e" vm="1140">
        <v>#VALUE!</v>
      </c>
      <c r="C791" t="s">
        <v>11</v>
      </c>
      <c r="D791" t="s">
        <v>2147</v>
      </c>
      <c r="E791">
        <v>4</v>
      </c>
      <c r="F791">
        <v>16</v>
      </c>
      <c r="G791" t="s">
        <v>1895</v>
      </c>
      <c r="H791">
        <v>840</v>
      </c>
      <c r="I791">
        <v>1</v>
      </c>
      <c r="J791" t="s">
        <v>2919</v>
      </c>
    </row>
    <row r="792" spans="2:10">
      <c r="B792" t="e" vm="1141">
        <v>#VALUE!</v>
      </c>
      <c r="C792" t="s">
        <v>11</v>
      </c>
      <c r="D792" t="s">
        <v>2147</v>
      </c>
      <c r="E792">
        <v>8</v>
      </c>
      <c r="F792">
        <v>16</v>
      </c>
      <c r="G792" t="s">
        <v>1897</v>
      </c>
      <c r="H792">
        <v>1120</v>
      </c>
      <c r="I792">
        <v>1</v>
      </c>
      <c r="J792" t="s">
        <v>2920</v>
      </c>
    </row>
    <row r="793" spans="2:10">
      <c r="B793" t="e" vm="1142">
        <v>#VALUE!</v>
      </c>
      <c r="C793" t="s">
        <v>11</v>
      </c>
      <c r="D793" t="s">
        <v>2147</v>
      </c>
      <c r="E793">
        <v>8</v>
      </c>
      <c r="F793">
        <v>32</v>
      </c>
      <c r="G793" t="s">
        <v>1893</v>
      </c>
      <c r="H793">
        <v>1680</v>
      </c>
      <c r="I793">
        <v>1</v>
      </c>
      <c r="J793" t="s">
        <v>2921</v>
      </c>
    </row>
    <row r="794" spans="2:10">
      <c r="B794" t="e" vm="1143">
        <v>#VALUE!</v>
      </c>
      <c r="C794" t="s">
        <v>11</v>
      </c>
      <c r="D794" t="s">
        <v>2147</v>
      </c>
      <c r="E794">
        <v>16</v>
      </c>
      <c r="F794">
        <v>32</v>
      </c>
      <c r="G794" t="s">
        <v>1898</v>
      </c>
      <c r="H794">
        <v>2240</v>
      </c>
      <c r="I794">
        <v>1</v>
      </c>
      <c r="J794" t="s">
        <v>2922</v>
      </c>
    </row>
    <row r="795" spans="2:10">
      <c r="B795" t="e" vm="1144">
        <v>#VALUE!</v>
      </c>
      <c r="C795" t="s">
        <v>11</v>
      </c>
      <c r="D795" t="s">
        <v>2147</v>
      </c>
      <c r="E795">
        <v>16</v>
      </c>
      <c r="F795">
        <v>64</v>
      </c>
      <c r="G795" t="s">
        <v>1889</v>
      </c>
      <c r="H795">
        <v>3360</v>
      </c>
      <c r="I795">
        <v>1</v>
      </c>
      <c r="J795" t="s">
        <v>2923</v>
      </c>
    </row>
    <row r="796" spans="2:10">
      <c r="B796" t="e" vm="1145">
        <v>#VALUE!</v>
      </c>
      <c r="C796" t="s">
        <v>11</v>
      </c>
      <c r="D796" t="s">
        <v>2147</v>
      </c>
      <c r="E796">
        <v>32</v>
      </c>
      <c r="F796">
        <v>64</v>
      </c>
      <c r="G796" t="s">
        <v>1899</v>
      </c>
      <c r="H796">
        <v>4480</v>
      </c>
      <c r="I796">
        <v>1</v>
      </c>
      <c r="J796" t="s">
        <v>2924</v>
      </c>
    </row>
    <row r="797" spans="2:10">
      <c r="B797" t="e" vm="1146">
        <v>#VALUE!</v>
      </c>
      <c r="C797" t="s">
        <v>11</v>
      </c>
      <c r="D797" t="s">
        <v>2147</v>
      </c>
      <c r="E797">
        <v>32</v>
      </c>
      <c r="F797">
        <v>128</v>
      </c>
      <c r="G797" t="s">
        <v>1890</v>
      </c>
      <c r="H797">
        <v>6720</v>
      </c>
      <c r="I797">
        <v>1</v>
      </c>
      <c r="J797" t="s">
        <v>2925</v>
      </c>
    </row>
    <row r="798" spans="2:10">
      <c r="B798" t="e" vm="1147">
        <v>#VALUE!</v>
      </c>
      <c r="C798" t="s">
        <v>11</v>
      </c>
      <c r="D798" t="s">
        <v>2156</v>
      </c>
      <c r="E798">
        <v>4</v>
      </c>
      <c r="F798">
        <v>8</v>
      </c>
      <c r="G798" t="s">
        <v>1896</v>
      </c>
      <c r="H798">
        <v>528</v>
      </c>
      <c r="I798">
        <v>1</v>
      </c>
      <c r="J798" t="s">
        <v>2926</v>
      </c>
    </row>
    <row r="799" spans="2:10">
      <c r="B799" t="e" vm="1148">
        <v>#VALUE!</v>
      </c>
      <c r="C799" t="s">
        <v>11</v>
      </c>
      <c r="D799" t="s">
        <v>2156</v>
      </c>
      <c r="E799">
        <v>4</v>
      </c>
      <c r="F799">
        <v>16</v>
      </c>
      <c r="G799" t="s">
        <v>1895</v>
      </c>
      <c r="H799">
        <v>792</v>
      </c>
      <c r="I799">
        <v>1</v>
      </c>
      <c r="J799" t="s">
        <v>2927</v>
      </c>
    </row>
    <row r="800" spans="2:10">
      <c r="B800" t="e" vm="1149">
        <v>#VALUE!</v>
      </c>
      <c r="C800" t="s">
        <v>11</v>
      </c>
      <c r="D800" t="s">
        <v>2156</v>
      </c>
      <c r="E800">
        <v>4</v>
      </c>
      <c r="F800">
        <v>32</v>
      </c>
      <c r="G800" t="s">
        <v>1944</v>
      </c>
      <c r="H800">
        <v>1320</v>
      </c>
      <c r="I800">
        <v>1</v>
      </c>
      <c r="J800" t="s">
        <v>2928</v>
      </c>
    </row>
    <row r="801" spans="2:10">
      <c r="B801" t="e" vm="1150">
        <v>#VALUE!</v>
      </c>
      <c r="C801" t="s">
        <v>11</v>
      </c>
      <c r="D801" t="s">
        <v>2156</v>
      </c>
      <c r="E801">
        <v>8</v>
      </c>
      <c r="F801">
        <v>16</v>
      </c>
      <c r="G801" t="s">
        <v>1897</v>
      </c>
      <c r="H801">
        <v>1056</v>
      </c>
      <c r="I801">
        <v>1</v>
      </c>
      <c r="J801" t="s">
        <v>2929</v>
      </c>
    </row>
    <row r="802" spans="2:10">
      <c r="B802" t="e" vm="1151">
        <v>#VALUE!</v>
      </c>
      <c r="C802" t="s">
        <v>11</v>
      </c>
      <c r="D802" t="s">
        <v>2156</v>
      </c>
      <c r="E802">
        <v>8</v>
      </c>
      <c r="F802">
        <v>32</v>
      </c>
      <c r="G802" t="s">
        <v>1893</v>
      </c>
      <c r="H802">
        <v>1584</v>
      </c>
      <c r="I802">
        <v>1</v>
      </c>
      <c r="J802" t="s">
        <v>2930</v>
      </c>
    </row>
    <row r="803" spans="2:10">
      <c r="B803" t="e" vm="1152">
        <v>#VALUE!</v>
      </c>
      <c r="C803" t="s">
        <v>11</v>
      </c>
      <c r="D803" t="s">
        <v>2156</v>
      </c>
      <c r="E803">
        <v>16</v>
      </c>
      <c r="F803">
        <v>32</v>
      </c>
      <c r="G803" t="s">
        <v>1898</v>
      </c>
      <c r="H803">
        <v>2112</v>
      </c>
      <c r="I803">
        <v>1</v>
      </c>
      <c r="J803" t="s">
        <v>2931</v>
      </c>
    </row>
    <row r="804" spans="2:10">
      <c r="B804" t="e" vm="1153">
        <v>#VALUE!</v>
      </c>
      <c r="C804" t="s">
        <v>11</v>
      </c>
      <c r="D804" t="s">
        <v>2156</v>
      </c>
      <c r="E804">
        <v>16</v>
      </c>
      <c r="F804">
        <v>64</v>
      </c>
      <c r="G804" t="s">
        <v>1889</v>
      </c>
      <c r="H804">
        <v>3168</v>
      </c>
      <c r="I804">
        <v>1</v>
      </c>
      <c r="J804" t="s">
        <v>2932</v>
      </c>
    </row>
    <row r="805" spans="2:10">
      <c r="B805" t="e" vm="1154">
        <v>#VALUE!</v>
      </c>
      <c r="C805" t="s">
        <v>11</v>
      </c>
      <c r="D805" t="s">
        <v>2156</v>
      </c>
      <c r="E805">
        <v>32</v>
      </c>
      <c r="F805">
        <v>96</v>
      </c>
      <c r="G805" t="s">
        <v>1910</v>
      </c>
      <c r="H805">
        <v>5280</v>
      </c>
      <c r="I805">
        <v>1</v>
      </c>
      <c r="J805" t="s">
        <v>2933</v>
      </c>
    </row>
    <row r="806" spans="2:10">
      <c r="B806" t="e" vm="1155">
        <v>#VALUE!</v>
      </c>
      <c r="C806" t="s">
        <v>11</v>
      </c>
      <c r="D806" t="s">
        <v>2165</v>
      </c>
      <c r="E806">
        <v>1</v>
      </c>
      <c r="F806">
        <v>2</v>
      </c>
      <c r="G806" t="s">
        <v>1911</v>
      </c>
      <c r="H806">
        <v>88</v>
      </c>
      <c r="I806">
        <v>1</v>
      </c>
      <c r="J806" t="s">
        <v>2934</v>
      </c>
    </row>
    <row r="807" spans="2:10">
      <c r="B807" t="e" vm="1156">
        <v>#VALUE!</v>
      </c>
      <c r="C807" t="s">
        <v>11</v>
      </c>
      <c r="D807" t="s">
        <v>2165</v>
      </c>
      <c r="E807">
        <v>2</v>
      </c>
      <c r="F807">
        <v>4</v>
      </c>
      <c r="G807" t="s">
        <v>1912</v>
      </c>
      <c r="H807">
        <v>184</v>
      </c>
      <c r="I807">
        <v>1</v>
      </c>
      <c r="J807" t="s">
        <v>2935</v>
      </c>
    </row>
    <row r="808" spans="2:10">
      <c r="B808" t="e" vm="1157">
        <v>#VALUE!</v>
      </c>
      <c r="C808" t="s">
        <v>11</v>
      </c>
      <c r="D808" t="s">
        <v>2165</v>
      </c>
      <c r="E808">
        <v>4</v>
      </c>
      <c r="F808">
        <v>8</v>
      </c>
      <c r="G808" t="s">
        <v>1896</v>
      </c>
      <c r="H808">
        <v>368</v>
      </c>
      <c r="I808">
        <v>1</v>
      </c>
      <c r="J808" t="s">
        <v>2936</v>
      </c>
    </row>
    <row r="809" spans="2:10">
      <c r="B809" t="e" vm="1158">
        <v>#VALUE!</v>
      </c>
      <c r="C809" t="s">
        <v>11</v>
      </c>
      <c r="D809" t="s">
        <v>2165</v>
      </c>
      <c r="E809">
        <v>4</v>
      </c>
      <c r="F809">
        <v>16</v>
      </c>
      <c r="G809" t="s">
        <v>1895</v>
      </c>
      <c r="H809">
        <v>552</v>
      </c>
      <c r="I809">
        <v>1</v>
      </c>
      <c r="J809" t="s">
        <v>2937</v>
      </c>
    </row>
    <row r="810" spans="2:10">
      <c r="B810" t="e" vm="1159">
        <v>#VALUE!</v>
      </c>
      <c r="C810" t="s">
        <v>11</v>
      </c>
      <c r="D810" t="s">
        <v>2165</v>
      </c>
      <c r="E810">
        <v>8</v>
      </c>
      <c r="F810">
        <v>16</v>
      </c>
      <c r="G810" t="s">
        <v>1897</v>
      </c>
      <c r="H810">
        <v>736</v>
      </c>
      <c r="I810">
        <v>1</v>
      </c>
      <c r="J810" t="s">
        <v>2938</v>
      </c>
    </row>
    <row r="811" spans="2:10">
      <c r="B811" t="e" vm="1160">
        <v>#VALUE!</v>
      </c>
      <c r="C811" t="s">
        <v>11</v>
      </c>
      <c r="D811" t="s">
        <v>2165</v>
      </c>
      <c r="E811">
        <v>8</v>
      </c>
      <c r="F811">
        <v>32</v>
      </c>
      <c r="G811" t="s">
        <v>1893</v>
      </c>
      <c r="H811">
        <v>1104</v>
      </c>
      <c r="I811">
        <v>1</v>
      </c>
      <c r="J811" t="s">
        <v>2939</v>
      </c>
    </row>
    <row r="812" spans="2:10">
      <c r="B812" t="e" vm="1161">
        <v>#VALUE!</v>
      </c>
      <c r="C812" t="s">
        <v>11</v>
      </c>
      <c r="D812" t="s">
        <v>2165</v>
      </c>
      <c r="E812">
        <v>12</v>
      </c>
      <c r="F812">
        <v>24</v>
      </c>
      <c r="G812" t="s">
        <v>1913</v>
      </c>
      <c r="H812">
        <v>1104</v>
      </c>
      <c r="I812">
        <v>1</v>
      </c>
      <c r="J812" t="s">
        <v>2940</v>
      </c>
    </row>
    <row r="813" spans="2:10">
      <c r="B813" t="e" vm="1162">
        <v>#VALUE!</v>
      </c>
      <c r="C813" t="s">
        <v>11</v>
      </c>
      <c r="D813" t="s">
        <v>2165</v>
      </c>
      <c r="E813">
        <v>16</v>
      </c>
      <c r="F813">
        <v>32</v>
      </c>
      <c r="G813" t="s">
        <v>1898</v>
      </c>
      <c r="H813">
        <v>1472</v>
      </c>
      <c r="I813">
        <v>1</v>
      </c>
      <c r="J813" t="s">
        <v>2941</v>
      </c>
    </row>
    <row r="814" spans="2:10">
      <c r="B814" t="e" vm="1163">
        <v>#VALUE!</v>
      </c>
      <c r="C814" t="s">
        <v>11</v>
      </c>
      <c r="D814" t="s">
        <v>2165</v>
      </c>
      <c r="E814">
        <v>16</v>
      </c>
      <c r="F814">
        <v>64</v>
      </c>
      <c r="G814" t="s">
        <v>1889</v>
      </c>
      <c r="H814">
        <v>2208</v>
      </c>
      <c r="I814">
        <v>1</v>
      </c>
      <c r="J814" t="s">
        <v>2942</v>
      </c>
    </row>
    <row r="815" spans="2:10">
      <c r="B815" t="e" vm="1164">
        <v>#VALUE!</v>
      </c>
      <c r="C815" t="s">
        <v>11</v>
      </c>
      <c r="D815" t="s">
        <v>2165</v>
      </c>
      <c r="E815">
        <v>24</v>
      </c>
      <c r="F815">
        <v>48</v>
      </c>
      <c r="G815" t="s">
        <v>1914</v>
      </c>
      <c r="H815">
        <v>2208</v>
      </c>
      <c r="I815">
        <v>1</v>
      </c>
      <c r="J815" t="s">
        <v>2943</v>
      </c>
    </row>
    <row r="816" spans="2:10">
      <c r="B816" t="e" vm="1165">
        <v>#VALUE!</v>
      </c>
      <c r="C816" t="s">
        <v>11</v>
      </c>
      <c r="D816" t="s">
        <v>2165</v>
      </c>
      <c r="E816">
        <v>24</v>
      </c>
      <c r="F816">
        <v>96</v>
      </c>
      <c r="G816" t="s">
        <v>1894</v>
      </c>
      <c r="H816">
        <v>3312</v>
      </c>
      <c r="I816">
        <v>1</v>
      </c>
      <c r="J816" t="s">
        <v>2944</v>
      </c>
    </row>
    <row r="817" spans="2:10">
      <c r="B817" t="e" vm="1166">
        <v>#VALUE!</v>
      </c>
      <c r="C817" t="s">
        <v>11</v>
      </c>
      <c r="D817" t="s">
        <v>2165</v>
      </c>
      <c r="E817">
        <v>32</v>
      </c>
      <c r="F817">
        <v>64</v>
      </c>
      <c r="G817" t="s">
        <v>1899</v>
      </c>
      <c r="H817">
        <v>2944</v>
      </c>
      <c r="I817">
        <v>1</v>
      </c>
      <c r="J817" t="s">
        <v>2945</v>
      </c>
    </row>
    <row r="818" spans="2:10">
      <c r="B818" t="e" vm="1167">
        <v>#VALUE!</v>
      </c>
      <c r="C818" t="s">
        <v>11</v>
      </c>
      <c r="D818" t="s">
        <v>2165</v>
      </c>
      <c r="E818">
        <v>32</v>
      </c>
      <c r="F818">
        <v>128</v>
      </c>
      <c r="G818" t="s">
        <v>1890</v>
      </c>
      <c r="H818">
        <v>4416</v>
      </c>
      <c r="I818">
        <v>1</v>
      </c>
      <c r="J818" t="s">
        <v>2946</v>
      </c>
    </row>
    <row r="819" spans="2:10">
      <c r="B819" t="e" vm="1168">
        <v>#VALUE!</v>
      </c>
      <c r="C819" t="s">
        <v>11</v>
      </c>
      <c r="D819" t="s">
        <v>2165</v>
      </c>
      <c r="E819">
        <v>48</v>
      </c>
      <c r="F819">
        <v>96</v>
      </c>
      <c r="G819" t="s">
        <v>1903</v>
      </c>
      <c r="H819">
        <v>4416</v>
      </c>
      <c r="I819">
        <v>1</v>
      </c>
      <c r="J819" t="s">
        <v>2947</v>
      </c>
    </row>
    <row r="820" spans="2:10">
      <c r="B820" t="e" vm="1169">
        <v>#VALUE!</v>
      </c>
      <c r="C820" t="s">
        <v>11</v>
      </c>
      <c r="D820" t="s">
        <v>2165</v>
      </c>
      <c r="E820">
        <v>48</v>
      </c>
      <c r="F820">
        <v>192</v>
      </c>
      <c r="G820" t="s">
        <v>1904</v>
      </c>
      <c r="H820">
        <v>6624</v>
      </c>
      <c r="I820">
        <v>1</v>
      </c>
      <c r="J820" t="s">
        <v>2948</v>
      </c>
    </row>
    <row r="821" spans="2:10">
      <c r="B821" t="e" vm="1170">
        <v>#VALUE!</v>
      </c>
      <c r="C821" t="s">
        <v>11</v>
      </c>
      <c r="D821" t="s">
        <v>2165</v>
      </c>
      <c r="E821">
        <v>64</v>
      </c>
      <c r="F821">
        <v>128</v>
      </c>
      <c r="G821" t="s">
        <v>1906</v>
      </c>
      <c r="H821">
        <v>5888</v>
      </c>
      <c r="I821">
        <v>1</v>
      </c>
      <c r="J821" t="s">
        <v>2949</v>
      </c>
    </row>
    <row r="822" spans="2:10">
      <c r="B822" t="e" vm="1171">
        <v>#VALUE!</v>
      </c>
      <c r="C822" t="s">
        <v>11</v>
      </c>
      <c r="D822" t="s">
        <v>2165</v>
      </c>
      <c r="E822">
        <v>64</v>
      </c>
      <c r="F822">
        <v>256</v>
      </c>
      <c r="G822" t="s">
        <v>1891</v>
      </c>
      <c r="H822">
        <v>8832</v>
      </c>
      <c r="I822">
        <v>1</v>
      </c>
      <c r="J822" t="s">
        <v>2950</v>
      </c>
    </row>
    <row r="823" spans="2:10">
      <c r="B823" t="e" vm="1172">
        <v>#VALUE!</v>
      </c>
      <c r="C823" t="s">
        <v>11</v>
      </c>
      <c r="D823" t="s">
        <v>2165</v>
      </c>
      <c r="E823">
        <v>72</v>
      </c>
      <c r="F823">
        <v>288</v>
      </c>
      <c r="G823" t="s">
        <v>1915</v>
      </c>
      <c r="H823">
        <v>9936</v>
      </c>
      <c r="I823">
        <v>1</v>
      </c>
      <c r="J823" t="s">
        <v>2951</v>
      </c>
    </row>
    <row r="824" spans="2:10">
      <c r="B824" t="e" vm="1173">
        <v>#VALUE!</v>
      </c>
      <c r="C824" t="s">
        <v>11</v>
      </c>
      <c r="D824" t="s">
        <v>2165</v>
      </c>
      <c r="E824">
        <v>76</v>
      </c>
      <c r="F824">
        <v>320</v>
      </c>
      <c r="G824" t="s">
        <v>1942</v>
      </c>
      <c r="H824">
        <v>10856</v>
      </c>
      <c r="I824">
        <v>1</v>
      </c>
      <c r="J824" t="s">
        <v>2952</v>
      </c>
    </row>
    <row r="825" spans="2:10">
      <c r="B825" t="e" vm="1174">
        <v>#VALUE!</v>
      </c>
      <c r="C825" t="s">
        <v>11</v>
      </c>
      <c r="D825" t="s">
        <v>2184</v>
      </c>
      <c r="E825">
        <v>8</v>
      </c>
      <c r="F825">
        <v>16</v>
      </c>
      <c r="G825" t="s">
        <v>1897</v>
      </c>
      <c r="H825">
        <v>809.6</v>
      </c>
      <c r="I825">
        <v>1</v>
      </c>
      <c r="J825" t="s">
        <v>2953</v>
      </c>
    </row>
    <row r="826" spans="2:10">
      <c r="B826" t="e" vm="1175">
        <v>#VALUE!</v>
      </c>
      <c r="C826" t="s">
        <v>11</v>
      </c>
      <c r="D826" t="s">
        <v>2184</v>
      </c>
      <c r="E826">
        <v>8</v>
      </c>
      <c r="F826">
        <v>32</v>
      </c>
      <c r="G826" t="s">
        <v>1893</v>
      </c>
      <c r="H826">
        <v>1214.4000000000001</v>
      </c>
      <c r="I826">
        <v>1</v>
      </c>
      <c r="J826" t="s">
        <v>2954</v>
      </c>
    </row>
    <row r="827" spans="2:10">
      <c r="B827" t="e" vm="1176">
        <v>#VALUE!</v>
      </c>
      <c r="C827" t="s">
        <v>11</v>
      </c>
      <c r="D827" t="s">
        <v>2184</v>
      </c>
      <c r="E827">
        <v>16</v>
      </c>
      <c r="F827">
        <v>32</v>
      </c>
      <c r="G827" t="s">
        <v>1898</v>
      </c>
      <c r="H827">
        <v>1619.2</v>
      </c>
      <c r="I827">
        <v>1</v>
      </c>
      <c r="J827" t="s">
        <v>2955</v>
      </c>
    </row>
    <row r="828" spans="2:10">
      <c r="B828" t="e" vm="1177">
        <v>#VALUE!</v>
      </c>
      <c r="C828" t="s">
        <v>11</v>
      </c>
      <c r="D828" t="s">
        <v>2184</v>
      </c>
      <c r="E828">
        <v>16</v>
      </c>
      <c r="F828">
        <v>64</v>
      </c>
      <c r="G828" t="s">
        <v>1889</v>
      </c>
      <c r="H828">
        <v>2428.8000000000002</v>
      </c>
      <c r="I828">
        <v>1</v>
      </c>
      <c r="J828" t="s">
        <v>2956</v>
      </c>
    </row>
    <row r="829" spans="2:10">
      <c r="B829" t="e" vm="1178">
        <v>#VALUE!</v>
      </c>
      <c r="C829" t="s">
        <v>11</v>
      </c>
      <c r="D829" t="s">
        <v>2184</v>
      </c>
      <c r="E829">
        <v>32</v>
      </c>
      <c r="F829">
        <v>64</v>
      </c>
      <c r="G829" t="s">
        <v>1899</v>
      </c>
      <c r="H829">
        <v>3238.4</v>
      </c>
      <c r="I829">
        <v>1</v>
      </c>
      <c r="J829" t="s">
        <v>2957</v>
      </c>
    </row>
    <row r="830" spans="2:10">
      <c r="B830" t="e" vm="1179">
        <v>#VALUE!</v>
      </c>
      <c r="C830" t="s">
        <v>11</v>
      </c>
      <c r="D830" t="s">
        <v>2184</v>
      </c>
      <c r="E830">
        <v>32</v>
      </c>
      <c r="F830">
        <v>128</v>
      </c>
      <c r="G830" t="s">
        <v>1890</v>
      </c>
      <c r="H830">
        <v>4857.6000000000004</v>
      </c>
      <c r="I830">
        <v>1</v>
      </c>
      <c r="J830" t="s">
        <v>2958</v>
      </c>
    </row>
    <row r="831" spans="2:10">
      <c r="B831" t="e" vm="1180">
        <v>#VALUE!</v>
      </c>
      <c r="C831" t="s">
        <v>11</v>
      </c>
      <c r="D831" t="s">
        <v>2184</v>
      </c>
      <c r="E831">
        <v>68</v>
      </c>
      <c r="F831">
        <v>316</v>
      </c>
      <c r="G831" t="s">
        <v>1916</v>
      </c>
      <c r="H831">
        <v>11435.6</v>
      </c>
      <c r="I831">
        <v>1</v>
      </c>
      <c r="J831" t="s">
        <v>2959</v>
      </c>
    </row>
    <row r="832" spans="2:10">
      <c r="B832" t="e" vm="1181">
        <v>#VALUE!</v>
      </c>
      <c r="C832" t="s">
        <v>11</v>
      </c>
      <c r="D832" t="s">
        <v>2193</v>
      </c>
      <c r="E832">
        <v>80</v>
      </c>
      <c r="F832">
        <v>384</v>
      </c>
      <c r="G832" t="s">
        <v>1917</v>
      </c>
      <c r="H832">
        <v>14096</v>
      </c>
      <c r="I832">
        <v>1</v>
      </c>
      <c r="J832" t="s">
        <v>2960</v>
      </c>
    </row>
    <row r="833" spans="2:10">
      <c r="B833" t="e" vm="1182">
        <v>#VALUE!</v>
      </c>
      <c r="C833" t="s">
        <v>11</v>
      </c>
      <c r="D833" t="s">
        <v>2195</v>
      </c>
      <c r="E833">
        <v>1</v>
      </c>
      <c r="F833">
        <v>1</v>
      </c>
      <c r="G833" t="s">
        <v>1918</v>
      </c>
      <c r="H833">
        <v>29</v>
      </c>
      <c r="I833">
        <v>1</v>
      </c>
      <c r="J833" t="s">
        <v>2961</v>
      </c>
    </row>
    <row r="834" spans="2:10">
      <c r="B834" t="e" vm="1183">
        <v>#VALUE!</v>
      </c>
      <c r="C834" t="s">
        <v>11</v>
      </c>
      <c r="D834" t="s">
        <v>2195</v>
      </c>
      <c r="E834">
        <v>1</v>
      </c>
      <c r="F834">
        <v>2</v>
      </c>
      <c r="G834" t="s">
        <v>1911</v>
      </c>
      <c r="H834">
        <v>32</v>
      </c>
      <c r="I834">
        <v>1</v>
      </c>
      <c r="J834" t="s">
        <v>2962</v>
      </c>
    </row>
    <row r="835" spans="2:10">
      <c r="B835" t="e" vm="1184">
        <v>#VALUE!</v>
      </c>
      <c r="C835" t="s">
        <v>11</v>
      </c>
      <c r="D835" t="s">
        <v>2195</v>
      </c>
      <c r="E835">
        <v>1</v>
      </c>
      <c r="F835">
        <v>4</v>
      </c>
      <c r="G835" t="s">
        <v>1919</v>
      </c>
      <c r="H835">
        <v>105.6</v>
      </c>
      <c r="I835">
        <v>1</v>
      </c>
      <c r="J835" t="s">
        <v>2963</v>
      </c>
    </row>
    <row r="836" spans="2:10">
      <c r="B836" t="e" vm="1185">
        <v>#VALUE!</v>
      </c>
      <c r="C836" t="s">
        <v>11</v>
      </c>
      <c r="D836" t="s">
        <v>2195</v>
      </c>
      <c r="E836">
        <v>2</v>
      </c>
      <c r="F836">
        <v>4</v>
      </c>
      <c r="G836" t="s">
        <v>1912</v>
      </c>
      <c r="H836">
        <v>120</v>
      </c>
      <c r="I836">
        <v>1</v>
      </c>
      <c r="J836" t="s">
        <v>2964</v>
      </c>
    </row>
    <row r="837" spans="2:10">
      <c r="B837" t="e" vm="1186">
        <v>#VALUE!</v>
      </c>
      <c r="C837" t="s">
        <v>11</v>
      </c>
      <c r="D837" t="s">
        <v>2195</v>
      </c>
      <c r="E837">
        <v>2</v>
      </c>
      <c r="F837">
        <v>8</v>
      </c>
      <c r="G837" t="s">
        <v>1920</v>
      </c>
      <c r="H837">
        <v>211.2</v>
      </c>
      <c r="I837">
        <v>1</v>
      </c>
      <c r="J837" t="s">
        <v>2965</v>
      </c>
    </row>
    <row r="838" spans="2:10">
      <c r="B838" t="e" vm="1187">
        <v>#VALUE!</v>
      </c>
      <c r="C838" t="s">
        <v>11</v>
      </c>
      <c r="D838" t="s">
        <v>2195</v>
      </c>
      <c r="E838">
        <v>4</v>
      </c>
      <c r="F838">
        <v>8</v>
      </c>
      <c r="G838" t="s">
        <v>1896</v>
      </c>
      <c r="H838">
        <v>281.60000000000002</v>
      </c>
      <c r="I838">
        <v>1</v>
      </c>
      <c r="J838" t="s">
        <v>2966</v>
      </c>
    </row>
    <row r="839" spans="2:10">
      <c r="B839" t="e" vm="1188">
        <v>#VALUE!</v>
      </c>
      <c r="C839" t="s">
        <v>11</v>
      </c>
      <c r="D839" t="s">
        <v>2195</v>
      </c>
      <c r="E839">
        <v>4</v>
      </c>
      <c r="F839">
        <v>16</v>
      </c>
      <c r="G839" t="s">
        <v>1895</v>
      </c>
      <c r="H839">
        <v>422.4</v>
      </c>
      <c r="I839">
        <v>1</v>
      </c>
      <c r="J839" t="s">
        <v>2967</v>
      </c>
    </row>
    <row r="840" spans="2:10">
      <c r="B840" t="e" vm="1189">
        <v>#VALUE!</v>
      </c>
      <c r="C840" t="s">
        <v>11</v>
      </c>
      <c r="D840" t="s">
        <v>2195</v>
      </c>
      <c r="E840">
        <v>8</v>
      </c>
      <c r="F840">
        <v>16</v>
      </c>
      <c r="G840" t="s">
        <v>1897</v>
      </c>
      <c r="H840">
        <v>563.20000000000005</v>
      </c>
      <c r="I840">
        <v>1</v>
      </c>
      <c r="J840" t="s">
        <v>2968</v>
      </c>
    </row>
    <row r="841" spans="2:10">
      <c r="B841" t="e" vm="1190">
        <v>#VALUE!</v>
      </c>
      <c r="C841" t="s">
        <v>11</v>
      </c>
      <c r="D841" t="s">
        <v>2195</v>
      </c>
      <c r="E841">
        <v>8</v>
      </c>
      <c r="F841">
        <v>32</v>
      </c>
      <c r="G841" t="s">
        <v>1893</v>
      </c>
      <c r="H841">
        <v>844.8</v>
      </c>
      <c r="I841">
        <v>1</v>
      </c>
      <c r="J841" t="s">
        <v>2969</v>
      </c>
    </row>
    <row r="842" spans="2:10">
      <c r="B842" t="e" vm="1191">
        <v>#VALUE!</v>
      </c>
      <c r="C842" t="s">
        <v>11</v>
      </c>
      <c r="D842" t="s">
        <v>2195</v>
      </c>
      <c r="E842">
        <v>16</v>
      </c>
      <c r="F842">
        <v>32</v>
      </c>
      <c r="G842" t="s">
        <v>1898</v>
      </c>
      <c r="H842">
        <v>1126.4000000000001</v>
      </c>
      <c r="I842">
        <v>1</v>
      </c>
      <c r="J842" t="s">
        <v>2970</v>
      </c>
    </row>
    <row r="843" spans="2:10">
      <c r="B843" t="e" vm="1192">
        <v>#VALUE!</v>
      </c>
      <c r="C843" t="s">
        <v>11</v>
      </c>
      <c r="D843" t="s">
        <v>2195</v>
      </c>
      <c r="E843">
        <v>16</v>
      </c>
      <c r="F843">
        <v>64</v>
      </c>
      <c r="G843" t="s">
        <v>1889</v>
      </c>
      <c r="H843">
        <v>1689.6</v>
      </c>
      <c r="I843">
        <v>1</v>
      </c>
      <c r="J843" t="s">
        <v>2971</v>
      </c>
    </row>
    <row r="844" spans="2:10">
      <c r="B844" t="e" vm="1193">
        <v>#VALUE!</v>
      </c>
      <c r="C844" t="s">
        <v>11</v>
      </c>
      <c r="D844" t="s">
        <v>2195</v>
      </c>
      <c r="E844">
        <v>32</v>
      </c>
      <c r="F844">
        <v>64</v>
      </c>
      <c r="G844" t="s">
        <v>1899</v>
      </c>
      <c r="H844">
        <v>2252.8000000000002</v>
      </c>
      <c r="I844">
        <v>1</v>
      </c>
      <c r="J844" t="s">
        <v>2972</v>
      </c>
    </row>
    <row r="845" spans="2:10">
      <c r="B845" t="e" vm="1194">
        <v>#VALUE!</v>
      </c>
      <c r="C845" t="s">
        <v>11</v>
      </c>
      <c r="D845" t="s">
        <v>2195</v>
      </c>
      <c r="E845">
        <v>32</v>
      </c>
      <c r="F845">
        <v>128</v>
      </c>
      <c r="G845" t="s">
        <v>1890</v>
      </c>
      <c r="H845">
        <v>3379.2</v>
      </c>
      <c r="I845">
        <v>1</v>
      </c>
      <c r="J845" t="s">
        <v>2973</v>
      </c>
    </row>
    <row r="846" spans="2:10">
      <c r="B846" t="e" vm="1195">
        <v>#VALUE!</v>
      </c>
      <c r="C846" t="s">
        <v>11</v>
      </c>
      <c r="D846" t="s">
        <v>2195</v>
      </c>
      <c r="E846">
        <v>48</v>
      </c>
      <c r="F846">
        <v>96</v>
      </c>
      <c r="G846" t="s">
        <v>1903</v>
      </c>
      <c r="H846">
        <v>3379.2</v>
      </c>
      <c r="I846">
        <v>1</v>
      </c>
      <c r="J846" t="s">
        <v>2974</v>
      </c>
    </row>
    <row r="847" spans="2:10">
      <c r="B847" t="e" vm="1196">
        <v>#VALUE!</v>
      </c>
      <c r="C847" t="s">
        <v>11</v>
      </c>
      <c r="D847" t="s">
        <v>2195</v>
      </c>
      <c r="E847">
        <v>48</v>
      </c>
      <c r="F847">
        <v>192</v>
      </c>
      <c r="G847" t="s">
        <v>1904</v>
      </c>
      <c r="H847">
        <v>5068.8</v>
      </c>
      <c r="I847">
        <v>1</v>
      </c>
      <c r="J847" t="s">
        <v>2975</v>
      </c>
    </row>
    <row r="848" spans="2:10">
      <c r="B848" t="e" vm="1197">
        <v>#VALUE!</v>
      </c>
      <c r="C848" t="s">
        <v>11</v>
      </c>
      <c r="D848" t="s">
        <v>2195</v>
      </c>
      <c r="E848">
        <v>64</v>
      </c>
      <c r="F848">
        <v>128</v>
      </c>
      <c r="G848" t="s">
        <v>1906</v>
      </c>
      <c r="H848">
        <v>4505.6000000000004</v>
      </c>
      <c r="I848">
        <v>1</v>
      </c>
      <c r="J848" t="s">
        <v>2976</v>
      </c>
    </row>
    <row r="849" spans="2:10">
      <c r="B849" t="e" vm="1198">
        <v>#VALUE!</v>
      </c>
      <c r="C849" t="s">
        <v>11</v>
      </c>
      <c r="D849" t="s">
        <v>2195</v>
      </c>
      <c r="E849">
        <v>64</v>
      </c>
      <c r="F849">
        <v>256</v>
      </c>
      <c r="G849" t="s">
        <v>1891</v>
      </c>
      <c r="H849">
        <v>6758.4</v>
      </c>
      <c r="I849">
        <v>1</v>
      </c>
      <c r="J849" t="s">
        <v>2977</v>
      </c>
    </row>
    <row r="850" spans="2:10">
      <c r="B850" t="e" vm="1199">
        <v>#VALUE!</v>
      </c>
      <c r="C850" t="s">
        <v>11</v>
      </c>
      <c r="D850" t="s">
        <v>2195</v>
      </c>
      <c r="E850">
        <v>80</v>
      </c>
      <c r="F850">
        <v>160</v>
      </c>
      <c r="G850" t="s">
        <v>1921</v>
      </c>
      <c r="H850">
        <v>5632</v>
      </c>
      <c r="I850">
        <v>1</v>
      </c>
      <c r="J850" t="s">
        <v>2978</v>
      </c>
    </row>
    <row r="851" spans="2:10">
      <c r="B851" t="e" vm="1200">
        <v>#VALUE!</v>
      </c>
      <c r="C851" t="s">
        <v>11</v>
      </c>
      <c r="D851" t="s">
        <v>2195</v>
      </c>
      <c r="E851">
        <v>80</v>
      </c>
      <c r="F851">
        <v>320</v>
      </c>
      <c r="G851" t="s">
        <v>1901</v>
      </c>
      <c r="H851">
        <v>8448</v>
      </c>
      <c r="I851">
        <v>1</v>
      </c>
      <c r="J851" t="s">
        <v>2979</v>
      </c>
    </row>
    <row r="852" spans="2:10">
      <c r="B852" t="e" vm="1201">
        <v>#VALUE!</v>
      </c>
      <c r="C852" t="s">
        <v>11</v>
      </c>
      <c r="D852" t="s">
        <v>2195</v>
      </c>
      <c r="E852">
        <v>96</v>
      </c>
      <c r="F852">
        <v>192</v>
      </c>
      <c r="G852" t="s">
        <v>1922</v>
      </c>
      <c r="H852">
        <v>6758.4</v>
      </c>
      <c r="I852">
        <v>1</v>
      </c>
      <c r="J852" t="s">
        <v>2980</v>
      </c>
    </row>
    <row r="853" spans="2:10">
      <c r="B853" t="e" vm="1202">
        <v>#VALUE!</v>
      </c>
      <c r="C853" t="s">
        <v>11</v>
      </c>
      <c r="D853" t="s">
        <v>2195</v>
      </c>
      <c r="E853">
        <v>96</v>
      </c>
      <c r="F853">
        <v>384</v>
      </c>
      <c r="G853" t="s">
        <v>1888</v>
      </c>
      <c r="H853">
        <v>10137.6</v>
      </c>
      <c r="I853">
        <v>1</v>
      </c>
      <c r="J853" t="s">
        <v>2981</v>
      </c>
    </row>
    <row r="854" spans="2:10">
      <c r="B854" t="e" vm="1203">
        <v>#VALUE!</v>
      </c>
      <c r="C854" t="s">
        <v>11</v>
      </c>
      <c r="D854" t="s">
        <v>2195</v>
      </c>
      <c r="E854">
        <v>116</v>
      </c>
      <c r="F854">
        <v>216</v>
      </c>
      <c r="G854" t="s">
        <v>1923</v>
      </c>
      <c r="H854">
        <v>7884.8</v>
      </c>
      <c r="I854">
        <v>1</v>
      </c>
      <c r="J854" t="s">
        <v>2982</v>
      </c>
    </row>
    <row r="855" spans="2:10">
      <c r="B855" t="e" vm="1204">
        <v>#VALUE!</v>
      </c>
      <c r="C855" t="s">
        <v>11</v>
      </c>
      <c r="D855" t="s">
        <v>2195</v>
      </c>
      <c r="E855">
        <v>116</v>
      </c>
      <c r="F855">
        <v>470</v>
      </c>
      <c r="G855" t="s">
        <v>1924</v>
      </c>
      <c r="H855">
        <v>12355.2</v>
      </c>
      <c r="I855">
        <v>1</v>
      </c>
      <c r="J855" t="s">
        <v>2983</v>
      </c>
    </row>
    <row r="856" spans="2:10">
      <c r="B856" t="e" vm="1205">
        <v>#VALUE!</v>
      </c>
      <c r="C856" t="s">
        <v>11</v>
      </c>
      <c r="D856" t="s">
        <v>2195</v>
      </c>
      <c r="E856">
        <v>128</v>
      </c>
      <c r="F856">
        <v>215</v>
      </c>
      <c r="G856" t="s">
        <v>1926</v>
      </c>
      <c r="H856">
        <v>8289.6</v>
      </c>
      <c r="I856">
        <v>1</v>
      </c>
      <c r="J856" t="s">
        <v>2984</v>
      </c>
    </row>
    <row r="857" spans="2:10">
      <c r="B857" t="e" vm="1206">
        <v>#VALUE!</v>
      </c>
      <c r="C857" t="s">
        <v>11</v>
      </c>
      <c r="D857" t="s">
        <v>2195</v>
      </c>
      <c r="E857">
        <v>128</v>
      </c>
      <c r="F857">
        <v>256</v>
      </c>
      <c r="G857" t="s">
        <v>1925</v>
      </c>
      <c r="H857">
        <v>9011.2000000000007</v>
      </c>
      <c r="I857">
        <v>1</v>
      </c>
      <c r="J857" t="s">
        <v>2985</v>
      </c>
    </row>
    <row r="858" spans="2:10">
      <c r="B858" t="e" vm="1207">
        <v>#VALUE!</v>
      </c>
      <c r="C858" t="s">
        <v>11</v>
      </c>
      <c r="D858" t="s">
        <v>2195</v>
      </c>
      <c r="E858">
        <v>160</v>
      </c>
      <c r="F858">
        <v>320</v>
      </c>
      <c r="G858" t="s">
        <v>1927</v>
      </c>
      <c r="H858">
        <v>11264</v>
      </c>
      <c r="I858">
        <v>1</v>
      </c>
      <c r="J858" t="s">
        <v>2986</v>
      </c>
    </row>
    <row r="859" spans="2:10">
      <c r="B859" t="e" vm="1208">
        <v>#VALUE!</v>
      </c>
      <c r="C859" t="s">
        <v>11</v>
      </c>
      <c r="D859" t="s">
        <v>2195</v>
      </c>
      <c r="E859">
        <v>160</v>
      </c>
      <c r="F859">
        <v>640</v>
      </c>
      <c r="G859" t="s">
        <v>1928</v>
      </c>
      <c r="H859">
        <v>16896</v>
      </c>
      <c r="I859">
        <v>1</v>
      </c>
      <c r="J859" t="s">
        <v>2987</v>
      </c>
    </row>
    <row r="860" spans="2:10">
      <c r="B860" t="e" vm="1209">
        <v>#VALUE!</v>
      </c>
      <c r="C860" t="s">
        <v>11</v>
      </c>
      <c r="D860" t="s">
        <v>2195</v>
      </c>
      <c r="E860">
        <v>232</v>
      </c>
      <c r="F860">
        <v>432</v>
      </c>
      <c r="G860" t="s">
        <v>1930</v>
      </c>
      <c r="H860">
        <v>15769.6</v>
      </c>
      <c r="I860">
        <v>1</v>
      </c>
      <c r="J860" t="s">
        <v>2988</v>
      </c>
    </row>
    <row r="861" spans="2:10">
      <c r="B861" t="e" vm="1210">
        <v>#VALUE!</v>
      </c>
      <c r="C861" t="s">
        <v>11</v>
      </c>
      <c r="D861" t="s">
        <v>2195</v>
      </c>
      <c r="E861">
        <v>232</v>
      </c>
      <c r="F861">
        <v>940</v>
      </c>
      <c r="G861" t="s">
        <v>1929</v>
      </c>
      <c r="H861">
        <v>24710.400000000001</v>
      </c>
      <c r="I861">
        <v>1</v>
      </c>
      <c r="J861" t="s">
        <v>2989</v>
      </c>
    </row>
    <row r="862" spans="2:10">
      <c r="B862" t="e" vm="1211">
        <v>#VALUE!</v>
      </c>
      <c r="C862" t="s">
        <v>11</v>
      </c>
      <c r="D862" t="s">
        <v>2225</v>
      </c>
      <c r="E862">
        <v>1</v>
      </c>
      <c r="F862">
        <v>1</v>
      </c>
      <c r="G862" t="s">
        <v>1918</v>
      </c>
      <c r="H862">
        <v>29</v>
      </c>
      <c r="I862">
        <v>1</v>
      </c>
      <c r="J862" t="s">
        <v>2990</v>
      </c>
    </row>
    <row r="863" spans="2:10">
      <c r="B863" t="e" vm="1212">
        <v>#VALUE!</v>
      </c>
      <c r="C863" t="s">
        <v>11</v>
      </c>
      <c r="D863" t="s">
        <v>2225</v>
      </c>
      <c r="E863">
        <v>1</v>
      </c>
      <c r="F863">
        <v>2</v>
      </c>
      <c r="G863" t="s">
        <v>1911</v>
      </c>
      <c r="H863">
        <v>32</v>
      </c>
      <c r="I863">
        <v>1</v>
      </c>
      <c r="J863" t="s">
        <v>2991</v>
      </c>
    </row>
    <row r="864" spans="2:10">
      <c r="B864" t="e" vm="1213">
        <v>#VALUE!</v>
      </c>
      <c r="C864" t="s">
        <v>11</v>
      </c>
      <c r="D864" t="s">
        <v>2225</v>
      </c>
      <c r="E864">
        <v>1</v>
      </c>
      <c r="F864">
        <v>4</v>
      </c>
      <c r="G864" t="s">
        <v>1919</v>
      </c>
      <c r="H864">
        <v>96</v>
      </c>
      <c r="I864">
        <v>1</v>
      </c>
      <c r="J864" t="s">
        <v>2992</v>
      </c>
    </row>
    <row r="865" spans="2:10">
      <c r="B865" t="e" vm="1214">
        <v>#VALUE!</v>
      </c>
      <c r="C865" t="s">
        <v>11</v>
      </c>
      <c r="D865" t="s">
        <v>2225</v>
      </c>
      <c r="E865">
        <v>2</v>
      </c>
      <c r="F865">
        <v>4</v>
      </c>
      <c r="G865" t="s">
        <v>1912</v>
      </c>
      <c r="H865">
        <v>136</v>
      </c>
      <c r="I865">
        <v>1</v>
      </c>
      <c r="J865" t="s">
        <v>2993</v>
      </c>
    </row>
    <row r="866" spans="2:10">
      <c r="B866" t="e" vm="1215">
        <v>#VALUE!</v>
      </c>
      <c r="C866" t="s">
        <v>11</v>
      </c>
      <c r="D866" t="s">
        <v>2225</v>
      </c>
      <c r="E866">
        <v>2</v>
      </c>
      <c r="F866">
        <v>8</v>
      </c>
      <c r="G866" t="s">
        <v>1920</v>
      </c>
      <c r="H866">
        <v>192</v>
      </c>
      <c r="I866">
        <v>1</v>
      </c>
      <c r="J866" t="s">
        <v>2994</v>
      </c>
    </row>
    <row r="867" spans="2:10">
      <c r="B867" t="e" vm="1216">
        <v>#VALUE!</v>
      </c>
      <c r="C867" t="s">
        <v>11</v>
      </c>
      <c r="D867" t="s">
        <v>2225</v>
      </c>
      <c r="E867">
        <v>4</v>
      </c>
      <c r="F867">
        <v>8</v>
      </c>
      <c r="G867" t="s">
        <v>1896</v>
      </c>
      <c r="H867">
        <v>256</v>
      </c>
      <c r="I867">
        <v>1</v>
      </c>
      <c r="J867" t="s">
        <v>2995</v>
      </c>
    </row>
    <row r="868" spans="2:10">
      <c r="B868" t="e" vm="1217">
        <v>#VALUE!</v>
      </c>
      <c r="C868" t="s">
        <v>11</v>
      </c>
      <c r="D868" t="s">
        <v>2225</v>
      </c>
      <c r="E868">
        <v>4</v>
      </c>
      <c r="F868">
        <v>16</v>
      </c>
      <c r="G868" t="s">
        <v>1895</v>
      </c>
      <c r="H868">
        <v>384</v>
      </c>
      <c r="I868">
        <v>1</v>
      </c>
      <c r="J868" t="s">
        <v>2996</v>
      </c>
    </row>
    <row r="869" spans="2:10">
      <c r="B869" t="e" vm="1218">
        <v>#VALUE!</v>
      </c>
      <c r="C869" t="s">
        <v>11</v>
      </c>
      <c r="D869" t="s">
        <v>2225</v>
      </c>
      <c r="E869">
        <v>8</v>
      </c>
      <c r="F869">
        <v>16</v>
      </c>
      <c r="G869" t="s">
        <v>1897</v>
      </c>
      <c r="H869">
        <v>512</v>
      </c>
      <c r="I869">
        <v>1</v>
      </c>
      <c r="J869" t="s">
        <v>2997</v>
      </c>
    </row>
    <row r="870" spans="2:10">
      <c r="B870" t="e" vm="1219">
        <v>#VALUE!</v>
      </c>
      <c r="C870" t="s">
        <v>11</v>
      </c>
      <c r="D870" t="s">
        <v>2225</v>
      </c>
      <c r="E870">
        <v>8</v>
      </c>
      <c r="F870">
        <v>32</v>
      </c>
      <c r="G870" t="s">
        <v>1893</v>
      </c>
      <c r="H870">
        <v>768</v>
      </c>
      <c r="I870">
        <v>1</v>
      </c>
      <c r="J870" t="s">
        <v>2998</v>
      </c>
    </row>
    <row r="871" spans="2:10">
      <c r="B871" t="e" vm="1220">
        <v>#VALUE!</v>
      </c>
      <c r="C871" t="s">
        <v>11</v>
      </c>
      <c r="D871" t="s">
        <v>2225</v>
      </c>
      <c r="E871">
        <v>16</v>
      </c>
      <c r="F871">
        <v>32</v>
      </c>
      <c r="G871" t="s">
        <v>1898</v>
      </c>
      <c r="H871">
        <v>1024</v>
      </c>
      <c r="I871">
        <v>1</v>
      </c>
      <c r="J871" t="s">
        <v>2999</v>
      </c>
    </row>
    <row r="872" spans="2:10">
      <c r="B872" t="e" vm="1221">
        <v>#VALUE!</v>
      </c>
      <c r="C872" t="s">
        <v>11</v>
      </c>
      <c r="D872" t="s">
        <v>2225</v>
      </c>
      <c r="E872">
        <v>16</v>
      </c>
      <c r="F872">
        <v>64</v>
      </c>
      <c r="G872" t="s">
        <v>1889</v>
      </c>
      <c r="H872">
        <v>1536</v>
      </c>
      <c r="I872">
        <v>1</v>
      </c>
      <c r="J872" t="s">
        <v>3000</v>
      </c>
    </row>
    <row r="873" spans="2:10">
      <c r="B873" t="e" vm="1222">
        <v>#VALUE!</v>
      </c>
      <c r="C873" t="s">
        <v>11</v>
      </c>
      <c r="D873" t="s">
        <v>2225</v>
      </c>
      <c r="E873">
        <v>32</v>
      </c>
      <c r="F873">
        <v>64</v>
      </c>
      <c r="G873" t="s">
        <v>1899</v>
      </c>
      <c r="H873">
        <v>2048</v>
      </c>
      <c r="I873">
        <v>1</v>
      </c>
      <c r="J873" t="s">
        <v>3001</v>
      </c>
    </row>
    <row r="874" spans="2:10">
      <c r="B874" t="e" vm="1223">
        <v>#VALUE!</v>
      </c>
      <c r="C874" t="s">
        <v>11</v>
      </c>
      <c r="D874" t="s">
        <v>2225</v>
      </c>
      <c r="E874">
        <v>32</v>
      </c>
      <c r="F874">
        <v>128</v>
      </c>
      <c r="G874" t="s">
        <v>1890</v>
      </c>
      <c r="H874">
        <v>3072</v>
      </c>
      <c r="I874">
        <v>1</v>
      </c>
      <c r="J874" t="s">
        <v>3002</v>
      </c>
    </row>
    <row r="875" spans="2:10">
      <c r="B875" t="e" vm="1224">
        <v>#VALUE!</v>
      </c>
      <c r="C875" t="s">
        <v>11</v>
      </c>
      <c r="D875" t="s">
        <v>2225</v>
      </c>
      <c r="E875">
        <v>48</v>
      </c>
      <c r="F875">
        <v>96</v>
      </c>
      <c r="G875" t="s">
        <v>1903</v>
      </c>
      <c r="H875">
        <v>3072</v>
      </c>
      <c r="I875">
        <v>1</v>
      </c>
      <c r="J875" t="s">
        <v>3003</v>
      </c>
    </row>
    <row r="876" spans="2:10">
      <c r="B876" t="e" vm="1225">
        <v>#VALUE!</v>
      </c>
      <c r="C876" t="s">
        <v>11</v>
      </c>
      <c r="D876" t="s">
        <v>2225</v>
      </c>
      <c r="E876">
        <v>48</v>
      </c>
      <c r="F876">
        <v>192</v>
      </c>
      <c r="G876" t="s">
        <v>1904</v>
      </c>
      <c r="H876">
        <v>4608</v>
      </c>
      <c r="I876">
        <v>1</v>
      </c>
      <c r="J876" t="s">
        <v>3004</v>
      </c>
    </row>
    <row r="877" spans="2:10">
      <c r="B877" t="e" vm="1226">
        <v>#VALUE!</v>
      </c>
      <c r="C877" t="s">
        <v>11</v>
      </c>
      <c r="D877" t="s">
        <v>2225</v>
      </c>
      <c r="E877">
        <v>64</v>
      </c>
      <c r="F877">
        <v>128</v>
      </c>
      <c r="G877" t="s">
        <v>1906</v>
      </c>
      <c r="H877">
        <v>4096</v>
      </c>
      <c r="I877">
        <v>1</v>
      </c>
      <c r="J877" t="s">
        <v>3005</v>
      </c>
    </row>
    <row r="878" spans="2:10">
      <c r="B878" t="e" vm="1227">
        <v>#VALUE!</v>
      </c>
      <c r="C878" t="s">
        <v>11</v>
      </c>
      <c r="D878" t="s">
        <v>2225</v>
      </c>
      <c r="E878">
        <v>64</v>
      </c>
      <c r="F878">
        <v>256</v>
      </c>
      <c r="G878" t="s">
        <v>1891</v>
      </c>
      <c r="H878">
        <v>6144</v>
      </c>
      <c r="I878">
        <v>1</v>
      </c>
      <c r="J878" t="s">
        <v>3006</v>
      </c>
    </row>
    <row r="879" spans="2:10">
      <c r="B879" t="e" vm="1228">
        <v>#VALUE!</v>
      </c>
      <c r="C879" t="s">
        <v>11</v>
      </c>
      <c r="D879" t="s">
        <v>2225</v>
      </c>
      <c r="E879">
        <v>80</v>
      </c>
      <c r="F879">
        <v>160</v>
      </c>
      <c r="G879" t="s">
        <v>1921</v>
      </c>
      <c r="H879">
        <v>5120</v>
      </c>
      <c r="I879">
        <v>1</v>
      </c>
      <c r="J879" t="s">
        <v>3007</v>
      </c>
    </row>
    <row r="880" spans="2:10">
      <c r="B880" t="e" vm="1229">
        <v>#VALUE!</v>
      </c>
      <c r="C880" t="s">
        <v>11</v>
      </c>
      <c r="D880" t="s">
        <v>2225</v>
      </c>
      <c r="E880">
        <v>90</v>
      </c>
      <c r="F880">
        <v>224</v>
      </c>
      <c r="G880" t="s">
        <v>1931</v>
      </c>
      <c r="H880">
        <v>6464</v>
      </c>
      <c r="I880">
        <v>1</v>
      </c>
      <c r="J880" t="s">
        <v>3008</v>
      </c>
    </row>
    <row r="881" spans="2:10">
      <c r="B881" t="e" vm="1230">
        <v>#VALUE!</v>
      </c>
      <c r="C881" t="s">
        <v>11</v>
      </c>
      <c r="D881" t="s">
        <v>2225</v>
      </c>
      <c r="E881">
        <v>90</v>
      </c>
      <c r="F881">
        <v>480</v>
      </c>
      <c r="G881" t="s">
        <v>1983</v>
      </c>
      <c r="H881">
        <v>10560</v>
      </c>
      <c r="I881">
        <v>1</v>
      </c>
      <c r="J881" t="s">
        <v>3009</v>
      </c>
    </row>
    <row r="882" spans="2:10">
      <c r="B882" t="e" vm="1231">
        <v>#VALUE!</v>
      </c>
      <c r="C882" t="s">
        <v>11</v>
      </c>
      <c r="D882" t="s">
        <v>2225</v>
      </c>
      <c r="E882">
        <v>128</v>
      </c>
      <c r="F882">
        <v>256</v>
      </c>
      <c r="G882" t="s">
        <v>1925</v>
      </c>
      <c r="H882">
        <v>8192</v>
      </c>
      <c r="I882">
        <v>1</v>
      </c>
      <c r="J882" t="s">
        <v>3010</v>
      </c>
    </row>
    <row r="883" spans="2:10">
      <c r="B883" t="e" vm="1232">
        <v>#VALUE!</v>
      </c>
      <c r="C883" t="s">
        <v>11</v>
      </c>
      <c r="D883" t="s">
        <v>2225</v>
      </c>
      <c r="E883">
        <v>160</v>
      </c>
      <c r="F883">
        <v>320</v>
      </c>
      <c r="G883" t="s">
        <v>1927</v>
      </c>
      <c r="H883">
        <v>10240</v>
      </c>
      <c r="I883">
        <v>1</v>
      </c>
      <c r="J883" t="s">
        <v>3011</v>
      </c>
    </row>
    <row r="884" spans="2:10">
      <c r="B884" t="e" vm="1233">
        <v>#VALUE!</v>
      </c>
      <c r="C884" t="s">
        <v>11</v>
      </c>
      <c r="D884" t="s">
        <v>2225</v>
      </c>
      <c r="E884">
        <v>180</v>
      </c>
      <c r="F884">
        <v>464</v>
      </c>
      <c r="G884" t="s">
        <v>1932</v>
      </c>
      <c r="H884">
        <v>13184</v>
      </c>
      <c r="I884">
        <v>1</v>
      </c>
      <c r="J884" t="s">
        <v>3012</v>
      </c>
    </row>
    <row r="885" spans="2:10">
      <c r="B885" t="e" vm="1234">
        <v>#VALUE!</v>
      </c>
      <c r="C885" t="s">
        <v>11</v>
      </c>
      <c r="D885" t="s">
        <v>2225</v>
      </c>
      <c r="E885">
        <v>180</v>
      </c>
      <c r="F885">
        <v>960</v>
      </c>
      <c r="G885" t="s">
        <v>1984</v>
      </c>
      <c r="H885">
        <v>21120</v>
      </c>
      <c r="I885">
        <v>1</v>
      </c>
      <c r="J885" t="s">
        <v>3013</v>
      </c>
    </row>
    <row r="886" spans="2:10">
      <c r="B886" t="e" vm="1235">
        <v>#VALUE!</v>
      </c>
      <c r="C886" t="s">
        <v>11</v>
      </c>
      <c r="D886" t="s">
        <v>2247</v>
      </c>
      <c r="E886">
        <v>1</v>
      </c>
      <c r="F886">
        <v>1</v>
      </c>
      <c r="G886" t="s">
        <v>1918</v>
      </c>
      <c r="H886">
        <v>32</v>
      </c>
      <c r="I886">
        <v>1</v>
      </c>
      <c r="J886" t="s">
        <v>3014</v>
      </c>
    </row>
    <row r="887" spans="2:10">
      <c r="B887" t="e" vm="1236">
        <v>#VALUE!</v>
      </c>
      <c r="C887" t="s">
        <v>11</v>
      </c>
      <c r="D887" t="s">
        <v>2247</v>
      </c>
      <c r="E887">
        <v>1</v>
      </c>
      <c r="F887">
        <v>2</v>
      </c>
      <c r="G887" t="s">
        <v>1911</v>
      </c>
      <c r="H887">
        <v>64</v>
      </c>
      <c r="I887">
        <v>1</v>
      </c>
      <c r="J887" t="s">
        <v>3015</v>
      </c>
    </row>
    <row r="888" spans="2:10">
      <c r="B888" t="e" vm="1237">
        <v>#VALUE!</v>
      </c>
      <c r="C888" t="s">
        <v>11</v>
      </c>
      <c r="D888" t="s">
        <v>2247</v>
      </c>
      <c r="E888">
        <v>1</v>
      </c>
      <c r="F888">
        <v>4</v>
      </c>
      <c r="G888" t="s">
        <v>1919</v>
      </c>
      <c r="H888">
        <v>96</v>
      </c>
      <c r="I888">
        <v>1</v>
      </c>
      <c r="J888" t="s">
        <v>3016</v>
      </c>
    </row>
    <row r="889" spans="2:10">
      <c r="B889" t="e" vm="1238">
        <v>#VALUE!</v>
      </c>
      <c r="C889" t="s">
        <v>11</v>
      </c>
      <c r="D889" t="s">
        <v>2247</v>
      </c>
      <c r="E889">
        <v>2</v>
      </c>
      <c r="F889">
        <v>4</v>
      </c>
      <c r="G889" t="s">
        <v>1912</v>
      </c>
      <c r="H889">
        <v>128</v>
      </c>
      <c r="I889">
        <v>1</v>
      </c>
      <c r="J889" t="s">
        <v>3017</v>
      </c>
    </row>
    <row r="890" spans="2:10">
      <c r="B890" t="e" vm="1239">
        <v>#VALUE!</v>
      </c>
      <c r="C890" t="s">
        <v>11</v>
      </c>
      <c r="D890" t="s">
        <v>2247</v>
      </c>
      <c r="E890">
        <v>2</v>
      </c>
      <c r="F890">
        <v>8</v>
      </c>
      <c r="G890" t="s">
        <v>1920</v>
      </c>
      <c r="H890">
        <v>192</v>
      </c>
      <c r="I890">
        <v>1</v>
      </c>
      <c r="J890" t="s">
        <v>3018</v>
      </c>
    </row>
    <row r="891" spans="2:10">
      <c r="B891" t="e" vm="1240">
        <v>#VALUE!</v>
      </c>
      <c r="C891" t="s">
        <v>11</v>
      </c>
      <c r="D891" t="s">
        <v>2247</v>
      </c>
      <c r="E891">
        <v>4</v>
      </c>
      <c r="F891">
        <v>8</v>
      </c>
      <c r="G891" t="s">
        <v>1896</v>
      </c>
      <c r="H891">
        <v>256</v>
      </c>
      <c r="I891">
        <v>1</v>
      </c>
      <c r="J891" t="s">
        <v>3019</v>
      </c>
    </row>
    <row r="892" spans="2:10">
      <c r="B892" t="e" vm="1241">
        <v>#VALUE!</v>
      </c>
      <c r="C892" t="s">
        <v>11</v>
      </c>
      <c r="D892" t="s">
        <v>2247</v>
      </c>
      <c r="E892">
        <v>4</v>
      </c>
      <c r="F892">
        <v>16</v>
      </c>
      <c r="G892" t="s">
        <v>1895</v>
      </c>
      <c r="H892">
        <v>384</v>
      </c>
      <c r="I892">
        <v>1</v>
      </c>
      <c r="J892" t="s">
        <v>3020</v>
      </c>
    </row>
    <row r="893" spans="2:10">
      <c r="B893" t="e" vm="1242">
        <v>#VALUE!</v>
      </c>
      <c r="C893" t="s">
        <v>11</v>
      </c>
      <c r="D893" t="s">
        <v>2247</v>
      </c>
      <c r="E893">
        <v>8</v>
      </c>
      <c r="F893">
        <v>16</v>
      </c>
      <c r="G893" t="s">
        <v>1897</v>
      </c>
      <c r="H893">
        <v>512</v>
      </c>
      <c r="I893">
        <v>1</v>
      </c>
      <c r="J893" t="s">
        <v>3021</v>
      </c>
    </row>
    <row r="894" spans="2:10">
      <c r="B894" t="e" vm="1243">
        <v>#VALUE!</v>
      </c>
      <c r="C894" t="s">
        <v>11</v>
      </c>
      <c r="D894" t="s">
        <v>2247</v>
      </c>
      <c r="E894">
        <v>8</v>
      </c>
      <c r="F894">
        <v>32</v>
      </c>
      <c r="G894" t="s">
        <v>1893</v>
      </c>
      <c r="H894">
        <v>768</v>
      </c>
      <c r="I894">
        <v>1</v>
      </c>
      <c r="J894" t="s">
        <v>3022</v>
      </c>
    </row>
    <row r="895" spans="2:10">
      <c r="B895" t="e" vm="1244">
        <v>#VALUE!</v>
      </c>
      <c r="C895" t="s">
        <v>11</v>
      </c>
      <c r="D895" t="s">
        <v>2247</v>
      </c>
      <c r="E895">
        <v>16</v>
      </c>
      <c r="F895">
        <v>32</v>
      </c>
      <c r="G895" t="s">
        <v>1898</v>
      </c>
      <c r="H895">
        <v>1024</v>
      </c>
      <c r="I895">
        <v>1</v>
      </c>
      <c r="J895" t="s">
        <v>3023</v>
      </c>
    </row>
    <row r="896" spans="2:10">
      <c r="B896" t="e" vm="1245">
        <v>#VALUE!</v>
      </c>
      <c r="C896" t="s">
        <v>11</v>
      </c>
      <c r="D896" t="s">
        <v>2247</v>
      </c>
      <c r="E896">
        <v>16</v>
      </c>
      <c r="F896">
        <v>64</v>
      </c>
      <c r="G896" t="s">
        <v>1889</v>
      </c>
      <c r="H896">
        <v>1536</v>
      </c>
      <c r="I896">
        <v>1</v>
      </c>
      <c r="J896" t="s">
        <v>3024</v>
      </c>
    </row>
    <row r="897" spans="2:10">
      <c r="B897" t="e" vm="1246">
        <v>#VALUE!</v>
      </c>
      <c r="C897" t="s">
        <v>11</v>
      </c>
      <c r="D897" t="s">
        <v>2247</v>
      </c>
      <c r="E897">
        <v>32</v>
      </c>
      <c r="F897">
        <v>64</v>
      </c>
      <c r="G897" t="s">
        <v>1899</v>
      </c>
      <c r="H897">
        <v>2048</v>
      </c>
      <c r="I897">
        <v>1</v>
      </c>
      <c r="J897" t="s">
        <v>3025</v>
      </c>
    </row>
    <row r="898" spans="2:10">
      <c r="B898" t="e" vm="1247">
        <v>#VALUE!</v>
      </c>
      <c r="C898" t="s">
        <v>11</v>
      </c>
      <c r="D898" t="s">
        <v>2247</v>
      </c>
      <c r="E898">
        <v>32</v>
      </c>
      <c r="F898">
        <v>128</v>
      </c>
      <c r="G898" t="s">
        <v>1890</v>
      </c>
      <c r="H898">
        <v>3072</v>
      </c>
      <c r="I898">
        <v>1</v>
      </c>
      <c r="J898" t="s">
        <v>3026</v>
      </c>
    </row>
    <row r="899" spans="2:10">
      <c r="B899" t="e" vm="1248">
        <v>#VALUE!</v>
      </c>
      <c r="C899" t="s">
        <v>11</v>
      </c>
      <c r="D899" t="s">
        <v>2247</v>
      </c>
      <c r="E899">
        <v>64</v>
      </c>
      <c r="F899">
        <v>128</v>
      </c>
      <c r="G899" t="s">
        <v>1906</v>
      </c>
      <c r="H899">
        <v>4096</v>
      </c>
      <c r="I899">
        <v>1</v>
      </c>
      <c r="J899" t="s">
        <v>3027</v>
      </c>
    </row>
    <row r="900" spans="2:10">
      <c r="B900" t="e" vm="1249">
        <v>#VALUE!</v>
      </c>
      <c r="C900" t="s">
        <v>11</v>
      </c>
      <c r="D900" t="s">
        <v>2247</v>
      </c>
      <c r="E900">
        <v>64</v>
      </c>
      <c r="F900">
        <v>256</v>
      </c>
      <c r="G900" t="s">
        <v>1891</v>
      </c>
      <c r="H900">
        <v>6144</v>
      </c>
      <c r="I900">
        <v>1</v>
      </c>
      <c r="J900" t="s">
        <v>3028</v>
      </c>
    </row>
    <row r="901" spans="2:10">
      <c r="B901" t="e" vm="1250">
        <v>#VALUE!</v>
      </c>
      <c r="C901" t="s">
        <v>11</v>
      </c>
      <c r="D901" t="s">
        <v>2247</v>
      </c>
      <c r="E901">
        <v>128</v>
      </c>
      <c r="F901">
        <v>448</v>
      </c>
      <c r="G901" t="s">
        <v>1933</v>
      </c>
      <c r="H901">
        <v>11264</v>
      </c>
      <c r="I901">
        <v>1</v>
      </c>
      <c r="J901" t="s">
        <v>3029</v>
      </c>
    </row>
    <row r="902" spans="2:10">
      <c r="B902" t="e" vm="1251">
        <v>#VALUE!</v>
      </c>
      <c r="C902" t="s">
        <v>11</v>
      </c>
      <c r="D902" t="s">
        <v>2264</v>
      </c>
      <c r="E902">
        <v>1</v>
      </c>
      <c r="F902">
        <v>1</v>
      </c>
      <c r="G902" t="s">
        <v>1918</v>
      </c>
      <c r="H902">
        <v>33</v>
      </c>
      <c r="I902">
        <v>1</v>
      </c>
      <c r="J902" t="s">
        <v>3030</v>
      </c>
    </row>
    <row r="903" spans="2:10">
      <c r="B903" t="e" vm="1252">
        <v>#VALUE!</v>
      </c>
      <c r="C903" t="s">
        <v>11</v>
      </c>
      <c r="D903" t="s">
        <v>2264</v>
      </c>
      <c r="E903">
        <v>1</v>
      </c>
      <c r="F903">
        <v>2</v>
      </c>
      <c r="G903" t="s">
        <v>1911</v>
      </c>
      <c r="H903">
        <v>39</v>
      </c>
      <c r="I903">
        <v>1</v>
      </c>
      <c r="J903" t="s">
        <v>3031</v>
      </c>
    </row>
    <row r="904" spans="2:10">
      <c r="B904" t="e" vm="1253">
        <v>#VALUE!</v>
      </c>
      <c r="C904" t="s">
        <v>11</v>
      </c>
      <c r="D904" t="s">
        <v>2264</v>
      </c>
      <c r="E904">
        <v>1</v>
      </c>
      <c r="F904">
        <v>4</v>
      </c>
      <c r="G904" t="s">
        <v>1919</v>
      </c>
      <c r="H904">
        <v>151.80000000000001</v>
      </c>
      <c r="I904">
        <v>1</v>
      </c>
      <c r="J904" t="s">
        <v>3032</v>
      </c>
    </row>
    <row r="905" spans="2:10">
      <c r="B905" t="e" vm="1254">
        <v>#VALUE!</v>
      </c>
      <c r="C905" t="s">
        <v>11</v>
      </c>
      <c r="D905" t="s">
        <v>2264</v>
      </c>
      <c r="E905">
        <v>2</v>
      </c>
      <c r="F905">
        <v>4</v>
      </c>
      <c r="G905" t="s">
        <v>1912</v>
      </c>
      <c r="H905">
        <v>147</v>
      </c>
      <c r="I905">
        <v>1</v>
      </c>
      <c r="J905" t="s">
        <v>3033</v>
      </c>
    </row>
    <row r="906" spans="2:10">
      <c r="B906" t="e" vm="1255">
        <v>#VALUE!</v>
      </c>
      <c r="C906" t="s">
        <v>11</v>
      </c>
      <c r="D906" t="s">
        <v>2264</v>
      </c>
      <c r="E906">
        <v>2</v>
      </c>
      <c r="F906">
        <v>8</v>
      </c>
      <c r="G906" t="s">
        <v>1920</v>
      </c>
      <c r="H906">
        <v>303.60000000000002</v>
      </c>
      <c r="I906">
        <v>1</v>
      </c>
      <c r="J906" t="s">
        <v>3034</v>
      </c>
    </row>
    <row r="907" spans="2:10">
      <c r="B907" t="e" vm="1256">
        <v>#VALUE!</v>
      </c>
      <c r="C907" t="s">
        <v>11</v>
      </c>
      <c r="D907" t="s">
        <v>2264</v>
      </c>
      <c r="E907">
        <v>4</v>
      </c>
      <c r="F907">
        <v>8</v>
      </c>
      <c r="G907" t="s">
        <v>1896</v>
      </c>
      <c r="H907">
        <v>404.8</v>
      </c>
      <c r="I907">
        <v>1</v>
      </c>
      <c r="J907" t="s">
        <v>3035</v>
      </c>
    </row>
    <row r="908" spans="2:10">
      <c r="B908" t="e" vm="1257">
        <v>#VALUE!</v>
      </c>
      <c r="C908" t="s">
        <v>11</v>
      </c>
      <c r="D908" t="s">
        <v>2264</v>
      </c>
      <c r="E908">
        <v>4</v>
      </c>
      <c r="F908">
        <v>16</v>
      </c>
      <c r="G908" t="s">
        <v>1895</v>
      </c>
      <c r="H908">
        <v>607.20000000000005</v>
      </c>
      <c r="I908">
        <v>1</v>
      </c>
      <c r="J908" t="s">
        <v>3036</v>
      </c>
    </row>
    <row r="909" spans="2:10">
      <c r="B909" t="e" vm="1258">
        <v>#VALUE!</v>
      </c>
      <c r="C909" t="s">
        <v>11</v>
      </c>
      <c r="D909" t="s">
        <v>2264</v>
      </c>
      <c r="E909">
        <v>8</v>
      </c>
      <c r="F909">
        <v>16</v>
      </c>
      <c r="G909" t="s">
        <v>1897</v>
      </c>
      <c r="H909">
        <v>809.6</v>
      </c>
      <c r="I909">
        <v>1</v>
      </c>
      <c r="J909" t="s">
        <v>3037</v>
      </c>
    </row>
    <row r="910" spans="2:10">
      <c r="B910" t="e" vm="1259">
        <v>#VALUE!</v>
      </c>
      <c r="C910" t="s">
        <v>11</v>
      </c>
      <c r="D910" t="s">
        <v>2264</v>
      </c>
      <c r="E910">
        <v>8</v>
      </c>
      <c r="F910">
        <v>32</v>
      </c>
      <c r="G910" t="s">
        <v>1893</v>
      </c>
      <c r="H910">
        <v>1214.4000000000001</v>
      </c>
      <c r="I910">
        <v>1</v>
      </c>
      <c r="J910" t="s">
        <v>3038</v>
      </c>
    </row>
    <row r="911" spans="2:10">
      <c r="B911" t="e" vm="1260">
        <v>#VALUE!</v>
      </c>
      <c r="C911" t="s">
        <v>11</v>
      </c>
      <c r="D911" t="s">
        <v>2264</v>
      </c>
      <c r="E911">
        <v>16</v>
      </c>
      <c r="F911">
        <v>32</v>
      </c>
      <c r="G911" t="s">
        <v>1898</v>
      </c>
      <c r="H911">
        <v>1619.2</v>
      </c>
      <c r="I911">
        <v>1</v>
      </c>
      <c r="J911" t="s">
        <v>3039</v>
      </c>
    </row>
    <row r="912" spans="2:10">
      <c r="B912" t="e" vm="1261">
        <v>#VALUE!</v>
      </c>
      <c r="C912" t="s">
        <v>11</v>
      </c>
      <c r="D912" t="s">
        <v>2264</v>
      </c>
      <c r="E912">
        <v>16</v>
      </c>
      <c r="F912">
        <v>64</v>
      </c>
      <c r="G912" t="s">
        <v>1889</v>
      </c>
      <c r="H912">
        <v>2428.8000000000002</v>
      </c>
      <c r="I912">
        <v>1</v>
      </c>
      <c r="J912" t="s">
        <v>3040</v>
      </c>
    </row>
    <row r="913" spans="2:10">
      <c r="B913" t="e" vm="1262">
        <v>#VALUE!</v>
      </c>
      <c r="C913" t="s">
        <v>11</v>
      </c>
      <c r="D913" t="s">
        <v>2264</v>
      </c>
      <c r="E913">
        <v>32</v>
      </c>
      <c r="F913">
        <v>64</v>
      </c>
      <c r="G913" t="s">
        <v>1899</v>
      </c>
      <c r="H913">
        <v>3238.4</v>
      </c>
      <c r="I913">
        <v>1</v>
      </c>
      <c r="J913" t="s">
        <v>3041</v>
      </c>
    </row>
    <row r="914" spans="2:10">
      <c r="B914" t="e" vm="1263">
        <v>#VALUE!</v>
      </c>
      <c r="C914" t="s">
        <v>11</v>
      </c>
      <c r="D914" t="s">
        <v>2264</v>
      </c>
      <c r="E914">
        <v>32</v>
      </c>
      <c r="F914">
        <v>128</v>
      </c>
      <c r="G914" t="s">
        <v>1890</v>
      </c>
      <c r="H914">
        <v>4857.6000000000004</v>
      </c>
      <c r="I914">
        <v>1</v>
      </c>
      <c r="J914" t="s">
        <v>3042</v>
      </c>
    </row>
    <row r="915" spans="2:10">
      <c r="B915" t="e" vm="1264">
        <v>#VALUE!</v>
      </c>
      <c r="C915" t="s">
        <v>11</v>
      </c>
      <c r="D915" t="s">
        <v>2264</v>
      </c>
      <c r="E915">
        <v>48</v>
      </c>
      <c r="F915">
        <v>96</v>
      </c>
      <c r="G915" t="s">
        <v>1903</v>
      </c>
      <c r="H915">
        <v>4857.6000000000004</v>
      </c>
      <c r="I915">
        <v>1</v>
      </c>
      <c r="J915" t="s">
        <v>3043</v>
      </c>
    </row>
    <row r="916" spans="2:10">
      <c r="B916" t="e" vm="1265">
        <v>#VALUE!</v>
      </c>
      <c r="C916" t="s">
        <v>11</v>
      </c>
      <c r="D916" t="s">
        <v>2264</v>
      </c>
      <c r="E916">
        <v>48</v>
      </c>
      <c r="F916">
        <v>192</v>
      </c>
      <c r="G916" t="s">
        <v>1904</v>
      </c>
      <c r="H916">
        <v>7286.4</v>
      </c>
      <c r="I916">
        <v>1</v>
      </c>
      <c r="J916" t="s">
        <v>3044</v>
      </c>
    </row>
    <row r="917" spans="2:10">
      <c r="B917" t="e" vm="1266">
        <v>#VALUE!</v>
      </c>
      <c r="C917" t="s">
        <v>11</v>
      </c>
      <c r="D917" t="s">
        <v>2264</v>
      </c>
      <c r="E917">
        <v>62</v>
      </c>
      <c r="F917">
        <v>216</v>
      </c>
      <c r="G917" t="s">
        <v>1934</v>
      </c>
      <c r="H917">
        <v>8602</v>
      </c>
      <c r="I917">
        <v>1</v>
      </c>
      <c r="J917" t="s">
        <v>3045</v>
      </c>
    </row>
    <row r="918" spans="2:10">
      <c r="B918" t="e" vm="1267">
        <v>#VALUE!</v>
      </c>
      <c r="C918" t="s">
        <v>11</v>
      </c>
      <c r="D918" t="s">
        <v>2264</v>
      </c>
      <c r="E918">
        <v>64</v>
      </c>
      <c r="F918">
        <v>256</v>
      </c>
      <c r="G918" t="s">
        <v>1891</v>
      </c>
      <c r="H918">
        <v>9715.2000000000007</v>
      </c>
      <c r="I918">
        <v>1</v>
      </c>
      <c r="J918" t="s">
        <v>3046</v>
      </c>
    </row>
    <row r="919" spans="2:10">
      <c r="B919" t="e" vm="1268">
        <v>#VALUE!</v>
      </c>
      <c r="C919" t="s">
        <v>11</v>
      </c>
      <c r="D919" t="s">
        <v>2264</v>
      </c>
      <c r="E919">
        <v>124</v>
      </c>
      <c r="F919">
        <v>432</v>
      </c>
      <c r="G919" t="s">
        <v>1935</v>
      </c>
      <c r="H919">
        <v>17204</v>
      </c>
      <c r="I919">
        <v>1</v>
      </c>
      <c r="J919" t="s">
        <v>3047</v>
      </c>
    </row>
    <row r="920" spans="2:10">
      <c r="B920" t="e" vm="1269">
        <v>#VALUE!</v>
      </c>
      <c r="C920" t="s">
        <v>11</v>
      </c>
      <c r="D920" t="s">
        <v>2283</v>
      </c>
      <c r="E920">
        <v>1</v>
      </c>
      <c r="F920">
        <v>2</v>
      </c>
      <c r="G920" t="s">
        <v>1911</v>
      </c>
      <c r="H920">
        <v>45</v>
      </c>
      <c r="I920">
        <v>1</v>
      </c>
      <c r="J920" t="s">
        <v>3048</v>
      </c>
    </row>
    <row r="921" spans="2:10">
      <c r="B921" t="e" vm="1270">
        <v>#VALUE!</v>
      </c>
      <c r="C921" t="s">
        <v>11</v>
      </c>
      <c r="D921" t="s">
        <v>2283</v>
      </c>
      <c r="E921">
        <v>1</v>
      </c>
      <c r="F921">
        <v>4</v>
      </c>
      <c r="G921" t="s">
        <v>1919</v>
      </c>
      <c r="H921">
        <v>138</v>
      </c>
      <c r="I921">
        <v>1</v>
      </c>
      <c r="J921" t="s">
        <v>3049</v>
      </c>
    </row>
    <row r="922" spans="2:10">
      <c r="B922" t="e" vm="1271">
        <v>#VALUE!</v>
      </c>
      <c r="C922" t="s">
        <v>11</v>
      </c>
      <c r="D922" t="s">
        <v>2283</v>
      </c>
      <c r="E922">
        <v>2</v>
      </c>
      <c r="F922">
        <v>4</v>
      </c>
      <c r="G922" t="s">
        <v>1912</v>
      </c>
      <c r="H922">
        <v>170</v>
      </c>
      <c r="I922">
        <v>1</v>
      </c>
      <c r="J922" t="s">
        <v>3050</v>
      </c>
    </row>
    <row r="923" spans="2:10">
      <c r="B923" t="e" vm="1272">
        <v>#VALUE!</v>
      </c>
      <c r="C923" t="s">
        <v>11</v>
      </c>
      <c r="D923" t="s">
        <v>2283</v>
      </c>
      <c r="E923">
        <v>2</v>
      </c>
      <c r="F923">
        <v>8</v>
      </c>
      <c r="G923" t="s">
        <v>1920</v>
      </c>
      <c r="H923">
        <v>276</v>
      </c>
      <c r="I923">
        <v>1</v>
      </c>
      <c r="J923" t="s">
        <v>3051</v>
      </c>
    </row>
    <row r="924" spans="2:10">
      <c r="B924" t="e" vm="1273">
        <v>#VALUE!</v>
      </c>
      <c r="C924" t="s">
        <v>11</v>
      </c>
      <c r="D924" t="s">
        <v>2283</v>
      </c>
      <c r="E924">
        <v>4</v>
      </c>
      <c r="F924">
        <v>8</v>
      </c>
      <c r="G924" t="s">
        <v>1896</v>
      </c>
      <c r="H924">
        <v>368</v>
      </c>
      <c r="I924">
        <v>1</v>
      </c>
      <c r="J924" t="s">
        <v>3052</v>
      </c>
    </row>
    <row r="925" spans="2:10">
      <c r="B925" t="e" vm="1274">
        <v>#VALUE!</v>
      </c>
      <c r="C925" t="s">
        <v>11</v>
      </c>
      <c r="D925" t="s">
        <v>2283</v>
      </c>
      <c r="E925">
        <v>4</v>
      </c>
      <c r="F925">
        <v>16</v>
      </c>
      <c r="G925" t="s">
        <v>1895</v>
      </c>
      <c r="H925">
        <v>552</v>
      </c>
      <c r="I925">
        <v>1</v>
      </c>
      <c r="J925" t="s">
        <v>3053</v>
      </c>
    </row>
    <row r="926" spans="2:10">
      <c r="B926" t="e" vm="1275">
        <v>#VALUE!</v>
      </c>
      <c r="C926" t="s">
        <v>11</v>
      </c>
      <c r="D926" t="s">
        <v>2283</v>
      </c>
      <c r="E926">
        <v>8</v>
      </c>
      <c r="F926">
        <v>16</v>
      </c>
      <c r="G926" t="s">
        <v>1897</v>
      </c>
      <c r="H926">
        <v>736</v>
      </c>
      <c r="I926">
        <v>1</v>
      </c>
      <c r="J926" t="s">
        <v>3054</v>
      </c>
    </row>
    <row r="927" spans="2:10">
      <c r="B927" t="e" vm="1276">
        <v>#VALUE!</v>
      </c>
      <c r="C927" t="s">
        <v>11</v>
      </c>
      <c r="D927" t="s">
        <v>2283</v>
      </c>
      <c r="E927">
        <v>8</v>
      </c>
      <c r="F927">
        <v>32</v>
      </c>
      <c r="G927" t="s">
        <v>1893</v>
      </c>
      <c r="H927">
        <v>1104</v>
      </c>
      <c r="I927">
        <v>1</v>
      </c>
      <c r="J927" t="s">
        <v>3055</v>
      </c>
    </row>
    <row r="928" spans="2:10">
      <c r="B928" t="e" vm="1277">
        <v>#VALUE!</v>
      </c>
      <c r="C928" t="s">
        <v>11</v>
      </c>
      <c r="D928" t="s">
        <v>2283</v>
      </c>
      <c r="E928">
        <v>16</v>
      </c>
      <c r="F928">
        <v>32</v>
      </c>
      <c r="G928" t="s">
        <v>1898</v>
      </c>
      <c r="H928">
        <v>1472</v>
      </c>
      <c r="I928">
        <v>1</v>
      </c>
      <c r="J928" t="s">
        <v>3056</v>
      </c>
    </row>
    <row r="929" spans="2:10">
      <c r="B929" t="e" vm="1278">
        <v>#VALUE!</v>
      </c>
      <c r="C929" t="s">
        <v>11</v>
      </c>
      <c r="D929" t="s">
        <v>2283</v>
      </c>
      <c r="E929">
        <v>16</v>
      </c>
      <c r="F929">
        <v>64</v>
      </c>
      <c r="G929" t="s">
        <v>1889</v>
      </c>
      <c r="H929">
        <v>2208</v>
      </c>
      <c r="I929">
        <v>1</v>
      </c>
      <c r="J929" t="s">
        <v>3057</v>
      </c>
    </row>
    <row r="930" spans="2:10">
      <c r="B930" t="e" vm="1279">
        <v>#VALUE!</v>
      </c>
      <c r="C930" t="s">
        <v>11</v>
      </c>
      <c r="D930" t="s">
        <v>2283</v>
      </c>
      <c r="E930">
        <v>24</v>
      </c>
      <c r="F930">
        <v>48</v>
      </c>
      <c r="G930" t="s">
        <v>1914</v>
      </c>
      <c r="H930">
        <v>2208</v>
      </c>
      <c r="I930">
        <v>1</v>
      </c>
      <c r="J930" t="s">
        <v>3058</v>
      </c>
    </row>
    <row r="931" spans="2:10">
      <c r="B931" t="e" vm="1280">
        <v>#VALUE!</v>
      </c>
      <c r="C931" t="s">
        <v>11</v>
      </c>
      <c r="D931" t="s">
        <v>2283</v>
      </c>
      <c r="E931">
        <v>24</v>
      </c>
      <c r="F931">
        <v>96</v>
      </c>
      <c r="G931" t="s">
        <v>1894</v>
      </c>
      <c r="H931">
        <v>3312</v>
      </c>
      <c r="I931">
        <v>1</v>
      </c>
      <c r="J931" t="s">
        <v>3059</v>
      </c>
    </row>
    <row r="932" spans="2:10">
      <c r="B932" t="e" vm="1281">
        <v>#VALUE!</v>
      </c>
      <c r="C932" t="s">
        <v>11</v>
      </c>
      <c r="D932" t="s">
        <v>2283</v>
      </c>
      <c r="E932">
        <v>32</v>
      </c>
      <c r="F932">
        <v>64</v>
      </c>
      <c r="G932" t="s">
        <v>1899</v>
      </c>
      <c r="H932">
        <v>2944</v>
      </c>
      <c r="I932">
        <v>1</v>
      </c>
      <c r="J932" t="s">
        <v>3060</v>
      </c>
    </row>
    <row r="933" spans="2:10">
      <c r="B933" t="e" vm="1282">
        <v>#VALUE!</v>
      </c>
      <c r="C933" t="s">
        <v>11</v>
      </c>
      <c r="D933" t="s">
        <v>2283</v>
      </c>
      <c r="E933">
        <v>32</v>
      </c>
      <c r="F933">
        <v>128</v>
      </c>
      <c r="G933" t="s">
        <v>1890</v>
      </c>
      <c r="H933">
        <v>4416</v>
      </c>
      <c r="I933">
        <v>1</v>
      </c>
      <c r="J933" t="s">
        <v>3061</v>
      </c>
    </row>
    <row r="934" spans="2:10">
      <c r="B934" t="e" vm="1283">
        <v>#VALUE!</v>
      </c>
      <c r="C934" t="s">
        <v>11</v>
      </c>
      <c r="D934" t="s">
        <v>2283</v>
      </c>
      <c r="E934">
        <v>48</v>
      </c>
      <c r="F934">
        <v>96</v>
      </c>
      <c r="G934" t="s">
        <v>1903</v>
      </c>
      <c r="H934">
        <v>4416</v>
      </c>
      <c r="I934">
        <v>1</v>
      </c>
      <c r="J934" t="s">
        <v>3062</v>
      </c>
    </row>
    <row r="935" spans="2:10">
      <c r="B935" t="e" vm="1284">
        <v>#VALUE!</v>
      </c>
      <c r="C935" t="s">
        <v>11</v>
      </c>
      <c r="D935" t="s">
        <v>2283</v>
      </c>
      <c r="E935">
        <v>48</v>
      </c>
      <c r="F935">
        <v>192</v>
      </c>
      <c r="G935" t="s">
        <v>1904</v>
      </c>
      <c r="H935">
        <v>6624</v>
      </c>
      <c r="I935">
        <v>1</v>
      </c>
      <c r="J935" t="s">
        <v>3063</v>
      </c>
    </row>
    <row r="936" spans="2:10">
      <c r="B936" t="e" vm="1285">
        <v>#VALUE!</v>
      </c>
      <c r="C936" t="s">
        <v>11</v>
      </c>
      <c r="D936" t="s">
        <v>2283</v>
      </c>
      <c r="E936">
        <v>64</v>
      </c>
      <c r="F936">
        <v>256</v>
      </c>
      <c r="G936" t="s">
        <v>1891</v>
      </c>
      <c r="H936">
        <v>8832</v>
      </c>
      <c r="I936">
        <v>1</v>
      </c>
      <c r="J936" t="s">
        <v>3064</v>
      </c>
    </row>
    <row r="937" spans="2:10">
      <c r="B937" t="e" vm="1286">
        <v>#VALUE!</v>
      </c>
      <c r="C937" t="s">
        <v>11</v>
      </c>
      <c r="D937" t="s">
        <v>2301</v>
      </c>
      <c r="E937">
        <v>1</v>
      </c>
      <c r="F937">
        <v>1</v>
      </c>
      <c r="G937" t="s">
        <v>1918</v>
      </c>
      <c r="H937">
        <v>60</v>
      </c>
      <c r="I937">
        <v>1</v>
      </c>
      <c r="J937" t="s">
        <v>3065</v>
      </c>
    </row>
    <row r="938" spans="2:10">
      <c r="B938" t="e" vm="1287">
        <v>#VALUE!</v>
      </c>
      <c r="C938" t="s">
        <v>11</v>
      </c>
      <c r="D938" t="s">
        <v>2301</v>
      </c>
      <c r="E938">
        <v>1</v>
      </c>
      <c r="F938">
        <v>2</v>
      </c>
      <c r="G938" t="s">
        <v>1911</v>
      </c>
      <c r="H938">
        <v>88</v>
      </c>
      <c r="I938">
        <v>1</v>
      </c>
      <c r="J938" t="s">
        <v>3066</v>
      </c>
    </row>
    <row r="939" spans="2:10">
      <c r="B939" t="e" vm="1288">
        <v>#VALUE!</v>
      </c>
      <c r="C939" t="s">
        <v>11</v>
      </c>
      <c r="D939" t="s">
        <v>2301</v>
      </c>
      <c r="E939">
        <v>1</v>
      </c>
      <c r="F939">
        <v>4</v>
      </c>
      <c r="G939" t="s">
        <v>1919</v>
      </c>
      <c r="H939">
        <v>138</v>
      </c>
      <c r="I939">
        <v>1</v>
      </c>
      <c r="J939" t="s">
        <v>3067</v>
      </c>
    </row>
    <row r="940" spans="2:10">
      <c r="B940" t="e" vm="1289">
        <v>#VALUE!</v>
      </c>
      <c r="C940" t="s">
        <v>11</v>
      </c>
      <c r="D940" t="s">
        <v>2301</v>
      </c>
      <c r="E940">
        <v>2</v>
      </c>
      <c r="F940">
        <v>4</v>
      </c>
      <c r="G940" t="s">
        <v>1912</v>
      </c>
      <c r="H940">
        <v>184</v>
      </c>
      <c r="I940">
        <v>1</v>
      </c>
      <c r="J940" t="s">
        <v>3068</v>
      </c>
    </row>
    <row r="941" spans="2:10">
      <c r="B941" t="e" vm="1290">
        <v>#VALUE!</v>
      </c>
      <c r="C941" t="s">
        <v>11</v>
      </c>
      <c r="D941" t="s">
        <v>2301</v>
      </c>
      <c r="E941">
        <v>2</v>
      </c>
      <c r="F941">
        <v>8</v>
      </c>
      <c r="G941" t="s">
        <v>1920</v>
      </c>
      <c r="H941">
        <v>276</v>
      </c>
      <c r="I941">
        <v>1</v>
      </c>
      <c r="J941" t="s">
        <v>3069</v>
      </c>
    </row>
    <row r="942" spans="2:10">
      <c r="B942" t="e" vm="1291">
        <v>#VALUE!</v>
      </c>
      <c r="C942" t="s">
        <v>11</v>
      </c>
      <c r="D942" t="s">
        <v>2301</v>
      </c>
      <c r="E942">
        <v>4</v>
      </c>
      <c r="F942">
        <v>8</v>
      </c>
      <c r="G942" t="s">
        <v>1896</v>
      </c>
      <c r="H942">
        <v>368</v>
      </c>
      <c r="I942">
        <v>1</v>
      </c>
      <c r="J942" t="s">
        <v>3070</v>
      </c>
    </row>
    <row r="943" spans="2:10">
      <c r="B943" t="e" vm="1292">
        <v>#VALUE!</v>
      </c>
      <c r="C943" t="s">
        <v>11</v>
      </c>
      <c r="D943" t="s">
        <v>2301</v>
      </c>
      <c r="E943">
        <v>4</v>
      </c>
      <c r="F943">
        <v>16</v>
      </c>
      <c r="G943" t="s">
        <v>1895</v>
      </c>
      <c r="H943">
        <v>552</v>
      </c>
      <c r="I943">
        <v>1</v>
      </c>
      <c r="J943" t="s">
        <v>3071</v>
      </c>
    </row>
    <row r="944" spans="2:10">
      <c r="B944" t="e" vm="1293">
        <v>#VALUE!</v>
      </c>
      <c r="C944" t="s">
        <v>11</v>
      </c>
      <c r="D944" t="s">
        <v>2301</v>
      </c>
      <c r="E944">
        <v>8</v>
      </c>
      <c r="F944">
        <v>16</v>
      </c>
      <c r="G944" t="s">
        <v>1897</v>
      </c>
      <c r="H944">
        <v>736</v>
      </c>
      <c r="I944">
        <v>1</v>
      </c>
      <c r="J944" t="s">
        <v>3072</v>
      </c>
    </row>
    <row r="945" spans="2:10">
      <c r="B945" t="e" vm="1294">
        <v>#VALUE!</v>
      </c>
      <c r="C945" t="s">
        <v>11</v>
      </c>
      <c r="D945" t="s">
        <v>2301</v>
      </c>
      <c r="E945">
        <v>8</v>
      </c>
      <c r="F945">
        <v>32</v>
      </c>
      <c r="G945" t="s">
        <v>1893</v>
      </c>
      <c r="H945">
        <v>1104</v>
      </c>
      <c r="I945">
        <v>1</v>
      </c>
      <c r="J945" t="s">
        <v>3073</v>
      </c>
    </row>
    <row r="946" spans="2:10">
      <c r="B946" t="e" vm="1295">
        <v>#VALUE!</v>
      </c>
      <c r="C946" t="s">
        <v>11</v>
      </c>
      <c r="D946" t="s">
        <v>2301</v>
      </c>
      <c r="E946">
        <v>16</v>
      </c>
      <c r="F946">
        <v>32</v>
      </c>
      <c r="G946" t="s">
        <v>1898</v>
      </c>
      <c r="H946">
        <v>1472</v>
      </c>
      <c r="I946">
        <v>1</v>
      </c>
      <c r="J946" t="s">
        <v>3074</v>
      </c>
    </row>
    <row r="947" spans="2:10">
      <c r="B947" t="e" vm="1296">
        <v>#VALUE!</v>
      </c>
      <c r="C947" t="s">
        <v>11</v>
      </c>
      <c r="D947" t="s">
        <v>2301</v>
      </c>
      <c r="E947">
        <v>16</v>
      </c>
      <c r="F947">
        <v>64</v>
      </c>
      <c r="G947" t="s">
        <v>1889</v>
      </c>
      <c r="H947">
        <v>2208</v>
      </c>
      <c r="I947">
        <v>1</v>
      </c>
      <c r="J947" t="s">
        <v>3075</v>
      </c>
    </row>
    <row r="948" spans="2:10">
      <c r="B948" t="e" vm="1297">
        <v>#VALUE!</v>
      </c>
      <c r="C948" t="s">
        <v>11</v>
      </c>
      <c r="D948" t="s">
        <v>2301</v>
      </c>
      <c r="E948">
        <v>24</v>
      </c>
      <c r="F948">
        <v>48</v>
      </c>
      <c r="G948" t="s">
        <v>1914</v>
      </c>
      <c r="H948">
        <v>2208</v>
      </c>
      <c r="I948">
        <v>1</v>
      </c>
      <c r="J948" t="s">
        <v>3076</v>
      </c>
    </row>
    <row r="949" spans="2:10">
      <c r="B949" t="e" vm="1298">
        <v>#VALUE!</v>
      </c>
      <c r="C949" t="s">
        <v>11</v>
      </c>
      <c r="D949" t="s">
        <v>2301</v>
      </c>
      <c r="E949">
        <v>24</v>
      </c>
      <c r="F949">
        <v>96</v>
      </c>
      <c r="G949" t="s">
        <v>1894</v>
      </c>
      <c r="H949">
        <v>3312</v>
      </c>
      <c r="I949">
        <v>1</v>
      </c>
      <c r="J949" t="s">
        <v>3077</v>
      </c>
    </row>
    <row r="950" spans="2:10">
      <c r="B950" t="e" vm="1299">
        <v>#VALUE!</v>
      </c>
      <c r="C950" t="s">
        <v>11</v>
      </c>
      <c r="D950" t="s">
        <v>2301</v>
      </c>
      <c r="E950">
        <v>24</v>
      </c>
      <c r="F950">
        <v>128</v>
      </c>
      <c r="G950" t="s">
        <v>1991</v>
      </c>
      <c r="H950">
        <v>4048</v>
      </c>
      <c r="I950">
        <v>1</v>
      </c>
      <c r="J950" t="s">
        <v>3078</v>
      </c>
    </row>
    <row r="951" spans="2:10">
      <c r="B951" t="e" vm="1300">
        <v>#VALUE!</v>
      </c>
      <c r="C951" t="s">
        <v>11</v>
      </c>
      <c r="D951" t="s">
        <v>2301</v>
      </c>
      <c r="E951">
        <v>32</v>
      </c>
      <c r="F951">
        <v>64</v>
      </c>
      <c r="G951" t="s">
        <v>1899</v>
      </c>
      <c r="H951">
        <v>2944</v>
      </c>
      <c r="I951">
        <v>1</v>
      </c>
      <c r="J951" t="s">
        <v>3079</v>
      </c>
    </row>
    <row r="952" spans="2:10">
      <c r="B952" t="e" vm="1301">
        <v>#VALUE!</v>
      </c>
      <c r="C952" t="s">
        <v>11</v>
      </c>
      <c r="D952" t="s">
        <v>2301</v>
      </c>
      <c r="E952">
        <v>32</v>
      </c>
      <c r="F952">
        <v>128</v>
      </c>
      <c r="G952" t="s">
        <v>1890</v>
      </c>
      <c r="H952">
        <v>4416</v>
      </c>
      <c r="I952">
        <v>1</v>
      </c>
      <c r="J952" t="s">
        <v>3080</v>
      </c>
    </row>
    <row r="953" spans="2:10">
      <c r="B953" t="e" vm="1302">
        <v>#VALUE!</v>
      </c>
      <c r="C953" t="s">
        <v>11</v>
      </c>
      <c r="D953" t="s">
        <v>2301</v>
      </c>
      <c r="E953">
        <v>48</v>
      </c>
      <c r="F953">
        <v>96</v>
      </c>
      <c r="G953" t="s">
        <v>1903</v>
      </c>
      <c r="H953">
        <v>4416</v>
      </c>
      <c r="I953">
        <v>1</v>
      </c>
      <c r="J953" t="s">
        <v>3081</v>
      </c>
    </row>
    <row r="954" spans="2:10">
      <c r="B954" t="e" vm="1303">
        <v>#VALUE!</v>
      </c>
      <c r="C954" t="s">
        <v>11</v>
      </c>
      <c r="D954" t="s">
        <v>2301</v>
      </c>
      <c r="E954">
        <v>48</v>
      </c>
      <c r="F954">
        <v>192</v>
      </c>
      <c r="G954" t="s">
        <v>1904</v>
      </c>
      <c r="H954">
        <v>6624</v>
      </c>
      <c r="I954">
        <v>1</v>
      </c>
      <c r="J954" t="s">
        <v>3082</v>
      </c>
    </row>
    <row r="955" spans="2:10">
      <c r="B955" t="e" vm="1304">
        <v>#VALUE!</v>
      </c>
      <c r="C955" t="s">
        <v>11</v>
      </c>
      <c r="D955" t="s">
        <v>2301</v>
      </c>
      <c r="E955">
        <v>64</v>
      </c>
      <c r="F955">
        <v>256</v>
      </c>
      <c r="G955" t="s">
        <v>1891</v>
      </c>
      <c r="H955">
        <v>8832</v>
      </c>
      <c r="I955">
        <v>1</v>
      </c>
      <c r="J955" t="s">
        <v>3083</v>
      </c>
    </row>
    <row r="956" spans="2:10">
      <c r="B956" t="e" vm="1305">
        <v>#VALUE!</v>
      </c>
      <c r="C956" t="s">
        <v>11</v>
      </c>
      <c r="D956" t="s">
        <v>2301</v>
      </c>
      <c r="E956">
        <v>72</v>
      </c>
      <c r="F956">
        <v>288</v>
      </c>
      <c r="G956" t="s">
        <v>1915</v>
      </c>
      <c r="H956">
        <v>9936</v>
      </c>
      <c r="I956">
        <v>1</v>
      </c>
      <c r="J956" t="s">
        <v>3084</v>
      </c>
    </row>
    <row r="957" spans="2:10">
      <c r="B957" t="e" vm="1306">
        <v>#VALUE!</v>
      </c>
      <c r="C957" t="s">
        <v>11</v>
      </c>
      <c r="D957" t="s">
        <v>2301</v>
      </c>
      <c r="E957">
        <v>76</v>
      </c>
      <c r="F957">
        <v>320</v>
      </c>
      <c r="G957" t="s">
        <v>1942</v>
      </c>
      <c r="H957">
        <v>10856</v>
      </c>
      <c r="I957">
        <v>1</v>
      </c>
      <c r="J957" t="s">
        <v>3085</v>
      </c>
    </row>
    <row r="958" spans="2:10">
      <c r="B958" t="e" vm="1307">
        <v>#VALUE!</v>
      </c>
      <c r="C958" t="s">
        <v>11</v>
      </c>
      <c r="D958" t="s">
        <v>2322</v>
      </c>
      <c r="E958">
        <v>1</v>
      </c>
      <c r="F958">
        <v>1</v>
      </c>
      <c r="G958" t="s">
        <v>1918</v>
      </c>
      <c r="H958">
        <v>57</v>
      </c>
      <c r="I958">
        <v>1</v>
      </c>
      <c r="J958" t="s">
        <v>3086</v>
      </c>
    </row>
    <row r="959" spans="2:10">
      <c r="B959" t="e" vm="1308">
        <v>#VALUE!</v>
      </c>
      <c r="C959" t="s">
        <v>11</v>
      </c>
      <c r="D959" t="s">
        <v>2322</v>
      </c>
      <c r="E959">
        <v>1</v>
      </c>
      <c r="F959">
        <v>2</v>
      </c>
      <c r="G959" t="s">
        <v>1911</v>
      </c>
      <c r="H959">
        <v>83.6</v>
      </c>
      <c r="I959">
        <v>1</v>
      </c>
      <c r="J959" t="s">
        <v>3087</v>
      </c>
    </row>
    <row r="960" spans="2:10">
      <c r="B960" t="e" vm="1309">
        <v>#VALUE!</v>
      </c>
      <c r="C960" t="s">
        <v>11</v>
      </c>
      <c r="D960" t="s">
        <v>2322</v>
      </c>
      <c r="E960">
        <v>1</v>
      </c>
      <c r="F960">
        <v>4</v>
      </c>
      <c r="G960" t="s">
        <v>1919</v>
      </c>
      <c r="H960">
        <v>136.5</v>
      </c>
      <c r="I960">
        <v>1</v>
      </c>
      <c r="J960" t="s">
        <v>3088</v>
      </c>
    </row>
    <row r="961" spans="2:10">
      <c r="B961" t="e" vm="1310">
        <v>#VALUE!</v>
      </c>
      <c r="C961" t="s">
        <v>11</v>
      </c>
      <c r="D961" t="s">
        <v>2322</v>
      </c>
      <c r="E961">
        <v>2</v>
      </c>
      <c r="F961">
        <v>4</v>
      </c>
      <c r="G961" t="s">
        <v>1912</v>
      </c>
      <c r="H961">
        <v>180</v>
      </c>
      <c r="I961">
        <v>1</v>
      </c>
      <c r="J961" t="s">
        <v>3089</v>
      </c>
    </row>
    <row r="962" spans="2:10">
      <c r="B962" t="e" vm="1311">
        <v>#VALUE!</v>
      </c>
      <c r="C962" t="s">
        <v>11</v>
      </c>
      <c r="D962" t="s">
        <v>2322</v>
      </c>
      <c r="E962">
        <v>2</v>
      </c>
      <c r="F962">
        <v>8</v>
      </c>
      <c r="G962" t="s">
        <v>1920</v>
      </c>
      <c r="H962">
        <v>273</v>
      </c>
      <c r="I962">
        <v>1</v>
      </c>
      <c r="J962" t="s">
        <v>3090</v>
      </c>
    </row>
    <row r="963" spans="2:10">
      <c r="B963" t="e" vm="1312">
        <v>#VALUE!</v>
      </c>
      <c r="C963" t="s">
        <v>11</v>
      </c>
      <c r="D963" t="s">
        <v>2322</v>
      </c>
      <c r="E963">
        <v>4</v>
      </c>
      <c r="F963">
        <v>8</v>
      </c>
      <c r="G963" t="s">
        <v>1896</v>
      </c>
      <c r="H963">
        <v>364</v>
      </c>
      <c r="I963">
        <v>1</v>
      </c>
      <c r="J963" t="s">
        <v>3091</v>
      </c>
    </row>
    <row r="964" spans="2:10">
      <c r="B964" t="e" vm="1313">
        <v>#VALUE!</v>
      </c>
      <c r="C964" t="s">
        <v>11</v>
      </c>
      <c r="D964" t="s">
        <v>2322</v>
      </c>
      <c r="E964">
        <v>4</v>
      </c>
      <c r="F964">
        <v>16</v>
      </c>
      <c r="G964" t="s">
        <v>1895</v>
      </c>
      <c r="H964">
        <v>546</v>
      </c>
      <c r="I964">
        <v>1</v>
      </c>
      <c r="J964" t="s">
        <v>3092</v>
      </c>
    </row>
    <row r="965" spans="2:10">
      <c r="B965" t="e" vm="1314">
        <v>#VALUE!</v>
      </c>
      <c r="C965" t="s">
        <v>11</v>
      </c>
      <c r="D965" t="s">
        <v>2322</v>
      </c>
      <c r="E965">
        <v>8</v>
      </c>
      <c r="F965">
        <v>16</v>
      </c>
      <c r="G965" t="s">
        <v>1897</v>
      </c>
      <c r="H965">
        <v>728</v>
      </c>
      <c r="I965">
        <v>1</v>
      </c>
      <c r="J965" t="s">
        <v>3093</v>
      </c>
    </row>
    <row r="966" spans="2:10">
      <c r="B966" t="e" vm="1315">
        <v>#VALUE!</v>
      </c>
      <c r="C966" t="s">
        <v>11</v>
      </c>
      <c r="D966" t="s">
        <v>2322</v>
      </c>
      <c r="E966">
        <v>8</v>
      </c>
      <c r="F966">
        <v>32</v>
      </c>
      <c r="G966" t="s">
        <v>1893</v>
      </c>
      <c r="H966">
        <v>1092</v>
      </c>
      <c r="I966">
        <v>1</v>
      </c>
      <c r="J966" t="s">
        <v>3094</v>
      </c>
    </row>
    <row r="967" spans="2:10">
      <c r="B967" t="e" vm="1316">
        <v>#VALUE!</v>
      </c>
      <c r="C967" t="s">
        <v>11</v>
      </c>
      <c r="D967" t="s">
        <v>2322</v>
      </c>
      <c r="E967">
        <v>12</v>
      </c>
      <c r="F967">
        <v>24</v>
      </c>
      <c r="G967" t="s">
        <v>1913</v>
      </c>
      <c r="H967">
        <v>1092</v>
      </c>
      <c r="I967">
        <v>1</v>
      </c>
      <c r="J967" t="s">
        <v>3095</v>
      </c>
    </row>
    <row r="968" spans="2:10">
      <c r="B968" t="e" vm="1317">
        <v>#VALUE!</v>
      </c>
      <c r="C968" t="s">
        <v>11</v>
      </c>
      <c r="D968" t="s">
        <v>2322</v>
      </c>
      <c r="E968">
        <v>12</v>
      </c>
      <c r="F968">
        <v>48</v>
      </c>
      <c r="G968" t="s">
        <v>1937</v>
      </c>
      <c r="H968">
        <v>1638</v>
      </c>
      <c r="I968">
        <v>1</v>
      </c>
      <c r="J968" t="s">
        <v>3096</v>
      </c>
    </row>
    <row r="969" spans="2:10">
      <c r="B969" t="e" vm="1318">
        <v>#VALUE!</v>
      </c>
      <c r="C969" t="s">
        <v>11</v>
      </c>
      <c r="D969" t="s">
        <v>2322</v>
      </c>
      <c r="E969">
        <v>16</v>
      </c>
      <c r="F969">
        <v>32</v>
      </c>
      <c r="G969" t="s">
        <v>1898</v>
      </c>
      <c r="H969">
        <v>1456</v>
      </c>
      <c r="I969">
        <v>1</v>
      </c>
      <c r="J969" t="s">
        <v>3097</v>
      </c>
    </row>
    <row r="970" spans="2:10">
      <c r="B970" t="e" vm="1319">
        <v>#VALUE!</v>
      </c>
      <c r="C970" t="s">
        <v>11</v>
      </c>
      <c r="D970" t="s">
        <v>2322</v>
      </c>
      <c r="E970">
        <v>16</v>
      </c>
      <c r="F970">
        <v>64</v>
      </c>
      <c r="G970" t="s">
        <v>1889</v>
      </c>
      <c r="H970">
        <v>2184</v>
      </c>
      <c r="I970">
        <v>1</v>
      </c>
      <c r="J970" t="s">
        <v>3098</v>
      </c>
    </row>
    <row r="971" spans="2:10">
      <c r="B971" t="e" vm="1320">
        <v>#VALUE!</v>
      </c>
      <c r="C971" t="s">
        <v>11</v>
      </c>
      <c r="D971" t="s">
        <v>2322</v>
      </c>
      <c r="E971">
        <v>24</v>
      </c>
      <c r="F971">
        <v>48</v>
      </c>
      <c r="G971" t="s">
        <v>1914</v>
      </c>
      <c r="H971">
        <v>2184</v>
      </c>
      <c r="I971">
        <v>1</v>
      </c>
      <c r="J971" t="s">
        <v>3099</v>
      </c>
    </row>
    <row r="972" spans="2:10">
      <c r="B972" t="e" vm="1321">
        <v>#VALUE!</v>
      </c>
      <c r="C972" t="s">
        <v>11</v>
      </c>
      <c r="D972" t="s">
        <v>2322</v>
      </c>
      <c r="E972">
        <v>24</v>
      </c>
      <c r="F972">
        <v>96</v>
      </c>
      <c r="G972" t="s">
        <v>1894</v>
      </c>
      <c r="H972">
        <v>3276</v>
      </c>
      <c r="I972">
        <v>1</v>
      </c>
      <c r="J972" t="s">
        <v>3100</v>
      </c>
    </row>
    <row r="973" spans="2:10">
      <c r="B973" t="e" vm="1322">
        <v>#VALUE!</v>
      </c>
      <c r="C973" t="s">
        <v>11</v>
      </c>
      <c r="D973" t="s">
        <v>2322</v>
      </c>
      <c r="E973">
        <v>24</v>
      </c>
      <c r="F973">
        <v>128</v>
      </c>
      <c r="G973" t="s">
        <v>1991</v>
      </c>
      <c r="H973">
        <v>4004</v>
      </c>
      <c r="I973">
        <v>1</v>
      </c>
      <c r="J973" t="s">
        <v>3101</v>
      </c>
    </row>
    <row r="974" spans="2:10">
      <c r="B974" t="e" vm="1323">
        <v>#VALUE!</v>
      </c>
      <c r="C974" t="s">
        <v>11</v>
      </c>
      <c r="D974" t="s">
        <v>2322</v>
      </c>
      <c r="E974">
        <v>32</v>
      </c>
      <c r="F974">
        <v>64</v>
      </c>
      <c r="G974" t="s">
        <v>1899</v>
      </c>
      <c r="H974">
        <v>2912</v>
      </c>
      <c r="I974">
        <v>1</v>
      </c>
      <c r="J974" t="s">
        <v>3102</v>
      </c>
    </row>
    <row r="975" spans="2:10">
      <c r="B975" t="e" vm="1324">
        <v>#VALUE!</v>
      </c>
      <c r="C975" t="s">
        <v>11</v>
      </c>
      <c r="D975" t="s">
        <v>2322</v>
      </c>
      <c r="E975">
        <v>32</v>
      </c>
      <c r="F975">
        <v>128</v>
      </c>
      <c r="G975" t="s">
        <v>1890</v>
      </c>
      <c r="H975">
        <v>4368</v>
      </c>
      <c r="I975">
        <v>1</v>
      </c>
      <c r="J975" t="s">
        <v>3103</v>
      </c>
    </row>
    <row r="976" spans="2:10">
      <c r="B976" t="e" vm="1325">
        <v>#VALUE!</v>
      </c>
      <c r="C976" t="s">
        <v>11</v>
      </c>
      <c r="D976" t="s">
        <v>2322</v>
      </c>
      <c r="E976">
        <v>40</v>
      </c>
      <c r="F976">
        <v>160</v>
      </c>
      <c r="G976" t="s">
        <v>1971</v>
      </c>
      <c r="H976">
        <v>5460</v>
      </c>
      <c r="I976">
        <v>1</v>
      </c>
      <c r="J976" t="s">
        <v>3104</v>
      </c>
    </row>
    <row r="977" spans="2:10">
      <c r="B977" t="e" vm="1326">
        <v>#VALUE!</v>
      </c>
      <c r="C977" t="s">
        <v>11</v>
      </c>
      <c r="D977" t="s">
        <v>2322</v>
      </c>
      <c r="E977">
        <v>48</v>
      </c>
      <c r="F977">
        <v>96</v>
      </c>
      <c r="G977" t="s">
        <v>1903</v>
      </c>
      <c r="H977">
        <v>4368</v>
      </c>
      <c r="I977">
        <v>1</v>
      </c>
      <c r="J977" t="s">
        <v>3105</v>
      </c>
    </row>
    <row r="978" spans="2:10">
      <c r="B978" t="e" vm="1327">
        <v>#VALUE!</v>
      </c>
      <c r="C978" t="s">
        <v>11</v>
      </c>
      <c r="D978" t="s">
        <v>2322</v>
      </c>
      <c r="E978">
        <v>48</v>
      </c>
      <c r="F978">
        <v>192</v>
      </c>
      <c r="G978" t="s">
        <v>1904</v>
      </c>
      <c r="H978">
        <v>6552</v>
      </c>
      <c r="I978">
        <v>1</v>
      </c>
      <c r="J978" t="s">
        <v>3106</v>
      </c>
    </row>
    <row r="979" spans="2:10">
      <c r="B979" t="e" vm="1328">
        <v>#VALUE!</v>
      </c>
      <c r="C979" t="s">
        <v>11</v>
      </c>
      <c r="D979" t="s">
        <v>2322</v>
      </c>
      <c r="E979">
        <v>64</v>
      </c>
      <c r="F979">
        <v>256</v>
      </c>
      <c r="G979" t="s">
        <v>1891</v>
      </c>
      <c r="H979">
        <v>8736</v>
      </c>
      <c r="I979">
        <v>1</v>
      </c>
      <c r="J979" t="s">
        <v>3107</v>
      </c>
    </row>
    <row r="980" spans="2:10">
      <c r="B980" t="e" vm="1329">
        <v>#VALUE!</v>
      </c>
      <c r="C980" t="s">
        <v>11</v>
      </c>
      <c r="D980" t="s">
        <v>2322</v>
      </c>
      <c r="E980">
        <v>80</v>
      </c>
      <c r="F980">
        <v>320</v>
      </c>
      <c r="G980" t="s">
        <v>1901</v>
      </c>
      <c r="H980">
        <v>10920</v>
      </c>
      <c r="I980">
        <v>1</v>
      </c>
      <c r="J980" t="s">
        <v>3108</v>
      </c>
    </row>
    <row r="981" spans="2:10">
      <c r="B981" t="e" vm="1330">
        <v>#VALUE!</v>
      </c>
      <c r="C981" t="s">
        <v>11</v>
      </c>
      <c r="D981" t="s">
        <v>2344</v>
      </c>
      <c r="E981">
        <v>1</v>
      </c>
      <c r="F981">
        <v>1</v>
      </c>
      <c r="G981" t="s">
        <v>1918</v>
      </c>
      <c r="H981">
        <v>42</v>
      </c>
      <c r="I981">
        <v>1</v>
      </c>
      <c r="J981" t="s">
        <v>3109</v>
      </c>
    </row>
    <row r="982" spans="2:10">
      <c r="B982" t="e" vm="1331">
        <v>#VALUE!</v>
      </c>
      <c r="C982" t="s">
        <v>11</v>
      </c>
      <c r="D982" t="s">
        <v>2344</v>
      </c>
      <c r="E982">
        <v>1</v>
      </c>
      <c r="F982">
        <v>2</v>
      </c>
      <c r="G982" t="s">
        <v>1911</v>
      </c>
      <c r="H982">
        <v>79</v>
      </c>
      <c r="I982">
        <v>1</v>
      </c>
      <c r="J982" t="s">
        <v>3110</v>
      </c>
    </row>
    <row r="983" spans="2:10">
      <c r="B983" t="e" vm="1332">
        <v>#VALUE!</v>
      </c>
      <c r="C983" t="s">
        <v>11</v>
      </c>
      <c r="D983" t="s">
        <v>2344</v>
      </c>
      <c r="E983">
        <v>1</v>
      </c>
      <c r="F983">
        <v>4</v>
      </c>
      <c r="G983" t="s">
        <v>1919</v>
      </c>
      <c r="H983">
        <v>135</v>
      </c>
      <c r="I983">
        <v>1</v>
      </c>
      <c r="J983" t="s">
        <v>3111</v>
      </c>
    </row>
    <row r="984" spans="2:10">
      <c r="B984" t="e" vm="1333">
        <v>#VALUE!</v>
      </c>
      <c r="C984" t="s">
        <v>11</v>
      </c>
      <c r="D984" t="s">
        <v>2344</v>
      </c>
      <c r="E984">
        <v>2</v>
      </c>
      <c r="F984">
        <v>2</v>
      </c>
      <c r="G984" t="s">
        <v>1938</v>
      </c>
      <c r="H984">
        <v>135</v>
      </c>
      <c r="I984">
        <v>1</v>
      </c>
      <c r="J984" t="s">
        <v>3112</v>
      </c>
    </row>
    <row r="985" spans="2:10">
      <c r="B985" t="e" vm="1334">
        <v>#VALUE!</v>
      </c>
      <c r="C985" t="s">
        <v>11</v>
      </c>
      <c r="D985" t="s">
        <v>2344</v>
      </c>
      <c r="E985">
        <v>2</v>
      </c>
      <c r="F985">
        <v>4</v>
      </c>
      <c r="G985" t="s">
        <v>1912</v>
      </c>
      <c r="H985">
        <v>179</v>
      </c>
      <c r="I985">
        <v>1</v>
      </c>
      <c r="J985" t="s">
        <v>3113</v>
      </c>
    </row>
    <row r="986" spans="2:10">
      <c r="B986" t="e" vm="1335">
        <v>#VALUE!</v>
      </c>
      <c r="C986" t="s">
        <v>11</v>
      </c>
      <c r="D986" t="s">
        <v>2344</v>
      </c>
      <c r="E986">
        <v>2</v>
      </c>
      <c r="F986">
        <v>8</v>
      </c>
      <c r="G986" t="s">
        <v>1920</v>
      </c>
      <c r="H986">
        <v>270</v>
      </c>
      <c r="I986">
        <v>1</v>
      </c>
      <c r="J986" t="s">
        <v>3114</v>
      </c>
    </row>
    <row r="987" spans="2:10">
      <c r="B987" t="e" vm="1336">
        <v>#VALUE!</v>
      </c>
      <c r="C987" t="s">
        <v>11</v>
      </c>
      <c r="D987" t="s">
        <v>2344</v>
      </c>
      <c r="E987">
        <v>4</v>
      </c>
      <c r="F987">
        <v>8</v>
      </c>
      <c r="G987" t="s">
        <v>1896</v>
      </c>
      <c r="H987">
        <v>360</v>
      </c>
      <c r="I987">
        <v>1</v>
      </c>
      <c r="J987" t="s">
        <v>3115</v>
      </c>
    </row>
    <row r="988" spans="2:10">
      <c r="B988" t="e" vm="1337">
        <v>#VALUE!</v>
      </c>
      <c r="C988" t="s">
        <v>11</v>
      </c>
      <c r="D988" t="s">
        <v>2344</v>
      </c>
      <c r="E988">
        <v>4</v>
      </c>
      <c r="F988">
        <v>16</v>
      </c>
      <c r="G988" t="s">
        <v>1895</v>
      </c>
      <c r="H988">
        <v>540</v>
      </c>
      <c r="I988">
        <v>1</v>
      </c>
      <c r="J988" t="s">
        <v>3116</v>
      </c>
    </row>
    <row r="989" spans="2:10">
      <c r="B989" t="e" vm="1338">
        <v>#VALUE!</v>
      </c>
      <c r="C989" t="s">
        <v>11</v>
      </c>
      <c r="D989" t="s">
        <v>2344</v>
      </c>
      <c r="E989">
        <v>8</v>
      </c>
      <c r="F989">
        <v>16</v>
      </c>
      <c r="G989" t="s">
        <v>1897</v>
      </c>
      <c r="H989">
        <v>720</v>
      </c>
      <c r="I989">
        <v>1</v>
      </c>
      <c r="J989" t="s">
        <v>3117</v>
      </c>
    </row>
    <row r="990" spans="2:10">
      <c r="B990" t="e" vm="1339">
        <v>#VALUE!</v>
      </c>
      <c r="C990" t="s">
        <v>11</v>
      </c>
      <c r="D990" t="s">
        <v>2344</v>
      </c>
      <c r="E990">
        <v>8</v>
      </c>
      <c r="F990">
        <v>32</v>
      </c>
      <c r="G990" t="s">
        <v>1893</v>
      </c>
      <c r="H990">
        <v>1080</v>
      </c>
      <c r="I990">
        <v>1</v>
      </c>
      <c r="J990" t="s">
        <v>3118</v>
      </c>
    </row>
    <row r="991" spans="2:10">
      <c r="B991" t="e" vm="1340">
        <v>#VALUE!</v>
      </c>
      <c r="C991" t="s">
        <v>11</v>
      </c>
      <c r="D991" t="s">
        <v>2344</v>
      </c>
      <c r="E991">
        <v>12</v>
      </c>
      <c r="F991">
        <v>24</v>
      </c>
      <c r="G991" t="s">
        <v>1913</v>
      </c>
      <c r="H991">
        <v>1080</v>
      </c>
      <c r="I991">
        <v>1</v>
      </c>
      <c r="J991" t="s">
        <v>3119</v>
      </c>
    </row>
    <row r="992" spans="2:10">
      <c r="B992" t="e" vm="1341">
        <v>#VALUE!</v>
      </c>
      <c r="C992" t="s">
        <v>11</v>
      </c>
      <c r="D992" t="s">
        <v>2344</v>
      </c>
      <c r="E992">
        <v>12</v>
      </c>
      <c r="F992">
        <v>48</v>
      </c>
      <c r="G992" t="s">
        <v>1937</v>
      </c>
      <c r="H992">
        <v>1620</v>
      </c>
      <c r="I992">
        <v>1</v>
      </c>
      <c r="J992" t="s">
        <v>3120</v>
      </c>
    </row>
    <row r="993" spans="2:10">
      <c r="B993" t="e" vm="1342">
        <v>#VALUE!</v>
      </c>
      <c r="C993" t="s">
        <v>11</v>
      </c>
      <c r="D993" t="s">
        <v>2344</v>
      </c>
      <c r="E993">
        <v>16</v>
      </c>
      <c r="F993">
        <v>32</v>
      </c>
      <c r="G993" t="s">
        <v>1898</v>
      </c>
      <c r="H993">
        <v>1440</v>
      </c>
      <c r="I993">
        <v>1</v>
      </c>
      <c r="J993" t="s">
        <v>3121</v>
      </c>
    </row>
    <row r="994" spans="2:10">
      <c r="B994" t="e" vm="1343">
        <v>#VALUE!</v>
      </c>
      <c r="C994" t="s">
        <v>11</v>
      </c>
      <c r="D994" t="s">
        <v>2344</v>
      </c>
      <c r="E994">
        <v>16</v>
      </c>
      <c r="F994">
        <v>48</v>
      </c>
      <c r="G994" t="s">
        <v>1992</v>
      </c>
      <c r="H994">
        <v>1800</v>
      </c>
      <c r="I994">
        <v>1</v>
      </c>
      <c r="J994" t="s">
        <v>3122</v>
      </c>
    </row>
    <row r="995" spans="2:10">
      <c r="B995" t="e" vm="1344">
        <v>#VALUE!</v>
      </c>
      <c r="C995" t="s">
        <v>11</v>
      </c>
      <c r="D995" t="s">
        <v>2344</v>
      </c>
      <c r="E995">
        <v>16</v>
      </c>
      <c r="F995">
        <v>64</v>
      </c>
      <c r="G995" t="s">
        <v>1889</v>
      </c>
      <c r="H995">
        <v>2160</v>
      </c>
      <c r="I995">
        <v>1</v>
      </c>
      <c r="J995" t="s">
        <v>3123</v>
      </c>
    </row>
    <row r="996" spans="2:10">
      <c r="B996" t="e" vm="1345">
        <v>#VALUE!</v>
      </c>
      <c r="C996" t="s">
        <v>11</v>
      </c>
      <c r="D996" t="s">
        <v>2344</v>
      </c>
      <c r="E996">
        <v>24</v>
      </c>
      <c r="F996">
        <v>48</v>
      </c>
      <c r="G996" t="s">
        <v>1914</v>
      </c>
      <c r="H996">
        <v>2160</v>
      </c>
      <c r="I996">
        <v>1</v>
      </c>
      <c r="J996" t="s">
        <v>3124</v>
      </c>
    </row>
    <row r="997" spans="2:10">
      <c r="B997" t="e" vm="1346">
        <v>#VALUE!</v>
      </c>
      <c r="C997" t="s">
        <v>11</v>
      </c>
      <c r="D997" t="s">
        <v>2344</v>
      </c>
      <c r="E997">
        <v>24</v>
      </c>
      <c r="F997">
        <v>96</v>
      </c>
      <c r="G997" t="s">
        <v>1894</v>
      </c>
      <c r="H997">
        <v>3240</v>
      </c>
      <c r="I997">
        <v>1</v>
      </c>
      <c r="J997" t="s">
        <v>3125</v>
      </c>
    </row>
    <row r="998" spans="2:10">
      <c r="B998" t="e" vm="1347">
        <v>#VALUE!</v>
      </c>
      <c r="C998" t="s">
        <v>11</v>
      </c>
      <c r="D998" t="s">
        <v>2344</v>
      </c>
      <c r="E998">
        <v>32</v>
      </c>
      <c r="F998">
        <v>64</v>
      </c>
      <c r="G998" t="s">
        <v>1899</v>
      </c>
      <c r="H998">
        <v>2880</v>
      </c>
      <c r="I998">
        <v>1</v>
      </c>
      <c r="J998" t="s">
        <v>3126</v>
      </c>
    </row>
    <row r="999" spans="2:10">
      <c r="B999" t="e" vm="1348">
        <v>#VALUE!</v>
      </c>
      <c r="C999" t="s">
        <v>11</v>
      </c>
      <c r="D999" t="s">
        <v>2344</v>
      </c>
      <c r="E999">
        <v>32</v>
      </c>
      <c r="F999">
        <v>128</v>
      </c>
      <c r="G999" t="s">
        <v>1890</v>
      </c>
      <c r="H999">
        <v>4320</v>
      </c>
      <c r="I999">
        <v>1</v>
      </c>
      <c r="J999" t="s">
        <v>3127</v>
      </c>
    </row>
    <row r="1000" spans="2:10">
      <c r="B1000" t="e" vm="1349">
        <v>#VALUE!</v>
      </c>
      <c r="C1000" t="s">
        <v>11</v>
      </c>
      <c r="D1000" t="s">
        <v>2344</v>
      </c>
      <c r="E1000">
        <v>56</v>
      </c>
      <c r="F1000">
        <v>224</v>
      </c>
      <c r="G1000" t="s">
        <v>1939</v>
      </c>
      <c r="H1000">
        <v>7560</v>
      </c>
      <c r="I1000">
        <v>1</v>
      </c>
      <c r="J1000" t="s">
        <v>3128</v>
      </c>
    </row>
    <row r="1001" spans="2:10">
      <c r="B1001" t="e" vm="1350">
        <v>#VALUE!</v>
      </c>
      <c r="C1001" t="s">
        <v>11</v>
      </c>
      <c r="D1001" t="s">
        <v>2765</v>
      </c>
      <c r="E1001">
        <v>96</v>
      </c>
      <c r="F1001">
        <v>192</v>
      </c>
      <c r="G1001" t="s">
        <v>1922</v>
      </c>
      <c r="H1001">
        <v>18500</v>
      </c>
      <c r="I1001">
        <v>1</v>
      </c>
      <c r="J1001" t="s">
        <v>3129</v>
      </c>
    </row>
    <row r="1002" spans="2:10">
      <c r="B1002" t="e" vm="1351">
        <v>#VALUE!</v>
      </c>
      <c r="C1002" t="s">
        <v>11</v>
      </c>
      <c r="D1002" t="s">
        <v>2383</v>
      </c>
      <c r="E1002">
        <v>80</v>
      </c>
      <c r="F1002">
        <v>384</v>
      </c>
      <c r="G1002" t="s">
        <v>1917</v>
      </c>
      <c r="H1002">
        <v>16376</v>
      </c>
      <c r="I1002">
        <v>1</v>
      </c>
      <c r="J1002" t="s">
        <v>3130</v>
      </c>
    </row>
    <row r="1003" spans="2:10">
      <c r="B1003" t="e" vm="1352">
        <v>#VALUE!</v>
      </c>
      <c r="C1003" t="s">
        <v>11</v>
      </c>
      <c r="D1003" t="s">
        <v>2385</v>
      </c>
      <c r="E1003">
        <v>8</v>
      </c>
      <c r="F1003">
        <v>32</v>
      </c>
      <c r="G1003" t="s">
        <v>1893</v>
      </c>
      <c r="H1003">
        <v>1584</v>
      </c>
      <c r="I1003">
        <v>1</v>
      </c>
      <c r="J1003" t="s">
        <v>3131</v>
      </c>
    </row>
    <row r="1004" spans="2:10">
      <c r="B1004" t="e" vm="1353">
        <v>#VALUE!</v>
      </c>
      <c r="C1004" t="s">
        <v>11</v>
      </c>
      <c r="D1004" t="s">
        <v>2385</v>
      </c>
      <c r="E1004">
        <v>16</v>
      </c>
      <c r="F1004">
        <v>64</v>
      </c>
      <c r="G1004" t="s">
        <v>1889</v>
      </c>
      <c r="H1004">
        <v>3168</v>
      </c>
      <c r="I1004">
        <v>1</v>
      </c>
      <c r="J1004" t="s">
        <v>3132</v>
      </c>
    </row>
    <row r="1005" spans="2:10">
      <c r="B1005" t="e" vm="1354">
        <v>#VALUE!</v>
      </c>
      <c r="C1005" t="s">
        <v>11</v>
      </c>
      <c r="D1005" t="s">
        <v>2385</v>
      </c>
      <c r="E1005">
        <v>32</v>
      </c>
      <c r="F1005">
        <v>128</v>
      </c>
      <c r="G1005" t="s">
        <v>1890</v>
      </c>
      <c r="H1005">
        <v>5856</v>
      </c>
      <c r="I1005">
        <v>1</v>
      </c>
      <c r="J1005" t="s">
        <v>3133</v>
      </c>
    </row>
    <row r="1006" spans="2:10">
      <c r="B1006" t="e" vm="1355">
        <v>#VALUE!</v>
      </c>
      <c r="C1006" t="s">
        <v>11</v>
      </c>
      <c r="D1006" t="s">
        <v>2385</v>
      </c>
      <c r="E1006">
        <v>64</v>
      </c>
      <c r="F1006">
        <v>256</v>
      </c>
      <c r="G1006" t="s">
        <v>1891</v>
      </c>
      <c r="H1006">
        <v>11712</v>
      </c>
      <c r="I1006">
        <v>1</v>
      </c>
      <c r="J1006" t="s">
        <v>3134</v>
      </c>
    </row>
    <row r="1007" spans="2:10">
      <c r="B1007" t="e" vm="1356">
        <v>#VALUE!</v>
      </c>
      <c r="C1007" t="s">
        <v>11</v>
      </c>
      <c r="D1007" t="s">
        <v>2385</v>
      </c>
      <c r="E1007">
        <v>84</v>
      </c>
      <c r="F1007">
        <v>320</v>
      </c>
      <c r="G1007" t="s">
        <v>1892</v>
      </c>
      <c r="H1007">
        <v>14104</v>
      </c>
      <c r="I1007">
        <v>1</v>
      </c>
      <c r="J1007" t="s">
        <v>3135</v>
      </c>
    </row>
    <row r="1008" spans="2:10">
      <c r="B1008" t="e" vm="1357">
        <v>#VALUE!</v>
      </c>
      <c r="C1008" t="s">
        <v>11</v>
      </c>
      <c r="D1008" t="s">
        <v>2391</v>
      </c>
      <c r="E1008">
        <v>8</v>
      </c>
      <c r="F1008">
        <v>32</v>
      </c>
      <c r="G1008" t="s">
        <v>1893</v>
      </c>
      <c r="H1008">
        <v>1404</v>
      </c>
      <c r="I1008">
        <v>1</v>
      </c>
      <c r="J1008" t="s">
        <v>3136</v>
      </c>
    </row>
    <row r="1009" spans="2:10">
      <c r="B1009" t="e" vm="1358">
        <v>#VALUE!</v>
      </c>
      <c r="C1009" t="s">
        <v>11</v>
      </c>
      <c r="D1009" t="s">
        <v>2391</v>
      </c>
      <c r="E1009">
        <v>16</v>
      </c>
      <c r="F1009">
        <v>64</v>
      </c>
      <c r="G1009" t="s">
        <v>1889</v>
      </c>
      <c r="H1009">
        <v>2808</v>
      </c>
      <c r="I1009">
        <v>1</v>
      </c>
      <c r="J1009" t="s">
        <v>3137</v>
      </c>
    </row>
    <row r="1010" spans="2:10">
      <c r="B1010" t="e" vm="1359">
        <v>#VALUE!</v>
      </c>
      <c r="C1010" t="s">
        <v>11</v>
      </c>
      <c r="D1010" t="s">
        <v>2391</v>
      </c>
      <c r="E1010">
        <v>24</v>
      </c>
      <c r="F1010">
        <v>96</v>
      </c>
      <c r="G1010" t="s">
        <v>1894</v>
      </c>
      <c r="H1010">
        <v>4212</v>
      </c>
      <c r="I1010">
        <v>1</v>
      </c>
      <c r="J1010" t="s">
        <v>3138</v>
      </c>
    </row>
    <row r="1011" spans="2:10">
      <c r="B1011" t="e" vm="1360">
        <v>#VALUE!</v>
      </c>
      <c r="C1011" t="s">
        <v>11</v>
      </c>
      <c r="D1011" t="s">
        <v>2391</v>
      </c>
      <c r="E1011">
        <v>32</v>
      </c>
      <c r="F1011">
        <v>128</v>
      </c>
      <c r="G1011" t="s">
        <v>1890</v>
      </c>
      <c r="H1011">
        <v>5616</v>
      </c>
      <c r="I1011">
        <v>1</v>
      </c>
      <c r="J1011" t="s">
        <v>3139</v>
      </c>
    </row>
    <row r="1012" spans="2:10">
      <c r="B1012" t="e" vm="1361">
        <v>#VALUE!</v>
      </c>
      <c r="C1012" t="s">
        <v>11</v>
      </c>
      <c r="D1012" t="s">
        <v>2391</v>
      </c>
      <c r="E1012">
        <v>48</v>
      </c>
      <c r="F1012">
        <v>192</v>
      </c>
      <c r="G1012" t="s">
        <v>1904</v>
      </c>
      <c r="H1012">
        <v>10224</v>
      </c>
      <c r="I1012">
        <v>1</v>
      </c>
      <c r="J1012" t="s">
        <v>3140</v>
      </c>
    </row>
    <row r="1013" spans="2:10">
      <c r="B1013" t="e" vm="1362">
        <v>#VALUE!</v>
      </c>
      <c r="C1013" t="s">
        <v>11</v>
      </c>
      <c r="D1013" t="s">
        <v>2391</v>
      </c>
      <c r="E1013">
        <v>64</v>
      </c>
      <c r="F1013">
        <v>256</v>
      </c>
      <c r="G1013" t="s">
        <v>1891</v>
      </c>
      <c r="H1013">
        <v>11232</v>
      </c>
      <c r="I1013">
        <v>1</v>
      </c>
      <c r="J1013" t="s">
        <v>3141</v>
      </c>
    </row>
    <row r="1014" spans="2:10">
      <c r="B1014" t="e" vm="1363">
        <v>#VALUE!</v>
      </c>
      <c r="C1014" t="s">
        <v>11</v>
      </c>
      <c r="D1014" t="s">
        <v>2391</v>
      </c>
      <c r="E1014">
        <v>76</v>
      </c>
      <c r="F1014">
        <v>320</v>
      </c>
      <c r="G1014" t="s">
        <v>1942</v>
      </c>
      <c r="H1014">
        <v>14456</v>
      </c>
      <c r="I1014">
        <v>1</v>
      </c>
      <c r="J1014" t="s">
        <v>3142</v>
      </c>
    </row>
    <row r="1015" spans="2:10">
      <c r="B1015" t="e" vm="1364">
        <v>#VALUE!</v>
      </c>
      <c r="C1015" t="s">
        <v>11</v>
      </c>
      <c r="D1015" t="s">
        <v>2779</v>
      </c>
      <c r="E1015">
        <v>8</v>
      </c>
      <c r="F1015">
        <v>32</v>
      </c>
      <c r="G1015" t="s">
        <v>1893</v>
      </c>
      <c r="H1015">
        <v>1200</v>
      </c>
      <c r="I1015">
        <v>1</v>
      </c>
      <c r="J1015" t="s">
        <v>3143</v>
      </c>
    </row>
    <row r="1016" spans="2:10">
      <c r="B1016" t="e" vm="1365">
        <v>#VALUE!</v>
      </c>
      <c r="C1016" t="s">
        <v>11</v>
      </c>
      <c r="D1016" t="s">
        <v>2779</v>
      </c>
      <c r="E1016">
        <v>16</v>
      </c>
      <c r="F1016">
        <v>64</v>
      </c>
      <c r="G1016" t="s">
        <v>1889</v>
      </c>
      <c r="H1016">
        <v>2400</v>
      </c>
      <c r="I1016">
        <v>1</v>
      </c>
      <c r="J1016" t="s">
        <v>3144</v>
      </c>
    </row>
    <row r="1017" spans="2:10">
      <c r="B1017" t="e" vm="1366">
        <v>#VALUE!</v>
      </c>
      <c r="C1017" t="s">
        <v>11</v>
      </c>
      <c r="D1017" t="s">
        <v>2779</v>
      </c>
      <c r="E1017">
        <v>24</v>
      </c>
      <c r="F1017">
        <v>96</v>
      </c>
      <c r="G1017" t="s">
        <v>1894</v>
      </c>
      <c r="H1017">
        <v>3600</v>
      </c>
      <c r="I1017">
        <v>1</v>
      </c>
      <c r="J1017" t="s">
        <v>3145</v>
      </c>
    </row>
    <row r="1018" spans="2:10">
      <c r="B1018" t="e" vm="1367">
        <v>#VALUE!</v>
      </c>
      <c r="C1018" t="s">
        <v>11</v>
      </c>
      <c r="D1018" t="s">
        <v>2779</v>
      </c>
      <c r="E1018">
        <v>32</v>
      </c>
      <c r="F1018">
        <v>128</v>
      </c>
      <c r="G1018" t="s">
        <v>1890</v>
      </c>
      <c r="H1018">
        <v>4800</v>
      </c>
      <c r="I1018">
        <v>1</v>
      </c>
      <c r="J1018" t="s">
        <v>3146</v>
      </c>
    </row>
    <row r="1019" spans="2:10">
      <c r="B1019" t="e" vm="1368">
        <v>#VALUE!</v>
      </c>
      <c r="C1019" t="s">
        <v>11</v>
      </c>
      <c r="D1019" t="s">
        <v>2779</v>
      </c>
      <c r="E1019">
        <v>56</v>
      </c>
      <c r="F1019">
        <v>224</v>
      </c>
      <c r="G1019" t="s">
        <v>1939</v>
      </c>
      <c r="H1019">
        <v>8160</v>
      </c>
      <c r="I1019">
        <v>1</v>
      </c>
      <c r="J1019" t="s">
        <v>3147</v>
      </c>
    </row>
    <row r="1020" spans="2:10">
      <c r="B1020" t="e" vm="1369">
        <v>#VALUE!</v>
      </c>
      <c r="C1020" t="s">
        <v>11</v>
      </c>
      <c r="D1020" t="s">
        <v>2398</v>
      </c>
      <c r="E1020">
        <v>1</v>
      </c>
      <c r="F1020">
        <v>8</v>
      </c>
      <c r="G1020" t="s">
        <v>1943</v>
      </c>
      <c r="H1020">
        <v>123.2</v>
      </c>
      <c r="I1020">
        <v>1</v>
      </c>
      <c r="J1020" t="s">
        <v>3148</v>
      </c>
    </row>
    <row r="1021" spans="2:10">
      <c r="B1021" t="e" vm="1370">
        <v>#VALUE!</v>
      </c>
      <c r="C1021" t="s">
        <v>11</v>
      </c>
      <c r="D1021" t="s">
        <v>2398</v>
      </c>
      <c r="E1021">
        <v>4</v>
      </c>
      <c r="F1021">
        <v>32</v>
      </c>
      <c r="G1021" t="s">
        <v>1944</v>
      </c>
      <c r="H1021">
        <v>492.8</v>
      </c>
      <c r="I1021">
        <v>1</v>
      </c>
      <c r="J1021" t="s">
        <v>3149</v>
      </c>
    </row>
    <row r="1022" spans="2:10">
      <c r="B1022" t="e" vm="1371">
        <v>#VALUE!</v>
      </c>
      <c r="C1022" t="s">
        <v>11</v>
      </c>
      <c r="D1022" t="s">
        <v>2398</v>
      </c>
      <c r="E1022">
        <v>8</v>
      </c>
      <c r="F1022">
        <v>64</v>
      </c>
      <c r="G1022" t="s">
        <v>1945</v>
      </c>
      <c r="H1022">
        <v>985.6</v>
      </c>
      <c r="I1022">
        <v>1</v>
      </c>
      <c r="J1022" t="s">
        <v>3150</v>
      </c>
    </row>
    <row r="1023" spans="2:10">
      <c r="B1023" t="e" vm="1372">
        <v>#VALUE!</v>
      </c>
      <c r="C1023" t="s">
        <v>11</v>
      </c>
      <c r="D1023" t="s">
        <v>2398</v>
      </c>
      <c r="E1023">
        <v>16</v>
      </c>
      <c r="F1023">
        <v>128</v>
      </c>
      <c r="G1023" t="s">
        <v>1946</v>
      </c>
      <c r="H1023">
        <v>1971.2</v>
      </c>
      <c r="I1023">
        <v>1</v>
      </c>
      <c r="J1023" t="s">
        <v>3151</v>
      </c>
    </row>
    <row r="1024" spans="2:10">
      <c r="B1024" t="e" vm="1373">
        <v>#VALUE!</v>
      </c>
      <c r="C1024" t="s">
        <v>11</v>
      </c>
      <c r="D1024" t="s">
        <v>2398</v>
      </c>
      <c r="E1024">
        <v>32</v>
      </c>
      <c r="F1024">
        <v>256</v>
      </c>
      <c r="G1024" t="s">
        <v>1947</v>
      </c>
      <c r="H1024">
        <v>3942.4</v>
      </c>
      <c r="I1024">
        <v>1</v>
      </c>
      <c r="J1024" t="s">
        <v>3152</v>
      </c>
    </row>
    <row r="1025" spans="2:10">
      <c r="B1025" t="e" vm="1374">
        <v>#VALUE!</v>
      </c>
      <c r="C1025" t="s">
        <v>11</v>
      </c>
      <c r="D1025" t="s">
        <v>2398</v>
      </c>
      <c r="E1025">
        <v>48</v>
      </c>
      <c r="F1025">
        <v>384</v>
      </c>
      <c r="G1025" t="s">
        <v>1948</v>
      </c>
      <c r="H1025">
        <v>5913.6</v>
      </c>
      <c r="I1025">
        <v>1</v>
      </c>
      <c r="J1025" t="s">
        <v>3153</v>
      </c>
    </row>
    <row r="1026" spans="2:10">
      <c r="B1026" t="e" vm="1375">
        <v>#VALUE!</v>
      </c>
      <c r="C1026" t="s">
        <v>11</v>
      </c>
      <c r="D1026" t="s">
        <v>2405</v>
      </c>
      <c r="E1026">
        <v>1</v>
      </c>
      <c r="F1026">
        <v>8</v>
      </c>
      <c r="G1026" t="s">
        <v>1943</v>
      </c>
      <c r="H1026">
        <v>193.6</v>
      </c>
      <c r="I1026">
        <v>1</v>
      </c>
      <c r="J1026" t="s">
        <v>3154</v>
      </c>
    </row>
    <row r="1027" spans="2:10">
      <c r="B1027" t="e" vm="1376">
        <v>#VALUE!</v>
      </c>
      <c r="C1027" t="s">
        <v>11</v>
      </c>
      <c r="D1027" t="s">
        <v>2405</v>
      </c>
      <c r="E1027">
        <v>2</v>
      </c>
      <c r="F1027">
        <v>12</v>
      </c>
      <c r="G1027" t="s">
        <v>1949</v>
      </c>
      <c r="H1027">
        <v>316.8</v>
      </c>
      <c r="I1027">
        <v>1</v>
      </c>
      <c r="J1027" t="s">
        <v>3155</v>
      </c>
    </row>
    <row r="1028" spans="2:10">
      <c r="B1028" t="e" vm="1377">
        <v>#VALUE!</v>
      </c>
      <c r="C1028" t="s">
        <v>11</v>
      </c>
      <c r="D1028" t="s">
        <v>2405</v>
      </c>
      <c r="E1028">
        <v>4</v>
      </c>
      <c r="F1028">
        <v>32</v>
      </c>
      <c r="G1028" t="s">
        <v>1944</v>
      </c>
      <c r="H1028">
        <v>774.4</v>
      </c>
      <c r="I1028">
        <v>1</v>
      </c>
      <c r="J1028" t="s">
        <v>3156</v>
      </c>
    </row>
    <row r="1029" spans="2:10">
      <c r="B1029" t="e" vm="1378">
        <v>#VALUE!</v>
      </c>
      <c r="C1029" t="s">
        <v>11</v>
      </c>
      <c r="D1029" t="s">
        <v>2405</v>
      </c>
      <c r="E1029">
        <v>8</v>
      </c>
      <c r="F1029">
        <v>64</v>
      </c>
      <c r="G1029" t="s">
        <v>1945</v>
      </c>
      <c r="H1029">
        <v>1548.8</v>
      </c>
      <c r="I1029">
        <v>1</v>
      </c>
      <c r="J1029" t="s">
        <v>3157</v>
      </c>
    </row>
    <row r="1030" spans="2:10">
      <c r="B1030" t="e" vm="1379">
        <v>#VALUE!</v>
      </c>
      <c r="C1030" t="s">
        <v>11</v>
      </c>
      <c r="D1030" t="s">
        <v>2405</v>
      </c>
      <c r="E1030">
        <v>16</v>
      </c>
      <c r="F1030">
        <v>128</v>
      </c>
      <c r="G1030" t="s">
        <v>1946</v>
      </c>
      <c r="H1030">
        <v>3097.6</v>
      </c>
      <c r="I1030">
        <v>1</v>
      </c>
      <c r="J1030" t="s">
        <v>3158</v>
      </c>
    </row>
    <row r="1031" spans="2:10">
      <c r="B1031" t="e" vm="1380">
        <v>#VALUE!</v>
      </c>
      <c r="C1031" t="s">
        <v>11</v>
      </c>
      <c r="D1031" t="s">
        <v>2405</v>
      </c>
      <c r="E1031">
        <v>32</v>
      </c>
      <c r="F1031">
        <v>256</v>
      </c>
      <c r="G1031" t="s">
        <v>1947</v>
      </c>
      <c r="H1031">
        <v>6195.2</v>
      </c>
      <c r="I1031">
        <v>1</v>
      </c>
      <c r="J1031" t="s">
        <v>3159</v>
      </c>
    </row>
    <row r="1032" spans="2:10">
      <c r="B1032" t="e" vm="1381">
        <v>#VALUE!</v>
      </c>
      <c r="C1032" t="s">
        <v>11</v>
      </c>
      <c r="D1032" t="s">
        <v>2405</v>
      </c>
      <c r="E1032">
        <v>62</v>
      </c>
      <c r="F1032">
        <v>470</v>
      </c>
      <c r="G1032" t="s">
        <v>1950</v>
      </c>
      <c r="H1032">
        <v>11545.6</v>
      </c>
      <c r="I1032">
        <v>1</v>
      </c>
      <c r="J1032" t="s">
        <v>3160</v>
      </c>
    </row>
    <row r="1033" spans="2:10">
      <c r="B1033" t="e" vm="1382">
        <v>#VALUE!</v>
      </c>
      <c r="C1033" t="s">
        <v>11</v>
      </c>
      <c r="D1033" t="s">
        <v>2405</v>
      </c>
      <c r="E1033">
        <v>64</v>
      </c>
      <c r="F1033">
        <v>512</v>
      </c>
      <c r="G1033" t="s">
        <v>1951</v>
      </c>
      <c r="H1033">
        <v>12390.4</v>
      </c>
      <c r="I1033">
        <v>1</v>
      </c>
      <c r="J1033" t="s">
        <v>3161</v>
      </c>
    </row>
    <row r="1034" spans="2:10">
      <c r="B1034" t="e" vm="1383">
        <v>#VALUE!</v>
      </c>
      <c r="C1034" t="s">
        <v>11</v>
      </c>
      <c r="D1034" t="s">
        <v>2405</v>
      </c>
      <c r="E1034">
        <v>124</v>
      </c>
      <c r="F1034">
        <v>940</v>
      </c>
      <c r="G1034" t="s">
        <v>1952</v>
      </c>
      <c r="H1034">
        <v>23091.200000000001</v>
      </c>
      <c r="I1034">
        <v>1</v>
      </c>
      <c r="J1034" t="s">
        <v>3162</v>
      </c>
    </row>
    <row r="1035" spans="2:10">
      <c r="B1035" t="e" vm="1384">
        <v>#VALUE!</v>
      </c>
      <c r="C1035" t="s">
        <v>11</v>
      </c>
      <c r="D1035" t="s">
        <v>2415</v>
      </c>
      <c r="E1035">
        <v>1</v>
      </c>
      <c r="F1035">
        <v>8</v>
      </c>
      <c r="G1035" t="s">
        <v>1943</v>
      </c>
      <c r="H1035">
        <v>176</v>
      </c>
      <c r="I1035">
        <v>1</v>
      </c>
      <c r="J1035" t="s">
        <v>3163</v>
      </c>
    </row>
    <row r="1036" spans="2:10">
      <c r="B1036" t="e" vm="1385">
        <v>#VALUE!</v>
      </c>
      <c r="C1036" t="s">
        <v>11</v>
      </c>
      <c r="D1036" t="s">
        <v>2415</v>
      </c>
      <c r="E1036">
        <v>2</v>
      </c>
      <c r="F1036">
        <v>16</v>
      </c>
      <c r="G1036" t="s">
        <v>1953</v>
      </c>
      <c r="H1036">
        <v>352</v>
      </c>
      <c r="I1036">
        <v>1</v>
      </c>
      <c r="J1036" t="s">
        <v>3164</v>
      </c>
    </row>
    <row r="1037" spans="2:10">
      <c r="B1037" t="e" vm="1386">
        <v>#VALUE!</v>
      </c>
      <c r="C1037" t="s">
        <v>11</v>
      </c>
      <c r="D1037" t="s">
        <v>2415</v>
      </c>
      <c r="E1037">
        <v>4</v>
      </c>
      <c r="F1037">
        <v>32</v>
      </c>
      <c r="G1037" t="s">
        <v>1944</v>
      </c>
      <c r="H1037">
        <v>704</v>
      </c>
      <c r="I1037">
        <v>1</v>
      </c>
      <c r="J1037" t="s">
        <v>3165</v>
      </c>
    </row>
    <row r="1038" spans="2:10">
      <c r="B1038" t="e" vm="1387">
        <v>#VALUE!</v>
      </c>
      <c r="C1038" t="s">
        <v>11</v>
      </c>
      <c r="D1038" t="s">
        <v>2415</v>
      </c>
      <c r="E1038">
        <v>8</v>
      </c>
      <c r="F1038">
        <v>64</v>
      </c>
      <c r="G1038" t="s">
        <v>1945</v>
      </c>
      <c r="H1038">
        <v>1408</v>
      </c>
      <c r="I1038">
        <v>1</v>
      </c>
      <c r="J1038" t="s">
        <v>3166</v>
      </c>
    </row>
    <row r="1039" spans="2:10">
      <c r="B1039" t="e" vm="1388">
        <v>#VALUE!</v>
      </c>
      <c r="C1039" t="s">
        <v>11</v>
      </c>
      <c r="D1039" t="s">
        <v>2415</v>
      </c>
      <c r="E1039">
        <v>12</v>
      </c>
      <c r="F1039">
        <v>96</v>
      </c>
      <c r="G1039" t="s">
        <v>1954</v>
      </c>
      <c r="H1039">
        <v>2112</v>
      </c>
      <c r="I1039">
        <v>1</v>
      </c>
      <c r="J1039" t="s">
        <v>3167</v>
      </c>
    </row>
    <row r="1040" spans="2:10">
      <c r="B1040" t="e" vm="1389">
        <v>#VALUE!</v>
      </c>
      <c r="C1040" t="s">
        <v>11</v>
      </c>
      <c r="D1040" t="s">
        <v>2415</v>
      </c>
      <c r="E1040">
        <v>16</v>
      </c>
      <c r="F1040">
        <v>128</v>
      </c>
      <c r="G1040" t="s">
        <v>1946</v>
      </c>
      <c r="H1040">
        <v>2816</v>
      </c>
      <c r="I1040">
        <v>1</v>
      </c>
      <c r="J1040" t="s">
        <v>3168</v>
      </c>
    </row>
    <row r="1041" spans="2:10">
      <c r="B1041" t="e" vm="1390">
        <v>#VALUE!</v>
      </c>
      <c r="C1041" t="s">
        <v>11</v>
      </c>
      <c r="D1041" t="s">
        <v>2415</v>
      </c>
      <c r="E1041">
        <v>32</v>
      </c>
      <c r="F1041">
        <v>256</v>
      </c>
      <c r="G1041" t="s">
        <v>1947</v>
      </c>
      <c r="H1041">
        <v>5632</v>
      </c>
      <c r="I1041">
        <v>1</v>
      </c>
      <c r="J1041" t="s">
        <v>3169</v>
      </c>
    </row>
    <row r="1042" spans="2:10">
      <c r="B1042" t="e" vm="1391">
        <v>#VALUE!</v>
      </c>
      <c r="C1042" t="s">
        <v>11</v>
      </c>
      <c r="D1042" t="s">
        <v>2415</v>
      </c>
      <c r="E1042">
        <v>64</v>
      </c>
      <c r="F1042">
        <v>512</v>
      </c>
      <c r="G1042" t="s">
        <v>1951</v>
      </c>
      <c r="H1042">
        <v>11264</v>
      </c>
      <c r="I1042">
        <v>1</v>
      </c>
      <c r="J1042" t="s">
        <v>3170</v>
      </c>
    </row>
    <row r="1043" spans="2:10">
      <c r="B1043" t="e" vm="1392">
        <v>#VALUE!</v>
      </c>
      <c r="C1043" t="s">
        <v>11</v>
      </c>
      <c r="D1043" t="s">
        <v>2424</v>
      </c>
      <c r="E1043">
        <v>1</v>
      </c>
      <c r="F1043">
        <v>8</v>
      </c>
      <c r="G1043" t="s">
        <v>1943</v>
      </c>
      <c r="H1043">
        <v>176</v>
      </c>
      <c r="I1043">
        <v>1</v>
      </c>
      <c r="J1043" t="s">
        <v>3171</v>
      </c>
    </row>
    <row r="1044" spans="2:10">
      <c r="B1044" t="e" vm="1393">
        <v>#VALUE!</v>
      </c>
      <c r="C1044" t="s">
        <v>11</v>
      </c>
      <c r="D1044" t="s">
        <v>2424</v>
      </c>
      <c r="E1044">
        <v>2</v>
      </c>
      <c r="F1044">
        <v>16</v>
      </c>
      <c r="G1044" t="s">
        <v>1953</v>
      </c>
      <c r="H1044">
        <v>352</v>
      </c>
      <c r="I1044">
        <v>1</v>
      </c>
      <c r="J1044" t="s">
        <v>3172</v>
      </c>
    </row>
    <row r="1045" spans="2:10">
      <c r="B1045" t="e" vm="1394">
        <v>#VALUE!</v>
      </c>
      <c r="C1045" t="s">
        <v>11</v>
      </c>
      <c r="D1045" t="s">
        <v>2424</v>
      </c>
      <c r="E1045">
        <v>4</v>
      </c>
      <c r="F1045">
        <v>32</v>
      </c>
      <c r="G1045" t="s">
        <v>1944</v>
      </c>
      <c r="H1045">
        <v>704</v>
      </c>
      <c r="I1045">
        <v>1</v>
      </c>
      <c r="J1045" t="s">
        <v>3173</v>
      </c>
    </row>
    <row r="1046" spans="2:10">
      <c r="B1046" t="e" vm="1395">
        <v>#VALUE!</v>
      </c>
      <c r="C1046" t="s">
        <v>11</v>
      </c>
      <c r="D1046" t="s">
        <v>2424</v>
      </c>
      <c r="E1046">
        <v>8</v>
      </c>
      <c r="F1046">
        <v>64</v>
      </c>
      <c r="G1046" t="s">
        <v>1945</v>
      </c>
      <c r="H1046">
        <v>1408</v>
      </c>
      <c r="I1046">
        <v>1</v>
      </c>
      <c r="J1046" t="s">
        <v>3174</v>
      </c>
    </row>
    <row r="1047" spans="2:10">
      <c r="B1047" t="e" vm="1396">
        <v>#VALUE!</v>
      </c>
      <c r="C1047" t="s">
        <v>11</v>
      </c>
      <c r="D1047" t="s">
        <v>2424</v>
      </c>
      <c r="E1047">
        <v>12</v>
      </c>
      <c r="F1047">
        <v>96</v>
      </c>
      <c r="G1047" t="s">
        <v>1954</v>
      </c>
      <c r="H1047">
        <v>2112</v>
      </c>
      <c r="I1047">
        <v>1</v>
      </c>
      <c r="J1047" t="s">
        <v>3175</v>
      </c>
    </row>
    <row r="1048" spans="2:10">
      <c r="B1048" t="e" vm="1397">
        <v>#VALUE!</v>
      </c>
      <c r="C1048" t="s">
        <v>11</v>
      </c>
      <c r="D1048" t="s">
        <v>2424</v>
      </c>
      <c r="E1048">
        <v>12</v>
      </c>
      <c r="F1048">
        <v>144</v>
      </c>
      <c r="G1048" t="s">
        <v>1955</v>
      </c>
      <c r="H1048">
        <v>2880</v>
      </c>
      <c r="I1048">
        <v>1</v>
      </c>
      <c r="J1048" t="s">
        <v>3176</v>
      </c>
    </row>
    <row r="1049" spans="2:10">
      <c r="B1049" t="e" vm="1398">
        <v>#VALUE!</v>
      </c>
      <c r="C1049" t="s">
        <v>11</v>
      </c>
      <c r="D1049" t="s">
        <v>2424</v>
      </c>
      <c r="E1049">
        <v>16</v>
      </c>
      <c r="F1049">
        <v>128</v>
      </c>
      <c r="G1049" t="s">
        <v>1946</v>
      </c>
      <c r="H1049">
        <v>2816</v>
      </c>
      <c r="I1049">
        <v>1</v>
      </c>
      <c r="J1049" t="s">
        <v>3177</v>
      </c>
    </row>
    <row r="1050" spans="2:10">
      <c r="B1050" t="e" vm="1399">
        <v>#VALUE!</v>
      </c>
      <c r="C1050" t="s">
        <v>11</v>
      </c>
      <c r="D1050" t="s">
        <v>2424</v>
      </c>
      <c r="E1050">
        <v>16</v>
      </c>
      <c r="F1050">
        <v>192</v>
      </c>
      <c r="G1050" t="s">
        <v>1956</v>
      </c>
      <c r="H1050">
        <v>3840</v>
      </c>
      <c r="I1050">
        <v>1</v>
      </c>
      <c r="J1050" t="s">
        <v>3178</v>
      </c>
    </row>
    <row r="1051" spans="2:10">
      <c r="B1051" t="e" vm="1400">
        <v>#VALUE!</v>
      </c>
      <c r="C1051" t="s">
        <v>11</v>
      </c>
      <c r="D1051" t="s">
        <v>2424</v>
      </c>
      <c r="E1051">
        <v>24</v>
      </c>
      <c r="F1051">
        <v>192</v>
      </c>
      <c r="G1051" t="s">
        <v>1959</v>
      </c>
      <c r="H1051">
        <v>4224</v>
      </c>
      <c r="I1051">
        <v>1</v>
      </c>
      <c r="J1051" t="s">
        <v>3179</v>
      </c>
    </row>
    <row r="1052" spans="2:10">
      <c r="B1052" t="e" vm="1401">
        <v>#VALUE!</v>
      </c>
      <c r="C1052" t="s">
        <v>11</v>
      </c>
      <c r="D1052" t="s">
        <v>2424</v>
      </c>
      <c r="E1052">
        <v>32</v>
      </c>
      <c r="F1052">
        <v>256</v>
      </c>
      <c r="G1052" t="s">
        <v>1947</v>
      </c>
      <c r="H1052">
        <v>5632</v>
      </c>
      <c r="I1052">
        <v>1</v>
      </c>
      <c r="J1052" t="s">
        <v>3180</v>
      </c>
    </row>
    <row r="1053" spans="2:10">
      <c r="B1053" t="e" vm="1402">
        <v>#VALUE!</v>
      </c>
      <c r="C1053" t="s">
        <v>11</v>
      </c>
      <c r="D1053" t="s">
        <v>2424</v>
      </c>
      <c r="E1053">
        <v>32</v>
      </c>
      <c r="F1053">
        <v>384</v>
      </c>
      <c r="G1053" t="s">
        <v>1957</v>
      </c>
      <c r="H1053">
        <v>7680</v>
      </c>
      <c r="I1053">
        <v>1</v>
      </c>
      <c r="J1053" t="s">
        <v>3181</v>
      </c>
    </row>
    <row r="1054" spans="2:10">
      <c r="B1054" t="e" vm="1403">
        <v>#VALUE!</v>
      </c>
      <c r="C1054" t="s">
        <v>11</v>
      </c>
      <c r="D1054" t="s">
        <v>2424</v>
      </c>
      <c r="E1054">
        <v>64</v>
      </c>
      <c r="F1054">
        <v>512</v>
      </c>
      <c r="G1054" t="s">
        <v>1951</v>
      </c>
      <c r="H1054">
        <v>11264</v>
      </c>
      <c r="I1054">
        <v>1</v>
      </c>
      <c r="J1054" t="s">
        <v>3182</v>
      </c>
    </row>
    <row r="1055" spans="2:10">
      <c r="B1055" t="e" vm="1404">
        <v>#VALUE!</v>
      </c>
      <c r="C1055" t="s">
        <v>11</v>
      </c>
      <c r="D1055" t="s">
        <v>2424</v>
      </c>
      <c r="E1055">
        <v>72</v>
      </c>
      <c r="F1055">
        <v>648</v>
      </c>
      <c r="G1055" t="s">
        <v>1958</v>
      </c>
      <c r="H1055">
        <v>13824</v>
      </c>
      <c r="I1055">
        <v>1</v>
      </c>
      <c r="J1055" t="s">
        <v>3183</v>
      </c>
    </row>
    <row r="1056" spans="2:10">
      <c r="B1056" t="e" vm="1405">
        <v>#VALUE!</v>
      </c>
      <c r="C1056" t="s">
        <v>11</v>
      </c>
      <c r="D1056" t="s">
        <v>2437</v>
      </c>
      <c r="E1056">
        <v>1</v>
      </c>
      <c r="F1056">
        <v>8</v>
      </c>
      <c r="G1056" t="s">
        <v>1943</v>
      </c>
      <c r="H1056">
        <v>176</v>
      </c>
      <c r="I1056">
        <v>1</v>
      </c>
      <c r="J1056" t="s">
        <v>3184</v>
      </c>
    </row>
    <row r="1057" spans="2:10">
      <c r="B1057" t="e" vm="1406">
        <v>#VALUE!</v>
      </c>
      <c r="C1057" t="s">
        <v>11</v>
      </c>
      <c r="D1057" t="s">
        <v>2437</v>
      </c>
      <c r="E1057">
        <v>2</v>
      </c>
      <c r="F1057">
        <v>16</v>
      </c>
      <c r="G1057" t="s">
        <v>1953</v>
      </c>
      <c r="H1057">
        <v>352</v>
      </c>
      <c r="I1057">
        <v>1</v>
      </c>
      <c r="J1057" t="s">
        <v>3185</v>
      </c>
    </row>
    <row r="1058" spans="2:10">
      <c r="B1058" t="e" vm="1407">
        <v>#VALUE!</v>
      </c>
      <c r="C1058" t="s">
        <v>11</v>
      </c>
      <c r="D1058" t="s">
        <v>2437</v>
      </c>
      <c r="E1058">
        <v>4</v>
      </c>
      <c r="F1058">
        <v>32</v>
      </c>
      <c r="G1058" t="s">
        <v>1944</v>
      </c>
      <c r="H1058">
        <v>704</v>
      </c>
      <c r="I1058">
        <v>1</v>
      </c>
      <c r="J1058" t="s">
        <v>3186</v>
      </c>
    </row>
    <row r="1059" spans="2:10">
      <c r="B1059" t="e" vm="1408">
        <v>#VALUE!</v>
      </c>
      <c r="C1059" t="s">
        <v>11</v>
      </c>
      <c r="D1059" t="s">
        <v>2437</v>
      </c>
      <c r="E1059">
        <v>8</v>
      </c>
      <c r="F1059">
        <v>64</v>
      </c>
      <c r="G1059" t="s">
        <v>1945</v>
      </c>
      <c r="H1059">
        <v>1408</v>
      </c>
      <c r="I1059">
        <v>1</v>
      </c>
      <c r="J1059" t="s">
        <v>3187</v>
      </c>
    </row>
    <row r="1060" spans="2:10">
      <c r="B1060" t="e" vm="1409">
        <v>#VALUE!</v>
      </c>
      <c r="C1060" t="s">
        <v>11</v>
      </c>
      <c r="D1060" t="s">
        <v>2437</v>
      </c>
      <c r="E1060">
        <v>12</v>
      </c>
      <c r="F1060">
        <v>96</v>
      </c>
      <c r="G1060" t="s">
        <v>1954</v>
      </c>
      <c r="H1060">
        <v>2112</v>
      </c>
      <c r="I1060">
        <v>1</v>
      </c>
      <c r="J1060" t="s">
        <v>3188</v>
      </c>
    </row>
    <row r="1061" spans="2:10">
      <c r="B1061" t="e" vm="1410">
        <v>#VALUE!</v>
      </c>
      <c r="C1061" t="s">
        <v>11</v>
      </c>
      <c r="D1061" t="s">
        <v>2437</v>
      </c>
      <c r="E1061">
        <v>12</v>
      </c>
      <c r="F1061">
        <v>144</v>
      </c>
      <c r="G1061" t="s">
        <v>1955</v>
      </c>
      <c r="H1061">
        <v>2880</v>
      </c>
      <c r="I1061">
        <v>1</v>
      </c>
      <c r="J1061" t="s">
        <v>3189</v>
      </c>
    </row>
    <row r="1062" spans="2:10">
      <c r="B1062" t="e" vm="1411">
        <v>#VALUE!</v>
      </c>
      <c r="C1062" t="s">
        <v>11</v>
      </c>
      <c r="D1062" t="s">
        <v>2437</v>
      </c>
      <c r="E1062">
        <v>16</v>
      </c>
      <c r="F1062">
        <v>128</v>
      </c>
      <c r="G1062" t="s">
        <v>1946</v>
      </c>
      <c r="H1062">
        <v>2816</v>
      </c>
      <c r="I1062">
        <v>1</v>
      </c>
      <c r="J1062" t="s">
        <v>3190</v>
      </c>
    </row>
    <row r="1063" spans="2:10">
      <c r="B1063" t="e" vm="1412">
        <v>#VALUE!</v>
      </c>
      <c r="C1063" t="s">
        <v>11</v>
      </c>
      <c r="D1063" t="s">
        <v>2437</v>
      </c>
      <c r="E1063">
        <v>16</v>
      </c>
      <c r="F1063">
        <v>192</v>
      </c>
      <c r="G1063" t="s">
        <v>1956</v>
      </c>
      <c r="H1063">
        <v>3840</v>
      </c>
      <c r="I1063">
        <v>1</v>
      </c>
      <c r="J1063" t="s">
        <v>3191</v>
      </c>
    </row>
    <row r="1064" spans="2:10">
      <c r="B1064" t="e" vm="1413">
        <v>#VALUE!</v>
      </c>
      <c r="C1064" t="s">
        <v>11</v>
      </c>
      <c r="D1064" t="s">
        <v>2437</v>
      </c>
      <c r="E1064">
        <v>32</v>
      </c>
      <c r="F1064">
        <v>256</v>
      </c>
      <c r="G1064" t="s">
        <v>1947</v>
      </c>
      <c r="H1064">
        <v>5632</v>
      </c>
      <c r="I1064">
        <v>1</v>
      </c>
      <c r="J1064" t="s">
        <v>3192</v>
      </c>
    </row>
    <row r="1065" spans="2:10">
      <c r="B1065" t="e" vm="1414">
        <v>#VALUE!</v>
      </c>
      <c r="C1065" t="s">
        <v>11</v>
      </c>
      <c r="D1065" t="s">
        <v>2437</v>
      </c>
      <c r="E1065">
        <v>32</v>
      </c>
      <c r="F1065">
        <v>384</v>
      </c>
      <c r="G1065" t="s">
        <v>1957</v>
      </c>
      <c r="H1065">
        <v>7680</v>
      </c>
      <c r="I1065">
        <v>1</v>
      </c>
      <c r="J1065" t="s">
        <v>3193</v>
      </c>
    </row>
    <row r="1066" spans="2:10">
      <c r="B1066" t="e" vm="1415">
        <v>#VALUE!</v>
      </c>
      <c r="C1066" t="s">
        <v>11</v>
      </c>
      <c r="D1066" t="s">
        <v>2437</v>
      </c>
      <c r="E1066">
        <v>64</v>
      </c>
      <c r="F1066">
        <v>512</v>
      </c>
      <c r="G1066" t="s">
        <v>1951</v>
      </c>
      <c r="H1066">
        <v>11264</v>
      </c>
      <c r="I1066">
        <v>1</v>
      </c>
      <c r="J1066" t="s">
        <v>3194</v>
      </c>
    </row>
    <row r="1067" spans="2:10">
      <c r="B1067" t="e" vm="1416">
        <v>#VALUE!</v>
      </c>
      <c r="C1067" t="s">
        <v>11</v>
      </c>
      <c r="D1067" t="s">
        <v>2449</v>
      </c>
      <c r="E1067">
        <v>1</v>
      </c>
      <c r="F1067">
        <v>8</v>
      </c>
      <c r="G1067" t="s">
        <v>1943</v>
      </c>
      <c r="H1067">
        <v>176</v>
      </c>
      <c r="I1067">
        <v>1</v>
      </c>
      <c r="J1067" t="s">
        <v>3195</v>
      </c>
    </row>
    <row r="1068" spans="2:10">
      <c r="B1068" t="e" vm="1417">
        <v>#VALUE!</v>
      </c>
      <c r="C1068" t="s">
        <v>11</v>
      </c>
      <c r="D1068" t="s">
        <v>2449</v>
      </c>
      <c r="E1068">
        <v>2</v>
      </c>
      <c r="F1068">
        <v>16</v>
      </c>
      <c r="G1068" t="s">
        <v>1953</v>
      </c>
      <c r="H1068">
        <v>352</v>
      </c>
      <c r="I1068">
        <v>1</v>
      </c>
      <c r="J1068" t="s">
        <v>3196</v>
      </c>
    </row>
    <row r="1069" spans="2:10">
      <c r="B1069" t="e" vm="1418">
        <v>#VALUE!</v>
      </c>
      <c r="C1069" t="s">
        <v>11</v>
      </c>
      <c r="D1069" t="s">
        <v>2449</v>
      </c>
      <c r="E1069">
        <v>4</v>
      </c>
      <c r="F1069">
        <v>32</v>
      </c>
      <c r="G1069" t="s">
        <v>1944</v>
      </c>
      <c r="H1069">
        <v>704</v>
      </c>
      <c r="I1069">
        <v>1</v>
      </c>
      <c r="J1069" t="s">
        <v>3197</v>
      </c>
    </row>
    <row r="1070" spans="2:10">
      <c r="B1070" t="e" vm="1419">
        <v>#VALUE!</v>
      </c>
      <c r="C1070" t="s">
        <v>11</v>
      </c>
      <c r="D1070" t="s">
        <v>2449</v>
      </c>
      <c r="E1070">
        <v>8</v>
      </c>
      <c r="F1070">
        <v>64</v>
      </c>
      <c r="G1070" t="s">
        <v>1945</v>
      </c>
      <c r="H1070">
        <v>1408</v>
      </c>
      <c r="I1070">
        <v>1</v>
      </c>
      <c r="J1070" t="s">
        <v>3198</v>
      </c>
    </row>
    <row r="1071" spans="2:10">
      <c r="B1071" t="e" vm="1420">
        <v>#VALUE!</v>
      </c>
      <c r="C1071" t="s">
        <v>11</v>
      </c>
      <c r="D1071" t="s">
        <v>2449</v>
      </c>
      <c r="E1071">
        <v>12</v>
      </c>
      <c r="F1071">
        <v>96</v>
      </c>
      <c r="G1071" t="s">
        <v>1954</v>
      </c>
      <c r="H1071">
        <v>2112</v>
      </c>
      <c r="I1071">
        <v>1</v>
      </c>
      <c r="J1071" t="s">
        <v>3199</v>
      </c>
    </row>
    <row r="1072" spans="2:10">
      <c r="B1072" t="e" vm="1421">
        <v>#VALUE!</v>
      </c>
      <c r="C1072" t="s">
        <v>11</v>
      </c>
      <c r="D1072" t="s">
        <v>2449</v>
      </c>
      <c r="E1072">
        <v>16</v>
      </c>
      <c r="F1072">
        <v>128</v>
      </c>
      <c r="G1072" t="s">
        <v>1946</v>
      </c>
      <c r="H1072">
        <v>2816</v>
      </c>
      <c r="I1072">
        <v>1</v>
      </c>
      <c r="J1072" t="s">
        <v>3200</v>
      </c>
    </row>
    <row r="1073" spans="2:10">
      <c r="B1073" t="e" vm="1422">
        <v>#VALUE!</v>
      </c>
      <c r="C1073" t="s">
        <v>11</v>
      </c>
      <c r="D1073" t="s">
        <v>2449</v>
      </c>
      <c r="E1073">
        <v>24</v>
      </c>
      <c r="F1073">
        <v>192</v>
      </c>
      <c r="G1073" t="s">
        <v>1959</v>
      </c>
      <c r="H1073">
        <v>4224</v>
      </c>
      <c r="I1073">
        <v>1</v>
      </c>
      <c r="J1073" t="s">
        <v>3201</v>
      </c>
    </row>
    <row r="1074" spans="2:10">
      <c r="B1074" t="e" vm="1423">
        <v>#VALUE!</v>
      </c>
      <c r="C1074" t="s">
        <v>11</v>
      </c>
      <c r="D1074" t="s">
        <v>2449</v>
      </c>
      <c r="E1074">
        <v>32</v>
      </c>
      <c r="F1074">
        <v>256</v>
      </c>
      <c r="G1074" t="s">
        <v>1947</v>
      </c>
      <c r="H1074">
        <v>5632</v>
      </c>
      <c r="I1074">
        <v>1</v>
      </c>
      <c r="J1074" t="s">
        <v>3202</v>
      </c>
    </row>
    <row r="1075" spans="2:10">
      <c r="B1075" t="e" vm="1424">
        <v>#VALUE!</v>
      </c>
      <c r="C1075" t="s">
        <v>11</v>
      </c>
      <c r="D1075" t="s">
        <v>2449</v>
      </c>
      <c r="E1075">
        <v>48</v>
      </c>
      <c r="F1075">
        <v>384</v>
      </c>
      <c r="G1075" t="s">
        <v>1948</v>
      </c>
      <c r="H1075">
        <v>8448</v>
      </c>
      <c r="I1075">
        <v>1</v>
      </c>
      <c r="J1075" t="s">
        <v>3203</v>
      </c>
    </row>
    <row r="1076" spans="2:10">
      <c r="B1076" t="e" vm="1425">
        <v>#VALUE!</v>
      </c>
      <c r="C1076" t="s">
        <v>11</v>
      </c>
      <c r="D1076" t="s">
        <v>2449</v>
      </c>
      <c r="E1076">
        <v>56</v>
      </c>
      <c r="F1076">
        <v>448</v>
      </c>
      <c r="G1076" t="s">
        <v>1960</v>
      </c>
      <c r="H1076">
        <v>9856</v>
      </c>
      <c r="I1076">
        <v>1</v>
      </c>
      <c r="J1076" t="s">
        <v>3204</v>
      </c>
    </row>
    <row r="1077" spans="2:10">
      <c r="B1077" t="e" vm="1426">
        <v>#VALUE!</v>
      </c>
      <c r="C1077" t="s">
        <v>11</v>
      </c>
      <c r="D1077" t="s">
        <v>2469</v>
      </c>
      <c r="E1077">
        <v>16</v>
      </c>
      <c r="F1077">
        <v>96</v>
      </c>
      <c r="G1077" t="s">
        <v>1961</v>
      </c>
      <c r="H1077">
        <v>13748</v>
      </c>
      <c r="I1077">
        <v>1</v>
      </c>
      <c r="J1077" t="s">
        <v>3205</v>
      </c>
    </row>
    <row r="1078" spans="2:10">
      <c r="B1078" t="e" vm="1427">
        <v>#VALUE!</v>
      </c>
      <c r="C1078" t="s">
        <v>11</v>
      </c>
      <c r="D1078" t="s">
        <v>2469</v>
      </c>
      <c r="E1078">
        <v>32</v>
      </c>
      <c r="F1078">
        <v>192</v>
      </c>
      <c r="G1078" t="s">
        <v>1962</v>
      </c>
      <c r="H1078">
        <v>27496</v>
      </c>
      <c r="I1078">
        <v>1</v>
      </c>
      <c r="J1078" t="s">
        <v>3206</v>
      </c>
    </row>
    <row r="1079" spans="2:10">
      <c r="B1079" t="e" vm="1428">
        <v>#VALUE!</v>
      </c>
      <c r="C1079" t="s">
        <v>11</v>
      </c>
      <c r="D1079" t="s">
        <v>2469</v>
      </c>
      <c r="E1079">
        <v>82</v>
      </c>
      <c r="F1079">
        <v>474</v>
      </c>
      <c r="G1079" t="s">
        <v>1963</v>
      </c>
      <c r="H1079">
        <v>57008</v>
      </c>
      <c r="I1079">
        <v>1</v>
      </c>
      <c r="J1079" t="s">
        <v>3207</v>
      </c>
    </row>
    <row r="1080" spans="2:10">
      <c r="B1080" t="e" vm="1429">
        <v>#VALUE!</v>
      </c>
      <c r="C1080" t="s">
        <v>11</v>
      </c>
      <c r="D1080" t="s">
        <v>2469</v>
      </c>
      <c r="E1080">
        <v>164</v>
      </c>
      <c r="F1080">
        <v>948</v>
      </c>
      <c r="G1080" t="s">
        <v>1964</v>
      </c>
      <c r="H1080">
        <v>114016</v>
      </c>
      <c r="I1080">
        <v>1</v>
      </c>
      <c r="J1080" t="s">
        <v>3208</v>
      </c>
    </row>
    <row r="1081" spans="2:10">
      <c r="B1081" t="e" vm="1430">
        <v>#VALUE!</v>
      </c>
      <c r="C1081" t="s">
        <v>11</v>
      </c>
      <c r="D1081" t="s">
        <v>2474</v>
      </c>
      <c r="E1081">
        <v>6</v>
      </c>
      <c r="F1081">
        <v>56</v>
      </c>
      <c r="G1081" t="s">
        <v>1965</v>
      </c>
      <c r="H1081">
        <v>4400</v>
      </c>
      <c r="I1081">
        <v>1</v>
      </c>
      <c r="J1081" t="s">
        <v>3209</v>
      </c>
    </row>
    <row r="1082" spans="2:10">
      <c r="B1082" t="e" vm="1431">
        <v>#VALUE!</v>
      </c>
      <c r="C1082" t="s">
        <v>11</v>
      </c>
      <c r="D1082" t="s">
        <v>2474</v>
      </c>
      <c r="E1082">
        <v>14</v>
      </c>
      <c r="F1082">
        <v>112</v>
      </c>
      <c r="G1082" t="s">
        <v>1966</v>
      </c>
      <c r="H1082">
        <v>9000</v>
      </c>
      <c r="I1082">
        <v>1</v>
      </c>
      <c r="J1082" t="s">
        <v>3210</v>
      </c>
    </row>
    <row r="1083" spans="2:10">
      <c r="B1083" t="e" vm="1432">
        <v>#VALUE!</v>
      </c>
      <c r="C1083" t="s">
        <v>11</v>
      </c>
      <c r="D1083" t="s">
        <v>2474</v>
      </c>
      <c r="E1083">
        <v>28</v>
      </c>
      <c r="F1083">
        <v>224</v>
      </c>
      <c r="G1083" t="s">
        <v>1967</v>
      </c>
      <c r="H1083">
        <v>18000</v>
      </c>
      <c r="I1083">
        <v>1</v>
      </c>
      <c r="J1083" t="s">
        <v>3211</v>
      </c>
    </row>
    <row r="1084" spans="2:10">
      <c r="B1084" t="e" vm="1433">
        <v>#VALUE!</v>
      </c>
      <c r="C1084" t="s">
        <v>11</v>
      </c>
      <c r="D1084" t="s">
        <v>2474</v>
      </c>
      <c r="E1084">
        <v>56</v>
      </c>
      <c r="F1084">
        <v>448</v>
      </c>
      <c r="G1084" t="s">
        <v>1960</v>
      </c>
      <c r="H1084">
        <v>36000</v>
      </c>
      <c r="I1084">
        <v>1</v>
      </c>
      <c r="J1084" t="s">
        <v>3212</v>
      </c>
    </row>
    <row r="1085" spans="2:10">
      <c r="B1085" t="e" vm="1434">
        <v>#VALUE!</v>
      </c>
      <c r="C1085" t="s">
        <v>11</v>
      </c>
      <c r="D1085" t="s">
        <v>2479</v>
      </c>
      <c r="E1085">
        <v>4</v>
      </c>
      <c r="F1085">
        <v>20</v>
      </c>
      <c r="G1085" t="s">
        <v>1968</v>
      </c>
      <c r="H1085">
        <v>975</v>
      </c>
      <c r="I1085">
        <v>1</v>
      </c>
      <c r="J1085" t="s">
        <v>3213</v>
      </c>
    </row>
    <row r="1086" spans="2:10">
      <c r="B1086" t="e" vm="1435">
        <v>#VALUE!</v>
      </c>
      <c r="C1086" t="s">
        <v>11</v>
      </c>
      <c r="D1086" t="s">
        <v>2479</v>
      </c>
      <c r="E1086">
        <v>8</v>
      </c>
      <c r="F1086">
        <v>32</v>
      </c>
      <c r="G1086" t="s">
        <v>1893</v>
      </c>
      <c r="H1086">
        <v>2500</v>
      </c>
      <c r="I1086">
        <v>1</v>
      </c>
      <c r="J1086" t="s">
        <v>3214</v>
      </c>
    </row>
    <row r="1087" spans="2:10">
      <c r="B1087" t="e" vm="1436">
        <v>#VALUE!</v>
      </c>
      <c r="C1087" t="s">
        <v>11</v>
      </c>
      <c r="D1087" t="s">
        <v>2479</v>
      </c>
      <c r="E1087">
        <v>10</v>
      </c>
      <c r="F1087">
        <v>40</v>
      </c>
      <c r="G1087" t="s">
        <v>1969</v>
      </c>
      <c r="H1087">
        <v>2000</v>
      </c>
      <c r="I1087">
        <v>1</v>
      </c>
      <c r="J1087" t="s">
        <v>3215</v>
      </c>
    </row>
    <row r="1088" spans="2:10">
      <c r="B1088" t="e" vm="1437">
        <v>#VALUE!</v>
      </c>
      <c r="C1088" t="s">
        <v>11</v>
      </c>
      <c r="D1088" t="s">
        <v>2479</v>
      </c>
      <c r="E1088">
        <v>20</v>
      </c>
      <c r="F1088">
        <v>80</v>
      </c>
      <c r="G1088" t="s">
        <v>1970</v>
      </c>
      <c r="H1088">
        <v>4000</v>
      </c>
      <c r="I1088">
        <v>1</v>
      </c>
      <c r="J1088" t="s">
        <v>3216</v>
      </c>
    </row>
    <row r="1089" spans="2:10">
      <c r="B1089" t="e" vm="1438">
        <v>#VALUE!</v>
      </c>
      <c r="C1089" t="s">
        <v>11</v>
      </c>
      <c r="D1089" t="s">
        <v>2479</v>
      </c>
      <c r="E1089">
        <v>32</v>
      </c>
      <c r="F1089">
        <v>128</v>
      </c>
      <c r="G1089" t="s">
        <v>1890</v>
      </c>
      <c r="H1089">
        <v>5500</v>
      </c>
      <c r="I1089">
        <v>1</v>
      </c>
      <c r="J1089" t="s">
        <v>3217</v>
      </c>
    </row>
    <row r="1090" spans="2:10">
      <c r="B1090" t="e" vm="1439">
        <v>#VALUE!</v>
      </c>
      <c r="C1090" t="s">
        <v>11</v>
      </c>
      <c r="D1090" t="s">
        <v>2479</v>
      </c>
      <c r="E1090">
        <v>40</v>
      </c>
      <c r="F1090">
        <v>160</v>
      </c>
      <c r="G1090" t="s">
        <v>1971</v>
      </c>
      <c r="H1090">
        <v>8000</v>
      </c>
      <c r="I1090">
        <v>1</v>
      </c>
      <c r="J1090" t="s">
        <v>3218</v>
      </c>
    </row>
    <row r="1091" spans="2:10">
      <c r="B1091" t="e" vm="1440">
        <v>#VALUE!</v>
      </c>
      <c r="C1091" t="s">
        <v>11</v>
      </c>
      <c r="D1091" t="s">
        <v>2479</v>
      </c>
      <c r="E1091">
        <v>80</v>
      </c>
      <c r="F1091">
        <v>320</v>
      </c>
      <c r="G1091" t="s">
        <v>1901</v>
      </c>
      <c r="H1091">
        <v>16000</v>
      </c>
      <c r="I1091">
        <v>1</v>
      </c>
      <c r="J1091" t="s">
        <v>3219</v>
      </c>
    </row>
    <row r="1092" spans="2:10">
      <c r="B1092" t="e" vm="1441">
        <v>#VALUE!</v>
      </c>
      <c r="C1092" t="s">
        <v>11</v>
      </c>
      <c r="D1092" t="s">
        <v>2487</v>
      </c>
      <c r="E1092">
        <v>4</v>
      </c>
      <c r="F1092">
        <v>20</v>
      </c>
      <c r="G1092" t="s">
        <v>1968</v>
      </c>
      <c r="H1092">
        <v>2000</v>
      </c>
      <c r="I1092">
        <v>1</v>
      </c>
      <c r="J1092" t="s">
        <v>3220</v>
      </c>
    </row>
    <row r="1093" spans="2:10">
      <c r="B1093" t="e" vm="1442">
        <v>#VALUE!</v>
      </c>
      <c r="C1093" t="s">
        <v>11</v>
      </c>
      <c r="D1093" t="s">
        <v>2487</v>
      </c>
      <c r="E1093">
        <v>8</v>
      </c>
      <c r="F1093">
        <v>40</v>
      </c>
      <c r="G1093" t="s">
        <v>1972</v>
      </c>
      <c r="H1093">
        <v>4000</v>
      </c>
      <c r="I1093">
        <v>1</v>
      </c>
      <c r="J1093" t="s">
        <v>3221</v>
      </c>
    </row>
    <row r="1094" spans="2:10">
      <c r="B1094" t="e" vm="1443">
        <v>#VALUE!</v>
      </c>
      <c r="C1094" t="s">
        <v>11</v>
      </c>
      <c r="D1094" t="s">
        <v>2490</v>
      </c>
      <c r="E1094">
        <v>10</v>
      </c>
      <c r="F1094">
        <v>40</v>
      </c>
      <c r="G1094" t="s">
        <v>1969</v>
      </c>
      <c r="H1094">
        <v>5750</v>
      </c>
      <c r="I1094">
        <v>1</v>
      </c>
      <c r="J1094" t="s">
        <v>3222</v>
      </c>
    </row>
    <row r="1095" spans="2:10">
      <c r="B1095" t="e" vm="1444">
        <v>#VALUE!</v>
      </c>
      <c r="C1095" t="s">
        <v>11</v>
      </c>
      <c r="D1095" t="s">
        <v>2490</v>
      </c>
      <c r="E1095">
        <v>20</v>
      </c>
      <c r="F1095">
        <v>80</v>
      </c>
      <c r="G1095" t="s">
        <v>1970</v>
      </c>
      <c r="H1095">
        <v>11500</v>
      </c>
      <c r="I1095">
        <v>1</v>
      </c>
      <c r="J1095" t="s">
        <v>3223</v>
      </c>
    </row>
    <row r="1096" spans="2:10">
      <c r="B1096" t="e" vm="1445">
        <v>#VALUE!</v>
      </c>
      <c r="C1096" t="s">
        <v>11</v>
      </c>
      <c r="D1096" t="s">
        <v>2490</v>
      </c>
      <c r="E1096">
        <v>40</v>
      </c>
      <c r="F1096">
        <v>160</v>
      </c>
      <c r="G1096" t="s">
        <v>1971</v>
      </c>
      <c r="H1096">
        <v>23000</v>
      </c>
      <c r="I1096">
        <v>1</v>
      </c>
      <c r="J1096" t="s">
        <v>3224</v>
      </c>
    </row>
    <row r="1097" spans="2:10">
      <c r="B1097" t="e" vm="1446">
        <v>#VALUE!</v>
      </c>
      <c r="C1097" t="s">
        <v>11</v>
      </c>
      <c r="D1097" t="s">
        <v>2490</v>
      </c>
      <c r="E1097">
        <v>80</v>
      </c>
      <c r="F1097">
        <v>320</v>
      </c>
      <c r="G1097" t="s">
        <v>1901</v>
      </c>
      <c r="H1097">
        <v>46000</v>
      </c>
      <c r="I1097">
        <v>1</v>
      </c>
      <c r="J1097" t="s">
        <v>3225</v>
      </c>
    </row>
    <row r="1098" spans="2:10">
      <c r="B1098" t="e" vm="1447">
        <v>#VALUE!</v>
      </c>
      <c r="C1098" t="s">
        <v>11</v>
      </c>
      <c r="D1098" t="s">
        <v>2495</v>
      </c>
      <c r="E1098">
        <v>8</v>
      </c>
      <c r="F1098">
        <v>40</v>
      </c>
      <c r="G1098" t="s">
        <v>1972</v>
      </c>
      <c r="H1098">
        <v>5190</v>
      </c>
      <c r="I1098">
        <v>1</v>
      </c>
      <c r="J1098" t="s">
        <v>3226</v>
      </c>
    </row>
    <row r="1099" spans="2:10">
      <c r="B1099" t="e" vm="1448">
        <v>#VALUE!</v>
      </c>
      <c r="C1099" t="s">
        <v>11</v>
      </c>
      <c r="D1099" t="s">
        <v>2495</v>
      </c>
      <c r="E1099">
        <v>36</v>
      </c>
      <c r="F1099">
        <v>160</v>
      </c>
      <c r="G1099" t="s">
        <v>1974</v>
      </c>
      <c r="H1099">
        <v>21000</v>
      </c>
      <c r="I1099">
        <v>1</v>
      </c>
      <c r="J1099" t="s">
        <v>3227</v>
      </c>
    </row>
    <row r="1100" spans="2:10">
      <c r="B1100" t="e" vm="1449">
        <v>#VALUE!</v>
      </c>
      <c r="C1100" t="s">
        <v>11</v>
      </c>
      <c r="D1100" t="s">
        <v>2495</v>
      </c>
      <c r="E1100">
        <v>72</v>
      </c>
      <c r="F1100">
        <v>320</v>
      </c>
      <c r="G1100" t="s">
        <v>1975</v>
      </c>
      <c r="H1100">
        <v>42000</v>
      </c>
      <c r="I1100">
        <v>1</v>
      </c>
      <c r="J1100" t="s">
        <v>3228</v>
      </c>
    </row>
    <row r="1101" spans="2:10">
      <c r="B1101" t="e" vm="1450">
        <v>#VALUE!</v>
      </c>
      <c r="C1101" t="s">
        <v>11</v>
      </c>
      <c r="D1101" t="s">
        <v>2500</v>
      </c>
      <c r="E1101">
        <v>32</v>
      </c>
      <c r="F1101">
        <v>64</v>
      </c>
      <c r="G1101" t="s">
        <v>1899</v>
      </c>
      <c r="H1101">
        <v>4600</v>
      </c>
      <c r="I1101">
        <v>1</v>
      </c>
      <c r="J1101" t="s">
        <v>3229</v>
      </c>
    </row>
    <row r="1102" spans="2:10">
      <c r="B1102" t="e" vm="1451">
        <v>#VALUE!</v>
      </c>
      <c r="C1102" t="s">
        <v>11</v>
      </c>
      <c r="D1102" t="s">
        <v>2500</v>
      </c>
      <c r="E1102">
        <v>90</v>
      </c>
      <c r="F1102">
        <v>226</v>
      </c>
      <c r="G1102" t="s">
        <v>1976</v>
      </c>
      <c r="H1102">
        <v>9200</v>
      </c>
      <c r="I1102">
        <v>1</v>
      </c>
      <c r="J1102" t="s">
        <v>3230</v>
      </c>
    </row>
    <row r="1103" spans="2:10">
      <c r="B1103" t="e" vm="1452">
        <v>#VALUE!</v>
      </c>
      <c r="C1103" t="s">
        <v>11</v>
      </c>
      <c r="D1103" t="s">
        <v>2500</v>
      </c>
      <c r="E1103">
        <v>180</v>
      </c>
      <c r="F1103">
        <v>452</v>
      </c>
      <c r="G1103" t="s">
        <v>1977</v>
      </c>
      <c r="H1103">
        <v>18400</v>
      </c>
      <c r="I1103">
        <v>1</v>
      </c>
      <c r="J1103" t="s">
        <v>3231</v>
      </c>
    </row>
    <row r="1104" spans="2:10">
      <c r="B1104" t="e" vm="1453">
        <v>#VALUE!</v>
      </c>
      <c r="C1104" t="s">
        <v>11</v>
      </c>
      <c r="D1104" t="s">
        <v>2504</v>
      </c>
      <c r="E1104">
        <v>96</v>
      </c>
      <c r="F1104">
        <v>384</v>
      </c>
      <c r="G1104" t="s">
        <v>1888</v>
      </c>
      <c r="H1104">
        <v>25248</v>
      </c>
      <c r="I1104">
        <v>1</v>
      </c>
      <c r="J1104" t="s">
        <v>3232</v>
      </c>
    </row>
    <row r="1105" spans="2:10">
      <c r="B1105" t="e" vm="1454">
        <v>#VALUE!</v>
      </c>
      <c r="C1105" t="s">
        <v>11</v>
      </c>
      <c r="D1105" t="s">
        <v>2506</v>
      </c>
      <c r="E1105">
        <v>10</v>
      </c>
      <c r="F1105">
        <v>88</v>
      </c>
      <c r="G1105" t="s">
        <v>1978</v>
      </c>
      <c r="H1105">
        <v>5225</v>
      </c>
      <c r="I1105">
        <v>1</v>
      </c>
      <c r="J1105" t="s">
        <v>3233</v>
      </c>
    </row>
    <row r="1106" spans="2:10">
      <c r="B1106" t="e" vm="1455">
        <v>#VALUE!</v>
      </c>
      <c r="C1106" t="s">
        <v>11</v>
      </c>
      <c r="D1106" t="s">
        <v>2506</v>
      </c>
      <c r="E1106">
        <v>22</v>
      </c>
      <c r="F1106">
        <v>176</v>
      </c>
      <c r="G1106" t="s">
        <v>1979</v>
      </c>
      <c r="H1106">
        <v>10500</v>
      </c>
      <c r="I1106">
        <v>1</v>
      </c>
      <c r="J1106" t="s">
        <v>3234</v>
      </c>
    </row>
    <row r="1107" spans="2:10">
      <c r="B1107" t="e" vm="1456">
        <v>#VALUE!</v>
      </c>
      <c r="C1107" t="s">
        <v>11</v>
      </c>
      <c r="D1107" t="s">
        <v>2506</v>
      </c>
      <c r="E1107">
        <v>44</v>
      </c>
      <c r="F1107">
        <v>352</v>
      </c>
      <c r="G1107" t="s">
        <v>1980</v>
      </c>
      <c r="H1107">
        <v>21000</v>
      </c>
      <c r="I1107">
        <v>1</v>
      </c>
      <c r="J1107" t="s">
        <v>3235</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C6" sqref="C6"/>
    </sheetView>
  </sheetViews>
  <sheetFormatPr defaultColWidth="8.796875" defaultRowHeight="13.9"/>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L60"/>
  <sheetViews>
    <sheetView workbookViewId="0">
      <selection activeCell="C6" sqref="C6"/>
    </sheetView>
  </sheetViews>
  <sheetFormatPr defaultColWidth="8.796875" defaultRowHeight="13.9"/>
  <cols>
    <col min="1" max="1" width="5" bestFit="1" customWidth="1"/>
    <col min="2" max="2" width="6.46484375" bestFit="1" customWidth="1"/>
    <col min="3" max="3" width="7.1328125" bestFit="1" customWidth="1"/>
    <col min="4" max="4" width="8.86328125" bestFit="1" customWidth="1"/>
    <col min="5" max="5" width="15.06640625" bestFit="1" customWidth="1"/>
    <col min="6" max="6" width="18.1328125" bestFit="1" customWidth="1"/>
    <col min="7" max="7" width="13.73046875" bestFit="1" customWidth="1"/>
    <col min="8" max="9" width="7.1328125" customWidth="1"/>
    <col min="10" max="10" width="16.46484375" customWidth="1"/>
    <col min="12" max="12" width="12.9296875" customWidth="1"/>
    <col min="15" max="15" width="20.265625" customWidth="1"/>
    <col min="18" max="18" width="10.33203125" customWidth="1"/>
  </cols>
  <sheetData>
    <row r="1" spans="1:12">
      <c r="A1" t="s">
        <v>1873</v>
      </c>
      <c r="B1" t="s">
        <v>3253</v>
      </c>
      <c r="C1" t="s">
        <v>1882</v>
      </c>
      <c r="D1" t="s">
        <v>1993</v>
      </c>
      <c r="E1" t="s">
        <v>1994</v>
      </c>
      <c r="F1" t="s">
        <v>1995</v>
      </c>
      <c r="G1" t="s">
        <v>1996</v>
      </c>
      <c r="L1" t="str">
        <f>"cdb!"&amp;ADDRESS(ROW(L2),COLUMN(L2)) &amp; "#"</f>
        <v>cdb!$L$2#</v>
      </c>
    </row>
    <row r="2" spans="1:12">
      <c r="A2" s="6" t="s">
        <v>1878</v>
      </c>
      <c r="B2">
        <v>1</v>
      </c>
      <c r="C2">
        <v>1</v>
      </c>
      <c r="D2" s="6" t="s">
        <v>1997</v>
      </c>
      <c r="E2" s="6" t="s">
        <v>1998</v>
      </c>
      <c r="F2" s="6" t="s">
        <v>1999</v>
      </c>
      <c r="G2">
        <v>51</v>
      </c>
      <c r="L2" t="str" cm="1">
        <f t="array" ref="L2:L40">cdb实例规格列表</f>
        <v>1核1000MB内存</v>
      </c>
    </row>
    <row r="3" spans="1:12">
      <c r="A3" s="6" t="s">
        <v>1878</v>
      </c>
      <c r="B3">
        <v>1</v>
      </c>
      <c r="C3">
        <v>2</v>
      </c>
      <c r="D3" s="6" t="s">
        <v>1997</v>
      </c>
      <c r="E3" s="6" t="s">
        <v>1998</v>
      </c>
      <c r="F3" s="6" t="s">
        <v>2000</v>
      </c>
      <c r="G3">
        <v>102</v>
      </c>
      <c r="L3" t="str">
        <v>1核2000MB内存</v>
      </c>
    </row>
    <row r="4" spans="1:12">
      <c r="A4" s="6" t="s">
        <v>1878</v>
      </c>
      <c r="B4">
        <v>2</v>
      </c>
      <c r="C4">
        <v>4</v>
      </c>
      <c r="D4" s="6" t="s">
        <v>1997</v>
      </c>
      <c r="E4" s="6" t="s">
        <v>1998</v>
      </c>
      <c r="F4" s="6" t="s">
        <v>2001</v>
      </c>
      <c r="G4">
        <v>204</v>
      </c>
      <c r="L4" t="str">
        <v>2核4000MB内存</v>
      </c>
    </row>
    <row r="5" spans="1:12">
      <c r="A5" s="6" t="s">
        <v>1878</v>
      </c>
      <c r="B5">
        <v>4</v>
      </c>
      <c r="C5">
        <v>8</v>
      </c>
      <c r="D5" s="6" t="s">
        <v>1997</v>
      </c>
      <c r="E5" s="6" t="s">
        <v>1998</v>
      </c>
      <c r="F5" s="6" t="s">
        <v>2002</v>
      </c>
      <c r="G5">
        <v>408</v>
      </c>
      <c r="L5" t="str">
        <v>4核8000MB内存</v>
      </c>
    </row>
    <row r="6" spans="1:12">
      <c r="A6" s="6" t="s">
        <v>1878</v>
      </c>
      <c r="B6">
        <v>8</v>
      </c>
      <c r="C6">
        <v>16</v>
      </c>
      <c r="D6" s="6" t="s">
        <v>1997</v>
      </c>
      <c r="E6" s="6" t="s">
        <v>1998</v>
      </c>
      <c r="F6" s="6" t="s">
        <v>2003</v>
      </c>
      <c r="G6">
        <v>974</v>
      </c>
      <c r="L6" t="str">
        <v>8核16000MB内存</v>
      </c>
    </row>
    <row r="7" spans="1:12">
      <c r="A7" s="6" t="s">
        <v>1878</v>
      </c>
      <c r="B7">
        <v>4</v>
      </c>
      <c r="C7">
        <v>16</v>
      </c>
      <c r="D7" s="6" t="s">
        <v>1997</v>
      </c>
      <c r="E7" s="6" t="s">
        <v>1998</v>
      </c>
      <c r="F7" s="6" t="s">
        <v>2004</v>
      </c>
      <c r="G7">
        <v>816</v>
      </c>
      <c r="L7" t="str">
        <v>4核16000MB内存</v>
      </c>
    </row>
    <row r="8" spans="1:12">
      <c r="A8" s="6" t="s">
        <v>1878</v>
      </c>
      <c r="B8">
        <v>8</v>
      </c>
      <c r="C8">
        <v>32</v>
      </c>
      <c r="D8" s="6" t="s">
        <v>1997</v>
      </c>
      <c r="E8" s="6" t="s">
        <v>1998</v>
      </c>
      <c r="F8" s="6" t="s">
        <v>28</v>
      </c>
      <c r="G8">
        <v>1632</v>
      </c>
      <c r="L8" t="str">
        <v>8核32000MB内存</v>
      </c>
    </row>
    <row r="9" spans="1:12">
      <c r="A9" s="6" t="s">
        <v>1878</v>
      </c>
      <c r="B9">
        <v>16</v>
      </c>
      <c r="C9">
        <v>32</v>
      </c>
      <c r="D9" s="6" t="s">
        <v>1997</v>
      </c>
      <c r="E9" s="6" t="s">
        <v>1998</v>
      </c>
      <c r="F9" s="6" t="s">
        <v>2005</v>
      </c>
      <c r="G9">
        <v>2148</v>
      </c>
      <c r="L9" t="str">
        <v>16核32000MB内存</v>
      </c>
    </row>
    <row r="10" spans="1:12">
      <c r="A10" s="6" t="s">
        <v>1878</v>
      </c>
      <c r="B10">
        <v>16</v>
      </c>
      <c r="C10">
        <v>64</v>
      </c>
      <c r="D10" s="6" t="s">
        <v>1997</v>
      </c>
      <c r="E10" s="6" t="s">
        <v>1998</v>
      </c>
      <c r="F10" s="6" t="s">
        <v>2006</v>
      </c>
      <c r="G10">
        <v>3264</v>
      </c>
      <c r="L10" t="str">
        <v>16核64000MB内存</v>
      </c>
    </row>
    <row r="11" spans="1:12">
      <c r="A11" s="6" t="s">
        <v>1878</v>
      </c>
      <c r="B11">
        <v>16</v>
      </c>
      <c r="C11">
        <v>96</v>
      </c>
      <c r="D11" s="6" t="s">
        <v>1997</v>
      </c>
      <c r="E11" s="6" t="s">
        <v>1998</v>
      </c>
      <c r="F11" s="6" t="s">
        <v>2007</v>
      </c>
      <c r="G11">
        <v>4342</v>
      </c>
      <c r="L11" t="str">
        <v>16核96000MB内存</v>
      </c>
    </row>
    <row r="12" spans="1:12">
      <c r="A12" s="6" t="s">
        <v>1878</v>
      </c>
      <c r="B12">
        <v>16</v>
      </c>
      <c r="C12">
        <v>128</v>
      </c>
      <c r="D12" s="6" t="s">
        <v>1997</v>
      </c>
      <c r="E12" s="6" t="s">
        <v>1998</v>
      </c>
      <c r="F12" s="6" t="s">
        <v>2008</v>
      </c>
      <c r="G12">
        <v>6528</v>
      </c>
      <c r="L12" t="str">
        <v>16核128000MB内存</v>
      </c>
    </row>
    <row r="13" spans="1:12">
      <c r="A13" s="6" t="s">
        <v>1878</v>
      </c>
      <c r="B13">
        <v>24</v>
      </c>
      <c r="C13">
        <v>244</v>
      </c>
      <c r="D13" s="6" t="s">
        <v>1997</v>
      </c>
      <c r="E13" s="6" t="s">
        <v>1998</v>
      </c>
      <c r="F13" s="6" t="s">
        <v>2009</v>
      </c>
      <c r="G13">
        <v>12444</v>
      </c>
      <c r="L13" t="str">
        <v>24核244000MB内存</v>
      </c>
    </row>
    <row r="14" spans="1:12">
      <c r="A14" s="6" t="s">
        <v>1878</v>
      </c>
      <c r="B14">
        <v>48</v>
      </c>
      <c r="C14">
        <v>488</v>
      </c>
      <c r="D14" s="6" t="s">
        <v>1997</v>
      </c>
      <c r="E14" s="6" t="s">
        <v>1998</v>
      </c>
      <c r="F14" s="6" t="s">
        <v>2010</v>
      </c>
      <c r="G14">
        <v>24888</v>
      </c>
      <c r="L14" t="str">
        <v>48核488000MB内存</v>
      </c>
    </row>
    <row r="15" spans="1:12">
      <c r="A15" s="6" t="s">
        <v>1875</v>
      </c>
      <c r="B15">
        <v>1</v>
      </c>
      <c r="C15">
        <v>1</v>
      </c>
      <c r="D15" s="6" t="s">
        <v>1997</v>
      </c>
      <c r="E15" s="6" t="s">
        <v>1998</v>
      </c>
      <c r="F15" s="6" t="s">
        <v>1999</v>
      </c>
      <c r="G15">
        <v>51</v>
      </c>
      <c r="L15" t="str">
        <v>1核1000MB内存</v>
      </c>
    </row>
    <row r="16" spans="1:12">
      <c r="A16" s="6" t="s">
        <v>1875</v>
      </c>
      <c r="B16">
        <v>1</v>
      </c>
      <c r="C16">
        <v>2</v>
      </c>
      <c r="D16" s="6" t="s">
        <v>1997</v>
      </c>
      <c r="E16" s="6" t="s">
        <v>1998</v>
      </c>
      <c r="F16" s="6" t="s">
        <v>2000</v>
      </c>
      <c r="G16">
        <v>102</v>
      </c>
      <c r="L16" t="str">
        <v>1核2000MB内存</v>
      </c>
    </row>
    <row r="17" spans="1:12">
      <c r="A17" s="6" t="s">
        <v>1875</v>
      </c>
      <c r="B17">
        <v>2</v>
      </c>
      <c r="C17">
        <v>4</v>
      </c>
      <c r="D17" s="6" t="s">
        <v>1997</v>
      </c>
      <c r="E17" s="6" t="s">
        <v>1998</v>
      </c>
      <c r="F17" s="6" t="s">
        <v>2001</v>
      </c>
      <c r="G17">
        <v>204</v>
      </c>
      <c r="L17" t="str">
        <v>2核4000MB内存</v>
      </c>
    </row>
    <row r="18" spans="1:12">
      <c r="A18" s="6" t="s">
        <v>1875</v>
      </c>
      <c r="B18">
        <v>4</v>
      </c>
      <c r="C18">
        <v>8</v>
      </c>
      <c r="D18" s="6" t="s">
        <v>1997</v>
      </c>
      <c r="E18" s="6" t="s">
        <v>1998</v>
      </c>
      <c r="F18" s="6" t="s">
        <v>2002</v>
      </c>
      <c r="G18">
        <v>408</v>
      </c>
      <c r="L18" t="str">
        <v>4核8000MB内存</v>
      </c>
    </row>
    <row r="19" spans="1:12">
      <c r="A19" s="6" t="s">
        <v>1875</v>
      </c>
      <c r="B19">
        <v>8</v>
      </c>
      <c r="C19">
        <v>16</v>
      </c>
      <c r="D19" s="6" t="s">
        <v>1997</v>
      </c>
      <c r="E19" s="6" t="s">
        <v>1998</v>
      </c>
      <c r="F19" s="6" t="s">
        <v>2003</v>
      </c>
      <c r="G19">
        <v>974</v>
      </c>
      <c r="L19" t="str">
        <v>8核16000MB内存</v>
      </c>
    </row>
    <row r="20" spans="1:12">
      <c r="A20" s="6" t="s">
        <v>1875</v>
      </c>
      <c r="B20">
        <v>4</v>
      </c>
      <c r="C20">
        <v>16</v>
      </c>
      <c r="D20" s="6" t="s">
        <v>1997</v>
      </c>
      <c r="E20" s="6" t="s">
        <v>1998</v>
      </c>
      <c r="F20" s="6" t="s">
        <v>2004</v>
      </c>
      <c r="G20">
        <v>816</v>
      </c>
      <c r="L20" t="str">
        <v>4核16000MB内存</v>
      </c>
    </row>
    <row r="21" spans="1:12">
      <c r="A21" s="6" t="s">
        <v>1875</v>
      </c>
      <c r="B21">
        <v>8</v>
      </c>
      <c r="C21">
        <v>32</v>
      </c>
      <c r="D21" s="6" t="s">
        <v>1997</v>
      </c>
      <c r="E21" s="6" t="s">
        <v>1998</v>
      </c>
      <c r="F21" s="6" t="s">
        <v>28</v>
      </c>
      <c r="G21">
        <v>1632</v>
      </c>
      <c r="L21" t="str">
        <v>8核32000MB内存</v>
      </c>
    </row>
    <row r="22" spans="1:12">
      <c r="A22" s="6" t="s">
        <v>1875</v>
      </c>
      <c r="B22">
        <v>16</v>
      </c>
      <c r="C22">
        <v>32</v>
      </c>
      <c r="D22" s="6" t="s">
        <v>1997</v>
      </c>
      <c r="E22" s="6" t="s">
        <v>1998</v>
      </c>
      <c r="F22" s="6" t="s">
        <v>2005</v>
      </c>
      <c r="G22">
        <v>2148</v>
      </c>
      <c r="L22" t="str">
        <v>16核32000MB内存</v>
      </c>
    </row>
    <row r="23" spans="1:12">
      <c r="A23" s="6" t="s">
        <v>1875</v>
      </c>
      <c r="B23">
        <v>16</v>
      </c>
      <c r="C23">
        <v>64</v>
      </c>
      <c r="D23" s="6" t="s">
        <v>1997</v>
      </c>
      <c r="E23" s="6" t="s">
        <v>1998</v>
      </c>
      <c r="F23" s="6" t="s">
        <v>2006</v>
      </c>
      <c r="G23">
        <v>3264</v>
      </c>
      <c r="L23" t="str">
        <v>16核64000MB内存</v>
      </c>
    </row>
    <row r="24" spans="1:12">
      <c r="A24" s="6" t="s">
        <v>1875</v>
      </c>
      <c r="B24">
        <v>16</v>
      </c>
      <c r="C24">
        <v>96</v>
      </c>
      <c r="D24" s="6" t="s">
        <v>1997</v>
      </c>
      <c r="E24" s="6" t="s">
        <v>1998</v>
      </c>
      <c r="F24" s="6" t="s">
        <v>2007</v>
      </c>
      <c r="G24">
        <v>4342</v>
      </c>
      <c r="L24" t="str">
        <v>16核96000MB内存</v>
      </c>
    </row>
    <row r="25" spans="1:12">
      <c r="A25" s="6" t="s">
        <v>1875</v>
      </c>
      <c r="B25">
        <v>16</v>
      </c>
      <c r="C25">
        <v>128</v>
      </c>
      <c r="D25" s="6" t="s">
        <v>1997</v>
      </c>
      <c r="E25" s="6" t="s">
        <v>1998</v>
      </c>
      <c r="F25" s="6" t="s">
        <v>2008</v>
      </c>
      <c r="G25">
        <v>6528</v>
      </c>
      <c r="L25" t="str">
        <v>16核128000MB内存</v>
      </c>
    </row>
    <row r="26" spans="1:12">
      <c r="A26" s="6" t="s">
        <v>1875</v>
      </c>
      <c r="B26">
        <v>24</v>
      </c>
      <c r="C26">
        <v>244</v>
      </c>
      <c r="D26" s="6" t="s">
        <v>1997</v>
      </c>
      <c r="E26" s="6" t="s">
        <v>1998</v>
      </c>
      <c r="F26" s="6" t="s">
        <v>2009</v>
      </c>
      <c r="G26">
        <v>12444</v>
      </c>
      <c r="L26" t="str">
        <v>24核244000MB内存</v>
      </c>
    </row>
    <row r="27" spans="1:12">
      <c r="A27" s="6" t="s">
        <v>1875</v>
      </c>
      <c r="B27">
        <v>48</v>
      </c>
      <c r="C27">
        <v>488</v>
      </c>
      <c r="D27" s="6" t="s">
        <v>1997</v>
      </c>
      <c r="E27" s="6" t="s">
        <v>1998</v>
      </c>
      <c r="F27" s="6" t="s">
        <v>2010</v>
      </c>
      <c r="G27">
        <v>24888</v>
      </c>
      <c r="L27" t="str">
        <v>48核488000MB内存</v>
      </c>
    </row>
    <row r="28" spans="1:12">
      <c r="A28" s="6" t="s">
        <v>11</v>
      </c>
      <c r="B28">
        <v>1</v>
      </c>
      <c r="C28">
        <v>1</v>
      </c>
      <c r="D28" s="6" t="s">
        <v>1997</v>
      </c>
      <c r="E28" s="6" t="s">
        <v>1998</v>
      </c>
      <c r="F28" s="6" t="s">
        <v>1999</v>
      </c>
      <c r="G28">
        <v>51</v>
      </c>
      <c r="L28" t="str">
        <v>1核1000MB内存</v>
      </c>
    </row>
    <row r="29" spans="1:12">
      <c r="A29" s="6" t="s">
        <v>11</v>
      </c>
      <c r="B29">
        <v>1</v>
      </c>
      <c r="C29">
        <v>2</v>
      </c>
      <c r="D29" s="6" t="s">
        <v>1997</v>
      </c>
      <c r="E29" s="6" t="s">
        <v>1998</v>
      </c>
      <c r="F29" s="6" t="s">
        <v>2000</v>
      </c>
      <c r="G29">
        <v>102</v>
      </c>
      <c r="L29" t="str">
        <v>1核2000MB内存</v>
      </c>
    </row>
    <row r="30" spans="1:12">
      <c r="A30" s="6" t="s">
        <v>11</v>
      </c>
      <c r="B30">
        <v>2</v>
      </c>
      <c r="C30">
        <v>4</v>
      </c>
      <c r="D30" s="6" t="s">
        <v>1997</v>
      </c>
      <c r="E30" s="6" t="s">
        <v>1998</v>
      </c>
      <c r="F30" s="6" t="s">
        <v>2001</v>
      </c>
      <c r="G30">
        <v>204</v>
      </c>
      <c r="L30" t="str">
        <v>2核4000MB内存</v>
      </c>
    </row>
    <row r="31" spans="1:12">
      <c r="A31" s="6" t="s">
        <v>11</v>
      </c>
      <c r="B31">
        <v>4</v>
      </c>
      <c r="C31">
        <v>8</v>
      </c>
      <c r="D31" s="6" t="s">
        <v>1997</v>
      </c>
      <c r="E31" s="6" t="s">
        <v>1998</v>
      </c>
      <c r="F31" s="6" t="s">
        <v>2002</v>
      </c>
      <c r="G31">
        <v>408</v>
      </c>
      <c r="L31" t="str">
        <v>4核8000MB内存</v>
      </c>
    </row>
    <row r="32" spans="1:12">
      <c r="A32" s="6" t="s">
        <v>11</v>
      </c>
      <c r="B32">
        <v>8</v>
      </c>
      <c r="C32">
        <v>16</v>
      </c>
      <c r="D32" s="6" t="s">
        <v>1997</v>
      </c>
      <c r="E32" s="6" t="s">
        <v>1998</v>
      </c>
      <c r="F32" s="6" t="s">
        <v>2003</v>
      </c>
      <c r="G32">
        <v>974</v>
      </c>
      <c r="L32" t="str">
        <v>8核16000MB内存</v>
      </c>
    </row>
    <row r="33" spans="1:12">
      <c r="A33" s="6" t="s">
        <v>11</v>
      </c>
      <c r="B33">
        <v>4</v>
      </c>
      <c r="C33">
        <v>16</v>
      </c>
      <c r="D33" s="6" t="s">
        <v>1997</v>
      </c>
      <c r="E33" s="6" t="s">
        <v>1998</v>
      </c>
      <c r="F33" s="6" t="s">
        <v>2004</v>
      </c>
      <c r="G33">
        <v>816</v>
      </c>
      <c r="L33" t="str">
        <v>4核16000MB内存</v>
      </c>
    </row>
    <row r="34" spans="1:12">
      <c r="A34" s="6" t="s">
        <v>11</v>
      </c>
      <c r="B34">
        <v>8</v>
      </c>
      <c r="C34">
        <v>32</v>
      </c>
      <c r="D34" s="6" t="s">
        <v>1997</v>
      </c>
      <c r="E34" s="6" t="s">
        <v>1998</v>
      </c>
      <c r="F34" s="6" t="s">
        <v>28</v>
      </c>
      <c r="G34">
        <v>1632</v>
      </c>
      <c r="L34" t="str">
        <v>8核32000MB内存</v>
      </c>
    </row>
    <row r="35" spans="1:12">
      <c r="A35" s="6" t="s">
        <v>11</v>
      </c>
      <c r="B35">
        <v>16</v>
      </c>
      <c r="C35">
        <v>32</v>
      </c>
      <c r="D35" s="6" t="s">
        <v>1997</v>
      </c>
      <c r="E35" s="6" t="s">
        <v>1998</v>
      </c>
      <c r="F35" s="6" t="s">
        <v>2005</v>
      </c>
      <c r="G35">
        <v>2148</v>
      </c>
      <c r="L35" t="str">
        <v>16核32000MB内存</v>
      </c>
    </row>
    <row r="36" spans="1:12">
      <c r="A36" s="6" t="s">
        <v>11</v>
      </c>
      <c r="B36">
        <v>16</v>
      </c>
      <c r="C36">
        <v>64</v>
      </c>
      <c r="D36" s="6" t="s">
        <v>1997</v>
      </c>
      <c r="E36" s="6" t="s">
        <v>1998</v>
      </c>
      <c r="F36" s="6" t="s">
        <v>2006</v>
      </c>
      <c r="G36">
        <v>3264</v>
      </c>
      <c r="L36" t="str">
        <v>16核64000MB内存</v>
      </c>
    </row>
    <row r="37" spans="1:12">
      <c r="A37" s="6" t="s">
        <v>11</v>
      </c>
      <c r="B37">
        <v>16</v>
      </c>
      <c r="C37">
        <v>96</v>
      </c>
      <c r="D37" s="6" t="s">
        <v>1997</v>
      </c>
      <c r="E37" s="6" t="s">
        <v>1998</v>
      </c>
      <c r="F37" s="6" t="s">
        <v>2007</v>
      </c>
      <c r="G37">
        <v>4342</v>
      </c>
      <c r="L37" t="str">
        <v>16核96000MB内存</v>
      </c>
    </row>
    <row r="38" spans="1:12">
      <c r="A38" s="6" t="s">
        <v>11</v>
      </c>
      <c r="B38">
        <v>16</v>
      </c>
      <c r="C38">
        <v>128</v>
      </c>
      <c r="D38" s="6" t="s">
        <v>1997</v>
      </c>
      <c r="E38" s="6" t="s">
        <v>1998</v>
      </c>
      <c r="F38" s="6" t="s">
        <v>2008</v>
      </c>
      <c r="G38">
        <v>6528</v>
      </c>
      <c r="L38" t="str">
        <v>16核128000MB内存</v>
      </c>
    </row>
    <row r="39" spans="1:12">
      <c r="A39" s="6" t="s">
        <v>11</v>
      </c>
      <c r="B39">
        <v>24</v>
      </c>
      <c r="C39">
        <v>244</v>
      </c>
      <c r="D39" s="6" t="s">
        <v>1997</v>
      </c>
      <c r="E39" s="6" t="s">
        <v>1998</v>
      </c>
      <c r="F39" s="6" t="s">
        <v>2009</v>
      </c>
      <c r="G39">
        <v>12444</v>
      </c>
      <c r="L39" t="str">
        <v>24核244000MB内存</v>
      </c>
    </row>
    <row r="40" spans="1:12">
      <c r="A40" s="6" t="s">
        <v>11</v>
      </c>
      <c r="B40">
        <v>48</v>
      </c>
      <c r="C40">
        <v>488</v>
      </c>
      <c r="D40" s="6" t="s">
        <v>1997</v>
      </c>
      <c r="E40" s="6" t="s">
        <v>1998</v>
      </c>
      <c r="F40" s="6" t="s">
        <v>2010</v>
      </c>
      <c r="G40">
        <v>24888</v>
      </c>
      <c r="L40" t="str">
        <v>48核488000MB内存</v>
      </c>
    </row>
    <row r="50" spans="1:7">
      <c r="E50" t="s">
        <v>1873</v>
      </c>
      <c r="F50" t="s">
        <v>1994</v>
      </c>
      <c r="G50" t="s">
        <v>3254</v>
      </c>
    </row>
    <row r="51" spans="1:7">
      <c r="E51" s="6" t="s">
        <v>1878</v>
      </c>
      <c r="F51" s="6" t="s">
        <v>1998</v>
      </c>
      <c r="G51">
        <v>0.36</v>
      </c>
    </row>
    <row r="52" spans="1:7">
      <c r="E52" s="6" t="s">
        <v>1875</v>
      </c>
      <c r="F52" s="6" t="s">
        <v>1998</v>
      </c>
      <c r="G52">
        <v>0.36</v>
      </c>
    </row>
    <row r="53" spans="1:7">
      <c r="E53" s="6" t="s">
        <v>11</v>
      </c>
      <c r="F53" s="6" t="s">
        <v>1998</v>
      </c>
      <c r="G53">
        <v>0.36</v>
      </c>
    </row>
    <row r="57" spans="1:7">
      <c r="A57" t="s">
        <v>1994</v>
      </c>
      <c r="B57" t="s">
        <v>2011</v>
      </c>
      <c r="C57" t="s">
        <v>2012</v>
      </c>
    </row>
    <row r="58" spans="1:7">
      <c r="A58" t="s">
        <v>2013</v>
      </c>
      <c r="B58">
        <v>1.5E-3</v>
      </c>
      <c r="C58">
        <v>0.72</v>
      </c>
    </row>
    <row r="59" spans="1:7">
      <c r="A59" t="s">
        <v>2014</v>
      </c>
      <c r="B59">
        <v>2.3E-3</v>
      </c>
      <c r="C59">
        <v>1.08</v>
      </c>
    </row>
    <row r="60" spans="1:7">
      <c r="A60" t="s">
        <v>1998</v>
      </c>
      <c r="B60">
        <v>8.0000000000000004E-4</v>
      </c>
      <c r="C60">
        <v>0.36</v>
      </c>
    </row>
  </sheetData>
  <phoneticPr fontId="1" type="noConversion"/>
  <pageMargins left="0.7" right="0.7" top="0.75" bottom="0.75" header="0.3" footer="0.3"/>
  <drawing r:id="rId1"/>
  <tableParts count="3">
    <tablePart r:id="rId2"/>
    <tablePart r:id="rId3"/>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C6" sqref="C6"/>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7334F-54CB-48CD-8CE4-158A5A1FC36B}">
  <dimension ref="A1:C85"/>
  <sheetViews>
    <sheetView workbookViewId="0">
      <selection activeCell="F16" sqref="F16"/>
    </sheetView>
  </sheetViews>
  <sheetFormatPr defaultRowHeight="13.9"/>
  <cols>
    <col min="1" max="1" width="7.1328125" bestFit="1" customWidth="1"/>
    <col min="2" max="2" width="8.796875" bestFit="1" customWidth="1"/>
    <col min="3" max="3" width="7.1328125" bestFit="1" customWidth="1"/>
  </cols>
  <sheetData>
    <row r="1" spans="1:3">
      <c r="A1" t="s">
        <v>1873</v>
      </c>
      <c r="B1" t="s">
        <v>3662</v>
      </c>
      <c r="C1" t="s">
        <v>1882</v>
      </c>
    </row>
    <row r="2" spans="1:3">
      <c r="A2" t="s">
        <v>1875</v>
      </c>
      <c r="B2" s="6" t="s">
        <v>3780</v>
      </c>
      <c r="C2">
        <v>0.25</v>
      </c>
    </row>
    <row r="3" spans="1:3">
      <c r="A3" t="s">
        <v>11</v>
      </c>
      <c r="B3" s="6" t="s">
        <v>3780</v>
      </c>
      <c r="C3">
        <v>0.25</v>
      </c>
    </row>
    <row r="4" spans="1:3">
      <c r="A4" t="s">
        <v>1878</v>
      </c>
      <c r="B4" s="6" t="s">
        <v>3780</v>
      </c>
      <c r="C4">
        <v>0.25</v>
      </c>
    </row>
    <row r="5" spans="1:3">
      <c r="A5" t="s">
        <v>1875</v>
      </c>
      <c r="B5" s="6" t="s">
        <v>3780</v>
      </c>
      <c r="C5">
        <v>1</v>
      </c>
    </row>
    <row r="6" spans="1:3">
      <c r="A6" t="s">
        <v>11</v>
      </c>
      <c r="B6" s="6" t="s">
        <v>3780</v>
      </c>
      <c r="C6">
        <v>1</v>
      </c>
    </row>
    <row r="7" spans="1:3">
      <c r="A7" t="s">
        <v>1878</v>
      </c>
      <c r="B7" s="6" t="s">
        <v>3780</v>
      </c>
      <c r="C7">
        <v>1</v>
      </c>
    </row>
    <row r="8" spans="1:3">
      <c r="A8" t="s">
        <v>1875</v>
      </c>
      <c r="B8" s="6" t="s">
        <v>3780</v>
      </c>
      <c r="C8">
        <v>2</v>
      </c>
    </row>
    <row r="9" spans="1:3">
      <c r="A9" t="s">
        <v>11</v>
      </c>
      <c r="B9" s="6" t="s">
        <v>3780</v>
      </c>
      <c r="C9">
        <v>2</v>
      </c>
    </row>
    <row r="10" spans="1:3">
      <c r="A10" t="s">
        <v>1878</v>
      </c>
      <c r="B10" s="6" t="s">
        <v>3780</v>
      </c>
      <c r="C10">
        <v>2</v>
      </c>
    </row>
    <row r="11" spans="1:3">
      <c r="A11" t="s">
        <v>1875</v>
      </c>
      <c r="B11" s="6" t="s">
        <v>3780</v>
      </c>
      <c r="C11">
        <v>4</v>
      </c>
    </row>
    <row r="12" spans="1:3">
      <c r="A12" t="s">
        <v>11</v>
      </c>
      <c r="B12" s="6" t="s">
        <v>3780</v>
      </c>
      <c r="C12">
        <v>4</v>
      </c>
    </row>
    <row r="13" spans="1:3">
      <c r="A13" t="s">
        <v>1878</v>
      </c>
      <c r="B13" s="6" t="s">
        <v>3780</v>
      </c>
      <c r="C13">
        <v>4</v>
      </c>
    </row>
    <row r="14" spans="1:3">
      <c r="A14" t="s">
        <v>1875</v>
      </c>
      <c r="B14" s="6" t="s">
        <v>3780</v>
      </c>
      <c r="C14">
        <v>8</v>
      </c>
    </row>
    <row r="15" spans="1:3">
      <c r="A15" t="s">
        <v>11</v>
      </c>
      <c r="B15" s="6" t="s">
        <v>3780</v>
      </c>
      <c r="C15">
        <v>8</v>
      </c>
    </row>
    <row r="16" spans="1:3">
      <c r="A16" t="s">
        <v>1878</v>
      </c>
      <c r="B16" s="6" t="s">
        <v>3780</v>
      </c>
      <c r="C16">
        <v>8</v>
      </c>
    </row>
    <row r="17" spans="1:3">
      <c r="A17" t="s">
        <v>1875</v>
      </c>
      <c r="B17" s="6" t="s">
        <v>3780</v>
      </c>
      <c r="C17">
        <v>12</v>
      </c>
    </row>
    <row r="18" spans="1:3">
      <c r="A18" t="s">
        <v>11</v>
      </c>
      <c r="B18" s="6" t="s">
        <v>3780</v>
      </c>
      <c r="C18">
        <v>12</v>
      </c>
    </row>
    <row r="19" spans="1:3">
      <c r="A19" t="s">
        <v>1878</v>
      </c>
      <c r="B19" s="6" t="s">
        <v>3780</v>
      </c>
      <c r="C19">
        <v>12</v>
      </c>
    </row>
    <row r="20" spans="1:3">
      <c r="A20" t="s">
        <v>1875</v>
      </c>
      <c r="B20" s="6" t="s">
        <v>3780</v>
      </c>
      <c r="C20">
        <v>16</v>
      </c>
    </row>
    <row r="21" spans="1:3">
      <c r="A21" t="s">
        <v>11</v>
      </c>
      <c r="B21" s="6" t="s">
        <v>3780</v>
      </c>
      <c r="C21">
        <v>16</v>
      </c>
    </row>
    <row r="22" spans="1:3">
      <c r="A22" t="s">
        <v>1878</v>
      </c>
      <c r="B22" s="6" t="s">
        <v>3780</v>
      </c>
      <c r="C22">
        <v>16</v>
      </c>
    </row>
    <row r="23" spans="1:3">
      <c r="A23" t="s">
        <v>1875</v>
      </c>
      <c r="B23" s="6" t="s">
        <v>3780</v>
      </c>
      <c r="C23">
        <v>20</v>
      </c>
    </row>
    <row r="24" spans="1:3">
      <c r="A24" t="s">
        <v>11</v>
      </c>
      <c r="B24" s="6" t="s">
        <v>3780</v>
      </c>
      <c r="C24">
        <v>20</v>
      </c>
    </row>
    <row r="25" spans="1:3">
      <c r="A25" t="s">
        <v>1878</v>
      </c>
      <c r="B25" s="6" t="s">
        <v>3780</v>
      </c>
      <c r="C25">
        <v>20</v>
      </c>
    </row>
    <row r="26" spans="1:3">
      <c r="A26" t="s">
        <v>1875</v>
      </c>
      <c r="B26" s="6" t="s">
        <v>3780</v>
      </c>
      <c r="C26">
        <v>24</v>
      </c>
    </row>
    <row r="27" spans="1:3">
      <c r="A27" t="s">
        <v>11</v>
      </c>
      <c r="B27" s="6" t="s">
        <v>3780</v>
      </c>
      <c r="C27">
        <v>24</v>
      </c>
    </row>
    <row r="28" spans="1:3">
      <c r="A28" t="s">
        <v>1878</v>
      </c>
      <c r="B28" s="6" t="s">
        <v>3780</v>
      </c>
      <c r="C28">
        <v>24</v>
      </c>
    </row>
    <row r="29" spans="1:3">
      <c r="A29" t="s">
        <v>1875</v>
      </c>
      <c r="B29" s="6" t="s">
        <v>3780</v>
      </c>
      <c r="C29">
        <v>32</v>
      </c>
    </row>
    <row r="30" spans="1:3">
      <c r="A30" t="s">
        <v>11</v>
      </c>
      <c r="B30" s="6" t="s">
        <v>3780</v>
      </c>
      <c r="C30">
        <v>32</v>
      </c>
    </row>
    <row r="31" spans="1:3">
      <c r="A31" t="s">
        <v>1878</v>
      </c>
      <c r="B31" s="6" t="s">
        <v>3780</v>
      </c>
      <c r="C31">
        <v>32</v>
      </c>
    </row>
    <row r="32" spans="1:3">
      <c r="A32" t="s">
        <v>1875</v>
      </c>
      <c r="B32" s="6" t="s">
        <v>3780</v>
      </c>
      <c r="C32">
        <v>40</v>
      </c>
    </row>
    <row r="33" spans="1:3">
      <c r="A33" t="s">
        <v>11</v>
      </c>
      <c r="B33" s="6" t="s">
        <v>3780</v>
      </c>
      <c r="C33">
        <v>40</v>
      </c>
    </row>
    <row r="34" spans="1:3">
      <c r="A34" t="s">
        <v>1878</v>
      </c>
      <c r="B34" s="6" t="s">
        <v>3780</v>
      </c>
      <c r="C34">
        <v>40</v>
      </c>
    </row>
    <row r="35" spans="1:3">
      <c r="A35" t="s">
        <v>1875</v>
      </c>
      <c r="B35" s="6" t="s">
        <v>3780</v>
      </c>
      <c r="C35">
        <v>48</v>
      </c>
    </row>
    <row r="36" spans="1:3">
      <c r="A36" t="s">
        <v>11</v>
      </c>
      <c r="B36" s="6" t="s">
        <v>3780</v>
      </c>
      <c r="C36">
        <v>48</v>
      </c>
    </row>
    <row r="37" spans="1:3">
      <c r="A37" t="s">
        <v>1878</v>
      </c>
      <c r="B37" s="6" t="s">
        <v>3780</v>
      </c>
      <c r="C37">
        <v>48</v>
      </c>
    </row>
    <row r="38" spans="1:3">
      <c r="A38" t="s">
        <v>1875</v>
      </c>
      <c r="B38" s="6" t="s">
        <v>3780</v>
      </c>
      <c r="C38">
        <v>64</v>
      </c>
    </row>
    <row r="39" spans="1:3">
      <c r="A39" t="s">
        <v>11</v>
      </c>
      <c r="B39" s="6" t="s">
        <v>3780</v>
      </c>
      <c r="C39">
        <v>64</v>
      </c>
    </row>
    <row r="40" spans="1:3">
      <c r="A40" t="s">
        <v>1878</v>
      </c>
      <c r="B40" s="6" t="s">
        <v>3780</v>
      </c>
      <c r="C40">
        <v>64</v>
      </c>
    </row>
    <row r="41" spans="1:3">
      <c r="A41" t="s">
        <v>1875</v>
      </c>
      <c r="B41" s="6" t="s">
        <v>3781</v>
      </c>
      <c r="C41">
        <v>2</v>
      </c>
    </row>
    <row r="42" spans="1:3">
      <c r="A42" t="s">
        <v>11</v>
      </c>
      <c r="B42" s="6" t="s">
        <v>3781</v>
      </c>
      <c r="C42">
        <v>2</v>
      </c>
    </row>
    <row r="43" spans="1:3">
      <c r="A43" t="s">
        <v>1878</v>
      </c>
      <c r="B43" s="6" t="s">
        <v>3781</v>
      </c>
      <c r="C43">
        <v>2</v>
      </c>
    </row>
    <row r="44" spans="1:3">
      <c r="A44" t="s">
        <v>1875</v>
      </c>
      <c r="B44" s="6" t="s">
        <v>3781</v>
      </c>
      <c r="C44">
        <v>4</v>
      </c>
    </row>
    <row r="45" spans="1:3">
      <c r="A45" t="s">
        <v>11</v>
      </c>
      <c r="B45" s="6" t="s">
        <v>3781</v>
      </c>
      <c r="C45">
        <v>4</v>
      </c>
    </row>
    <row r="46" spans="1:3">
      <c r="A46" t="s">
        <v>1878</v>
      </c>
      <c r="B46" s="6" t="s">
        <v>3781</v>
      </c>
      <c r="C46">
        <v>4</v>
      </c>
    </row>
    <row r="47" spans="1:3">
      <c r="A47" t="s">
        <v>1875</v>
      </c>
      <c r="B47" s="6" t="s">
        <v>3781</v>
      </c>
      <c r="C47">
        <v>12</v>
      </c>
    </row>
    <row r="48" spans="1:3">
      <c r="A48" t="s">
        <v>11</v>
      </c>
      <c r="B48" s="6" t="s">
        <v>3781</v>
      </c>
      <c r="C48">
        <v>12</v>
      </c>
    </row>
    <row r="49" spans="1:3">
      <c r="A49" t="s">
        <v>1878</v>
      </c>
      <c r="B49" s="6" t="s">
        <v>3781</v>
      </c>
      <c r="C49">
        <v>12</v>
      </c>
    </row>
    <row r="50" spans="1:3">
      <c r="A50" t="s">
        <v>1875</v>
      </c>
      <c r="B50" s="6" t="s">
        <v>3781</v>
      </c>
      <c r="C50">
        <v>20</v>
      </c>
    </row>
    <row r="51" spans="1:3">
      <c r="A51" t="s">
        <v>11</v>
      </c>
      <c r="B51" s="6" t="s">
        <v>3781</v>
      </c>
      <c r="C51">
        <v>20</v>
      </c>
    </row>
    <row r="52" spans="1:3">
      <c r="A52" t="s">
        <v>1878</v>
      </c>
      <c r="B52" s="6" t="s">
        <v>3781</v>
      </c>
      <c r="C52">
        <v>20</v>
      </c>
    </row>
    <row r="53" spans="1:3">
      <c r="A53" t="s">
        <v>1875</v>
      </c>
      <c r="B53" s="6" t="s">
        <v>3781</v>
      </c>
      <c r="C53">
        <v>32</v>
      </c>
    </row>
    <row r="54" spans="1:3">
      <c r="A54" t="s">
        <v>11</v>
      </c>
      <c r="B54" s="6" t="s">
        <v>3781</v>
      </c>
      <c r="C54">
        <v>32</v>
      </c>
    </row>
    <row r="55" spans="1:3">
      <c r="A55" t="s">
        <v>1878</v>
      </c>
      <c r="B55" s="6" t="s">
        <v>3781</v>
      </c>
      <c r="C55">
        <v>32</v>
      </c>
    </row>
    <row r="56" spans="1:3">
      <c r="A56" t="s">
        <v>1875</v>
      </c>
      <c r="B56" s="6" t="s">
        <v>3781</v>
      </c>
      <c r="C56">
        <v>64</v>
      </c>
    </row>
    <row r="57" spans="1:3">
      <c r="A57" t="s">
        <v>11</v>
      </c>
      <c r="B57" s="6" t="s">
        <v>3781</v>
      </c>
      <c r="C57">
        <v>64</v>
      </c>
    </row>
    <row r="58" spans="1:3">
      <c r="A58" t="s">
        <v>1878</v>
      </c>
      <c r="B58" s="6" t="s">
        <v>3781</v>
      </c>
      <c r="C58">
        <v>64</v>
      </c>
    </row>
    <row r="59" spans="1:3">
      <c r="A59" t="s">
        <v>1875</v>
      </c>
      <c r="B59" s="6" t="s">
        <v>3781</v>
      </c>
      <c r="C59">
        <v>96</v>
      </c>
    </row>
    <row r="60" spans="1:3">
      <c r="A60" t="s">
        <v>11</v>
      </c>
      <c r="B60" s="6" t="s">
        <v>3781</v>
      </c>
      <c r="C60">
        <v>96</v>
      </c>
    </row>
    <row r="61" spans="1:3">
      <c r="A61" t="s">
        <v>1878</v>
      </c>
      <c r="B61" s="6" t="s">
        <v>3781</v>
      </c>
      <c r="C61">
        <v>96</v>
      </c>
    </row>
    <row r="62" spans="1:3">
      <c r="A62" t="s">
        <v>1875</v>
      </c>
      <c r="B62" s="6" t="s">
        <v>3781</v>
      </c>
      <c r="C62">
        <v>128</v>
      </c>
    </row>
    <row r="63" spans="1:3">
      <c r="A63" t="s">
        <v>11</v>
      </c>
      <c r="B63" s="6" t="s">
        <v>3781</v>
      </c>
      <c r="C63">
        <v>128</v>
      </c>
    </row>
    <row r="64" spans="1:3">
      <c r="A64" t="s">
        <v>1878</v>
      </c>
      <c r="B64" s="6" t="s">
        <v>3781</v>
      </c>
      <c r="C64">
        <v>128</v>
      </c>
    </row>
    <row r="65" spans="1:3">
      <c r="A65" t="s">
        <v>1875</v>
      </c>
      <c r="B65" s="6" t="s">
        <v>3781</v>
      </c>
      <c r="C65">
        <v>256</v>
      </c>
    </row>
    <row r="66" spans="1:3">
      <c r="A66" t="s">
        <v>11</v>
      </c>
      <c r="B66" s="6" t="s">
        <v>3781</v>
      </c>
      <c r="C66">
        <v>256</v>
      </c>
    </row>
    <row r="67" spans="1:3">
      <c r="A67" t="s">
        <v>1878</v>
      </c>
      <c r="B67" s="6" t="s">
        <v>3781</v>
      </c>
      <c r="C67">
        <v>256</v>
      </c>
    </row>
    <row r="68" spans="1:3">
      <c r="A68" t="s">
        <v>1875</v>
      </c>
      <c r="B68" s="6" t="s">
        <v>3781</v>
      </c>
      <c r="C68">
        <v>384</v>
      </c>
    </row>
    <row r="69" spans="1:3">
      <c r="A69" t="s">
        <v>11</v>
      </c>
      <c r="B69" s="6" t="s">
        <v>3781</v>
      </c>
      <c r="C69">
        <v>384</v>
      </c>
    </row>
    <row r="70" spans="1:3">
      <c r="A70" t="s">
        <v>1878</v>
      </c>
      <c r="B70" s="6" t="s">
        <v>3781</v>
      </c>
      <c r="C70">
        <v>384</v>
      </c>
    </row>
    <row r="71" spans="1:3">
      <c r="A71" t="s">
        <v>1875</v>
      </c>
      <c r="B71" s="6" t="s">
        <v>3781</v>
      </c>
      <c r="C71">
        <v>512</v>
      </c>
    </row>
    <row r="72" spans="1:3">
      <c r="A72" t="s">
        <v>11</v>
      </c>
      <c r="B72" s="6" t="s">
        <v>3781</v>
      </c>
      <c r="C72">
        <v>512</v>
      </c>
    </row>
    <row r="73" spans="1:3">
      <c r="A73" t="s">
        <v>1878</v>
      </c>
      <c r="B73" s="6" t="s">
        <v>3781</v>
      </c>
      <c r="C73">
        <v>512</v>
      </c>
    </row>
    <row r="74" spans="1:3">
      <c r="A74" t="s">
        <v>1875</v>
      </c>
      <c r="B74" s="6" t="s">
        <v>3781</v>
      </c>
      <c r="C74">
        <v>1024</v>
      </c>
    </row>
    <row r="75" spans="1:3">
      <c r="A75" t="s">
        <v>11</v>
      </c>
      <c r="B75" s="6" t="s">
        <v>3781</v>
      </c>
      <c r="C75">
        <v>1024</v>
      </c>
    </row>
    <row r="76" spans="1:3">
      <c r="A76" t="s">
        <v>1878</v>
      </c>
      <c r="B76" s="6" t="s">
        <v>3781</v>
      </c>
      <c r="C76">
        <v>1024</v>
      </c>
    </row>
    <row r="77" spans="1:3">
      <c r="A77" t="s">
        <v>1875</v>
      </c>
      <c r="B77" s="6" t="s">
        <v>3781</v>
      </c>
      <c r="C77">
        <v>2048</v>
      </c>
    </row>
    <row r="78" spans="1:3">
      <c r="A78" t="s">
        <v>11</v>
      </c>
      <c r="B78" s="6" t="s">
        <v>3781</v>
      </c>
      <c r="C78">
        <v>2048</v>
      </c>
    </row>
    <row r="79" spans="1:3">
      <c r="A79" t="s">
        <v>1878</v>
      </c>
      <c r="B79" s="6" t="s">
        <v>3781</v>
      </c>
      <c r="C79">
        <v>2048</v>
      </c>
    </row>
    <row r="80" spans="1:3">
      <c r="A80" t="s">
        <v>1875</v>
      </c>
      <c r="B80" s="6" t="s">
        <v>3781</v>
      </c>
      <c r="C80">
        <v>3072</v>
      </c>
    </row>
    <row r="81" spans="1:3">
      <c r="A81" t="s">
        <v>11</v>
      </c>
      <c r="B81" s="6" t="s">
        <v>3781</v>
      </c>
      <c r="C81">
        <v>3072</v>
      </c>
    </row>
    <row r="82" spans="1:3">
      <c r="A82" t="s">
        <v>1878</v>
      </c>
      <c r="B82" s="6" t="s">
        <v>3781</v>
      </c>
      <c r="C82">
        <v>3072</v>
      </c>
    </row>
    <row r="83" spans="1:3">
      <c r="A83" t="s">
        <v>1875</v>
      </c>
      <c r="B83" s="6" t="s">
        <v>3781</v>
      </c>
      <c r="C83">
        <v>4096</v>
      </c>
    </row>
    <row r="84" spans="1:3">
      <c r="A84" t="s">
        <v>11</v>
      </c>
      <c r="B84" s="6" t="s">
        <v>3781</v>
      </c>
      <c r="C84">
        <v>4096</v>
      </c>
    </row>
    <row r="85" spans="1:3">
      <c r="A85" t="s">
        <v>1878</v>
      </c>
      <c r="B85" s="6" t="s">
        <v>3781</v>
      </c>
      <c r="C85">
        <v>4096</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H28"/>
  <sheetViews>
    <sheetView zoomScale="70" zoomScaleNormal="70" workbookViewId="0">
      <selection activeCell="E20" sqref="E20"/>
    </sheetView>
  </sheetViews>
  <sheetFormatPr defaultColWidth="8.796875" defaultRowHeight="13.9"/>
  <cols>
    <col min="1" max="1" width="8.46484375" bestFit="1" customWidth="1"/>
    <col min="2" max="2" width="20.1328125" bestFit="1" customWidth="1"/>
    <col min="3" max="3" width="12.796875" bestFit="1" customWidth="1"/>
    <col min="4" max="4" width="20.1328125" bestFit="1" customWidth="1"/>
    <col min="5" max="8" width="20.1328125" customWidth="1"/>
    <col min="9" max="9" width="27.86328125" bestFit="1" customWidth="1"/>
    <col min="10" max="10" width="17.1328125" bestFit="1" customWidth="1"/>
    <col min="11" max="11" width="20.1328125" bestFit="1" customWidth="1"/>
    <col min="12" max="12" width="8.46484375" bestFit="1" customWidth="1"/>
    <col min="13" max="14" width="18.796875" bestFit="1" customWidth="1"/>
    <col min="15" max="15" width="8.46484375" customWidth="1"/>
    <col min="16" max="16" width="16.6640625" customWidth="1"/>
    <col min="17" max="17" width="23" customWidth="1"/>
    <col min="18" max="18" width="19.796875" customWidth="1"/>
  </cols>
  <sheetData>
    <row r="1" spans="1:34">
      <c r="A1" t="s">
        <v>1873</v>
      </c>
      <c r="B1" t="s">
        <v>3662</v>
      </c>
      <c r="C1" t="s">
        <v>3254</v>
      </c>
      <c r="H1" t="s">
        <v>3688</v>
      </c>
      <c r="I1" t="str">
        <f>"crs!" &amp; ADDRESS(ROW(I2),COLUMN(I2)) &amp; "#"</f>
        <v>crs!$I$2#</v>
      </c>
      <c r="K1" t="s">
        <v>2015</v>
      </c>
      <c r="L1" t="s">
        <v>1882</v>
      </c>
      <c r="M1" t="s">
        <v>3672</v>
      </c>
    </row>
    <row r="2" spans="1:34">
      <c r="A2" s="6" t="s">
        <v>1878</v>
      </c>
      <c r="B2" t="s">
        <v>2016</v>
      </c>
      <c r="C2">
        <v>42</v>
      </c>
      <c r="E2" s="6"/>
      <c r="F2" s="6"/>
      <c r="G2" s="6"/>
      <c r="H2" s="6"/>
      <c r="I2" t="e" cm="1">
        <f t="array" ref="I2" xml:space="preserve"> _xlfn.UNIQUE(#REF!)</f>
        <v>#REF!</v>
      </c>
      <c r="K2" s="6" t="s">
        <v>30</v>
      </c>
      <c r="L2" s="6" t="s">
        <v>3314</v>
      </c>
      <c r="M2" s="6" t="str">
        <f t="shared" ref="M2:M28" si="0">"crs!" &amp; ADDRESS(ROW(O2),COLUMN(O2)) &amp; "#"</f>
        <v>crs!$O$2#</v>
      </c>
      <c r="P2" cm="1">
        <f t="array" ref="P2:AH2">_xlfn._xlws.SORT(
    _xlfn.UNIQUE(
        TRANSPOSE(
            _xlfn.FILTERXML("&lt;select&gt;&lt;x&gt;"&amp;SUBSTITUTE(选内存[[#This Row],[内存选项表]],",","&lt;/x&gt;&lt;x&gt;") &amp;"&lt;/x&gt;&lt;/select&gt;","//x")
        )
    )
)</f>
        <v>4</v>
      </c>
      <c r="Q2">
        <v>8</v>
      </c>
      <c r="R2">
        <v>16</v>
      </c>
      <c r="S2">
        <v>32</v>
      </c>
      <c r="T2">
        <v>64</v>
      </c>
      <c r="U2">
        <v>48</v>
      </c>
      <c r="V2">
        <v>96</v>
      </c>
      <c r="W2">
        <v>128</v>
      </c>
      <c r="X2">
        <v>192</v>
      </c>
      <c r="Y2">
        <v>256</v>
      </c>
      <c r="Z2">
        <v>160</v>
      </c>
      <c r="AA2">
        <v>320</v>
      </c>
      <c r="AB2">
        <v>384</v>
      </c>
      <c r="AC2">
        <v>216</v>
      </c>
      <c r="AD2">
        <v>470</v>
      </c>
      <c r="AE2">
        <v>512</v>
      </c>
      <c r="AF2">
        <v>640</v>
      </c>
      <c r="AG2">
        <v>432</v>
      </c>
      <c r="AH2">
        <v>940</v>
      </c>
    </row>
    <row r="3" spans="1:34">
      <c r="A3" s="6" t="s">
        <v>11</v>
      </c>
      <c r="B3" t="s">
        <v>2016</v>
      </c>
      <c r="C3">
        <v>42</v>
      </c>
      <c r="E3" s="6"/>
      <c r="F3" s="6"/>
      <c r="G3" s="6"/>
      <c r="H3" s="6"/>
      <c r="K3" s="6" t="s">
        <v>30</v>
      </c>
      <c r="L3" s="6" t="s">
        <v>3315</v>
      </c>
      <c r="M3" s="6" t="str">
        <f t="shared" si="0"/>
        <v>crs!$O$3#</v>
      </c>
      <c r="P3" cm="1">
        <f t="array" ref="P3:AH3">_xlfn._xlws.SORT(
    _xlfn.UNIQUE(
        TRANSPOSE(
            _xlfn.FILTERXML("&lt;select&gt;&lt;x&gt;"&amp;SUBSTITUTE(选内存[[#This Row],[内存选项表]],",","&lt;/x&gt;&lt;x&gt;") &amp;"&lt;/x&gt;&lt;/select&gt;","//x")
        )
    )
)</f>
        <v>4</v>
      </c>
      <c r="Q3">
        <v>8</v>
      </c>
      <c r="R3">
        <v>16</v>
      </c>
      <c r="S3">
        <v>32</v>
      </c>
      <c r="T3">
        <v>64</v>
      </c>
      <c r="U3">
        <v>48</v>
      </c>
      <c r="V3">
        <v>96</v>
      </c>
      <c r="W3">
        <v>128</v>
      </c>
      <c r="X3">
        <v>192</v>
      </c>
      <c r="Y3">
        <v>256</v>
      </c>
      <c r="Z3">
        <v>160</v>
      </c>
      <c r="AA3">
        <v>320</v>
      </c>
      <c r="AB3">
        <v>384</v>
      </c>
      <c r="AC3">
        <v>216</v>
      </c>
      <c r="AD3">
        <v>470</v>
      </c>
      <c r="AE3">
        <v>512</v>
      </c>
      <c r="AF3">
        <v>640</v>
      </c>
      <c r="AG3">
        <v>432</v>
      </c>
      <c r="AH3">
        <v>940</v>
      </c>
    </row>
    <row r="4" spans="1:34">
      <c r="A4" s="6" t="s">
        <v>1875</v>
      </c>
      <c r="B4" t="s">
        <v>2016</v>
      </c>
      <c r="C4">
        <v>42</v>
      </c>
      <c r="E4" s="6"/>
      <c r="F4" s="6"/>
      <c r="G4" s="6"/>
      <c r="H4" s="6"/>
      <c r="K4" s="6" t="s">
        <v>30</v>
      </c>
      <c r="L4" s="6" t="s">
        <v>3306</v>
      </c>
      <c r="M4" s="6" t="str">
        <f t="shared" si="0"/>
        <v>crs!$O$4#</v>
      </c>
    </row>
    <row r="5" spans="1:34">
      <c r="A5" s="6" t="s">
        <v>1878</v>
      </c>
      <c r="B5" t="s">
        <v>30</v>
      </c>
      <c r="C5">
        <v>38</v>
      </c>
      <c r="E5" s="6"/>
      <c r="F5" s="6"/>
      <c r="G5" s="6"/>
      <c r="H5" s="6"/>
      <c r="K5" s="6" t="s">
        <v>30</v>
      </c>
      <c r="L5" s="6" t="s">
        <v>3304</v>
      </c>
      <c r="M5" s="6" t="str">
        <f t="shared" si="0"/>
        <v>crs!$O$5#</v>
      </c>
    </row>
    <row r="6" spans="1:34">
      <c r="A6" s="6" t="s">
        <v>11</v>
      </c>
      <c r="B6" t="s">
        <v>30</v>
      </c>
      <c r="C6">
        <v>38</v>
      </c>
      <c r="E6" s="6"/>
      <c r="F6" s="6"/>
      <c r="G6" s="6"/>
      <c r="H6" s="6"/>
      <c r="K6" s="6" t="s">
        <v>30</v>
      </c>
      <c r="L6" s="6" t="s">
        <v>3316</v>
      </c>
      <c r="M6" s="6" t="str">
        <f t="shared" si="0"/>
        <v>crs!$O$6#</v>
      </c>
    </row>
    <row r="7" spans="1:34">
      <c r="A7" s="6" t="s">
        <v>1875</v>
      </c>
      <c r="B7" t="s">
        <v>30</v>
      </c>
      <c r="C7">
        <v>38</v>
      </c>
      <c r="E7" s="6"/>
      <c r="F7" s="6"/>
      <c r="G7" s="6"/>
      <c r="H7" s="6"/>
      <c r="K7" s="6" t="s">
        <v>30</v>
      </c>
      <c r="L7" s="6" t="s">
        <v>3301</v>
      </c>
      <c r="M7" s="6" t="str">
        <f t="shared" si="0"/>
        <v>crs!$O$7#</v>
      </c>
    </row>
    <row r="8" spans="1:34">
      <c r="K8" s="6" t="s">
        <v>30</v>
      </c>
      <c r="L8" s="6" t="s">
        <v>3344</v>
      </c>
      <c r="M8" s="6" t="str">
        <f t="shared" si="0"/>
        <v>crs!$O$8#</v>
      </c>
    </row>
    <row r="9" spans="1:34">
      <c r="K9" s="6" t="s">
        <v>30</v>
      </c>
      <c r="L9" s="6" t="s">
        <v>3305</v>
      </c>
      <c r="M9" s="6" t="str">
        <f t="shared" si="0"/>
        <v>crs!$O$9#</v>
      </c>
    </row>
    <row r="10" spans="1:34">
      <c r="K10" s="6" t="s">
        <v>30</v>
      </c>
      <c r="L10" s="6" t="s">
        <v>3290</v>
      </c>
      <c r="M10" s="6" t="str">
        <f t="shared" si="0"/>
        <v>crs!$O$10#</v>
      </c>
    </row>
    <row r="11" spans="1:34">
      <c r="K11" s="6" t="s">
        <v>30</v>
      </c>
      <c r="L11" s="6" t="s">
        <v>3346</v>
      </c>
      <c r="M11" s="6" t="str">
        <f t="shared" si="0"/>
        <v>crs!$O$11#</v>
      </c>
    </row>
    <row r="12" spans="1:34">
      <c r="K12" s="6" t="s">
        <v>30</v>
      </c>
      <c r="L12" s="6" t="s">
        <v>3309</v>
      </c>
      <c r="M12" s="6" t="str">
        <f t="shared" si="0"/>
        <v>crs!$O$12#</v>
      </c>
    </row>
    <row r="13" spans="1:34">
      <c r="K13" s="6" t="s">
        <v>30</v>
      </c>
      <c r="L13" s="6" t="s">
        <v>3291</v>
      </c>
      <c r="M13" s="6" t="str">
        <f t="shared" si="0"/>
        <v>crs!$O$13#</v>
      </c>
    </row>
    <row r="14" spans="1:34">
      <c r="K14" s="6" t="s">
        <v>2016</v>
      </c>
      <c r="L14" s="6" t="s">
        <v>3306</v>
      </c>
      <c r="M14" s="6" t="str">
        <f t="shared" si="0"/>
        <v>crs!$O$14#</v>
      </c>
    </row>
    <row r="15" spans="1:34">
      <c r="K15" s="6" t="s">
        <v>2016</v>
      </c>
      <c r="L15" s="6" t="s">
        <v>3316</v>
      </c>
      <c r="M15" s="6" t="str">
        <f t="shared" si="0"/>
        <v>crs!$O$15#</v>
      </c>
    </row>
    <row r="16" spans="1:34">
      <c r="K16" s="6" t="s">
        <v>2016</v>
      </c>
      <c r="L16" s="6" t="s">
        <v>3344</v>
      </c>
      <c r="M16" s="6" t="str">
        <f t="shared" si="0"/>
        <v>crs!$O$16#</v>
      </c>
    </row>
    <row r="17" spans="11:13">
      <c r="K17" s="6" t="s">
        <v>2016</v>
      </c>
      <c r="L17" s="6" t="s">
        <v>3290</v>
      </c>
      <c r="M17" s="6" t="str">
        <f t="shared" si="0"/>
        <v>crs!$O$17#</v>
      </c>
    </row>
    <row r="18" spans="11:13">
      <c r="K18" s="6" t="s">
        <v>2016</v>
      </c>
      <c r="L18" s="6" t="s">
        <v>3291</v>
      </c>
      <c r="M18" s="6" t="str">
        <f t="shared" si="0"/>
        <v>crs!$O$18#</v>
      </c>
    </row>
    <row r="19" spans="11:13">
      <c r="K19" s="6" t="s">
        <v>2016</v>
      </c>
      <c r="L19" s="6" t="s">
        <v>3266</v>
      </c>
      <c r="M19" s="6" t="str">
        <f t="shared" si="0"/>
        <v>crs!$O$19#</v>
      </c>
    </row>
    <row r="20" spans="11:13">
      <c r="K20" s="6" t="s">
        <v>2016</v>
      </c>
      <c r="L20" s="6" t="s">
        <v>3323</v>
      </c>
      <c r="M20" s="6" t="str">
        <f t="shared" si="0"/>
        <v>crs!$O$20#</v>
      </c>
    </row>
    <row r="21" spans="11:13">
      <c r="K21" s="6" t="s">
        <v>2016</v>
      </c>
      <c r="L21" s="6" t="s">
        <v>3368</v>
      </c>
      <c r="M21" s="6" t="str">
        <f t="shared" si="0"/>
        <v>crs!$O$21#</v>
      </c>
    </row>
    <row r="22" spans="11:13">
      <c r="K22" s="6" t="s">
        <v>2016</v>
      </c>
      <c r="L22" s="6" t="s">
        <v>3267</v>
      </c>
      <c r="M22" s="6" t="str">
        <f t="shared" si="0"/>
        <v>crs!$O$22#</v>
      </c>
    </row>
    <row r="23" spans="11:13">
      <c r="K23" s="6" t="s">
        <v>2016</v>
      </c>
      <c r="L23" s="6" t="s">
        <v>3397</v>
      </c>
      <c r="M23" s="6" t="str">
        <f t="shared" si="0"/>
        <v>crs!$O$23#</v>
      </c>
    </row>
    <row r="24" spans="11:13">
      <c r="K24" s="6" t="s">
        <v>2016</v>
      </c>
      <c r="L24" s="6" t="s">
        <v>3776</v>
      </c>
      <c r="M24" s="6" t="str">
        <f t="shared" si="0"/>
        <v>crs!$O$24#</v>
      </c>
    </row>
    <row r="25" spans="11:13">
      <c r="K25" s="6" t="s">
        <v>2016</v>
      </c>
      <c r="L25" s="6" t="s">
        <v>3777</v>
      </c>
      <c r="M25" s="6" t="str">
        <f t="shared" si="0"/>
        <v>crs!$O$25#</v>
      </c>
    </row>
    <row r="26" spans="11:13">
      <c r="K26" s="6" t="s">
        <v>2016</v>
      </c>
      <c r="L26" s="6" t="s">
        <v>3778</v>
      </c>
      <c r="M26" s="6" t="str">
        <f t="shared" si="0"/>
        <v>crs!$O$26#</v>
      </c>
    </row>
    <row r="27" spans="11:13">
      <c r="K27" s="6" t="s">
        <v>2016</v>
      </c>
      <c r="L27" s="6" t="s">
        <v>3779</v>
      </c>
      <c r="M27" s="6" t="str">
        <f t="shared" si="0"/>
        <v>crs!$O$27#</v>
      </c>
    </row>
    <row r="28" spans="11:13">
      <c r="K28" s="6"/>
      <c r="L28" s="6"/>
      <c r="M28" s="6" t="str">
        <f t="shared" si="0"/>
        <v>crs!$O$28#</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I52"/>
  <sheetViews>
    <sheetView zoomScale="70" zoomScaleNormal="70" workbookViewId="0">
      <selection activeCell="F15" sqref="F15"/>
    </sheetView>
  </sheetViews>
  <sheetFormatPr defaultColWidth="8.796875" defaultRowHeight="13.9"/>
  <cols>
    <col min="1" max="1" width="12.46484375" bestFit="1" customWidth="1"/>
    <col min="2" max="2" width="28.6640625" bestFit="1" customWidth="1"/>
    <col min="3" max="3" width="28" bestFit="1" customWidth="1"/>
    <col min="4" max="5" width="9.33203125" bestFit="1" customWidth="1"/>
    <col min="6" max="6" width="31.796875" bestFit="1" customWidth="1"/>
    <col min="7" max="7" width="71.33203125" bestFit="1" customWidth="1"/>
    <col min="8" max="8" width="8.796875" bestFit="1" customWidth="1"/>
    <col min="9" max="9" width="16.73046875" bestFit="1" customWidth="1"/>
    <col min="10" max="10" width="19.796875" bestFit="1" customWidth="1"/>
    <col min="11" max="11" width="17.59765625" bestFit="1" customWidth="1"/>
    <col min="12" max="12" width="11" bestFit="1" customWidth="1"/>
    <col min="13" max="14" width="11" customWidth="1"/>
    <col min="15" max="15" width="17.06640625" bestFit="1" customWidth="1"/>
    <col min="16" max="16" width="27.3984375" customWidth="1"/>
  </cols>
  <sheetData>
    <row r="1" spans="1:9">
      <c r="A1" t="s">
        <v>48</v>
      </c>
      <c r="B1" t="s">
        <v>1873</v>
      </c>
      <c r="C1" t="s">
        <v>3662</v>
      </c>
      <c r="D1" t="s">
        <v>3692</v>
      </c>
      <c r="I1" t="str">
        <f>"nat!"&amp;ADDRESS(ROW(I2),COLUMN(I2)) &amp; "#"</f>
        <v>nat!$I$2#</v>
      </c>
    </row>
    <row r="2" spans="1:9">
      <c r="A2" t="s">
        <v>483</v>
      </c>
      <c r="B2" t="s">
        <v>2017</v>
      </c>
      <c r="C2" t="s">
        <v>2019</v>
      </c>
      <c r="D2">
        <v>365</v>
      </c>
      <c r="I2" t="e" cm="1">
        <f t="array" ref="I2">#REF!</f>
        <v>#REF!</v>
      </c>
    </row>
    <row r="3" spans="1:9">
      <c r="A3" t="s">
        <v>483</v>
      </c>
      <c r="B3" t="s">
        <v>3693</v>
      </c>
      <c r="C3" t="s">
        <v>2019</v>
      </c>
      <c r="D3">
        <v>547.5</v>
      </c>
    </row>
    <row r="4" spans="1:9">
      <c r="A4" t="s">
        <v>483</v>
      </c>
      <c r="B4" t="s">
        <v>3694</v>
      </c>
      <c r="C4" t="s">
        <v>2019</v>
      </c>
      <c r="D4">
        <v>547.5</v>
      </c>
    </row>
    <row r="5" spans="1:9">
      <c r="A5" t="s">
        <v>483</v>
      </c>
      <c r="B5" t="s">
        <v>3695</v>
      </c>
      <c r="C5" t="s">
        <v>2019</v>
      </c>
      <c r="D5">
        <v>547.5</v>
      </c>
    </row>
    <row r="6" spans="1:9">
      <c r="A6" t="s">
        <v>483</v>
      </c>
      <c r="B6" t="s">
        <v>3696</v>
      </c>
      <c r="C6" t="s">
        <v>2019</v>
      </c>
      <c r="D6">
        <v>547.5</v>
      </c>
    </row>
    <row r="7" spans="1:9">
      <c r="A7" t="s">
        <v>483</v>
      </c>
      <c r="B7" t="s">
        <v>3697</v>
      </c>
      <c r="C7" t="s">
        <v>2019</v>
      </c>
      <c r="D7">
        <v>547.5</v>
      </c>
    </row>
    <row r="8" spans="1:9">
      <c r="A8" t="s">
        <v>483</v>
      </c>
      <c r="B8" t="s">
        <v>3698</v>
      </c>
      <c r="C8" t="s">
        <v>2019</v>
      </c>
      <c r="D8">
        <v>547.5</v>
      </c>
    </row>
    <row r="9" spans="1:9">
      <c r="A9" t="s">
        <v>483</v>
      </c>
      <c r="B9" t="s">
        <v>3699</v>
      </c>
      <c r="C9" t="s">
        <v>2019</v>
      </c>
      <c r="D9">
        <v>547.5</v>
      </c>
    </row>
    <row r="10" spans="1:9">
      <c r="A10" t="s">
        <v>483</v>
      </c>
      <c r="B10" t="s">
        <v>3700</v>
      </c>
      <c r="C10" t="s">
        <v>2019</v>
      </c>
      <c r="D10">
        <v>547.5</v>
      </c>
    </row>
    <row r="11" spans="1:9">
      <c r="A11" t="s">
        <v>483</v>
      </c>
      <c r="B11" t="s">
        <v>3701</v>
      </c>
      <c r="C11" t="s">
        <v>2019</v>
      </c>
      <c r="D11">
        <v>547.5</v>
      </c>
    </row>
    <row r="12" spans="1:9">
      <c r="A12" t="s">
        <v>483</v>
      </c>
      <c r="B12" t="s">
        <v>3702</v>
      </c>
      <c r="C12" t="s">
        <v>2019</v>
      </c>
      <c r="D12">
        <v>547.5</v>
      </c>
    </row>
    <row r="13" spans="1:9">
      <c r="A13" t="s">
        <v>483</v>
      </c>
      <c r="B13" t="s">
        <v>2018</v>
      </c>
      <c r="C13" t="s">
        <v>2019</v>
      </c>
      <c r="D13">
        <v>730</v>
      </c>
    </row>
    <row r="14" spans="1:9">
      <c r="A14" t="s">
        <v>483</v>
      </c>
      <c r="B14" t="s">
        <v>3703</v>
      </c>
      <c r="C14" t="s">
        <v>2019</v>
      </c>
      <c r="D14">
        <v>584</v>
      </c>
    </row>
    <row r="15" spans="1:9">
      <c r="A15" t="s">
        <v>483</v>
      </c>
      <c r="B15" t="s">
        <v>3704</v>
      </c>
      <c r="C15" t="s">
        <v>2019</v>
      </c>
      <c r="D15">
        <v>584</v>
      </c>
    </row>
    <row r="16" spans="1:9">
      <c r="A16" t="s">
        <v>483</v>
      </c>
      <c r="B16" t="s">
        <v>1878</v>
      </c>
      <c r="C16" t="s">
        <v>2019</v>
      </c>
      <c r="D16">
        <v>365</v>
      </c>
    </row>
    <row r="17" spans="1:4">
      <c r="A17" t="s">
        <v>483</v>
      </c>
      <c r="B17" t="s">
        <v>11</v>
      </c>
      <c r="C17" t="s">
        <v>2019</v>
      </c>
      <c r="D17">
        <v>365</v>
      </c>
    </row>
    <row r="18" spans="1:4">
      <c r="A18" t="s">
        <v>483</v>
      </c>
      <c r="B18" t="s">
        <v>1875</v>
      </c>
      <c r="C18" t="s">
        <v>2019</v>
      </c>
      <c r="D18">
        <v>365</v>
      </c>
    </row>
    <row r="19" spans="1:4">
      <c r="A19" t="s">
        <v>483</v>
      </c>
      <c r="B19" t="s">
        <v>2017</v>
      </c>
      <c r="C19" t="s">
        <v>36</v>
      </c>
      <c r="D19">
        <v>1095</v>
      </c>
    </row>
    <row r="20" spans="1:4">
      <c r="A20" t="s">
        <v>483</v>
      </c>
      <c r="B20" t="s">
        <v>3693</v>
      </c>
      <c r="C20" t="s">
        <v>36</v>
      </c>
      <c r="D20">
        <v>1642.5</v>
      </c>
    </row>
    <row r="21" spans="1:4">
      <c r="A21" t="s">
        <v>483</v>
      </c>
      <c r="B21" t="s">
        <v>3694</v>
      </c>
      <c r="C21" t="s">
        <v>36</v>
      </c>
      <c r="D21">
        <v>1642.5</v>
      </c>
    </row>
    <row r="22" spans="1:4">
      <c r="A22" t="s">
        <v>483</v>
      </c>
      <c r="B22" t="s">
        <v>3695</v>
      </c>
      <c r="C22" t="s">
        <v>36</v>
      </c>
      <c r="D22">
        <v>1642.5</v>
      </c>
    </row>
    <row r="23" spans="1:4">
      <c r="A23" t="s">
        <v>483</v>
      </c>
      <c r="B23" t="s">
        <v>3696</v>
      </c>
      <c r="C23" t="s">
        <v>36</v>
      </c>
      <c r="D23">
        <v>1642.5</v>
      </c>
    </row>
    <row r="24" spans="1:4">
      <c r="A24" t="s">
        <v>483</v>
      </c>
      <c r="B24" t="s">
        <v>3697</v>
      </c>
      <c r="C24" t="s">
        <v>36</v>
      </c>
      <c r="D24">
        <v>1642.5</v>
      </c>
    </row>
    <row r="25" spans="1:4">
      <c r="A25" t="s">
        <v>483</v>
      </c>
      <c r="B25" t="s">
        <v>3698</v>
      </c>
      <c r="C25" t="s">
        <v>36</v>
      </c>
      <c r="D25">
        <v>1642.5</v>
      </c>
    </row>
    <row r="26" spans="1:4">
      <c r="A26" t="s">
        <v>483</v>
      </c>
      <c r="B26" t="s">
        <v>3699</v>
      </c>
      <c r="C26" t="s">
        <v>36</v>
      </c>
      <c r="D26">
        <v>1642.5</v>
      </c>
    </row>
    <row r="27" spans="1:4">
      <c r="A27" t="s">
        <v>483</v>
      </c>
      <c r="B27" t="s">
        <v>3700</v>
      </c>
      <c r="C27" t="s">
        <v>36</v>
      </c>
      <c r="D27">
        <v>1642.5</v>
      </c>
    </row>
    <row r="28" spans="1:4">
      <c r="A28" t="s">
        <v>483</v>
      </c>
      <c r="B28" t="s">
        <v>3701</v>
      </c>
      <c r="C28" t="s">
        <v>36</v>
      </c>
      <c r="D28">
        <v>1642.5</v>
      </c>
    </row>
    <row r="29" spans="1:4">
      <c r="A29" t="s">
        <v>483</v>
      </c>
      <c r="B29" t="s">
        <v>3702</v>
      </c>
      <c r="C29" t="s">
        <v>36</v>
      </c>
      <c r="D29">
        <v>1642.5</v>
      </c>
    </row>
    <row r="30" spans="1:4">
      <c r="A30" t="s">
        <v>483</v>
      </c>
      <c r="B30" t="s">
        <v>2018</v>
      </c>
      <c r="C30" t="s">
        <v>36</v>
      </c>
      <c r="D30">
        <v>2190</v>
      </c>
    </row>
    <row r="31" spans="1:4">
      <c r="A31" t="s">
        <v>483</v>
      </c>
      <c r="B31" t="s">
        <v>3703</v>
      </c>
      <c r="C31" t="s">
        <v>36</v>
      </c>
      <c r="D31">
        <v>1752</v>
      </c>
    </row>
    <row r="32" spans="1:4">
      <c r="A32" t="s">
        <v>483</v>
      </c>
      <c r="B32" t="s">
        <v>3704</v>
      </c>
      <c r="C32" t="s">
        <v>36</v>
      </c>
      <c r="D32">
        <v>1752</v>
      </c>
    </row>
    <row r="33" spans="1:4">
      <c r="A33" t="s">
        <v>483</v>
      </c>
      <c r="B33" t="s">
        <v>1878</v>
      </c>
      <c r="C33" t="s">
        <v>36</v>
      </c>
      <c r="D33">
        <v>1095</v>
      </c>
    </row>
    <row r="34" spans="1:4">
      <c r="A34" t="s">
        <v>483</v>
      </c>
      <c r="B34" t="s">
        <v>11</v>
      </c>
      <c r="C34" t="s">
        <v>36</v>
      </c>
      <c r="D34">
        <v>1095</v>
      </c>
    </row>
    <row r="35" spans="1:4">
      <c r="A35" t="s">
        <v>483</v>
      </c>
      <c r="B35" t="s">
        <v>1875</v>
      </c>
      <c r="C35" t="s">
        <v>36</v>
      </c>
      <c r="D35">
        <v>1095</v>
      </c>
    </row>
    <row r="36" spans="1:4">
      <c r="A36" t="s">
        <v>483</v>
      </c>
      <c r="B36" t="s">
        <v>2017</v>
      </c>
      <c r="C36" t="s">
        <v>2020</v>
      </c>
      <c r="D36">
        <v>3650</v>
      </c>
    </row>
    <row r="37" spans="1:4">
      <c r="A37" t="s">
        <v>483</v>
      </c>
      <c r="B37" t="s">
        <v>3693</v>
      </c>
      <c r="C37" t="s">
        <v>2020</v>
      </c>
      <c r="D37">
        <v>5475</v>
      </c>
    </row>
    <row r="38" spans="1:4">
      <c r="A38" t="s">
        <v>483</v>
      </c>
      <c r="B38" t="s">
        <v>3694</v>
      </c>
      <c r="C38" t="s">
        <v>2020</v>
      </c>
      <c r="D38">
        <v>5475</v>
      </c>
    </row>
    <row r="39" spans="1:4">
      <c r="A39" t="s">
        <v>483</v>
      </c>
      <c r="B39" t="s">
        <v>3695</v>
      </c>
      <c r="C39" t="s">
        <v>2020</v>
      </c>
      <c r="D39">
        <v>5475</v>
      </c>
    </row>
    <row r="40" spans="1:4">
      <c r="A40" t="s">
        <v>483</v>
      </c>
      <c r="B40" t="s">
        <v>3696</v>
      </c>
      <c r="C40" t="s">
        <v>2020</v>
      </c>
      <c r="D40">
        <v>5475</v>
      </c>
    </row>
    <row r="41" spans="1:4">
      <c r="A41" t="s">
        <v>483</v>
      </c>
      <c r="B41" t="s">
        <v>3697</v>
      </c>
      <c r="C41" t="s">
        <v>2020</v>
      </c>
      <c r="D41">
        <v>5475</v>
      </c>
    </row>
    <row r="42" spans="1:4">
      <c r="A42" t="s">
        <v>483</v>
      </c>
      <c r="B42" t="s">
        <v>3698</v>
      </c>
      <c r="C42" t="s">
        <v>2020</v>
      </c>
      <c r="D42">
        <v>5475</v>
      </c>
    </row>
    <row r="43" spans="1:4">
      <c r="A43" t="s">
        <v>483</v>
      </c>
      <c r="B43" t="s">
        <v>3699</v>
      </c>
      <c r="C43" t="s">
        <v>2020</v>
      </c>
      <c r="D43">
        <v>5475</v>
      </c>
    </row>
    <row r="44" spans="1:4">
      <c r="A44" t="s">
        <v>483</v>
      </c>
      <c r="B44" t="s">
        <v>3700</v>
      </c>
      <c r="C44" t="s">
        <v>2020</v>
      </c>
      <c r="D44">
        <v>5475</v>
      </c>
    </row>
    <row r="45" spans="1:4">
      <c r="A45" t="s">
        <v>483</v>
      </c>
      <c r="B45" t="s">
        <v>3701</v>
      </c>
      <c r="C45" t="s">
        <v>2020</v>
      </c>
      <c r="D45">
        <v>5475</v>
      </c>
    </row>
    <row r="46" spans="1:4">
      <c r="A46" t="s">
        <v>483</v>
      </c>
      <c r="B46" t="s">
        <v>3702</v>
      </c>
      <c r="C46" t="s">
        <v>2020</v>
      </c>
      <c r="D46">
        <v>5475</v>
      </c>
    </row>
    <row r="47" spans="1:4">
      <c r="A47" t="s">
        <v>483</v>
      </c>
      <c r="B47" t="s">
        <v>2018</v>
      </c>
      <c r="C47" t="s">
        <v>2020</v>
      </c>
      <c r="D47">
        <v>7300</v>
      </c>
    </row>
    <row r="48" spans="1:4">
      <c r="A48" t="s">
        <v>483</v>
      </c>
      <c r="B48" t="s">
        <v>3703</v>
      </c>
      <c r="C48" t="s">
        <v>2020</v>
      </c>
      <c r="D48">
        <v>5840</v>
      </c>
    </row>
    <row r="49" spans="1:4">
      <c r="A49" t="s">
        <v>483</v>
      </c>
      <c r="B49" t="s">
        <v>3704</v>
      </c>
      <c r="C49" t="s">
        <v>2020</v>
      </c>
      <c r="D49">
        <v>5840</v>
      </c>
    </row>
    <row r="50" spans="1:4">
      <c r="A50" t="s">
        <v>483</v>
      </c>
      <c r="B50" t="s">
        <v>1878</v>
      </c>
      <c r="C50" t="s">
        <v>2020</v>
      </c>
      <c r="D50">
        <v>3650</v>
      </c>
    </row>
    <row r="51" spans="1:4">
      <c r="A51" t="s">
        <v>483</v>
      </c>
      <c r="B51" t="s">
        <v>11</v>
      </c>
      <c r="C51" t="s">
        <v>2020</v>
      </c>
      <c r="D51">
        <v>3650</v>
      </c>
    </row>
    <row r="52" spans="1:4">
      <c r="A52" t="s">
        <v>483</v>
      </c>
      <c r="B52" t="s">
        <v>1875</v>
      </c>
      <c r="C52" t="s">
        <v>2020</v>
      </c>
      <c r="D52">
        <v>3650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C6" sqref="C6"/>
    </sheetView>
  </sheetViews>
  <sheetFormatPr defaultColWidth="8.796875" defaultRowHeight="13.9"/>
  <cols>
    <col min="1" max="1" width="11" bestFit="1" customWidth="1"/>
    <col min="2" max="2" width="17.06640625" bestFit="1" customWidth="1"/>
    <col min="8" max="8" width="19.3984375" customWidth="1"/>
  </cols>
  <sheetData>
    <row r="1" spans="1:8">
      <c r="A1" t="s">
        <v>2021</v>
      </c>
      <c r="B1" t="s">
        <v>2022</v>
      </c>
      <c r="H1" t="str">
        <f>"vpn!"&amp;ADDRESS(ROW(H2),COLUMN(H2)) &amp; "#"</f>
        <v>vpn!$H$2#</v>
      </c>
    </row>
    <row r="2" spans="1:8">
      <c r="A2" t="s">
        <v>2023</v>
      </c>
      <c r="B2">
        <v>380</v>
      </c>
      <c r="H2" t="str" cm="1">
        <f t="array" ref="H2:H9">vpn网关规格列表</f>
        <v>5Mbps</v>
      </c>
    </row>
    <row r="3" spans="1:8">
      <c r="A3" t="s">
        <v>2024</v>
      </c>
      <c r="B3">
        <v>880</v>
      </c>
      <c r="H3" t="str">
        <v>10Mbps</v>
      </c>
    </row>
    <row r="4" spans="1:8">
      <c r="A4" t="s">
        <v>34</v>
      </c>
      <c r="B4">
        <v>1880</v>
      </c>
      <c r="H4" t="str">
        <v>20Mbps</v>
      </c>
    </row>
    <row r="5" spans="1:8">
      <c r="A5" t="s">
        <v>2025</v>
      </c>
      <c r="B5">
        <v>4880</v>
      </c>
      <c r="H5" t="str">
        <v>50Mbps</v>
      </c>
    </row>
    <row r="6" spans="1:8">
      <c r="A6" t="s">
        <v>2026</v>
      </c>
      <c r="B6">
        <v>9880</v>
      </c>
      <c r="H6" t="str">
        <v>100Mbps</v>
      </c>
    </row>
    <row r="7" spans="1:8">
      <c r="A7" t="s">
        <v>2027</v>
      </c>
      <c r="B7">
        <v>16880</v>
      </c>
      <c r="H7" t="str">
        <v>200Mbps</v>
      </c>
    </row>
    <row r="8" spans="1:8">
      <c r="A8" t="s">
        <v>2028</v>
      </c>
      <c r="B8">
        <v>41880</v>
      </c>
      <c r="H8" t="str">
        <v>500Mbps</v>
      </c>
    </row>
    <row r="9" spans="1:8">
      <c r="A9" t="s">
        <v>2029</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F005-9AFB-428C-936C-617BBB3DCED7}">
  <dimension ref="A1:D34"/>
  <sheetViews>
    <sheetView tabSelected="1" workbookViewId="0"/>
  </sheetViews>
  <sheetFormatPr defaultRowHeight="13.9"/>
  <cols>
    <col min="1" max="1" width="15.73046875" bestFit="1" customWidth="1"/>
    <col min="2" max="2" width="20.33203125" bestFit="1" customWidth="1"/>
    <col min="3" max="3" width="12.796875" bestFit="1" customWidth="1"/>
    <col min="4" max="4" width="9.59765625" bestFit="1" customWidth="1"/>
  </cols>
  <sheetData>
    <row r="1" spans="1:4">
      <c r="A1" t="s">
        <v>3782</v>
      </c>
      <c r="B1" t="s">
        <v>3783</v>
      </c>
      <c r="C1" t="s">
        <v>3784</v>
      </c>
      <c r="D1" t="s">
        <v>3785</v>
      </c>
    </row>
    <row r="2" spans="1:4">
      <c r="A2" s="6" t="s">
        <v>3786</v>
      </c>
      <c r="B2" s="6" t="s">
        <v>3786</v>
      </c>
      <c r="C2" s="6" t="s">
        <v>3787</v>
      </c>
      <c r="D2" t="b">
        <v>0</v>
      </c>
    </row>
    <row r="3" spans="1:4">
      <c r="A3" s="6" t="s">
        <v>3788</v>
      </c>
      <c r="B3" s="6" t="s">
        <v>3788</v>
      </c>
      <c r="C3" s="6" t="s">
        <v>3787</v>
      </c>
      <c r="D3" t="b">
        <v>0</v>
      </c>
    </row>
    <row r="4" spans="1:4">
      <c r="A4" s="6" t="s">
        <v>3789</v>
      </c>
      <c r="B4" s="6" t="s">
        <v>3789</v>
      </c>
      <c r="C4" s="6" t="s">
        <v>3787</v>
      </c>
      <c r="D4" t="b">
        <v>0</v>
      </c>
    </row>
    <row r="5" spans="1:4">
      <c r="A5" s="6" t="s">
        <v>65</v>
      </c>
      <c r="B5" s="6" t="s">
        <v>65</v>
      </c>
      <c r="C5" s="6" t="s">
        <v>3787</v>
      </c>
      <c r="D5" t="b">
        <v>0</v>
      </c>
    </row>
    <row r="6" spans="1:4">
      <c r="A6" s="6" t="s">
        <v>159</v>
      </c>
      <c r="B6" s="6" t="s">
        <v>159</v>
      </c>
      <c r="C6" s="6" t="s">
        <v>3787</v>
      </c>
      <c r="D6" t="b">
        <v>0</v>
      </c>
    </row>
    <row r="7" spans="1:4">
      <c r="A7" s="6" t="s">
        <v>242</v>
      </c>
      <c r="B7" s="6" t="s">
        <v>242</v>
      </c>
      <c r="C7" s="6" t="s">
        <v>3787</v>
      </c>
      <c r="D7" t="b">
        <v>0</v>
      </c>
    </row>
    <row r="8" spans="1:4">
      <c r="A8" s="6" t="s">
        <v>456</v>
      </c>
      <c r="B8" s="6" t="s">
        <v>456</v>
      </c>
      <c r="C8" s="6" t="s">
        <v>3787</v>
      </c>
      <c r="D8" t="b">
        <v>0</v>
      </c>
    </row>
    <row r="9" spans="1:4">
      <c r="A9" s="6" t="s">
        <v>208</v>
      </c>
      <c r="B9" s="6" t="s">
        <v>208</v>
      </c>
      <c r="C9" s="6" t="s">
        <v>3787</v>
      </c>
      <c r="D9" t="b">
        <v>0</v>
      </c>
    </row>
    <row r="10" spans="1:4">
      <c r="A10" s="6" t="s">
        <v>312</v>
      </c>
      <c r="B10" s="6" t="s">
        <v>312</v>
      </c>
      <c r="C10" s="6" t="s">
        <v>3787</v>
      </c>
      <c r="D10" t="b">
        <v>0</v>
      </c>
    </row>
    <row r="11" spans="1:4">
      <c r="A11" s="6" t="s">
        <v>483</v>
      </c>
      <c r="B11" s="6" t="s">
        <v>483</v>
      </c>
      <c r="C11" s="6" t="s">
        <v>3787</v>
      </c>
      <c r="D11" t="b">
        <v>0</v>
      </c>
    </row>
    <row r="12" spans="1:4">
      <c r="A12" s="6" t="s">
        <v>492</v>
      </c>
      <c r="B12" s="6" t="s">
        <v>492</v>
      </c>
      <c r="C12" s="6" t="s">
        <v>3787</v>
      </c>
      <c r="D12" t="b">
        <v>0</v>
      </c>
    </row>
    <row r="13" spans="1:4">
      <c r="A13" s="6" t="s">
        <v>41</v>
      </c>
      <c r="B13" s="6" t="s">
        <v>41</v>
      </c>
      <c r="C13" s="6" t="s">
        <v>3790</v>
      </c>
      <c r="D13" t="b">
        <v>0</v>
      </c>
    </row>
    <row r="14" spans="1:4">
      <c r="A14" s="6" t="s">
        <v>3791</v>
      </c>
      <c r="B14" s="6" t="s">
        <v>3788</v>
      </c>
      <c r="C14" s="6" t="s">
        <v>3790</v>
      </c>
      <c r="D14" t="b">
        <v>0</v>
      </c>
    </row>
    <row r="15" spans="1:4">
      <c r="A15" s="6" t="s">
        <v>3792</v>
      </c>
      <c r="B15" s="6" t="s">
        <v>3789</v>
      </c>
      <c r="C15" s="6" t="s">
        <v>3790</v>
      </c>
      <c r="D15" t="b">
        <v>0</v>
      </c>
    </row>
    <row r="16" spans="1:4">
      <c r="A16" s="6" t="s">
        <v>3793</v>
      </c>
      <c r="B16" s="6" t="s">
        <v>3793</v>
      </c>
      <c r="C16" s="6" t="s">
        <v>3790</v>
      </c>
      <c r="D16" t="b">
        <v>0</v>
      </c>
    </row>
    <row r="17" spans="1:4">
      <c r="A17" s="6" t="s">
        <v>3794</v>
      </c>
      <c r="B17" s="6" t="s">
        <v>3794</v>
      </c>
      <c r="C17" s="6" t="s">
        <v>3790</v>
      </c>
      <c r="D17" t="b">
        <v>0</v>
      </c>
    </row>
    <row r="18" spans="1:4">
      <c r="A18" s="6" t="s">
        <v>3795</v>
      </c>
      <c r="B18" s="6" t="s">
        <v>242</v>
      </c>
      <c r="C18" s="6" t="s">
        <v>3790</v>
      </c>
      <c r="D18" t="b">
        <v>0</v>
      </c>
    </row>
    <row r="19" spans="1:4">
      <c r="A19" s="6" t="s">
        <v>3796</v>
      </c>
      <c r="B19" s="6" t="s">
        <v>3796</v>
      </c>
      <c r="C19" s="6" t="s">
        <v>3790</v>
      </c>
      <c r="D19" t="b">
        <v>0</v>
      </c>
    </row>
    <row r="20" spans="1:4">
      <c r="A20" s="6" t="s">
        <v>3797</v>
      </c>
      <c r="B20" s="6" t="s">
        <v>208</v>
      </c>
      <c r="C20" s="6" t="s">
        <v>3790</v>
      </c>
      <c r="D20" t="b">
        <v>0</v>
      </c>
    </row>
    <row r="21" spans="1:4">
      <c r="A21" s="6" t="s">
        <v>3798</v>
      </c>
      <c r="B21" s="6" t="s">
        <v>3798</v>
      </c>
      <c r="C21" s="6" t="s">
        <v>3790</v>
      </c>
      <c r="D21" t="b">
        <v>0</v>
      </c>
    </row>
    <row r="22" spans="1:4">
      <c r="A22" s="6" t="s">
        <v>3799</v>
      </c>
      <c r="B22" s="6" t="s">
        <v>3799</v>
      </c>
      <c r="C22" s="6" t="s">
        <v>3790</v>
      </c>
      <c r="D22" t="b">
        <v>0</v>
      </c>
    </row>
    <row r="23" spans="1:4">
      <c r="A23" s="6" t="s">
        <v>3800</v>
      </c>
      <c r="B23" s="6" t="s">
        <v>3800</v>
      </c>
      <c r="C23" s="6" t="s">
        <v>3790</v>
      </c>
      <c r="D23" t="b">
        <v>0</v>
      </c>
    </row>
    <row r="24" spans="1:4">
      <c r="A24" s="6" t="s">
        <v>3801</v>
      </c>
      <c r="B24" s="6" t="s">
        <v>483</v>
      </c>
      <c r="C24" s="6" t="s">
        <v>3790</v>
      </c>
      <c r="D24" t="b">
        <v>0</v>
      </c>
    </row>
    <row r="25" spans="1:4">
      <c r="A25" s="6" t="s">
        <v>3802</v>
      </c>
      <c r="B25" s="6" t="s">
        <v>492</v>
      </c>
      <c r="C25" s="6" t="s">
        <v>3790</v>
      </c>
      <c r="D25" t="b">
        <v>0</v>
      </c>
    </row>
    <row r="26" spans="1:4">
      <c r="A26" s="6" t="s">
        <v>3803</v>
      </c>
      <c r="B26" s="6" t="s">
        <v>3804</v>
      </c>
      <c r="C26" s="6" t="s">
        <v>3805</v>
      </c>
      <c r="D26" t="b">
        <v>1</v>
      </c>
    </row>
    <row r="27" spans="1:4">
      <c r="A27" s="6" t="s">
        <v>3806</v>
      </c>
      <c r="B27" s="6" t="s">
        <v>3807</v>
      </c>
      <c r="C27" s="6" t="s">
        <v>3805</v>
      </c>
      <c r="D27" t="b">
        <v>1</v>
      </c>
    </row>
    <row r="28" spans="1:4">
      <c r="A28" s="6" t="s">
        <v>3808</v>
      </c>
      <c r="B28" s="6" t="s">
        <v>3809</v>
      </c>
      <c r="C28" s="6" t="s">
        <v>3805</v>
      </c>
      <c r="D28" t="b">
        <v>1</v>
      </c>
    </row>
    <row r="29" spans="1:4">
      <c r="A29" s="6" t="s">
        <v>3810</v>
      </c>
      <c r="B29" s="6" t="s">
        <v>3811</v>
      </c>
      <c r="C29" s="6" t="s">
        <v>3805</v>
      </c>
      <c r="D29" t="b">
        <v>1</v>
      </c>
    </row>
    <row r="30" spans="1:4">
      <c r="A30" s="6" t="s">
        <v>3812</v>
      </c>
      <c r="B30" s="6" t="s">
        <v>3813</v>
      </c>
      <c r="C30" s="6" t="s">
        <v>3805</v>
      </c>
      <c r="D30" t="b">
        <v>1</v>
      </c>
    </row>
    <row r="31" spans="1:4">
      <c r="A31" s="6" t="s">
        <v>3814</v>
      </c>
      <c r="B31" s="6" t="s">
        <v>3815</v>
      </c>
      <c r="C31" s="6" t="s">
        <v>3805</v>
      </c>
      <c r="D31" t="b">
        <v>1</v>
      </c>
    </row>
    <row r="32" spans="1:4">
      <c r="A32" s="6" t="s">
        <v>3816</v>
      </c>
      <c r="B32" s="6" t="s">
        <v>3817</v>
      </c>
      <c r="C32" s="6" t="s">
        <v>3805</v>
      </c>
      <c r="D32" t="b">
        <v>1</v>
      </c>
    </row>
    <row r="33" spans="1:4">
      <c r="A33" s="6" t="s">
        <v>3818</v>
      </c>
      <c r="B33" s="6" t="s">
        <v>3819</v>
      </c>
      <c r="C33" s="6" t="s">
        <v>3805</v>
      </c>
      <c r="D33" t="b">
        <v>1</v>
      </c>
    </row>
    <row r="34" spans="1:4">
      <c r="A34" s="6" t="s">
        <v>3820</v>
      </c>
      <c r="B34" s="6" t="s">
        <v>3821</v>
      </c>
      <c r="C34" s="6" t="s">
        <v>3805</v>
      </c>
      <c r="D34" t="b">
        <v>1</v>
      </c>
    </row>
  </sheetData>
  <phoneticPr fontId="1" type="noConversion"/>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2195A-7B31-4274-83E9-8A521E318709}">
  <dimension ref="A1:BC880"/>
  <sheetViews>
    <sheetView workbookViewId="0">
      <selection activeCell="C10" sqref="C10"/>
    </sheetView>
  </sheetViews>
  <sheetFormatPr defaultRowHeight="13.9"/>
  <cols>
    <col min="1" max="1" width="8.796875" bestFit="1" customWidth="1"/>
    <col min="2" max="2" width="4.9296875" bestFit="1" customWidth="1"/>
    <col min="3" max="3" width="80.53125" bestFit="1" customWidth="1"/>
    <col min="4" max="4" width="4.73046875" bestFit="1" customWidth="1"/>
    <col min="5" max="5" width="4.9296875" bestFit="1" customWidth="1"/>
    <col min="6" max="6" width="14.86328125" bestFit="1" customWidth="1"/>
    <col min="7" max="7" width="36.1328125" bestFit="1" customWidth="1"/>
    <col min="10" max="10" width="26.3984375" customWidth="1"/>
    <col min="13" max="13" width="19.73046875" customWidth="1"/>
  </cols>
  <sheetData>
    <row r="1" spans="1:55">
      <c r="A1" t="s">
        <v>48</v>
      </c>
      <c r="B1" t="s">
        <v>1873</v>
      </c>
      <c r="C1" t="s">
        <v>3659</v>
      </c>
      <c r="D1" t="s">
        <v>1881</v>
      </c>
      <c r="E1" t="s">
        <v>1882</v>
      </c>
      <c r="F1" t="s">
        <v>3674</v>
      </c>
      <c r="G1" t="s">
        <v>1887</v>
      </c>
      <c r="L1" s="1" t="s">
        <v>3669</v>
      </c>
    </row>
    <row r="2" spans="1:55">
      <c r="A2" t="s">
        <v>3705</v>
      </c>
      <c r="B2" t="s">
        <v>1878</v>
      </c>
      <c r="C2" s="6" t="s">
        <v>3740</v>
      </c>
      <c r="D2" s="6"/>
      <c r="E2" s="6"/>
      <c r="F2" s="6" t="str">
        <f t="shared" ref="F2:F65" si="0">"选规格!"&amp;ADDRESS(ROW(L2),COLUMN(L2)) &amp; "#"</f>
        <v>选规格!$L$2#</v>
      </c>
      <c r="G2" s="6" t="str" cm="1">
        <f t="array" ref="G2">_xlfn.LET(_xlpm.x, L3,
         _xlpm.cellAddress, "【 选规格!" &amp; ADDRESS(ROW(选规格[[#This Row],[自检]]),COLUMN(选规格[[#This Row],[自检]])) &amp; "】",
         _xlfn.IFS(ISBLANK(_xlpm.x),   "error:右侧选项不足:" &amp;  _xlpm.cellAddress,
               ISERROR(_xlpm.x),   "error:右侧选项执行失败:" &amp; _xlpm.cellAddress,
               TRUE,             "ok")
)</f>
        <v>ok</v>
      </c>
      <c r="I2" s="33"/>
      <c r="L2" t="str" cm="1">
        <f t="array" ref="L2:Q2">IFERROR(_xlfn._xlws.SORT(
    _xlfn.UNIQUE(
        TRANSPOSE(
            _xlfn.FILTERXML("&lt;select&gt;&lt;x&gt;"&amp;SUBSTITUTE(选规格[[#This Row],[规格选项表]],",","&lt;/x&gt;&lt;x&gt;") &amp;"&lt;/x&gt;&lt;/select&gt;","//x")
        )
    )
),"无合适【规格】选项,请清除【CPU】或【内存】后再试")</f>
        <v>标准型 S5</v>
      </c>
      <c r="M2" t="str">
        <v>标准型 SA3</v>
      </c>
      <c r="N2" t="str">
        <v>标准型 SA2</v>
      </c>
      <c r="O2" t="str">
        <v>高 IO 型 IT5</v>
      </c>
      <c r="P2" t="str">
        <v>内存型 MA2</v>
      </c>
      <c r="Q2" t="str">
        <v>内存型 M5</v>
      </c>
    </row>
    <row r="3" spans="1:55">
      <c r="A3" t="s">
        <v>3705</v>
      </c>
      <c r="B3" t="s">
        <v>11</v>
      </c>
      <c r="C3" s="6" t="s">
        <v>3740</v>
      </c>
      <c r="D3" s="6"/>
      <c r="E3" s="6"/>
      <c r="F3" s="6" t="str">
        <f t="shared" si="0"/>
        <v>选规格!$L$3#</v>
      </c>
      <c r="G3" s="6" t="str" cm="1">
        <f t="array" ref="G3">_xlfn.LET(_xlpm.x, L4,
         _xlpm.cellAddress, "【 选规格!" &amp; ADDRESS(ROW(选规格[[#This Row],[自检]]),COLUMN(选规格[[#This Row],[自检]])) &amp; "】",
         _xlfn.IFS(ISBLANK(_xlpm.x),   "error:右侧选项不足:" &amp;  _xlpm.cellAddress,
               ISERROR(_xlpm.x),   "error:右侧选项执行失败:" &amp; _xlpm.cellAddress,
               TRUE,             "ok")
)</f>
        <v>ok</v>
      </c>
      <c r="J3" s="32"/>
      <c r="L3" t="str" cm="1">
        <f t="array" ref="L3:Q3">IFERROR(_xlfn._xlws.SORT(
    _xlfn.UNIQUE(
        TRANSPOSE(
            _xlfn.FILTERXML("&lt;select&gt;&lt;x&gt;"&amp;SUBSTITUTE(选规格[[#This Row],[规格选项表]],",","&lt;/x&gt;&lt;x&gt;") &amp;"&lt;/x&gt;&lt;/select&gt;","//x")
        )
    )
),"无合适【规格】选项,请清除【CPU】或【内存】后再试")</f>
        <v>标准型 S5</v>
      </c>
      <c r="M3" t="str">
        <v>标准型 SA3</v>
      </c>
      <c r="N3" t="str">
        <v>标准型 SA2</v>
      </c>
      <c r="O3" t="str">
        <v>高 IO 型 IT5</v>
      </c>
      <c r="P3" t="str">
        <v>内存型 MA2</v>
      </c>
      <c r="Q3" t="str">
        <v>内存型 M5</v>
      </c>
    </row>
    <row r="4" spans="1:55">
      <c r="A4" t="s">
        <v>3705</v>
      </c>
      <c r="B4" t="s">
        <v>1875</v>
      </c>
      <c r="C4" s="6" t="s">
        <v>3740</v>
      </c>
      <c r="D4" s="6"/>
      <c r="E4" s="6"/>
      <c r="F4" s="6" t="str">
        <f t="shared" si="0"/>
        <v>选规格!$L$4#</v>
      </c>
      <c r="G4" s="6" t="str" cm="1">
        <f t="array" ref="G4">_xlfn.LET(_xlpm.x, L5,
         _xlpm.cellAddress, "【 选规格!" &amp; ADDRESS(ROW(选规格[[#This Row],[自检]]),COLUMN(选规格[[#This Row],[自检]])) &amp; "】",
         _xlfn.IFS(ISBLANK(_xlpm.x),   "error:右侧选项不足:" &amp;  _xlpm.cellAddress,
               ISERROR(_xlpm.x),   "error:右侧选项执行失败:" &amp; _xlpm.cellAddress,
               TRUE,             "ok")
)</f>
        <v>ok</v>
      </c>
      <c r="I4" t="e" cm="1" vm="1457">
        <f t="array" ref="I4">_xlfn._xlws.FILTER(选规格[规格选项表地址], (选规格[产品标识]="cvm")
                                                                             * (选规格[地域]=报价地域)
                                                                             * (选规格[CPU]=22)
                                                                             * (选规格[内存]=4) )</f>
        <v>#VALUE!</v>
      </c>
      <c r="L4" t="str" cm="1">
        <f t="array" ref="L4:Q4">IFERROR(_xlfn._xlws.SORT(
    _xlfn.UNIQUE(
        TRANSPOSE(
            _xlfn.FILTERXML("&lt;select&gt;&lt;x&gt;"&amp;SUBSTITUTE(选规格[[#This Row],[规格选项表]],",","&lt;/x&gt;&lt;x&gt;") &amp;"&lt;/x&gt;&lt;/select&gt;","//x")
        )
    )
),"无合适【规格】选项,请清除【CPU】或【内存】后再试")</f>
        <v>标准型 S5</v>
      </c>
      <c r="M4" t="str">
        <v>标准型 SA3</v>
      </c>
      <c r="N4" t="str">
        <v>标准型 SA2</v>
      </c>
      <c r="O4" t="str">
        <v>高 IO 型 IT5</v>
      </c>
      <c r="P4" t="str">
        <v>内存型 MA2</v>
      </c>
      <c r="Q4" t="str">
        <v>内存型 M5</v>
      </c>
    </row>
    <row r="5" spans="1:55">
      <c r="A5" t="s">
        <v>242</v>
      </c>
      <c r="B5" t="s">
        <v>1878</v>
      </c>
      <c r="C5" s="6" t="s">
        <v>3774</v>
      </c>
      <c r="D5" s="6"/>
      <c r="E5" s="6"/>
      <c r="F5" s="6" t="str">
        <f t="shared" si="0"/>
        <v>选规格!$L$5#</v>
      </c>
      <c r="G5" s="6" t="str" cm="1">
        <f t="array" ref="G5">_xlfn.LET(_xlpm.x, L6,
         _xlpm.cellAddress, "【 选规格!" &amp; ADDRESS(ROW(选规格[[#This Row],[自检]]),COLUMN(选规格[[#This Row],[自检]])) &amp; "】",
         _xlfn.IFS(ISBLANK(_xlpm.x),   "error:右侧选项不足:" &amp;  _xlpm.cellAddress,
               ISERROR(_xlpm.x),   "error:右侧选项执行失败:" &amp; _xlpm.cellAddress,
               TRUE,             "ok")
)</f>
        <v>ok</v>
      </c>
      <c r="L5" t="str" cm="1">
        <f t="array" ref="L5">IFERROR(_xlfn._xlws.SORT(
    _xlfn.UNIQUE(
        TRANSPOSE(
            _xlfn.FILTERXML("&lt;select&gt;&lt;x&gt;"&amp;SUBSTITUTE(选规格[[#This Row],[规格选项表]],",","&lt;/x&gt;&lt;x&gt;") &amp;"&lt;/x&gt;&lt;/select&gt;","//x")
        )
    )
),"无合适【规格】选项,请清除【CPU】或【内存】后再试")</f>
        <v>无</v>
      </c>
    </row>
    <row r="6" spans="1:55">
      <c r="A6" t="s">
        <v>242</v>
      </c>
      <c r="B6" t="s">
        <v>1875</v>
      </c>
      <c r="C6" s="6" t="s">
        <v>3774</v>
      </c>
      <c r="D6" s="6"/>
      <c r="E6" s="6"/>
      <c r="F6" s="6" t="str">
        <f t="shared" si="0"/>
        <v>选规格!$L$6#</v>
      </c>
      <c r="G6" s="6" t="str" cm="1">
        <f t="array" ref="G6">_xlfn.LET(_xlpm.x, L7,
         _xlpm.cellAddress, "【 选规格!" &amp; ADDRESS(ROW(选规格[[#This Row],[自检]]),COLUMN(选规格[[#This Row],[自检]])) &amp; "】",
         _xlfn.IFS(ISBLANK(_xlpm.x),   "error:右侧选项不足:" &amp;  _xlpm.cellAddress,
               ISERROR(_xlpm.x),   "error:右侧选项执行失败:" &amp; _xlpm.cellAddress,
               TRUE,             "ok")
)</f>
        <v>ok</v>
      </c>
      <c r="L6" t="str" cm="1">
        <f t="array" ref="L6">IFERROR(_xlfn._xlws.SORT(
    _xlfn.UNIQUE(
        TRANSPOSE(
            _xlfn.FILTERXML("&lt;select&gt;&lt;x&gt;"&amp;SUBSTITUTE(选规格[[#This Row],[规格选项表]],",","&lt;/x&gt;&lt;x&gt;") &amp;"&lt;/x&gt;&lt;/select&gt;","//x")
        )
    )
),"无合适【规格】选项,请清除【CPU】或【内存】后再试")</f>
        <v>无</v>
      </c>
    </row>
    <row r="7" spans="1:55">
      <c r="A7" t="s">
        <v>242</v>
      </c>
      <c r="B7" t="s">
        <v>11</v>
      </c>
      <c r="C7" s="6" t="s">
        <v>3774</v>
      </c>
      <c r="D7" s="6"/>
      <c r="E7" s="6"/>
      <c r="F7" s="6" t="str">
        <f t="shared" si="0"/>
        <v>选规格!$L$7#</v>
      </c>
      <c r="G7" s="6" t="str" cm="1">
        <f t="array" ref="G7">_xlfn.LET(_xlpm.x, L8,
         _xlpm.cellAddress, "【 选规格!" &amp; ADDRESS(ROW(选规格[[#This Row],[自检]]),COLUMN(选规格[[#This Row],[自检]])) &amp; "】",
         _xlfn.IFS(ISBLANK(_xlpm.x),   "error:右侧选项不足:" &amp;  _xlpm.cellAddress,
               ISERROR(_xlpm.x),   "error:右侧选项执行失败:" &amp; _xlpm.cellAddress,
               TRUE,             "ok")
)</f>
        <v>ok</v>
      </c>
      <c r="L7" t="str" cm="1">
        <f t="array" ref="L7">IFERROR(_xlfn._xlws.SORT(
    _xlfn.UNIQUE(
        TRANSPOSE(
            _xlfn.FILTERXML("&lt;select&gt;&lt;x&gt;"&amp;SUBSTITUTE(选规格[[#This Row],[规格选项表]],",","&lt;/x&gt;&lt;x&gt;") &amp;"&lt;/x&gt;&lt;/select&gt;","//x")
        )
    )
),"无合适【规格】选项,请清除【CPU】或【内存】后再试")</f>
        <v>无</v>
      </c>
    </row>
    <row r="8" spans="1:55">
      <c r="A8" t="s">
        <v>65</v>
      </c>
      <c r="B8" t="s">
        <v>1875</v>
      </c>
      <c r="C8" s="6" t="s">
        <v>3257</v>
      </c>
      <c r="D8" s="6"/>
      <c r="E8" s="6"/>
      <c r="F8" s="6" t="str">
        <f t="shared" si="0"/>
        <v>选规格!$L$8#</v>
      </c>
      <c r="G8" s="6" t="str" cm="1">
        <f t="array" ref="G8">_xlfn.LET(_xlpm.x, L9,
         _xlpm.cellAddress, "【 选规格!" &amp; ADDRESS(ROW(选规格[[#This Row],[自检]]),COLUMN(选规格[[#This Row],[自检]])) &amp; "】",
         _xlfn.IFS(ISBLANK(_xlpm.x),   "error:右侧选项不足:" &amp;  _xlpm.cellAddress,
               ISERROR(_xlpm.x),   "error:右侧选项执行失败:" &amp; _xlpm.cellAddress,
               TRUE,             "ok")
)</f>
        <v>ok</v>
      </c>
      <c r="L8" t="str" cm="1">
        <f t="array" ref="L8:AZ8">IFERROR(_xlfn._xlws.SORT(
    _xlfn.UNIQUE(
        TRANSPOSE(
            _xlfn.FILTERXML("&lt;select&gt;&lt;x&gt;"&amp;SUBSTITUTE(选规格[[#This Row],[规格选项表]],",","&lt;/x&gt;&lt;x&gt;") &amp;"&lt;/x&gt;&lt;/select&gt;","//x")
        )
    )
),"无合适【规格】选项,请清除【CPU】或【内存】后再试")</f>
        <v>高IO型黑石物理服务器BMI5</v>
      </c>
      <c r="M8" t="str">
        <v>高IO型IT5</v>
      </c>
      <c r="N8" t="str">
        <v>高IO型IT3</v>
      </c>
      <c r="O8" t="str">
        <v>高IO型I3</v>
      </c>
      <c r="P8" t="str">
        <v>计算网络增强型CN3</v>
      </c>
      <c r="Q8" t="str">
        <v>计算型C6</v>
      </c>
      <c r="R8" t="str">
        <v>计算型C5</v>
      </c>
      <c r="S8" t="str">
        <v>计算型C4</v>
      </c>
      <c r="T8" t="str">
        <v>计算型C3</v>
      </c>
      <c r="U8" t="str">
        <v>计算型C2</v>
      </c>
      <c r="V8" t="str">
        <v>标准网络优化型SN3ne</v>
      </c>
      <c r="W8" t="str">
        <v>标准存储增强型S5se</v>
      </c>
      <c r="X8" t="str">
        <v>标准型黑石物理服务器BMS4</v>
      </c>
      <c r="Y8" t="str">
        <v>标准型SA3</v>
      </c>
      <c r="Z8" t="str">
        <v>标准型SA2</v>
      </c>
      <c r="AA8" t="str">
        <v>标准型SA1</v>
      </c>
      <c r="AB8" t="str">
        <v>标准型S6</v>
      </c>
      <c r="AC8" t="str">
        <v>标准型S5</v>
      </c>
      <c r="AD8" t="str">
        <v>标准型S4</v>
      </c>
      <c r="AE8" t="str">
        <v>标准型S3</v>
      </c>
      <c r="AF8" t="str">
        <v>标准型S2</v>
      </c>
      <c r="AG8" t="str">
        <v>标准型S1</v>
      </c>
      <c r="AH8" t="str">
        <v>大数据型黑石物理服务器BMD2</v>
      </c>
      <c r="AI8" t="str">
        <v>大数据型D3</v>
      </c>
      <c r="AJ8" t="str">
        <v>大数据型D2</v>
      </c>
      <c r="AK8" t="str">
        <v>内存型MA2</v>
      </c>
      <c r="AL8" t="str">
        <v>内存型M6</v>
      </c>
      <c r="AM8" t="str">
        <v>内存型M5</v>
      </c>
      <c r="AN8" t="str">
        <v>内存型M4</v>
      </c>
      <c r="AO8" t="str">
        <v>内存型M3</v>
      </c>
      <c r="AP8" t="str">
        <v>内存型M2</v>
      </c>
      <c r="AQ8" t="str">
        <v>内存型M1</v>
      </c>
      <c r="AR8" t="str">
        <v>GPU计算型GT4</v>
      </c>
      <c r="AS8" t="str">
        <v>GPU计算型GN8</v>
      </c>
      <c r="AT8" t="str">
        <v>GPU计算型GN7</v>
      </c>
      <c r="AU8" t="str">
        <v>GPU计算型GN6S</v>
      </c>
      <c r="AV8" t="str">
        <v>GPU计算型GN10Xp</v>
      </c>
      <c r="AW8" t="str">
        <v>GPU计算型GN10X</v>
      </c>
      <c r="AX8" t="str">
        <v>GPU推理型GI3X</v>
      </c>
      <c r="AY8" t="str">
        <v>GPU型黑石物理服务器BMG5t</v>
      </c>
      <c r="AZ8" t="str">
        <v>FPGA加速型FX4</v>
      </c>
    </row>
    <row r="9" spans="1:55">
      <c r="A9" t="s">
        <v>65</v>
      </c>
      <c r="B9" t="s">
        <v>1878</v>
      </c>
      <c r="C9" s="6" t="s">
        <v>3260</v>
      </c>
      <c r="D9" s="6"/>
      <c r="E9" s="6"/>
      <c r="F9" s="6" t="str">
        <f t="shared" si="0"/>
        <v>选规格!$L$9#</v>
      </c>
      <c r="G9" s="6" t="str" cm="1">
        <f t="array" ref="G9">_xlfn.LET(_xlpm.x, L10,
         _xlpm.cellAddress, "【 选规格!" &amp; ADDRESS(ROW(选规格[[#This Row],[自检]]),COLUMN(选规格[[#This Row],[自检]])) &amp; "】",
         _xlfn.IFS(ISBLANK(_xlpm.x),   "error:右侧选项不足:" &amp;  _xlpm.cellAddress,
               ISERROR(_xlpm.x),   "error:右侧选项执行失败:" &amp; _xlpm.cellAddress,
               TRUE,             "ok")
)</f>
        <v>ok</v>
      </c>
      <c r="L9" t="str" cm="1">
        <f t="array" ref="L9:BC9">IFERROR(_xlfn._xlws.SORT(
    _xlfn.UNIQUE(
        TRANSPOSE(
            _xlfn.FILTERXML("&lt;select&gt;&lt;x&gt;"&amp;SUBSTITUTE(选规格[[#This Row],[规格选项表]],",","&lt;/x&gt;&lt;x&gt;") &amp;"&lt;/x&gt;&lt;/select&gt;","//x")
        )
    )
),"无合适【规格】选项,请清除【CPU】或【内存】后再试")</f>
        <v>高IO型黑石物理服务器BMI5</v>
      </c>
      <c r="M9" t="str">
        <v>高IO型IT5</v>
      </c>
      <c r="N9" t="str">
        <v>高IO型IT3</v>
      </c>
      <c r="O9" t="str">
        <v>高IO型I3</v>
      </c>
      <c r="P9" t="str">
        <v>计算网络增强型CN3</v>
      </c>
      <c r="Q9" t="str">
        <v>计算型C6</v>
      </c>
      <c r="R9" t="str">
        <v>计算型C5</v>
      </c>
      <c r="S9" t="str">
        <v>计算型C4</v>
      </c>
      <c r="T9" t="str">
        <v>计算型C3</v>
      </c>
      <c r="U9" t="str">
        <v>计算型C2</v>
      </c>
      <c r="V9" t="str">
        <v>标准网络优化型SN3ne</v>
      </c>
      <c r="W9" t="str">
        <v>标准存储增强型S5se</v>
      </c>
      <c r="X9" t="str">
        <v>标准型黑石物理服务器BMS4</v>
      </c>
      <c r="Y9" t="str">
        <v>标准型SA3</v>
      </c>
      <c r="Z9" t="str">
        <v>标准型SA2</v>
      </c>
      <c r="AA9" t="str">
        <v>标准型SA1</v>
      </c>
      <c r="AB9" t="str">
        <v>标准型S6</v>
      </c>
      <c r="AC9" t="str">
        <v>标准型S5</v>
      </c>
      <c r="AD9" t="str">
        <v>标准型S4</v>
      </c>
      <c r="AE9" t="str">
        <v>标准型S3</v>
      </c>
      <c r="AF9" t="str">
        <v>标准型S2</v>
      </c>
      <c r="AG9" t="str">
        <v>标准型S1</v>
      </c>
      <c r="AH9" t="str">
        <v>大数据型黑石物理服务器BMD3s</v>
      </c>
      <c r="AI9" t="str">
        <v>大数据型黑石物理服务器BMD2</v>
      </c>
      <c r="AJ9" t="str">
        <v>大数据型D3</v>
      </c>
      <c r="AK9" t="str">
        <v>大数据型D2</v>
      </c>
      <c r="AL9" t="str">
        <v>大数据型D1</v>
      </c>
      <c r="AM9" t="str">
        <v>内存型MA2</v>
      </c>
      <c r="AN9" t="str">
        <v>内存型M6</v>
      </c>
      <c r="AO9" t="str">
        <v>内存型M5</v>
      </c>
      <c r="AP9" t="str">
        <v>内存型M4</v>
      </c>
      <c r="AQ9" t="str">
        <v>内存型M2</v>
      </c>
      <c r="AR9" t="str">
        <v>内存型M1</v>
      </c>
      <c r="AS9" t="str">
        <v>GPU计算型GT4</v>
      </c>
      <c r="AT9" t="str">
        <v>GPU计算型GN8</v>
      </c>
      <c r="AU9" t="str">
        <v>GPU计算型GN7</v>
      </c>
      <c r="AV9" t="str">
        <v>GPU计算型GN6S</v>
      </c>
      <c r="AW9" t="str">
        <v>GPU计算型GN6</v>
      </c>
      <c r="AX9" t="str">
        <v>GPU计算型GN10Xp</v>
      </c>
      <c r="AY9" t="str">
        <v>GPU计算型GN10X</v>
      </c>
      <c r="AZ9" t="str">
        <v>GPU推理型GI3X</v>
      </c>
      <c r="BA9" t="str">
        <v>GPU型黑石物理服务器BMG5v</v>
      </c>
      <c r="BB9" t="str">
        <v>GPU型黑石物理服务器BMG5t</v>
      </c>
      <c r="BC9" t="str">
        <v>FPGA加速型FX4</v>
      </c>
    </row>
    <row r="10" spans="1:55">
      <c r="A10" t="s">
        <v>65</v>
      </c>
      <c r="B10" t="s">
        <v>11</v>
      </c>
      <c r="C10" s="6" t="s">
        <v>3263</v>
      </c>
      <c r="D10" s="6"/>
      <c r="E10" s="6"/>
      <c r="F10" s="6" t="str">
        <f t="shared" si="0"/>
        <v>选规格!$L$10#</v>
      </c>
      <c r="G10" s="6" t="str" cm="1">
        <f t="array" ref="G10">_xlfn.LET(_xlpm.x, L11,
         _xlpm.cellAddress, "【 选规格!" &amp; ADDRESS(ROW(选规格[[#This Row],[自检]]),COLUMN(选规格[[#This Row],[自检]])) &amp; "】",
         _xlfn.IFS(ISBLANK(_xlpm.x),   "error:右侧选项不足:" &amp;  _xlpm.cellAddress,
               ISERROR(_xlpm.x),   "error:右侧选项执行失败:" &amp; _xlpm.cellAddress,
               TRUE,             "ok")
)</f>
        <v>ok</v>
      </c>
      <c r="L10" t="str" cm="1">
        <f t="array" ref="L10:AY10">IFERROR(_xlfn._xlws.SORT(
    _xlfn.UNIQUE(
        TRANSPOSE(
            _xlfn.FILTERXML("&lt;select&gt;&lt;x&gt;"&amp;SUBSTITUTE(选规格[[#This Row],[规格选项表]],",","&lt;/x&gt;&lt;x&gt;") &amp;"&lt;/x&gt;&lt;/select&gt;","//x")
        )
    )
),"无合适【规格】选项,请清除【CPU】或【内存】后再试")</f>
        <v>高IO型黑石物理服务器BMI5</v>
      </c>
      <c r="M10" t="str">
        <v>高IO型IT5</v>
      </c>
      <c r="N10" t="str">
        <v>高IO型IT3</v>
      </c>
      <c r="O10" t="str">
        <v>高IO型I3</v>
      </c>
      <c r="P10" t="str">
        <v>计算网络增强型CN3</v>
      </c>
      <c r="Q10" t="str">
        <v>计算型C5</v>
      </c>
      <c r="R10" t="str">
        <v>计算型C4</v>
      </c>
      <c r="S10" t="str">
        <v>计算型C3</v>
      </c>
      <c r="T10" t="str">
        <v>计算型C2</v>
      </c>
      <c r="U10" t="str">
        <v>标准网络优化型SN3ne</v>
      </c>
      <c r="V10" t="str">
        <v>标准存储增强型S5se</v>
      </c>
      <c r="W10" t="str">
        <v>标准型黑石物理服务器BMS4</v>
      </c>
      <c r="X10" t="str">
        <v>标准型SA3</v>
      </c>
      <c r="Y10" t="str">
        <v>标准型SA2</v>
      </c>
      <c r="Z10" t="str">
        <v>标准型SA1</v>
      </c>
      <c r="AA10" t="str">
        <v>标准型S6</v>
      </c>
      <c r="AB10" t="str">
        <v>标准型S5</v>
      </c>
      <c r="AC10" t="str">
        <v>标准型S4</v>
      </c>
      <c r="AD10" t="str">
        <v>标准型S3</v>
      </c>
      <c r="AE10" t="str">
        <v>标准型S2</v>
      </c>
      <c r="AF10" t="str">
        <v>大数据型黑石物理服务器BMD3s</v>
      </c>
      <c r="AG10" t="str">
        <v>大数据型黑石物理服务器BMD2</v>
      </c>
      <c r="AH10" t="str">
        <v>大数据型D3</v>
      </c>
      <c r="AI10" t="str">
        <v>大数据型D2</v>
      </c>
      <c r="AJ10" t="str">
        <v>大数据型D1</v>
      </c>
      <c r="AK10" t="str">
        <v>内存型MA2</v>
      </c>
      <c r="AL10" t="str">
        <v>内存型M6</v>
      </c>
      <c r="AM10" t="str">
        <v>内存型M5</v>
      </c>
      <c r="AN10" t="str">
        <v>内存型M4</v>
      </c>
      <c r="AO10" t="str">
        <v>内存型M3</v>
      </c>
      <c r="AP10" t="str">
        <v>内存型M2</v>
      </c>
      <c r="AQ10" t="str">
        <v>GPU计算型GT4</v>
      </c>
      <c r="AR10" t="str">
        <v>GPU计算型GN8</v>
      </c>
      <c r="AS10" t="str">
        <v>GPU计算型GN7</v>
      </c>
      <c r="AT10" t="str">
        <v>GPU计算型GN6S</v>
      </c>
      <c r="AU10" t="str">
        <v>GPU计算型GN10Xp</v>
      </c>
      <c r="AV10" t="str">
        <v>GPU计算型GN10X</v>
      </c>
      <c r="AW10" t="str">
        <v>GPU推理型GI3X</v>
      </c>
      <c r="AX10" t="str">
        <v>GPU型黑石物理服务器BMG5t</v>
      </c>
      <c r="AY10" t="str">
        <v>FPGA加速型FX4</v>
      </c>
    </row>
    <row r="11" spans="1:55">
      <c r="A11" t="s">
        <v>483</v>
      </c>
      <c r="B11" t="s">
        <v>1878</v>
      </c>
      <c r="C11" s="6" t="s">
        <v>3775</v>
      </c>
      <c r="D11" s="6"/>
      <c r="E11" s="6"/>
      <c r="F11" s="6" t="str">
        <f t="shared" si="0"/>
        <v>选规格!$L$11#</v>
      </c>
      <c r="G11" s="6" t="str" cm="1">
        <f t="array" ref="G11">_xlfn.LET(_xlpm.x, L12,
         _xlpm.cellAddress, "【 选规格!" &amp; ADDRESS(ROW(选规格[[#This Row],[自检]]),COLUMN(选规格[[#This Row],[自检]])) &amp; "】",
         _xlfn.IFS(ISBLANK(_xlpm.x),   "error:右侧选项不足:" &amp;  _xlpm.cellAddress,
               ISERROR(_xlpm.x),   "error:右侧选项执行失败:" &amp; _xlpm.cellAddress,
               TRUE,             "ok")
)</f>
        <v>ok</v>
      </c>
      <c r="L11" t="str" cm="1">
        <f t="array" ref="L11:N11">IFERROR(_xlfn._xlws.SORT(
    _xlfn.UNIQUE(
        TRANSPOSE(
            _xlfn.FILTERXML("&lt;select&gt;&lt;x&gt;"&amp;SUBSTITUTE(选规格[[#This Row],[规格选项表]],",","&lt;/x&gt;&lt;x&gt;") &amp;"&lt;/x&gt;&lt;/select&gt;","//x")
        )
    )
),"无合适【规格】选项,请清除【CPU】或【内存】后再试")</f>
        <v>小型（最大 100 万连接数）</v>
      </c>
      <c r="M11" t="str">
        <v>中型（最大 300 万连接数）</v>
      </c>
      <c r="N11" t="str">
        <v>大型（最大 1000 万连接数）</v>
      </c>
    </row>
    <row r="12" spans="1:55">
      <c r="A12" t="s">
        <v>483</v>
      </c>
      <c r="B12" t="s">
        <v>11</v>
      </c>
      <c r="C12" s="6" t="s">
        <v>3775</v>
      </c>
      <c r="D12" s="6"/>
      <c r="E12" s="6"/>
      <c r="F12" s="6" t="str">
        <f t="shared" si="0"/>
        <v>选规格!$L$12#</v>
      </c>
      <c r="G12" s="6" t="str" cm="1">
        <f t="array" ref="G12">_xlfn.LET(_xlpm.x, L13,
         _xlpm.cellAddress, "【 选规格!" &amp; ADDRESS(ROW(选规格[[#This Row],[自检]]),COLUMN(选规格[[#This Row],[自检]])) &amp; "】",
         _xlfn.IFS(ISBLANK(_xlpm.x),   "error:右侧选项不足:" &amp;  _xlpm.cellAddress,
               ISERROR(_xlpm.x),   "error:右侧选项执行失败:" &amp; _xlpm.cellAddress,
               TRUE,             "ok")
)</f>
        <v>ok</v>
      </c>
      <c r="L12" t="str" cm="1">
        <f t="array" ref="L12:N12">IFERROR(_xlfn._xlws.SORT(
    _xlfn.UNIQUE(
        TRANSPOSE(
            _xlfn.FILTERXML("&lt;select&gt;&lt;x&gt;"&amp;SUBSTITUTE(选规格[[#This Row],[规格选项表]],",","&lt;/x&gt;&lt;x&gt;") &amp;"&lt;/x&gt;&lt;/select&gt;","//x")
        )
    )
),"无合适【规格】选项,请清除【CPU】或【内存】后再试")</f>
        <v>小型（最大 100 万连接数）</v>
      </c>
      <c r="M12" t="str">
        <v>中型（最大 300 万连接数）</v>
      </c>
      <c r="N12" t="str">
        <v>大型（最大 1000 万连接数）</v>
      </c>
    </row>
    <row r="13" spans="1:55">
      <c r="A13" t="s">
        <v>483</v>
      </c>
      <c r="B13" t="s">
        <v>1875</v>
      </c>
      <c r="C13" s="6" t="s">
        <v>3775</v>
      </c>
      <c r="D13" s="6"/>
      <c r="E13" s="6"/>
      <c r="F13" s="6" t="str">
        <f t="shared" si="0"/>
        <v>选规格!$L$13#</v>
      </c>
      <c r="G13" s="6" t="str" cm="1">
        <f t="array" ref="G13">_xlfn.LET(_xlpm.x, L14,
         _xlpm.cellAddress, "【 选规格!" &amp; ADDRESS(ROW(选规格[[#This Row],[自检]]),COLUMN(选规格[[#This Row],[自检]])) &amp; "】",
         _xlfn.IFS(ISBLANK(_xlpm.x),   "error:右侧选项不足:" &amp;  _xlpm.cellAddress,
               ISERROR(_xlpm.x),   "error:右侧选项执行失败:" &amp; _xlpm.cellAddress,
               TRUE,             "ok")
)</f>
        <v>ok</v>
      </c>
      <c r="L13" t="str" cm="1">
        <f t="array" ref="L13:N13">IFERROR(_xlfn._xlws.SORT(
    _xlfn.UNIQUE(
        TRANSPOSE(
            _xlfn.FILTERXML("&lt;select&gt;&lt;x&gt;"&amp;SUBSTITUTE(选规格[[#This Row],[规格选项表]],",","&lt;/x&gt;&lt;x&gt;") &amp;"&lt;/x&gt;&lt;/select&gt;","//x")
        )
    )
),"无合适【规格】选项,请清除【CPU】或【内存】后再试")</f>
        <v>小型（最大 100 万连接数）</v>
      </c>
      <c r="M13" t="str">
        <v>中型（最大 300 万连接数）</v>
      </c>
      <c r="N13" t="str">
        <v>大型（最大 1000 万连接数）</v>
      </c>
    </row>
    <row r="14" spans="1:55">
      <c r="A14" t="s">
        <v>3705</v>
      </c>
      <c r="B14" t="s">
        <v>1878</v>
      </c>
      <c r="C14" s="6" t="s">
        <v>3741</v>
      </c>
      <c r="D14" s="6">
        <v>2</v>
      </c>
      <c r="E14" s="6">
        <v>4</v>
      </c>
      <c r="F14" s="6" t="str">
        <f t="shared" si="0"/>
        <v>选规格!$L$14#</v>
      </c>
      <c r="G14" s="6" t="str" cm="1">
        <f t="array" ref="G14">_xlfn.LET(_xlpm.x, L15,
         _xlpm.cellAddress, "【 选规格!" &amp; ADDRESS(ROW(选规格[[#This Row],[自检]]),COLUMN(选规格[[#This Row],[自检]])) &amp; "】",
         _xlfn.IFS(ISBLANK(_xlpm.x),   "error:右侧选项不足:" &amp;  _xlpm.cellAddress,
               ISERROR(_xlpm.x),   "error:右侧选项执行失败:" &amp; _xlpm.cellAddress,
               TRUE,             "ok")
)</f>
        <v>ok</v>
      </c>
      <c r="L14" t="str" cm="1">
        <f t="array" ref="L14:N14">IFERROR(_xlfn._xlws.SORT(
    _xlfn.UNIQUE(
        TRANSPOSE(
            _xlfn.FILTERXML("&lt;select&gt;&lt;x&gt;"&amp;SUBSTITUTE(选规格[[#This Row],[规格选项表]],",","&lt;/x&gt;&lt;x&gt;") &amp;"&lt;/x&gt;&lt;/select&gt;","//x")
        )
    )
),"无合适【规格】选项,请清除【CPU】或【内存】后再试")</f>
        <v>标准型 S5</v>
      </c>
      <c r="M14" t="str">
        <v>标准型 SA3</v>
      </c>
      <c r="N14" t="str">
        <v>标准型 SA2</v>
      </c>
    </row>
    <row r="15" spans="1:55">
      <c r="A15" t="s">
        <v>3705</v>
      </c>
      <c r="B15" t="s">
        <v>11</v>
      </c>
      <c r="C15" s="6" t="s">
        <v>3741</v>
      </c>
      <c r="D15" s="6">
        <v>2</v>
      </c>
      <c r="E15" s="6">
        <v>4</v>
      </c>
      <c r="F15" s="6" t="str">
        <f t="shared" si="0"/>
        <v>选规格!$L$15#</v>
      </c>
      <c r="G15" s="6" t="str" cm="1">
        <f t="array" ref="G15">_xlfn.LET(_xlpm.x, L16,
         _xlpm.cellAddress, "【 选规格!" &amp; ADDRESS(ROW(选规格[[#This Row],[自检]]),COLUMN(选规格[[#This Row],[自检]])) &amp; "】",
         _xlfn.IFS(ISBLANK(_xlpm.x),   "error:右侧选项不足:" &amp;  _xlpm.cellAddress,
               ISERROR(_xlpm.x),   "error:右侧选项执行失败:" &amp; _xlpm.cellAddress,
               TRUE,             "ok")
)</f>
        <v>ok</v>
      </c>
      <c r="L15" t="str" cm="1">
        <f t="array" ref="L15:N15">IFERROR(_xlfn._xlws.SORT(
    _xlfn.UNIQUE(
        TRANSPOSE(
            _xlfn.FILTERXML("&lt;select&gt;&lt;x&gt;"&amp;SUBSTITUTE(选规格[[#This Row],[规格选项表]],",","&lt;/x&gt;&lt;x&gt;") &amp;"&lt;/x&gt;&lt;/select&gt;","//x")
        )
    )
),"无合适【规格】选项,请清除【CPU】或【内存】后再试")</f>
        <v>标准型 S5</v>
      </c>
      <c r="M15" t="str">
        <v>标准型 SA3</v>
      </c>
      <c r="N15" t="str">
        <v>标准型 SA2</v>
      </c>
    </row>
    <row r="16" spans="1:55">
      <c r="A16" t="s">
        <v>3705</v>
      </c>
      <c r="B16" t="s">
        <v>1875</v>
      </c>
      <c r="C16" s="6" t="s">
        <v>3741</v>
      </c>
      <c r="D16" s="6">
        <v>2</v>
      </c>
      <c r="E16" s="6">
        <v>4</v>
      </c>
      <c r="F16" s="6" t="str">
        <f t="shared" si="0"/>
        <v>选规格!$L$16#</v>
      </c>
      <c r="G16" s="6" t="str" cm="1">
        <f t="array" ref="G16">_xlfn.LET(_xlpm.x, L17,
         _xlpm.cellAddress, "【 选规格!" &amp; ADDRESS(ROW(选规格[[#This Row],[自检]]),COLUMN(选规格[[#This Row],[自检]])) &amp; "】",
         _xlfn.IFS(ISBLANK(_xlpm.x),   "error:右侧选项不足:" &amp;  _xlpm.cellAddress,
               ISERROR(_xlpm.x),   "error:右侧选项执行失败:" &amp; _xlpm.cellAddress,
               TRUE,             "ok")
)</f>
        <v>ok</v>
      </c>
      <c r="L16" t="str" cm="1">
        <f t="array" ref="L16:N16">IFERROR(_xlfn._xlws.SORT(
    _xlfn.UNIQUE(
        TRANSPOSE(
            _xlfn.FILTERXML("&lt;select&gt;&lt;x&gt;"&amp;SUBSTITUTE(选规格[[#This Row],[规格选项表]],",","&lt;/x&gt;&lt;x&gt;") &amp;"&lt;/x&gt;&lt;/select&gt;","//x")
        )
    )
),"无合适【规格】选项,请清除【CPU】或【内存】后再试")</f>
        <v>标准型 S5</v>
      </c>
      <c r="M16" t="str">
        <v>标准型 SA3</v>
      </c>
      <c r="N16" t="str">
        <v>标准型 SA2</v>
      </c>
    </row>
    <row r="17" spans="1:14">
      <c r="A17" t="s">
        <v>3705</v>
      </c>
      <c r="B17" t="s">
        <v>1878</v>
      </c>
      <c r="C17" s="6" t="s">
        <v>3742</v>
      </c>
      <c r="D17" s="6">
        <v>2</v>
      </c>
      <c r="E17" s="6">
        <v>8</v>
      </c>
      <c r="F17" s="6" t="str">
        <f t="shared" si="0"/>
        <v>选规格!$L$17#</v>
      </c>
      <c r="G17" s="6" t="str" cm="1">
        <f t="array" ref="G17">_xlfn.LET(_xlpm.x, L18,
         _xlpm.cellAddress, "【 选规格!" &amp; ADDRESS(ROW(选规格[[#This Row],[自检]]),COLUMN(选规格[[#This Row],[自检]])) &amp; "】",
         _xlfn.IFS(ISBLANK(_xlpm.x),   "error:右侧选项不足:" &amp;  _xlpm.cellAddress,
               ISERROR(_xlpm.x),   "error:右侧选项执行失败:" &amp; _xlpm.cellAddress,
               TRUE,             "ok")
)</f>
        <v>ok</v>
      </c>
      <c r="L17" t="str" cm="1">
        <f t="array" ref="L17:M17">IFERROR(_xlfn._xlws.SORT(
    _xlfn.UNIQUE(
        TRANSPOSE(
            _xlfn.FILTERXML("&lt;select&gt;&lt;x&gt;"&amp;SUBSTITUTE(选规格[[#This Row],[规格选项表]],",","&lt;/x&gt;&lt;x&gt;") &amp;"&lt;/x&gt;&lt;/select&gt;","//x")
        )
    )
),"无合适【规格】选项,请清除【CPU】或【内存】后再试")</f>
        <v>标准型 S5</v>
      </c>
      <c r="M17" t="str">
        <v>标准型 SA3</v>
      </c>
    </row>
    <row r="18" spans="1:14">
      <c r="A18" t="s">
        <v>3705</v>
      </c>
      <c r="B18" t="s">
        <v>11</v>
      </c>
      <c r="C18" s="6" t="s">
        <v>3742</v>
      </c>
      <c r="D18" s="6">
        <v>2</v>
      </c>
      <c r="E18" s="6">
        <v>8</v>
      </c>
      <c r="F18" s="6" t="str">
        <f t="shared" si="0"/>
        <v>选规格!$L$18#</v>
      </c>
      <c r="G18" s="6" t="str" cm="1">
        <f t="array" ref="G18">_xlfn.LET(_xlpm.x, L19,
         _xlpm.cellAddress, "【 选规格!" &amp; ADDRESS(ROW(选规格[[#This Row],[自检]]),COLUMN(选规格[[#This Row],[自检]])) &amp; "】",
         _xlfn.IFS(ISBLANK(_xlpm.x),   "error:右侧选项不足:" &amp;  _xlpm.cellAddress,
               ISERROR(_xlpm.x),   "error:右侧选项执行失败:" &amp; _xlpm.cellAddress,
               TRUE,             "ok")
)</f>
        <v>ok</v>
      </c>
      <c r="L18" t="str" cm="1">
        <f t="array" ref="L18:M18">IFERROR(_xlfn._xlws.SORT(
    _xlfn.UNIQUE(
        TRANSPOSE(
            _xlfn.FILTERXML("&lt;select&gt;&lt;x&gt;"&amp;SUBSTITUTE(选规格[[#This Row],[规格选项表]],",","&lt;/x&gt;&lt;x&gt;") &amp;"&lt;/x&gt;&lt;/select&gt;","//x")
        )
    )
),"无合适【规格】选项,请清除【CPU】或【内存】后再试")</f>
        <v>标准型 S5</v>
      </c>
      <c r="M18" t="str">
        <v>标准型 SA3</v>
      </c>
    </row>
    <row r="19" spans="1:14">
      <c r="A19" t="s">
        <v>3705</v>
      </c>
      <c r="B19" t="s">
        <v>1875</v>
      </c>
      <c r="C19" s="6" t="s">
        <v>3742</v>
      </c>
      <c r="D19" s="6">
        <v>2</v>
      </c>
      <c r="E19" s="6">
        <v>8</v>
      </c>
      <c r="F19" s="6" t="str">
        <f t="shared" si="0"/>
        <v>选规格!$L$19#</v>
      </c>
      <c r="G19" s="6" t="str" cm="1">
        <f t="array" ref="G19">_xlfn.LET(_xlpm.x, L20,
         _xlpm.cellAddress, "【 选规格!" &amp; ADDRESS(ROW(选规格[[#This Row],[自检]]),COLUMN(选规格[[#This Row],[自检]])) &amp; "】",
         _xlfn.IFS(ISBLANK(_xlpm.x),   "error:右侧选项不足:" &amp;  _xlpm.cellAddress,
               ISERROR(_xlpm.x),   "error:右侧选项执行失败:" &amp; _xlpm.cellAddress,
               TRUE,             "ok")
)</f>
        <v>ok</v>
      </c>
      <c r="L19" t="str" cm="1">
        <f t="array" ref="L19:M19">IFERROR(_xlfn._xlws.SORT(
    _xlfn.UNIQUE(
        TRANSPOSE(
            _xlfn.FILTERXML("&lt;select&gt;&lt;x&gt;"&amp;SUBSTITUTE(选规格[[#This Row],[规格选项表]],",","&lt;/x&gt;&lt;x&gt;") &amp;"&lt;/x&gt;&lt;/select&gt;","//x")
        )
    )
),"无合适【规格】选项,请清除【CPU】或【内存】后再试")</f>
        <v>标准型 S5</v>
      </c>
      <c r="M19" t="str">
        <v>标准型 SA3</v>
      </c>
    </row>
    <row r="20" spans="1:14">
      <c r="A20" t="s">
        <v>3705</v>
      </c>
      <c r="B20" t="s">
        <v>1878</v>
      </c>
      <c r="C20" s="6" t="s">
        <v>3741</v>
      </c>
      <c r="D20" s="6">
        <v>4</v>
      </c>
      <c r="E20" s="6">
        <v>8</v>
      </c>
      <c r="F20" s="6" t="str">
        <f t="shared" si="0"/>
        <v>选规格!$L$20#</v>
      </c>
      <c r="G20" s="6" t="str" cm="1">
        <f t="array" ref="G20">_xlfn.LET(_xlpm.x, L21,
         _xlpm.cellAddress, "【 选规格!" &amp; ADDRESS(ROW(选规格[[#This Row],[自检]]),COLUMN(选规格[[#This Row],[自检]])) &amp; "】",
         _xlfn.IFS(ISBLANK(_xlpm.x),   "error:右侧选项不足:" &amp;  _xlpm.cellAddress,
               ISERROR(_xlpm.x),   "error:右侧选项执行失败:" &amp; _xlpm.cellAddress,
               TRUE,             "ok")
)</f>
        <v>ok</v>
      </c>
      <c r="L20" t="str" cm="1">
        <f t="array" ref="L20:N20">IFERROR(_xlfn._xlws.SORT(
    _xlfn.UNIQUE(
        TRANSPOSE(
            _xlfn.FILTERXML("&lt;select&gt;&lt;x&gt;"&amp;SUBSTITUTE(选规格[[#This Row],[规格选项表]],",","&lt;/x&gt;&lt;x&gt;") &amp;"&lt;/x&gt;&lt;/select&gt;","//x")
        )
    )
),"无合适【规格】选项,请清除【CPU】或【内存】后再试")</f>
        <v>标准型 S5</v>
      </c>
      <c r="M20" t="str">
        <v>标准型 SA3</v>
      </c>
      <c r="N20" t="str">
        <v>标准型 SA2</v>
      </c>
    </row>
    <row r="21" spans="1:14">
      <c r="A21" t="s">
        <v>3705</v>
      </c>
      <c r="B21" t="s">
        <v>11</v>
      </c>
      <c r="C21" s="6" t="s">
        <v>3741</v>
      </c>
      <c r="D21" s="6">
        <v>4</v>
      </c>
      <c r="E21" s="6">
        <v>8</v>
      </c>
      <c r="F21" s="6" t="str">
        <f t="shared" si="0"/>
        <v>选规格!$L$21#</v>
      </c>
      <c r="G21" s="6" t="str" cm="1">
        <f t="array" ref="G21">_xlfn.LET(_xlpm.x, L22,
         _xlpm.cellAddress, "【 选规格!" &amp; ADDRESS(ROW(选规格[[#This Row],[自检]]),COLUMN(选规格[[#This Row],[自检]])) &amp; "】",
         _xlfn.IFS(ISBLANK(_xlpm.x),   "error:右侧选项不足:" &amp;  _xlpm.cellAddress,
               ISERROR(_xlpm.x),   "error:右侧选项执行失败:" &amp; _xlpm.cellAddress,
               TRUE,             "ok")
)</f>
        <v>ok</v>
      </c>
      <c r="L21" t="str" cm="1">
        <f t="array" ref="L21:N21">IFERROR(_xlfn._xlws.SORT(
    _xlfn.UNIQUE(
        TRANSPOSE(
            _xlfn.FILTERXML("&lt;select&gt;&lt;x&gt;"&amp;SUBSTITUTE(选规格[[#This Row],[规格选项表]],",","&lt;/x&gt;&lt;x&gt;") &amp;"&lt;/x&gt;&lt;/select&gt;","//x")
        )
    )
),"无合适【规格】选项,请清除【CPU】或【内存】后再试")</f>
        <v>标准型 S5</v>
      </c>
      <c r="M21" t="str">
        <v>标准型 SA3</v>
      </c>
      <c r="N21" t="str">
        <v>标准型 SA2</v>
      </c>
    </row>
    <row r="22" spans="1:14">
      <c r="A22" t="s">
        <v>3705</v>
      </c>
      <c r="B22" t="s">
        <v>1875</v>
      </c>
      <c r="C22" s="6" t="s">
        <v>3741</v>
      </c>
      <c r="D22" s="6">
        <v>4</v>
      </c>
      <c r="E22" s="6">
        <v>8</v>
      </c>
      <c r="F22" s="6" t="str">
        <f t="shared" si="0"/>
        <v>选规格!$L$22#</v>
      </c>
      <c r="G22" s="6" t="str" cm="1">
        <f t="array" ref="G22">_xlfn.LET(_xlpm.x, L23,
         _xlpm.cellAddress, "【 选规格!" &amp; ADDRESS(ROW(选规格[[#This Row],[自检]]),COLUMN(选规格[[#This Row],[自检]])) &amp; "】",
         _xlfn.IFS(ISBLANK(_xlpm.x),   "error:右侧选项不足:" &amp;  _xlpm.cellAddress,
               ISERROR(_xlpm.x),   "error:右侧选项执行失败:" &amp; _xlpm.cellAddress,
               TRUE,             "ok")
)</f>
        <v>ok</v>
      </c>
      <c r="L22" t="str" cm="1">
        <f t="array" ref="L22:N22">IFERROR(_xlfn._xlws.SORT(
    _xlfn.UNIQUE(
        TRANSPOSE(
            _xlfn.FILTERXML("&lt;select&gt;&lt;x&gt;"&amp;SUBSTITUTE(选规格[[#This Row],[规格选项表]],",","&lt;/x&gt;&lt;x&gt;") &amp;"&lt;/x&gt;&lt;/select&gt;","//x")
        )
    )
),"无合适【规格】选项,请清除【CPU】或【内存】后再试")</f>
        <v>标准型 S5</v>
      </c>
      <c r="M22" t="str">
        <v>标准型 SA3</v>
      </c>
      <c r="N22" t="str">
        <v>标准型 SA2</v>
      </c>
    </row>
    <row r="23" spans="1:14">
      <c r="A23" t="s">
        <v>3705</v>
      </c>
      <c r="B23" t="s">
        <v>1878</v>
      </c>
      <c r="C23" s="6" t="s">
        <v>3742</v>
      </c>
      <c r="D23" s="6">
        <v>4</v>
      </c>
      <c r="E23" s="6">
        <v>16</v>
      </c>
      <c r="F23" s="6" t="str">
        <f t="shared" si="0"/>
        <v>选规格!$L$23#</v>
      </c>
      <c r="G23" s="6" t="str" cm="1">
        <f t="array" ref="G23">_xlfn.LET(_xlpm.x, L24,
         _xlpm.cellAddress, "【 选规格!" &amp; ADDRESS(ROW(选规格[[#This Row],[自检]]),COLUMN(选规格[[#This Row],[自检]])) &amp; "】",
         _xlfn.IFS(ISBLANK(_xlpm.x),   "error:右侧选项不足:" &amp;  _xlpm.cellAddress,
               ISERROR(_xlpm.x),   "error:右侧选项执行失败:" &amp; _xlpm.cellAddress,
               TRUE,             "ok")
)</f>
        <v>ok</v>
      </c>
      <c r="L23" t="str" cm="1">
        <f t="array" ref="L23:M23">IFERROR(_xlfn._xlws.SORT(
    _xlfn.UNIQUE(
        TRANSPOSE(
            _xlfn.FILTERXML("&lt;select&gt;&lt;x&gt;"&amp;SUBSTITUTE(选规格[[#This Row],[规格选项表]],",","&lt;/x&gt;&lt;x&gt;") &amp;"&lt;/x&gt;&lt;/select&gt;","//x")
        )
    )
),"无合适【规格】选项,请清除【CPU】或【内存】后再试")</f>
        <v>标准型 S5</v>
      </c>
      <c r="M23" t="str">
        <v>标准型 SA3</v>
      </c>
    </row>
    <row r="24" spans="1:14">
      <c r="A24" t="s">
        <v>3705</v>
      </c>
      <c r="B24" t="s">
        <v>11</v>
      </c>
      <c r="C24" s="6" t="s">
        <v>3742</v>
      </c>
      <c r="D24" s="6">
        <v>4</v>
      </c>
      <c r="E24" s="6">
        <v>16</v>
      </c>
      <c r="F24" s="6" t="str">
        <f t="shared" si="0"/>
        <v>选规格!$L$24#</v>
      </c>
      <c r="G24" s="6" t="str" cm="1">
        <f t="array" ref="G24">_xlfn.LET(_xlpm.x, L25,
         _xlpm.cellAddress, "【 选规格!" &amp; ADDRESS(ROW(选规格[[#This Row],[自检]]),COLUMN(选规格[[#This Row],[自检]])) &amp; "】",
         _xlfn.IFS(ISBLANK(_xlpm.x),   "error:右侧选项不足:" &amp;  _xlpm.cellAddress,
               ISERROR(_xlpm.x),   "error:右侧选项执行失败:" &amp; _xlpm.cellAddress,
               TRUE,             "ok")
)</f>
        <v>ok</v>
      </c>
      <c r="L24" t="str" cm="1">
        <f t="array" ref="L24:M24">IFERROR(_xlfn._xlws.SORT(
    _xlfn.UNIQUE(
        TRANSPOSE(
            _xlfn.FILTERXML("&lt;select&gt;&lt;x&gt;"&amp;SUBSTITUTE(选规格[[#This Row],[规格选项表]],",","&lt;/x&gt;&lt;x&gt;") &amp;"&lt;/x&gt;&lt;/select&gt;","//x")
        )
    )
),"无合适【规格】选项,请清除【CPU】或【内存】后再试")</f>
        <v>标准型 S5</v>
      </c>
      <c r="M24" t="str">
        <v>标准型 SA3</v>
      </c>
    </row>
    <row r="25" spans="1:14">
      <c r="A25" t="s">
        <v>3705</v>
      </c>
      <c r="B25" t="s">
        <v>1875</v>
      </c>
      <c r="C25" s="6" t="s">
        <v>3742</v>
      </c>
      <c r="D25" s="6">
        <v>4</v>
      </c>
      <c r="E25" s="6">
        <v>16</v>
      </c>
      <c r="F25" s="6" t="str">
        <f t="shared" si="0"/>
        <v>选规格!$L$25#</v>
      </c>
      <c r="G25" s="6" t="str" cm="1">
        <f t="array" ref="G25">_xlfn.LET(_xlpm.x, L26,
         _xlpm.cellAddress, "【 选规格!" &amp; ADDRESS(ROW(选规格[[#This Row],[自检]]),COLUMN(选规格[[#This Row],[自检]])) &amp; "】",
         _xlfn.IFS(ISBLANK(_xlpm.x),   "error:右侧选项不足:" &amp;  _xlpm.cellAddress,
               ISERROR(_xlpm.x),   "error:右侧选项执行失败:" &amp; _xlpm.cellAddress,
               TRUE,             "ok")
)</f>
        <v>ok</v>
      </c>
      <c r="L25" t="str" cm="1">
        <f t="array" ref="L25:M25">IFERROR(_xlfn._xlws.SORT(
    _xlfn.UNIQUE(
        TRANSPOSE(
            _xlfn.FILTERXML("&lt;select&gt;&lt;x&gt;"&amp;SUBSTITUTE(选规格[[#This Row],[规格选项表]],",","&lt;/x&gt;&lt;x&gt;") &amp;"&lt;/x&gt;&lt;/select&gt;","//x")
        )
    )
),"无合适【规格】选项,请清除【CPU】或【内存】后再试")</f>
        <v>标准型 S5</v>
      </c>
      <c r="M25" t="str">
        <v>标准型 SA3</v>
      </c>
    </row>
    <row r="26" spans="1:14">
      <c r="A26" t="s">
        <v>3705</v>
      </c>
      <c r="B26" t="s">
        <v>1878</v>
      </c>
      <c r="C26" s="6" t="s">
        <v>3741</v>
      </c>
      <c r="D26" s="6">
        <v>8</v>
      </c>
      <c r="E26" s="6">
        <v>16</v>
      </c>
      <c r="F26" s="6" t="str">
        <f t="shared" si="0"/>
        <v>选规格!$L$26#</v>
      </c>
      <c r="G26" s="6" t="str" cm="1">
        <f t="array" ref="G26">_xlfn.LET(_xlpm.x, L27,
         _xlpm.cellAddress, "【 选规格!" &amp; ADDRESS(ROW(选规格[[#This Row],[自检]]),COLUMN(选规格[[#This Row],[自检]])) &amp; "】",
         _xlfn.IFS(ISBLANK(_xlpm.x),   "error:右侧选项不足:" &amp;  _xlpm.cellAddress,
               ISERROR(_xlpm.x),   "error:右侧选项执行失败:" &amp; _xlpm.cellAddress,
               TRUE,             "ok")
)</f>
        <v>ok</v>
      </c>
      <c r="L26" t="str" cm="1">
        <f t="array" ref="L26:N26">IFERROR(_xlfn._xlws.SORT(
    _xlfn.UNIQUE(
        TRANSPOSE(
            _xlfn.FILTERXML("&lt;select&gt;&lt;x&gt;"&amp;SUBSTITUTE(选规格[[#This Row],[规格选项表]],",","&lt;/x&gt;&lt;x&gt;") &amp;"&lt;/x&gt;&lt;/select&gt;","//x")
        )
    )
),"无合适【规格】选项,请清除【CPU】或【内存】后再试")</f>
        <v>标准型 S5</v>
      </c>
      <c r="M26" t="str">
        <v>标准型 SA3</v>
      </c>
      <c r="N26" t="str">
        <v>标准型 SA2</v>
      </c>
    </row>
    <row r="27" spans="1:14">
      <c r="A27" t="s">
        <v>3705</v>
      </c>
      <c r="B27" t="s">
        <v>11</v>
      </c>
      <c r="C27" s="6" t="s">
        <v>3741</v>
      </c>
      <c r="D27" s="6">
        <v>8</v>
      </c>
      <c r="E27" s="6">
        <v>16</v>
      </c>
      <c r="F27" s="6" t="str">
        <f t="shared" si="0"/>
        <v>选规格!$L$27#</v>
      </c>
      <c r="G27" s="6" t="str" cm="1">
        <f t="array" ref="G27">_xlfn.LET(_xlpm.x, L28,
         _xlpm.cellAddress, "【 选规格!" &amp; ADDRESS(ROW(选规格[[#This Row],[自检]]),COLUMN(选规格[[#This Row],[自检]])) &amp; "】",
         _xlfn.IFS(ISBLANK(_xlpm.x),   "error:右侧选项不足:" &amp;  _xlpm.cellAddress,
               ISERROR(_xlpm.x),   "error:右侧选项执行失败:" &amp; _xlpm.cellAddress,
               TRUE,             "ok")
)</f>
        <v>ok</v>
      </c>
      <c r="L27" t="str" cm="1">
        <f t="array" ref="L27:N27">IFERROR(_xlfn._xlws.SORT(
    _xlfn.UNIQUE(
        TRANSPOSE(
            _xlfn.FILTERXML("&lt;select&gt;&lt;x&gt;"&amp;SUBSTITUTE(选规格[[#This Row],[规格选项表]],",","&lt;/x&gt;&lt;x&gt;") &amp;"&lt;/x&gt;&lt;/select&gt;","//x")
        )
    )
),"无合适【规格】选项,请清除【CPU】或【内存】后再试")</f>
        <v>标准型 S5</v>
      </c>
      <c r="M27" t="str">
        <v>标准型 SA3</v>
      </c>
      <c r="N27" t="str">
        <v>标准型 SA2</v>
      </c>
    </row>
    <row r="28" spans="1:14">
      <c r="A28" t="s">
        <v>3705</v>
      </c>
      <c r="B28" t="s">
        <v>1875</v>
      </c>
      <c r="C28" s="6" t="s">
        <v>3741</v>
      </c>
      <c r="D28" s="6">
        <v>8</v>
      </c>
      <c r="E28" s="6">
        <v>16</v>
      </c>
      <c r="F28" s="6" t="str">
        <f t="shared" si="0"/>
        <v>选规格!$L$28#</v>
      </c>
      <c r="G28" s="6" t="str" cm="1">
        <f t="array" ref="G28">_xlfn.LET(_xlpm.x, L29,
         _xlpm.cellAddress, "【 选规格!" &amp; ADDRESS(ROW(选规格[[#This Row],[自检]]),COLUMN(选规格[[#This Row],[自检]])) &amp; "】",
         _xlfn.IFS(ISBLANK(_xlpm.x),   "error:右侧选项不足:" &amp;  _xlpm.cellAddress,
               ISERROR(_xlpm.x),   "error:右侧选项执行失败:" &amp; _xlpm.cellAddress,
               TRUE,             "ok")
)</f>
        <v>ok</v>
      </c>
      <c r="L28" t="str" cm="1">
        <f t="array" ref="L28:N28">IFERROR(_xlfn._xlws.SORT(
    _xlfn.UNIQUE(
        TRANSPOSE(
            _xlfn.FILTERXML("&lt;select&gt;&lt;x&gt;"&amp;SUBSTITUTE(选规格[[#This Row],[规格选项表]],",","&lt;/x&gt;&lt;x&gt;") &amp;"&lt;/x&gt;&lt;/select&gt;","//x")
        )
    )
),"无合适【规格】选项,请清除【CPU】或【内存】后再试")</f>
        <v>标准型 S5</v>
      </c>
      <c r="M28" t="str">
        <v>标准型 SA3</v>
      </c>
      <c r="N28" t="str">
        <v>标准型 SA2</v>
      </c>
    </row>
    <row r="29" spans="1:14">
      <c r="A29" t="s">
        <v>3705</v>
      </c>
      <c r="B29" t="s">
        <v>1878</v>
      </c>
      <c r="C29" s="6" t="s">
        <v>3742</v>
      </c>
      <c r="D29" s="6">
        <v>8</v>
      </c>
      <c r="E29" s="6">
        <v>32</v>
      </c>
      <c r="F29" s="6" t="str">
        <f t="shared" si="0"/>
        <v>选规格!$L$29#</v>
      </c>
      <c r="G29" s="6" t="str" cm="1">
        <f t="array" ref="G29">_xlfn.LET(_xlpm.x, L30,
         _xlpm.cellAddress, "【 选规格!" &amp; ADDRESS(ROW(选规格[[#This Row],[自检]]),COLUMN(选规格[[#This Row],[自检]])) &amp; "】",
         _xlfn.IFS(ISBLANK(_xlpm.x),   "error:右侧选项不足:" &amp;  _xlpm.cellAddress,
               ISERROR(_xlpm.x),   "error:右侧选项执行失败:" &amp; _xlpm.cellAddress,
               TRUE,             "ok")
)</f>
        <v>ok</v>
      </c>
      <c r="L29" t="str" cm="1">
        <f t="array" ref="L29:M29">IFERROR(_xlfn._xlws.SORT(
    _xlfn.UNIQUE(
        TRANSPOSE(
            _xlfn.FILTERXML("&lt;select&gt;&lt;x&gt;"&amp;SUBSTITUTE(选规格[[#This Row],[规格选项表]],",","&lt;/x&gt;&lt;x&gt;") &amp;"&lt;/x&gt;&lt;/select&gt;","//x")
        )
    )
),"无合适【规格】选项,请清除【CPU】或【内存】后再试")</f>
        <v>标准型 S5</v>
      </c>
      <c r="M29" t="str">
        <v>标准型 SA3</v>
      </c>
    </row>
    <row r="30" spans="1:14">
      <c r="A30" t="s">
        <v>3705</v>
      </c>
      <c r="B30" t="s">
        <v>11</v>
      </c>
      <c r="C30" s="6" t="s">
        <v>3742</v>
      </c>
      <c r="D30" s="6">
        <v>8</v>
      </c>
      <c r="E30" s="6">
        <v>32</v>
      </c>
      <c r="F30" s="6" t="str">
        <f t="shared" si="0"/>
        <v>选规格!$L$30#</v>
      </c>
      <c r="G30" s="6" t="str" cm="1">
        <f t="array" ref="G30">_xlfn.LET(_xlpm.x, L31,
         _xlpm.cellAddress, "【 选规格!" &amp; ADDRESS(ROW(选规格[[#This Row],[自检]]),COLUMN(选规格[[#This Row],[自检]])) &amp; "】",
         _xlfn.IFS(ISBLANK(_xlpm.x),   "error:右侧选项不足:" &amp;  _xlpm.cellAddress,
               ISERROR(_xlpm.x),   "error:右侧选项执行失败:" &amp; _xlpm.cellAddress,
               TRUE,             "ok")
)</f>
        <v>ok</v>
      </c>
      <c r="L30" t="str" cm="1">
        <f t="array" ref="L30:M30">IFERROR(_xlfn._xlws.SORT(
    _xlfn.UNIQUE(
        TRANSPOSE(
            _xlfn.FILTERXML("&lt;select&gt;&lt;x&gt;"&amp;SUBSTITUTE(选规格[[#This Row],[规格选项表]],",","&lt;/x&gt;&lt;x&gt;") &amp;"&lt;/x&gt;&lt;/select&gt;","//x")
        )
    )
),"无合适【规格】选项,请清除【CPU】或【内存】后再试")</f>
        <v>标准型 S5</v>
      </c>
      <c r="M30" t="str">
        <v>标准型 SA3</v>
      </c>
    </row>
    <row r="31" spans="1:14">
      <c r="A31" t="s">
        <v>3705</v>
      </c>
      <c r="B31" t="s">
        <v>1875</v>
      </c>
      <c r="C31" s="6" t="s">
        <v>3742</v>
      </c>
      <c r="D31" s="6">
        <v>8</v>
      </c>
      <c r="E31" s="6">
        <v>32</v>
      </c>
      <c r="F31" s="6" t="str">
        <f t="shared" si="0"/>
        <v>选规格!$L$31#</v>
      </c>
      <c r="G31" s="6" t="str" cm="1">
        <f t="array" ref="G31">_xlfn.LET(_xlpm.x, L32,
         _xlpm.cellAddress, "【 选规格!" &amp; ADDRESS(ROW(选规格[[#This Row],[自检]]),COLUMN(选规格[[#This Row],[自检]])) &amp; "】",
         _xlfn.IFS(ISBLANK(_xlpm.x),   "error:右侧选项不足:" &amp;  _xlpm.cellAddress,
               ISERROR(_xlpm.x),   "error:右侧选项执行失败:" &amp; _xlpm.cellAddress,
               TRUE,             "ok")
)</f>
        <v>ok</v>
      </c>
      <c r="L31" t="str" cm="1">
        <f t="array" ref="L31:M31">IFERROR(_xlfn._xlws.SORT(
    _xlfn.UNIQUE(
        TRANSPOSE(
            _xlfn.FILTERXML("&lt;select&gt;&lt;x&gt;"&amp;SUBSTITUTE(选规格[[#This Row],[规格选项表]],",","&lt;/x&gt;&lt;x&gt;") &amp;"&lt;/x&gt;&lt;/select&gt;","//x")
        )
    )
),"无合适【规格】选项,请清除【CPU】或【内存】后再试")</f>
        <v>标准型 S5</v>
      </c>
      <c r="M31" t="str">
        <v>标准型 SA3</v>
      </c>
    </row>
    <row r="32" spans="1:14">
      <c r="A32" t="s">
        <v>3705</v>
      </c>
      <c r="B32" t="s">
        <v>1878</v>
      </c>
      <c r="C32" s="6" t="s">
        <v>3741</v>
      </c>
      <c r="D32" s="6">
        <v>16</v>
      </c>
      <c r="E32" s="6">
        <v>32</v>
      </c>
      <c r="F32" s="6" t="str">
        <f t="shared" si="0"/>
        <v>选规格!$L$32#</v>
      </c>
      <c r="G32" s="6" t="str" cm="1">
        <f t="array" ref="G32">_xlfn.LET(_xlpm.x, L33,
         _xlpm.cellAddress, "【 选规格!" &amp; ADDRESS(ROW(选规格[[#This Row],[自检]]),COLUMN(选规格[[#This Row],[自检]])) &amp; "】",
         _xlfn.IFS(ISBLANK(_xlpm.x),   "error:右侧选项不足:" &amp;  _xlpm.cellAddress,
               ISERROR(_xlpm.x),   "error:右侧选项执行失败:" &amp; _xlpm.cellAddress,
               TRUE,             "ok")
)</f>
        <v>ok</v>
      </c>
      <c r="L32" t="str" cm="1">
        <f t="array" ref="L32:N32">IFERROR(_xlfn._xlws.SORT(
    _xlfn.UNIQUE(
        TRANSPOSE(
            _xlfn.FILTERXML("&lt;select&gt;&lt;x&gt;"&amp;SUBSTITUTE(选规格[[#This Row],[规格选项表]],",","&lt;/x&gt;&lt;x&gt;") &amp;"&lt;/x&gt;&lt;/select&gt;","//x")
        )
    )
),"无合适【规格】选项,请清除【CPU】或【内存】后再试")</f>
        <v>标准型 S5</v>
      </c>
      <c r="M32" t="str">
        <v>标准型 SA3</v>
      </c>
      <c r="N32" t="str">
        <v>标准型 SA2</v>
      </c>
    </row>
    <row r="33" spans="1:15">
      <c r="A33" t="s">
        <v>3705</v>
      </c>
      <c r="B33" t="s">
        <v>11</v>
      </c>
      <c r="C33" s="6" t="s">
        <v>3741</v>
      </c>
      <c r="D33" s="6">
        <v>16</v>
      </c>
      <c r="E33" s="6">
        <v>32</v>
      </c>
      <c r="F33" s="6" t="str">
        <f t="shared" si="0"/>
        <v>选规格!$L$33#</v>
      </c>
      <c r="G33" s="6" t="str" cm="1">
        <f t="array" ref="G33">_xlfn.LET(_xlpm.x, L34,
         _xlpm.cellAddress, "【 选规格!" &amp; ADDRESS(ROW(选规格[[#This Row],[自检]]),COLUMN(选规格[[#This Row],[自检]])) &amp; "】",
         _xlfn.IFS(ISBLANK(_xlpm.x),   "error:右侧选项不足:" &amp;  _xlpm.cellAddress,
               ISERROR(_xlpm.x),   "error:右侧选项执行失败:" &amp; _xlpm.cellAddress,
               TRUE,             "ok")
)</f>
        <v>ok</v>
      </c>
      <c r="L33" t="str" cm="1">
        <f t="array" ref="L33:N33">IFERROR(_xlfn._xlws.SORT(
    _xlfn.UNIQUE(
        TRANSPOSE(
            _xlfn.FILTERXML("&lt;select&gt;&lt;x&gt;"&amp;SUBSTITUTE(选规格[[#This Row],[规格选项表]],",","&lt;/x&gt;&lt;x&gt;") &amp;"&lt;/x&gt;&lt;/select&gt;","//x")
        )
    )
),"无合适【规格】选项,请清除【CPU】或【内存】后再试")</f>
        <v>标准型 S5</v>
      </c>
      <c r="M33" t="str">
        <v>标准型 SA3</v>
      </c>
      <c r="N33" t="str">
        <v>标准型 SA2</v>
      </c>
    </row>
    <row r="34" spans="1:15">
      <c r="A34" t="s">
        <v>3705</v>
      </c>
      <c r="B34" t="s">
        <v>1875</v>
      </c>
      <c r="C34" s="6" t="s">
        <v>3741</v>
      </c>
      <c r="D34" s="6">
        <v>16</v>
      </c>
      <c r="E34" s="6">
        <v>32</v>
      </c>
      <c r="F34" s="6" t="str">
        <f t="shared" si="0"/>
        <v>选规格!$L$34#</v>
      </c>
      <c r="G34" s="6" t="str" cm="1">
        <f t="array" ref="G34">_xlfn.LET(_xlpm.x, L35,
         _xlpm.cellAddress, "【 选规格!" &amp; ADDRESS(ROW(选规格[[#This Row],[自检]]),COLUMN(选规格[[#This Row],[自检]])) &amp; "】",
         _xlfn.IFS(ISBLANK(_xlpm.x),   "error:右侧选项不足:" &amp;  _xlpm.cellAddress,
               ISERROR(_xlpm.x),   "error:右侧选项执行失败:" &amp; _xlpm.cellAddress,
               TRUE,             "ok")
)</f>
        <v>ok</v>
      </c>
      <c r="L34" t="str" cm="1">
        <f t="array" ref="L34:N34">IFERROR(_xlfn._xlws.SORT(
    _xlfn.UNIQUE(
        TRANSPOSE(
            _xlfn.FILTERXML("&lt;select&gt;&lt;x&gt;"&amp;SUBSTITUTE(选规格[[#This Row],[规格选项表]],",","&lt;/x&gt;&lt;x&gt;") &amp;"&lt;/x&gt;&lt;/select&gt;","//x")
        )
    )
),"无合适【规格】选项,请清除【CPU】或【内存】后再试")</f>
        <v>标准型 S5</v>
      </c>
      <c r="M34" t="str">
        <v>标准型 SA3</v>
      </c>
      <c r="N34" t="str">
        <v>标准型 SA2</v>
      </c>
    </row>
    <row r="35" spans="1:15">
      <c r="A35" t="s">
        <v>3705</v>
      </c>
      <c r="B35" t="s">
        <v>1878</v>
      </c>
      <c r="C35" s="6" t="s">
        <v>3743</v>
      </c>
      <c r="D35" s="6">
        <v>16</v>
      </c>
      <c r="E35" s="6">
        <v>64</v>
      </c>
      <c r="F35" s="6" t="str">
        <f t="shared" si="0"/>
        <v>选规格!$L$35#</v>
      </c>
      <c r="G35" s="6" t="str" cm="1">
        <f t="array" ref="G35">_xlfn.LET(_xlpm.x, L36,
         _xlpm.cellAddress, "【 选规格!" &amp; ADDRESS(ROW(选规格[[#This Row],[自检]]),COLUMN(选规格[[#This Row],[自检]])) &amp; "】",
         _xlfn.IFS(ISBLANK(_xlpm.x),   "error:右侧选项不足:" &amp;  _xlpm.cellAddress,
               ISERROR(_xlpm.x),   "error:右侧选项执行失败:" &amp; _xlpm.cellAddress,
               TRUE,             "ok")
)</f>
        <v>ok</v>
      </c>
      <c r="L35" t="str" cm="1">
        <f t="array" ref="L35:O35">IFERROR(_xlfn._xlws.SORT(
    _xlfn.UNIQUE(
        TRANSPOSE(
            _xlfn.FILTERXML("&lt;select&gt;&lt;x&gt;"&amp;SUBSTITUTE(选规格[[#This Row],[规格选项表]],",","&lt;/x&gt;&lt;x&gt;") &amp;"&lt;/x&gt;&lt;/select&gt;","//x")
        )
    )
),"无合适【规格】选项,请清除【CPU】或【内存】后再试")</f>
        <v>标准型 S5</v>
      </c>
      <c r="M35" t="str">
        <v>标准型 SA3</v>
      </c>
      <c r="N35" t="str">
        <v>标准型 SA2</v>
      </c>
      <c r="O35" t="str">
        <v>高 IO 型 IT5</v>
      </c>
    </row>
    <row r="36" spans="1:15">
      <c r="A36" t="s">
        <v>3705</v>
      </c>
      <c r="B36" t="s">
        <v>11</v>
      </c>
      <c r="C36" s="6" t="s">
        <v>3743</v>
      </c>
      <c r="D36" s="6">
        <v>16</v>
      </c>
      <c r="E36" s="6">
        <v>64</v>
      </c>
      <c r="F36" s="6" t="str">
        <f t="shared" si="0"/>
        <v>选规格!$L$36#</v>
      </c>
      <c r="G36" s="6" t="str" cm="1">
        <f t="array" ref="G36">_xlfn.LET(_xlpm.x, L37,
         _xlpm.cellAddress, "【 选规格!" &amp; ADDRESS(ROW(选规格[[#This Row],[自检]]),COLUMN(选规格[[#This Row],[自检]])) &amp; "】",
         _xlfn.IFS(ISBLANK(_xlpm.x),   "error:右侧选项不足:" &amp;  _xlpm.cellAddress,
               ISERROR(_xlpm.x),   "error:右侧选项执行失败:" &amp; _xlpm.cellAddress,
               TRUE,             "ok")
)</f>
        <v>ok</v>
      </c>
      <c r="L36" t="str" cm="1">
        <f t="array" ref="L36:O36">IFERROR(_xlfn._xlws.SORT(
    _xlfn.UNIQUE(
        TRANSPOSE(
            _xlfn.FILTERXML("&lt;select&gt;&lt;x&gt;"&amp;SUBSTITUTE(选规格[[#This Row],[规格选项表]],",","&lt;/x&gt;&lt;x&gt;") &amp;"&lt;/x&gt;&lt;/select&gt;","//x")
        )
    )
),"无合适【规格】选项,请清除【CPU】或【内存】后再试")</f>
        <v>标准型 S5</v>
      </c>
      <c r="M36" t="str">
        <v>标准型 SA3</v>
      </c>
      <c r="N36" t="str">
        <v>标准型 SA2</v>
      </c>
      <c r="O36" t="str">
        <v>高 IO 型 IT5</v>
      </c>
    </row>
    <row r="37" spans="1:15">
      <c r="A37" t="s">
        <v>3705</v>
      </c>
      <c r="B37" t="s">
        <v>1875</v>
      </c>
      <c r="C37" s="6" t="s">
        <v>3743</v>
      </c>
      <c r="D37" s="6">
        <v>16</v>
      </c>
      <c r="E37" s="6">
        <v>64</v>
      </c>
      <c r="F37" s="6" t="str">
        <f t="shared" si="0"/>
        <v>选规格!$L$37#</v>
      </c>
      <c r="G37" s="6" t="str" cm="1">
        <f t="array" ref="G37">_xlfn.LET(_xlpm.x, L38,
         _xlpm.cellAddress, "【 选规格!" &amp; ADDRESS(ROW(选规格[[#This Row],[自检]]),COLUMN(选规格[[#This Row],[自检]])) &amp; "】",
         _xlfn.IFS(ISBLANK(_xlpm.x),   "error:右侧选项不足:" &amp;  _xlpm.cellAddress,
               ISERROR(_xlpm.x),   "error:右侧选项执行失败:" &amp; _xlpm.cellAddress,
               TRUE,             "ok")
)</f>
        <v>ok</v>
      </c>
      <c r="L37" t="str" cm="1">
        <f t="array" ref="L37:O37">IFERROR(_xlfn._xlws.SORT(
    _xlfn.UNIQUE(
        TRANSPOSE(
            _xlfn.FILTERXML("&lt;select&gt;&lt;x&gt;"&amp;SUBSTITUTE(选规格[[#This Row],[规格选项表]],",","&lt;/x&gt;&lt;x&gt;") &amp;"&lt;/x&gt;&lt;/select&gt;","//x")
        )
    )
),"无合适【规格】选项,请清除【CPU】或【内存】后再试")</f>
        <v>标准型 S5</v>
      </c>
      <c r="M37" t="str">
        <v>标准型 SA3</v>
      </c>
      <c r="N37" t="str">
        <v>标准型 SA2</v>
      </c>
      <c r="O37" t="str">
        <v>高 IO 型 IT5</v>
      </c>
    </row>
    <row r="38" spans="1:15">
      <c r="A38" t="s">
        <v>3705</v>
      </c>
      <c r="B38" t="s">
        <v>1878</v>
      </c>
      <c r="C38" s="6" t="s">
        <v>3706</v>
      </c>
      <c r="D38" s="6">
        <v>24</v>
      </c>
      <c r="E38" s="6">
        <v>48</v>
      </c>
      <c r="F38" s="6" t="str">
        <f t="shared" si="0"/>
        <v>选规格!$L$38#</v>
      </c>
      <c r="G38" s="6" t="str" cm="1">
        <f t="array" ref="G38">_xlfn.LET(_xlpm.x, L39,
         _xlpm.cellAddress, "【 选规格!" &amp; ADDRESS(ROW(选规格[[#This Row],[自检]]),COLUMN(选规格[[#This Row],[自检]])) &amp; "】",
         _xlfn.IFS(ISBLANK(_xlpm.x),   "error:右侧选项不足:" &amp;  _xlpm.cellAddress,
               ISERROR(_xlpm.x),   "error:右侧选项执行失败:" &amp; _xlpm.cellAddress,
               TRUE,             "ok")
)</f>
        <v>ok</v>
      </c>
      <c r="L38" t="str" cm="1">
        <f t="array" ref="L38">IFERROR(_xlfn._xlws.SORT(
    _xlfn.UNIQUE(
        TRANSPOSE(
            _xlfn.FILTERXML("&lt;select&gt;&lt;x&gt;"&amp;SUBSTITUTE(选规格[[#This Row],[规格选项表]],",","&lt;/x&gt;&lt;x&gt;") &amp;"&lt;/x&gt;&lt;/select&gt;","//x")
        )
    )
),"无合适【规格】选项,请清除【CPU】或【内存】后再试")</f>
        <v>标准型 S5</v>
      </c>
    </row>
    <row r="39" spans="1:15">
      <c r="A39" t="s">
        <v>3705</v>
      </c>
      <c r="B39" t="s">
        <v>11</v>
      </c>
      <c r="C39" s="6" t="s">
        <v>3706</v>
      </c>
      <c r="D39" s="6">
        <v>24</v>
      </c>
      <c r="E39" s="6">
        <v>48</v>
      </c>
      <c r="F39" s="6" t="str">
        <f t="shared" si="0"/>
        <v>选规格!$L$39#</v>
      </c>
      <c r="G39" s="6" t="str" cm="1">
        <f t="array" ref="G39">_xlfn.LET(_xlpm.x, L40,
         _xlpm.cellAddress, "【 选规格!" &amp; ADDRESS(ROW(选规格[[#This Row],[自检]]),COLUMN(选规格[[#This Row],[自检]])) &amp; "】",
         _xlfn.IFS(ISBLANK(_xlpm.x),   "error:右侧选项不足:" &amp;  _xlpm.cellAddress,
               ISERROR(_xlpm.x),   "error:右侧选项执行失败:" &amp; _xlpm.cellAddress,
               TRUE,             "ok")
)</f>
        <v>ok</v>
      </c>
      <c r="L39" t="str" cm="1">
        <f t="array" ref="L39">IFERROR(_xlfn._xlws.SORT(
    _xlfn.UNIQUE(
        TRANSPOSE(
            _xlfn.FILTERXML("&lt;select&gt;&lt;x&gt;"&amp;SUBSTITUTE(选规格[[#This Row],[规格选项表]],",","&lt;/x&gt;&lt;x&gt;") &amp;"&lt;/x&gt;&lt;/select&gt;","//x")
        )
    )
),"无合适【规格】选项,请清除【CPU】或【内存】后再试")</f>
        <v>标准型 S5</v>
      </c>
    </row>
    <row r="40" spans="1:15">
      <c r="A40" t="s">
        <v>3705</v>
      </c>
      <c r="B40" t="s">
        <v>1875</v>
      </c>
      <c r="C40" s="6" t="s">
        <v>3706</v>
      </c>
      <c r="D40" s="6">
        <v>24</v>
      </c>
      <c r="E40" s="6">
        <v>48</v>
      </c>
      <c r="F40" s="6" t="str">
        <f t="shared" si="0"/>
        <v>选规格!$L$40#</v>
      </c>
      <c r="G40" s="6" t="str" cm="1">
        <f t="array" ref="G40">_xlfn.LET(_xlpm.x, L41,
         _xlpm.cellAddress, "【 选规格!" &amp; ADDRESS(ROW(选规格[[#This Row],[自检]]),COLUMN(选规格[[#This Row],[自检]])) &amp; "】",
         _xlfn.IFS(ISBLANK(_xlpm.x),   "error:右侧选项不足:" &amp;  _xlpm.cellAddress,
               ISERROR(_xlpm.x),   "error:右侧选项执行失败:" &amp; _xlpm.cellAddress,
               TRUE,             "ok")
)</f>
        <v>ok</v>
      </c>
      <c r="L40" t="str" cm="1">
        <f t="array" ref="L40">IFERROR(_xlfn._xlws.SORT(
    _xlfn.UNIQUE(
        TRANSPOSE(
            _xlfn.FILTERXML("&lt;select&gt;&lt;x&gt;"&amp;SUBSTITUTE(选规格[[#This Row],[规格选项表]],",","&lt;/x&gt;&lt;x&gt;") &amp;"&lt;/x&gt;&lt;/select&gt;","//x")
        )
    )
),"无合适【规格】选项,请清除【CPU】或【内存】后再试")</f>
        <v>标准型 S5</v>
      </c>
    </row>
    <row r="41" spans="1:15">
      <c r="A41" t="s">
        <v>3705</v>
      </c>
      <c r="B41" t="s">
        <v>1878</v>
      </c>
      <c r="C41" s="6" t="s">
        <v>3706</v>
      </c>
      <c r="D41" s="6">
        <v>24</v>
      </c>
      <c r="E41" s="6">
        <v>64</v>
      </c>
      <c r="F41" s="6" t="str">
        <f t="shared" si="0"/>
        <v>选规格!$L$41#</v>
      </c>
      <c r="G41" s="6" t="str" cm="1">
        <f t="array" ref="G41">_xlfn.LET(_xlpm.x, L42,
         _xlpm.cellAddress, "【 选规格!" &amp; ADDRESS(ROW(选规格[[#This Row],[自检]]),COLUMN(选规格[[#This Row],[自检]])) &amp; "】",
         _xlfn.IFS(ISBLANK(_xlpm.x),   "error:右侧选项不足:" &amp;  _xlpm.cellAddress,
               ISERROR(_xlpm.x),   "error:右侧选项执行失败:" &amp; _xlpm.cellAddress,
               TRUE,             "ok")
)</f>
        <v>ok</v>
      </c>
      <c r="L41" t="str" cm="1">
        <f t="array" ref="L41">IFERROR(_xlfn._xlws.SORT(
    _xlfn.UNIQUE(
        TRANSPOSE(
            _xlfn.FILTERXML("&lt;select&gt;&lt;x&gt;"&amp;SUBSTITUTE(选规格[[#This Row],[规格选项表]],",","&lt;/x&gt;&lt;x&gt;") &amp;"&lt;/x&gt;&lt;/select&gt;","//x")
        )
    )
),"无合适【规格】选项,请清除【CPU】或【内存】后再试")</f>
        <v>标准型 S5</v>
      </c>
    </row>
    <row r="42" spans="1:15">
      <c r="A42" t="s">
        <v>3705</v>
      </c>
      <c r="B42" t="s">
        <v>11</v>
      </c>
      <c r="C42" s="6" t="s">
        <v>3706</v>
      </c>
      <c r="D42" s="6">
        <v>24</v>
      </c>
      <c r="E42" s="6">
        <v>64</v>
      </c>
      <c r="F42" s="6" t="str">
        <f t="shared" si="0"/>
        <v>选规格!$L$42#</v>
      </c>
      <c r="G42" s="6" t="str" cm="1">
        <f t="array" ref="G42">_xlfn.LET(_xlpm.x, L43,
         _xlpm.cellAddress, "【 选规格!" &amp; ADDRESS(ROW(选规格[[#This Row],[自检]]),COLUMN(选规格[[#This Row],[自检]])) &amp; "】",
         _xlfn.IFS(ISBLANK(_xlpm.x),   "error:右侧选项不足:" &amp;  _xlpm.cellAddress,
               ISERROR(_xlpm.x),   "error:右侧选项执行失败:" &amp; _xlpm.cellAddress,
               TRUE,             "ok")
)</f>
        <v>ok</v>
      </c>
      <c r="L42" t="str" cm="1">
        <f t="array" ref="L42">IFERROR(_xlfn._xlws.SORT(
    _xlfn.UNIQUE(
        TRANSPOSE(
            _xlfn.FILTERXML("&lt;select&gt;&lt;x&gt;"&amp;SUBSTITUTE(选规格[[#This Row],[规格选项表]],",","&lt;/x&gt;&lt;x&gt;") &amp;"&lt;/x&gt;&lt;/select&gt;","//x")
        )
    )
),"无合适【规格】选项,请清除【CPU】或【内存】后再试")</f>
        <v>标准型 S5</v>
      </c>
    </row>
    <row r="43" spans="1:15">
      <c r="A43" t="s">
        <v>3705</v>
      </c>
      <c r="B43" t="s">
        <v>1875</v>
      </c>
      <c r="C43" s="6" t="s">
        <v>3706</v>
      </c>
      <c r="D43" s="6">
        <v>24</v>
      </c>
      <c r="E43" s="6">
        <v>64</v>
      </c>
      <c r="F43" s="6" t="str">
        <f t="shared" si="0"/>
        <v>选规格!$L$43#</v>
      </c>
      <c r="G43" s="6" t="str" cm="1">
        <f t="array" ref="G43">_xlfn.LET(_xlpm.x, L44,
         _xlpm.cellAddress, "【 选规格!" &amp; ADDRESS(ROW(选规格[[#This Row],[自检]]),COLUMN(选规格[[#This Row],[自检]])) &amp; "】",
         _xlfn.IFS(ISBLANK(_xlpm.x),   "error:右侧选项不足:" &amp;  _xlpm.cellAddress,
               ISERROR(_xlpm.x),   "error:右侧选项执行失败:" &amp; _xlpm.cellAddress,
               TRUE,             "ok")
)</f>
        <v>ok</v>
      </c>
      <c r="L43" t="str" cm="1">
        <f t="array" ref="L43">IFERROR(_xlfn._xlws.SORT(
    _xlfn.UNIQUE(
        TRANSPOSE(
            _xlfn.FILTERXML("&lt;select&gt;&lt;x&gt;"&amp;SUBSTITUTE(选规格[[#This Row],[规格选项表]],",","&lt;/x&gt;&lt;x&gt;") &amp;"&lt;/x&gt;&lt;/select&gt;","//x")
        )
    )
),"无合适【规格】选项,请清除【CPU】或【内存】后再试")</f>
        <v>标准型 S5</v>
      </c>
    </row>
    <row r="44" spans="1:15">
      <c r="A44" t="s">
        <v>3705</v>
      </c>
      <c r="B44" t="s">
        <v>1878</v>
      </c>
      <c r="C44" s="6" t="s">
        <v>3706</v>
      </c>
      <c r="D44" s="6">
        <v>24</v>
      </c>
      <c r="E44" s="6">
        <v>96</v>
      </c>
      <c r="F44" s="6" t="str">
        <f t="shared" si="0"/>
        <v>选规格!$L$44#</v>
      </c>
      <c r="G44" s="6" t="str" cm="1">
        <f t="array" ref="G44">_xlfn.LET(_xlpm.x, L45,
         _xlpm.cellAddress, "【 选规格!" &amp; ADDRESS(ROW(选规格[[#This Row],[自检]]),COLUMN(选规格[[#This Row],[自检]])) &amp; "】",
         _xlfn.IFS(ISBLANK(_xlpm.x),   "error:右侧选项不足:" &amp;  _xlpm.cellAddress,
               ISERROR(_xlpm.x),   "error:右侧选项执行失败:" &amp; _xlpm.cellAddress,
               TRUE,             "ok")
)</f>
        <v>ok</v>
      </c>
      <c r="L44" t="str" cm="1">
        <f t="array" ref="L44">IFERROR(_xlfn._xlws.SORT(
    _xlfn.UNIQUE(
        TRANSPOSE(
            _xlfn.FILTERXML("&lt;select&gt;&lt;x&gt;"&amp;SUBSTITUTE(选规格[[#This Row],[规格选项表]],",","&lt;/x&gt;&lt;x&gt;") &amp;"&lt;/x&gt;&lt;/select&gt;","//x")
        )
    )
),"无合适【规格】选项,请清除【CPU】或【内存】后再试")</f>
        <v>标准型 S5</v>
      </c>
    </row>
    <row r="45" spans="1:15">
      <c r="A45" t="s">
        <v>3705</v>
      </c>
      <c r="B45" t="s">
        <v>11</v>
      </c>
      <c r="C45" s="6" t="s">
        <v>3706</v>
      </c>
      <c r="D45" s="6">
        <v>24</v>
      </c>
      <c r="E45" s="6">
        <v>96</v>
      </c>
      <c r="F45" s="6" t="str">
        <f t="shared" si="0"/>
        <v>选规格!$L$45#</v>
      </c>
      <c r="G45" s="6" t="str" cm="1">
        <f t="array" ref="G45">_xlfn.LET(_xlpm.x, L46,
         _xlpm.cellAddress, "【 选规格!" &amp; ADDRESS(ROW(选规格[[#This Row],[自检]]),COLUMN(选规格[[#This Row],[自检]])) &amp; "】",
         _xlfn.IFS(ISBLANK(_xlpm.x),   "error:右侧选项不足:" &amp;  _xlpm.cellAddress,
               ISERROR(_xlpm.x),   "error:右侧选项执行失败:" &amp; _xlpm.cellAddress,
               TRUE,             "ok")
)</f>
        <v>ok</v>
      </c>
      <c r="L45" t="str" cm="1">
        <f t="array" ref="L45">IFERROR(_xlfn._xlws.SORT(
    _xlfn.UNIQUE(
        TRANSPOSE(
            _xlfn.FILTERXML("&lt;select&gt;&lt;x&gt;"&amp;SUBSTITUTE(选规格[[#This Row],[规格选项表]],",","&lt;/x&gt;&lt;x&gt;") &amp;"&lt;/x&gt;&lt;/select&gt;","//x")
        )
    )
),"无合适【规格】选项,请清除【CPU】或【内存】后再试")</f>
        <v>标准型 S5</v>
      </c>
    </row>
    <row r="46" spans="1:15">
      <c r="A46" t="s">
        <v>3705</v>
      </c>
      <c r="B46" t="s">
        <v>1875</v>
      </c>
      <c r="C46" s="6" t="s">
        <v>3706</v>
      </c>
      <c r="D46" s="6">
        <v>24</v>
      </c>
      <c r="E46" s="6">
        <v>96</v>
      </c>
      <c r="F46" s="6" t="str">
        <f t="shared" si="0"/>
        <v>选规格!$L$46#</v>
      </c>
      <c r="G46" s="6" t="str" cm="1">
        <f t="array" ref="G46">_xlfn.LET(_xlpm.x, L47,
         _xlpm.cellAddress, "【 选规格!" &amp; ADDRESS(ROW(选规格[[#This Row],[自检]]),COLUMN(选规格[[#This Row],[自检]])) &amp; "】",
         _xlfn.IFS(ISBLANK(_xlpm.x),   "error:右侧选项不足:" &amp;  _xlpm.cellAddress,
               ISERROR(_xlpm.x),   "error:右侧选项执行失败:" &amp; _xlpm.cellAddress,
               TRUE,             "ok")
)</f>
        <v>ok</v>
      </c>
      <c r="L46" t="str" cm="1">
        <f t="array" ref="L46">IFERROR(_xlfn._xlws.SORT(
    _xlfn.UNIQUE(
        TRANSPOSE(
            _xlfn.FILTERXML("&lt;select&gt;&lt;x&gt;"&amp;SUBSTITUTE(选规格[[#This Row],[规格选项表]],",","&lt;/x&gt;&lt;x&gt;") &amp;"&lt;/x&gt;&lt;/select&gt;","//x")
        )
    )
),"无合适【规格】选项,请清除【CPU】或【内存】后再试")</f>
        <v>标准型 S5</v>
      </c>
    </row>
    <row r="47" spans="1:15">
      <c r="A47" t="s">
        <v>3705</v>
      </c>
      <c r="B47" t="s">
        <v>1878</v>
      </c>
      <c r="C47" s="6" t="s">
        <v>3741</v>
      </c>
      <c r="D47" s="6">
        <v>32</v>
      </c>
      <c r="E47" s="6">
        <v>64</v>
      </c>
      <c r="F47" s="6" t="str">
        <f t="shared" si="0"/>
        <v>选规格!$L$47#</v>
      </c>
      <c r="G47" s="6" t="str" cm="1">
        <f t="array" ref="G47">_xlfn.LET(_xlpm.x, L48,
         _xlpm.cellAddress, "【 选规格!" &amp; ADDRESS(ROW(选规格[[#This Row],[自检]]),COLUMN(选规格[[#This Row],[自检]])) &amp; "】",
         _xlfn.IFS(ISBLANK(_xlpm.x),   "error:右侧选项不足:" &amp;  _xlpm.cellAddress,
               ISERROR(_xlpm.x),   "error:右侧选项执行失败:" &amp; _xlpm.cellAddress,
               TRUE,             "ok")
)</f>
        <v>ok</v>
      </c>
      <c r="L47" t="str" cm="1">
        <f t="array" ref="L47:N47">IFERROR(_xlfn._xlws.SORT(
    _xlfn.UNIQUE(
        TRANSPOSE(
            _xlfn.FILTERXML("&lt;select&gt;&lt;x&gt;"&amp;SUBSTITUTE(选规格[[#This Row],[规格选项表]],",","&lt;/x&gt;&lt;x&gt;") &amp;"&lt;/x&gt;&lt;/select&gt;","//x")
        )
    )
),"无合适【规格】选项,请清除【CPU】或【内存】后再试")</f>
        <v>标准型 S5</v>
      </c>
      <c r="M47" t="str">
        <v>标准型 SA3</v>
      </c>
      <c r="N47" t="str">
        <v>标准型 SA2</v>
      </c>
    </row>
    <row r="48" spans="1:15">
      <c r="A48" t="s">
        <v>3705</v>
      </c>
      <c r="B48" t="s">
        <v>11</v>
      </c>
      <c r="C48" s="6" t="s">
        <v>3741</v>
      </c>
      <c r="D48" s="6">
        <v>32</v>
      </c>
      <c r="E48" s="6">
        <v>64</v>
      </c>
      <c r="F48" s="6" t="str">
        <f t="shared" si="0"/>
        <v>选规格!$L$48#</v>
      </c>
      <c r="G48" s="6" t="str" cm="1">
        <f t="array" ref="G48">_xlfn.LET(_xlpm.x, L49,
         _xlpm.cellAddress, "【 选规格!" &amp; ADDRESS(ROW(选规格[[#This Row],[自检]]),COLUMN(选规格[[#This Row],[自检]])) &amp; "】",
         _xlfn.IFS(ISBLANK(_xlpm.x),   "error:右侧选项不足:" &amp;  _xlpm.cellAddress,
               ISERROR(_xlpm.x),   "error:右侧选项执行失败:" &amp; _xlpm.cellAddress,
               TRUE,             "ok")
)</f>
        <v>ok</v>
      </c>
      <c r="L48" t="str" cm="1">
        <f t="array" ref="L48:N48">IFERROR(_xlfn._xlws.SORT(
    _xlfn.UNIQUE(
        TRANSPOSE(
            _xlfn.FILTERXML("&lt;select&gt;&lt;x&gt;"&amp;SUBSTITUTE(选规格[[#This Row],[规格选项表]],",","&lt;/x&gt;&lt;x&gt;") &amp;"&lt;/x&gt;&lt;/select&gt;","//x")
        )
    )
),"无合适【规格】选项,请清除【CPU】或【内存】后再试")</f>
        <v>标准型 S5</v>
      </c>
      <c r="M48" t="str">
        <v>标准型 SA3</v>
      </c>
      <c r="N48" t="str">
        <v>标准型 SA2</v>
      </c>
    </row>
    <row r="49" spans="1:14">
      <c r="A49" t="s">
        <v>3705</v>
      </c>
      <c r="B49" t="s">
        <v>1875</v>
      </c>
      <c r="C49" s="6" t="s">
        <v>3741</v>
      </c>
      <c r="D49" s="6">
        <v>32</v>
      </c>
      <c r="E49" s="6">
        <v>64</v>
      </c>
      <c r="F49" s="6" t="str">
        <f t="shared" si="0"/>
        <v>选规格!$L$49#</v>
      </c>
      <c r="G49" s="6" t="str" cm="1">
        <f t="array" ref="G49">_xlfn.LET(_xlpm.x, L50,
         _xlpm.cellAddress, "【 选规格!" &amp; ADDRESS(ROW(选规格[[#This Row],[自检]]),COLUMN(选规格[[#This Row],[自检]])) &amp; "】",
         _xlfn.IFS(ISBLANK(_xlpm.x),   "error:右侧选项不足:" &amp;  _xlpm.cellAddress,
               ISERROR(_xlpm.x),   "error:右侧选项执行失败:" &amp; _xlpm.cellAddress,
               TRUE,             "ok")
)</f>
        <v>ok</v>
      </c>
      <c r="L49" t="str" cm="1">
        <f t="array" ref="L49:N49">IFERROR(_xlfn._xlws.SORT(
    _xlfn.UNIQUE(
        TRANSPOSE(
            _xlfn.FILTERXML("&lt;select&gt;&lt;x&gt;"&amp;SUBSTITUTE(选规格[[#This Row],[规格选项表]],",","&lt;/x&gt;&lt;x&gt;") &amp;"&lt;/x&gt;&lt;/select&gt;","//x")
        )
    )
),"无合适【规格】选项,请清除【CPU】或【内存】后再试")</f>
        <v>标准型 S5</v>
      </c>
      <c r="M49" t="str">
        <v>标准型 SA3</v>
      </c>
      <c r="N49" t="str">
        <v>标准型 SA2</v>
      </c>
    </row>
    <row r="50" spans="1:14">
      <c r="A50" t="s">
        <v>3705</v>
      </c>
      <c r="B50" t="s">
        <v>1878</v>
      </c>
      <c r="C50" s="6" t="s">
        <v>3744</v>
      </c>
      <c r="D50" s="6">
        <v>32</v>
      </c>
      <c r="E50" s="6">
        <v>128</v>
      </c>
      <c r="F50" s="6" t="str">
        <f t="shared" si="0"/>
        <v>选规格!$L$50#</v>
      </c>
      <c r="G50" s="6" t="str" cm="1">
        <f t="array" ref="G50">_xlfn.LET(_xlpm.x, L51,
         _xlpm.cellAddress, "【 选规格!" &amp; ADDRESS(ROW(选规格[[#This Row],[自检]]),COLUMN(选规格[[#This Row],[自检]])) &amp; "】",
         _xlfn.IFS(ISBLANK(_xlpm.x),   "error:右侧选项不足:" &amp;  _xlpm.cellAddress,
               ISERROR(_xlpm.x),   "error:右侧选项执行失败:" &amp; _xlpm.cellAddress,
               TRUE,             "ok")
)</f>
        <v>ok</v>
      </c>
      <c r="L50" t="str" cm="1">
        <f t="array" ref="L50:N50">IFERROR(_xlfn._xlws.SORT(
    _xlfn.UNIQUE(
        TRANSPOSE(
            _xlfn.FILTERXML("&lt;select&gt;&lt;x&gt;"&amp;SUBSTITUTE(选规格[[#This Row],[规格选项表]],",","&lt;/x&gt;&lt;x&gt;") &amp;"&lt;/x&gt;&lt;/select&gt;","//x")
        )
    )
),"无合适【规格】选项,请清除【CPU】或【内存】后再试")</f>
        <v>标准型 S5</v>
      </c>
      <c r="M50" t="str">
        <v>标准型 SA3</v>
      </c>
      <c r="N50" t="str">
        <v>高 IO 型 IT5</v>
      </c>
    </row>
    <row r="51" spans="1:14">
      <c r="A51" t="s">
        <v>3705</v>
      </c>
      <c r="B51" t="s">
        <v>11</v>
      </c>
      <c r="C51" s="6" t="s">
        <v>3744</v>
      </c>
      <c r="D51" s="6">
        <v>32</v>
      </c>
      <c r="E51" s="6">
        <v>128</v>
      </c>
      <c r="F51" s="6" t="str">
        <f t="shared" si="0"/>
        <v>选规格!$L$51#</v>
      </c>
      <c r="G51" s="6" t="str" cm="1">
        <f t="array" ref="G51">_xlfn.LET(_xlpm.x, L52,
         _xlpm.cellAddress, "【 选规格!" &amp; ADDRESS(ROW(选规格[[#This Row],[自检]]),COLUMN(选规格[[#This Row],[自检]])) &amp; "】",
         _xlfn.IFS(ISBLANK(_xlpm.x),   "error:右侧选项不足:" &amp;  _xlpm.cellAddress,
               ISERROR(_xlpm.x),   "error:右侧选项执行失败:" &amp; _xlpm.cellAddress,
               TRUE,             "ok")
)</f>
        <v>ok</v>
      </c>
      <c r="L51" t="str" cm="1">
        <f t="array" ref="L51:N51">IFERROR(_xlfn._xlws.SORT(
    _xlfn.UNIQUE(
        TRANSPOSE(
            _xlfn.FILTERXML("&lt;select&gt;&lt;x&gt;"&amp;SUBSTITUTE(选规格[[#This Row],[规格选项表]],",","&lt;/x&gt;&lt;x&gt;") &amp;"&lt;/x&gt;&lt;/select&gt;","//x")
        )
    )
),"无合适【规格】选项,请清除【CPU】或【内存】后再试")</f>
        <v>标准型 S5</v>
      </c>
      <c r="M51" t="str">
        <v>标准型 SA3</v>
      </c>
      <c r="N51" t="str">
        <v>高 IO 型 IT5</v>
      </c>
    </row>
    <row r="52" spans="1:14">
      <c r="A52" t="s">
        <v>3705</v>
      </c>
      <c r="B52" t="s">
        <v>1875</v>
      </c>
      <c r="C52" s="6" t="s">
        <v>3744</v>
      </c>
      <c r="D52" s="6">
        <v>32</v>
      </c>
      <c r="E52" s="6">
        <v>128</v>
      </c>
      <c r="F52" s="6" t="str">
        <f t="shared" si="0"/>
        <v>选规格!$L$52#</v>
      </c>
      <c r="G52" s="6" t="str" cm="1">
        <f t="array" ref="G52">_xlfn.LET(_xlpm.x, L53,
         _xlpm.cellAddress, "【 选规格!" &amp; ADDRESS(ROW(选规格[[#This Row],[自检]]),COLUMN(选规格[[#This Row],[自检]])) &amp; "】",
         _xlfn.IFS(ISBLANK(_xlpm.x),   "error:右侧选项不足:" &amp;  _xlpm.cellAddress,
               ISERROR(_xlpm.x),   "error:右侧选项执行失败:" &amp; _xlpm.cellAddress,
               TRUE,             "ok")
)</f>
        <v>ok</v>
      </c>
      <c r="L52" t="str" cm="1">
        <f t="array" ref="L52:N52">IFERROR(_xlfn._xlws.SORT(
    _xlfn.UNIQUE(
        TRANSPOSE(
            _xlfn.FILTERXML("&lt;select&gt;&lt;x&gt;"&amp;SUBSTITUTE(选规格[[#This Row],[规格选项表]],",","&lt;/x&gt;&lt;x&gt;") &amp;"&lt;/x&gt;&lt;/select&gt;","//x")
        )
    )
),"无合适【规格】选项,请清除【CPU】或【内存】后再试")</f>
        <v>标准型 S5</v>
      </c>
      <c r="M52" t="str">
        <v>标准型 SA3</v>
      </c>
      <c r="N52" t="str">
        <v>高 IO 型 IT5</v>
      </c>
    </row>
    <row r="53" spans="1:14">
      <c r="A53" t="s">
        <v>3705</v>
      </c>
      <c r="B53" t="s">
        <v>1878</v>
      </c>
      <c r="C53" s="6" t="s">
        <v>3742</v>
      </c>
      <c r="D53" s="6">
        <v>48</v>
      </c>
      <c r="E53" s="6">
        <v>96</v>
      </c>
      <c r="F53" s="6" t="str">
        <f t="shared" si="0"/>
        <v>选规格!$L$53#</v>
      </c>
      <c r="G53" s="6" t="str" cm="1">
        <f t="array" ref="G53">_xlfn.LET(_xlpm.x, L54,
         _xlpm.cellAddress, "【 选规格!" &amp; ADDRESS(ROW(选规格[[#This Row],[自检]]),COLUMN(选规格[[#This Row],[自检]])) &amp; "】",
         _xlfn.IFS(ISBLANK(_xlpm.x),   "error:右侧选项不足:" &amp;  _xlpm.cellAddress,
               ISERROR(_xlpm.x),   "error:右侧选项执行失败:" &amp; _xlpm.cellAddress,
               TRUE,             "ok")
)</f>
        <v>ok</v>
      </c>
      <c r="L53" t="str" cm="1">
        <f t="array" ref="L53:M53">IFERROR(_xlfn._xlws.SORT(
    _xlfn.UNIQUE(
        TRANSPOSE(
            _xlfn.FILTERXML("&lt;select&gt;&lt;x&gt;"&amp;SUBSTITUTE(选规格[[#This Row],[规格选项表]],",","&lt;/x&gt;&lt;x&gt;") &amp;"&lt;/x&gt;&lt;/select&gt;","//x")
        )
    )
),"无合适【规格】选项,请清除【CPU】或【内存】后再试")</f>
        <v>标准型 S5</v>
      </c>
      <c r="M53" t="str">
        <v>标准型 SA3</v>
      </c>
    </row>
    <row r="54" spans="1:14">
      <c r="A54" t="s">
        <v>3705</v>
      </c>
      <c r="B54" t="s">
        <v>11</v>
      </c>
      <c r="C54" s="6" t="s">
        <v>3742</v>
      </c>
      <c r="D54" s="6">
        <v>48</v>
      </c>
      <c r="E54" s="6">
        <v>96</v>
      </c>
      <c r="F54" s="6" t="str">
        <f t="shared" si="0"/>
        <v>选规格!$L$54#</v>
      </c>
      <c r="G54" s="6" t="str" cm="1">
        <f t="array" ref="G54">_xlfn.LET(_xlpm.x, L55,
         _xlpm.cellAddress, "【 选规格!" &amp; ADDRESS(ROW(选规格[[#This Row],[自检]]),COLUMN(选规格[[#This Row],[自检]])) &amp; "】",
         _xlfn.IFS(ISBLANK(_xlpm.x),   "error:右侧选项不足:" &amp;  _xlpm.cellAddress,
               ISERROR(_xlpm.x),   "error:右侧选项执行失败:" &amp; _xlpm.cellAddress,
               TRUE,             "ok")
)</f>
        <v>ok</v>
      </c>
      <c r="L54" t="str" cm="1">
        <f t="array" ref="L54:M54">IFERROR(_xlfn._xlws.SORT(
    _xlfn.UNIQUE(
        TRANSPOSE(
            _xlfn.FILTERXML("&lt;select&gt;&lt;x&gt;"&amp;SUBSTITUTE(选规格[[#This Row],[规格选项表]],",","&lt;/x&gt;&lt;x&gt;") &amp;"&lt;/x&gt;&lt;/select&gt;","//x")
        )
    )
),"无合适【规格】选项,请清除【CPU】或【内存】后再试")</f>
        <v>标准型 S5</v>
      </c>
      <c r="M54" t="str">
        <v>标准型 SA3</v>
      </c>
    </row>
    <row r="55" spans="1:14">
      <c r="A55" t="s">
        <v>3705</v>
      </c>
      <c r="B55" t="s">
        <v>1875</v>
      </c>
      <c r="C55" s="6" t="s">
        <v>3742</v>
      </c>
      <c r="D55" s="6">
        <v>48</v>
      </c>
      <c r="E55" s="6">
        <v>96</v>
      </c>
      <c r="F55" s="6" t="str">
        <f t="shared" si="0"/>
        <v>选规格!$L$55#</v>
      </c>
      <c r="G55" s="6" t="str" cm="1">
        <f t="array" ref="G55">_xlfn.LET(_xlpm.x, L56,
         _xlpm.cellAddress, "【 选规格!" &amp; ADDRESS(ROW(选规格[[#This Row],[自检]]),COLUMN(选规格[[#This Row],[自检]])) &amp; "】",
         _xlfn.IFS(ISBLANK(_xlpm.x),   "error:右侧选项不足:" &amp;  _xlpm.cellAddress,
               ISERROR(_xlpm.x),   "error:右侧选项执行失败:" &amp; _xlpm.cellAddress,
               TRUE,             "ok")
)</f>
        <v>ok</v>
      </c>
      <c r="L55" t="str" cm="1">
        <f t="array" ref="L55:M55">IFERROR(_xlfn._xlws.SORT(
    _xlfn.UNIQUE(
        TRANSPOSE(
            _xlfn.FILTERXML("&lt;select&gt;&lt;x&gt;"&amp;SUBSTITUTE(选规格[[#This Row],[规格选项表]],",","&lt;/x&gt;&lt;x&gt;") &amp;"&lt;/x&gt;&lt;/select&gt;","//x")
        )
    )
),"无合适【规格】选项,请清除【CPU】或【内存】后再试")</f>
        <v>标准型 S5</v>
      </c>
      <c r="M55" t="str">
        <v>标准型 SA3</v>
      </c>
    </row>
    <row r="56" spans="1:14">
      <c r="A56" t="s">
        <v>3705</v>
      </c>
      <c r="B56" t="s">
        <v>1878</v>
      </c>
      <c r="C56" s="6" t="s">
        <v>3742</v>
      </c>
      <c r="D56" s="6">
        <v>48</v>
      </c>
      <c r="E56" s="6">
        <v>192</v>
      </c>
      <c r="F56" s="6" t="str">
        <f t="shared" si="0"/>
        <v>选规格!$L$56#</v>
      </c>
      <c r="G56" s="6" t="str" cm="1">
        <f t="array" ref="G56">_xlfn.LET(_xlpm.x, L57,
         _xlpm.cellAddress, "【 选规格!" &amp; ADDRESS(ROW(选规格[[#This Row],[自检]]),COLUMN(选规格[[#This Row],[自检]])) &amp; "】",
         _xlfn.IFS(ISBLANK(_xlpm.x),   "error:右侧选项不足:" &amp;  _xlpm.cellAddress,
               ISERROR(_xlpm.x),   "error:右侧选项执行失败:" &amp; _xlpm.cellAddress,
               TRUE,             "ok")
)</f>
        <v>ok</v>
      </c>
      <c r="L56" t="str" cm="1">
        <f t="array" ref="L56:M56">IFERROR(_xlfn._xlws.SORT(
    _xlfn.UNIQUE(
        TRANSPOSE(
            _xlfn.FILTERXML("&lt;select&gt;&lt;x&gt;"&amp;SUBSTITUTE(选规格[[#This Row],[规格选项表]],",","&lt;/x&gt;&lt;x&gt;") &amp;"&lt;/x&gt;&lt;/select&gt;","//x")
        )
    )
),"无合适【规格】选项,请清除【CPU】或【内存】后再试")</f>
        <v>标准型 S5</v>
      </c>
      <c r="M56" t="str">
        <v>标准型 SA3</v>
      </c>
    </row>
    <row r="57" spans="1:14">
      <c r="A57" t="s">
        <v>3705</v>
      </c>
      <c r="B57" t="s">
        <v>11</v>
      </c>
      <c r="C57" s="6" t="s">
        <v>3742</v>
      </c>
      <c r="D57" s="6">
        <v>48</v>
      </c>
      <c r="E57" s="6">
        <v>192</v>
      </c>
      <c r="F57" s="6" t="str">
        <f t="shared" si="0"/>
        <v>选规格!$L$57#</v>
      </c>
      <c r="G57" s="6" t="str" cm="1">
        <f t="array" ref="G57">_xlfn.LET(_xlpm.x, L58,
         _xlpm.cellAddress, "【 选规格!" &amp; ADDRESS(ROW(选规格[[#This Row],[自检]]),COLUMN(选规格[[#This Row],[自检]])) &amp; "】",
         _xlfn.IFS(ISBLANK(_xlpm.x),   "error:右侧选项不足:" &amp;  _xlpm.cellAddress,
               ISERROR(_xlpm.x),   "error:右侧选项执行失败:" &amp; _xlpm.cellAddress,
               TRUE,             "ok")
)</f>
        <v>ok</v>
      </c>
      <c r="L57" t="str" cm="1">
        <f t="array" ref="L57:M57">IFERROR(_xlfn._xlws.SORT(
    _xlfn.UNIQUE(
        TRANSPOSE(
            _xlfn.FILTERXML("&lt;select&gt;&lt;x&gt;"&amp;SUBSTITUTE(选规格[[#This Row],[规格选项表]],",","&lt;/x&gt;&lt;x&gt;") &amp;"&lt;/x&gt;&lt;/select&gt;","//x")
        )
    )
),"无合适【规格】选项,请清除【CPU】或【内存】后再试")</f>
        <v>标准型 S5</v>
      </c>
      <c r="M57" t="str">
        <v>标准型 SA3</v>
      </c>
    </row>
    <row r="58" spans="1:14">
      <c r="A58" t="s">
        <v>3705</v>
      </c>
      <c r="B58" t="s">
        <v>1875</v>
      </c>
      <c r="C58" s="6" t="s">
        <v>3742</v>
      </c>
      <c r="D58" s="6">
        <v>48</v>
      </c>
      <c r="E58" s="6">
        <v>192</v>
      </c>
      <c r="F58" s="6" t="str">
        <f t="shared" si="0"/>
        <v>选规格!$L$58#</v>
      </c>
      <c r="G58" s="6" t="str" cm="1">
        <f t="array" ref="G58">_xlfn.LET(_xlpm.x, L59,
         _xlpm.cellAddress, "【 选规格!" &amp; ADDRESS(ROW(选规格[[#This Row],[自检]]),COLUMN(选规格[[#This Row],[自检]])) &amp; "】",
         _xlfn.IFS(ISBLANK(_xlpm.x),   "error:右侧选项不足:" &amp;  _xlpm.cellAddress,
               ISERROR(_xlpm.x),   "error:右侧选项执行失败:" &amp; _xlpm.cellAddress,
               TRUE,             "ok")
)</f>
        <v>ok</v>
      </c>
      <c r="L58" t="str" cm="1">
        <f t="array" ref="L58:M58">IFERROR(_xlfn._xlws.SORT(
    _xlfn.UNIQUE(
        TRANSPOSE(
            _xlfn.FILTERXML("&lt;select&gt;&lt;x&gt;"&amp;SUBSTITUTE(选规格[[#This Row],[规格选项表]],",","&lt;/x&gt;&lt;x&gt;") &amp;"&lt;/x&gt;&lt;/select&gt;","//x")
        )
    )
),"无合适【规格】选项,请清除【CPU】或【内存】后再试")</f>
        <v>标准型 S5</v>
      </c>
      <c r="M58" t="str">
        <v>标准型 SA3</v>
      </c>
    </row>
    <row r="59" spans="1:14">
      <c r="A59" t="s">
        <v>3705</v>
      </c>
      <c r="B59" t="s">
        <v>1878</v>
      </c>
      <c r="C59" s="6" t="s">
        <v>3745</v>
      </c>
      <c r="D59" s="6">
        <v>64</v>
      </c>
      <c r="E59" s="6">
        <v>192</v>
      </c>
      <c r="F59" s="6" t="str">
        <f t="shared" si="0"/>
        <v>选规格!$L$59#</v>
      </c>
      <c r="G59" s="6" t="str" cm="1">
        <f t="array" ref="G59">_xlfn.LET(_xlpm.x, L60,
         _xlpm.cellAddress, "【 选规格!" &amp; ADDRESS(ROW(选规格[[#This Row],[自检]]),COLUMN(选规格[[#This Row],[自检]])) &amp; "】",
         _xlfn.IFS(ISBLANK(_xlpm.x),   "error:右侧选项不足:" &amp;  _xlpm.cellAddress,
               ISERROR(_xlpm.x),   "error:右侧选项执行失败:" &amp; _xlpm.cellAddress,
               TRUE,             "ok")
)</f>
        <v>ok</v>
      </c>
      <c r="L59" t="str" cm="1">
        <f t="array" ref="L59:M59">IFERROR(_xlfn._xlws.SORT(
    _xlfn.UNIQUE(
        TRANSPOSE(
            _xlfn.FILTERXML("&lt;select&gt;&lt;x&gt;"&amp;SUBSTITUTE(选规格[[#This Row],[规格选项表]],",","&lt;/x&gt;&lt;x&gt;") &amp;"&lt;/x&gt;&lt;/select&gt;","//x")
        )
    )
),"无合适【规格】选项,请清除【CPU】或【内存】后再试")</f>
        <v>标准型 S5</v>
      </c>
      <c r="M59" t="str">
        <v>标准型 SA2</v>
      </c>
    </row>
    <row r="60" spans="1:14">
      <c r="A60" t="s">
        <v>3705</v>
      </c>
      <c r="B60" t="s">
        <v>11</v>
      </c>
      <c r="C60" s="6" t="s">
        <v>3745</v>
      </c>
      <c r="D60" s="6">
        <v>64</v>
      </c>
      <c r="E60" s="6">
        <v>192</v>
      </c>
      <c r="F60" s="6" t="str">
        <f t="shared" si="0"/>
        <v>选规格!$L$60#</v>
      </c>
      <c r="G60" s="6" t="str" cm="1">
        <f t="array" ref="G60">_xlfn.LET(_xlpm.x, L61,
         _xlpm.cellAddress, "【 选规格!" &amp; ADDRESS(ROW(选规格[[#This Row],[自检]]),COLUMN(选规格[[#This Row],[自检]])) &amp; "】",
         _xlfn.IFS(ISBLANK(_xlpm.x),   "error:右侧选项不足:" &amp;  _xlpm.cellAddress,
               ISERROR(_xlpm.x),   "error:右侧选项执行失败:" &amp; _xlpm.cellAddress,
               TRUE,             "ok")
)</f>
        <v>ok</v>
      </c>
      <c r="L60" t="str" cm="1">
        <f t="array" ref="L60:M60">IFERROR(_xlfn._xlws.SORT(
    _xlfn.UNIQUE(
        TRANSPOSE(
            _xlfn.FILTERXML("&lt;select&gt;&lt;x&gt;"&amp;SUBSTITUTE(选规格[[#This Row],[规格选项表]],",","&lt;/x&gt;&lt;x&gt;") &amp;"&lt;/x&gt;&lt;/select&gt;","//x")
        )
    )
),"无合适【规格】选项,请清除【CPU】或【内存】后再试")</f>
        <v>标准型 S5</v>
      </c>
      <c r="M60" t="str">
        <v>标准型 SA2</v>
      </c>
    </row>
    <row r="61" spans="1:14">
      <c r="A61" t="s">
        <v>3705</v>
      </c>
      <c r="B61" t="s">
        <v>1875</v>
      </c>
      <c r="C61" s="6" t="s">
        <v>3745</v>
      </c>
      <c r="D61" s="6">
        <v>64</v>
      </c>
      <c r="E61" s="6">
        <v>192</v>
      </c>
      <c r="F61" s="6" t="str">
        <f t="shared" si="0"/>
        <v>选规格!$L$61#</v>
      </c>
      <c r="G61" s="6" t="str" cm="1">
        <f t="array" ref="G61">_xlfn.LET(_xlpm.x, L62,
         _xlpm.cellAddress, "【 选规格!" &amp; ADDRESS(ROW(选规格[[#This Row],[自检]]),COLUMN(选规格[[#This Row],[自检]])) &amp; "】",
         _xlfn.IFS(ISBLANK(_xlpm.x),   "error:右侧选项不足:" &amp;  _xlpm.cellAddress,
               ISERROR(_xlpm.x),   "error:右侧选项执行失败:" &amp; _xlpm.cellAddress,
               TRUE,             "ok")
)</f>
        <v>ok</v>
      </c>
      <c r="L61" t="str" cm="1">
        <f t="array" ref="L61:M61">IFERROR(_xlfn._xlws.SORT(
    _xlfn.UNIQUE(
        TRANSPOSE(
            _xlfn.FILTERXML("&lt;select&gt;&lt;x&gt;"&amp;SUBSTITUTE(选规格[[#This Row],[规格选项表]],",","&lt;/x&gt;&lt;x&gt;") &amp;"&lt;/x&gt;&lt;/select&gt;","//x")
        )
    )
),"无合适【规格】选项,请清除【CPU】或【内存】后再试")</f>
        <v>标准型 S5</v>
      </c>
      <c r="M61" t="str">
        <v>标准型 SA2</v>
      </c>
    </row>
    <row r="62" spans="1:14">
      <c r="A62" t="s">
        <v>3705</v>
      </c>
      <c r="B62" t="s">
        <v>1878</v>
      </c>
      <c r="C62" s="6" t="s">
        <v>3744</v>
      </c>
      <c r="D62" s="6">
        <v>64</v>
      </c>
      <c r="E62" s="6">
        <v>256</v>
      </c>
      <c r="F62" s="6" t="str">
        <f t="shared" si="0"/>
        <v>选规格!$L$62#</v>
      </c>
      <c r="G62" s="6" t="str" cm="1">
        <f t="array" ref="G62">_xlfn.LET(_xlpm.x, L63,
         _xlpm.cellAddress, "【 选规格!" &amp; ADDRESS(ROW(选规格[[#This Row],[自检]]),COLUMN(选规格[[#This Row],[自检]])) &amp; "】",
         _xlfn.IFS(ISBLANK(_xlpm.x),   "error:右侧选项不足:" &amp;  _xlpm.cellAddress,
               ISERROR(_xlpm.x),   "error:右侧选项执行失败:" &amp; _xlpm.cellAddress,
               TRUE,             "ok")
)</f>
        <v>ok</v>
      </c>
      <c r="L62" t="str" cm="1">
        <f t="array" ref="L62:N62">IFERROR(_xlfn._xlws.SORT(
    _xlfn.UNIQUE(
        TRANSPOSE(
            _xlfn.FILTERXML("&lt;select&gt;&lt;x&gt;"&amp;SUBSTITUTE(选规格[[#This Row],[规格选项表]],",","&lt;/x&gt;&lt;x&gt;") &amp;"&lt;/x&gt;&lt;/select&gt;","//x")
        )
    )
),"无合适【规格】选项,请清除【CPU】或【内存】后再试")</f>
        <v>标准型 S5</v>
      </c>
      <c r="M62" t="str">
        <v>标准型 SA3</v>
      </c>
      <c r="N62" t="str">
        <v>高 IO 型 IT5</v>
      </c>
    </row>
    <row r="63" spans="1:14">
      <c r="A63" t="s">
        <v>3705</v>
      </c>
      <c r="B63" t="s">
        <v>11</v>
      </c>
      <c r="C63" s="6" t="s">
        <v>3744</v>
      </c>
      <c r="D63" s="6">
        <v>64</v>
      </c>
      <c r="E63" s="6">
        <v>256</v>
      </c>
      <c r="F63" s="6" t="str">
        <f t="shared" si="0"/>
        <v>选规格!$L$63#</v>
      </c>
      <c r="G63" s="6" t="str" cm="1">
        <f t="array" ref="G63">_xlfn.LET(_xlpm.x, L64,
         _xlpm.cellAddress, "【 选规格!" &amp; ADDRESS(ROW(选规格[[#This Row],[自检]]),COLUMN(选规格[[#This Row],[自检]])) &amp; "】",
         _xlfn.IFS(ISBLANK(_xlpm.x),   "error:右侧选项不足:" &amp;  _xlpm.cellAddress,
               ISERROR(_xlpm.x),   "error:右侧选项执行失败:" &amp; _xlpm.cellAddress,
               TRUE,             "ok")
)</f>
        <v>ok</v>
      </c>
      <c r="L63" t="str" cm="1">
        <f t="array" ref="L63:N63">IFERROR(_xlfn._xlws.SORT(
    _xlfn.UNIQUE(
        TRANSPOSE(
            _xlfn.FILTERXML("&lt;select&gt;&lt;x&gt;"&amp;SUBSTITUTE(选规格[[#This Row],[规格选项表]],",","&lt;/x&gt;&lt;x&gt;") &amp;"&lt;/x&gt;&lt;/select&gt;","//x")
        )
    )
),"无合适【规格】选项,请清除【CPU】或【内存】后再试")</f>
        <v>标准型 S5</v>
      </c>
      <c r="M63" t="str">
        <v>标准型 SA3</v>
      </c>
      <c r="N63" t="str">
        <v>高 IO 型 IT5</v>
      </c>
    </row>
    <row r="64" spans="1:14">
      <c r="A64" t="s">
        <v>3705</v>
      </c>
      <c r="B64" t="s">
        <v>1875</v>
      </c>
      <c r="C64" s="6" t="s">
        <v>3744</v>
      </c>
      <c r="D64" s="6">
        <v>64</v>
      </c>
      <c r="E64" s="6">
        <v>256</v>
      </c>
      <c r="F64" s="6" t="str">
        <f t="shared" si="0"/>
        <v>选规格!$L$64#</v>
      </c>
      <c r="G64" s="6" t="str" cm="1">
        <f t="array" ref="G64">_xlfn.LET(_xlpm.x, L65,
         _xlpm.cellAddress, "【 选规格!" &amp; ADDRESS(ROW(选规格[[#This Row],[自检]]),COLUMN(选规格[[#This Row],[自检]])) &amp; "】",
         _xlfn.IFS(ISBLANK(_xlpm.x),   "error:右侧选项不足:" &amp;  _xlpm.cellAddress,
               ISERROR(_xlpm.x),   "error:右侧选项执行失败:" &amp; _xlpm.cellAddress,
               TRUE,             "ok")
)</f>
        <v>ok</v>
      </c>
      <c r="L64" t="str" cm="1">
        <f t="array" ref="L64:N64">IFERROR(_xlfn._xlws.SORT(
    _xlfn.UNIQUE(
        TRANSPOSE(
            _xlfn.FILTERXML("&lt;select&gt;&lt;x&gt;"&amp;SUBSTITUTE(选规格[[#This Row],[规格选项表]],",","&lt;/x&gt;&lt;x&gt;") &amp;"&lt;/x&gt;&lt;/select&gt;","//x")
        )
    )
),"无合适【规格】选项,请清除【CPU】或【内存】后再试")</f>
        <v>标准型 S5</v>
      </c>
      <c r="M64" t="str">
        <v>标准型 SA3</v>
      </c>
      <c r="N64" t="str">
        <v>高 IO 型 IT5</v>
      </c>
    </row>
    <row r="65" spans="1:13">
      <c r="A65" t="s">
        <v>3705</v>
      </c>
      <c r="B65" t="s">
        <v>1878</v>
      </c>
      <c r="C65" s="6" t="s">
        <v>3706</v>
      </c>
      <c r="D65" s="6">
        <v>76</v>
      </c>
      <c r="E65" s="6">
        <v>256</v>
      </c>
      <c r="F65" s="6" t="str">
        <f t="shared" si="0"/>
        <v>选规格!$L$65#</v>
      </c>
      <c r="G65" s="6" t="str" cm="1">
        <f t="array" ref="G65">_xlfn.LET(_xlpm.x, L66,
         _xlpm.cellAddress, "【 选规格!" &amp; ADDRESS(ROW(选规格[[#This Row],[自检]]),COLUMN(选规格[[#This Row],[自检]])) &amp; "】",
         _xlfn.IFS(ISBLANK(_xlpm.x),   "error:右侧选项不足:" &amp;  _xlpm.cellAddress,
               ISERROR(_xlpm.x),   "error:右侧选项执行失败:" &amp; _xlpm.cellAddress,
               TRUE,             "ok")
)</f>
        <v>ok</v>
      </c>
      <c r="L65" t="str" cm="1">
        <f t="array" ref="L65">IFERROR(_xlfn._xlws.SORT(
    _xlfn.UNIQUE(
        TRANSPOSE(
            _xlfn.FILTERXML("&lt;select&gt;&lt;x&gt;"&amp;SUBSTITUTE(选规格[[#This Row],[规格选项表]],",","&lt;/x&gt;&lt;x&gt;") &amp;"&lt;/x&gt;&lt;/select&gt;","//x")
        )
    )
),"无合适【规格】选项,请清除【CPU】或【内存】后再试")</f>
        <v>标准型 S5</v>
      </c>
    </row>
    <row r="66" spans="1:13">
      <c r="A66" t="s">
        <v>3705</v>
      </c>
      <c r="B66" t="s">
        <v>11</v>
      </c>
      <c r="C66" s="6" t="s">
        <v>3706</v>
      </c>
      <c r="D66" s="6">
        <v>76</v>
      </c>
      <c r="E66" s="6">
        <v>256</v>
      </c>
      <c r="F66" s="6" t="str">
        <f t="shared" ref="F66:F129" si="1">"选规格!"&amp;ADDRESS(ROW(L66),COLUMN(L66)) &amp; "#"</f>
        <v>选规格!$L$66#</v>
      </c>
      <c r="G66" s="6" t="str" cm="1">
        <f t="array" ref="G66">_xlfn.LET(_xlpm.x, L67,
         _xlpm.cellAddress, "【 选规格!" &amp; ADDRESS(ROW(选规格[[#This Row],[自检]]),COLUMN(选规格[[#This Row],[自检]])) &amp; "】",
         _xlfn.IFS(ISBLANK(_xlpm.x),   "error:右侧选项不足:" &amp;  _xlpm.cellAddress,
               ISERROR(_xlpm.x),   "error:右侧选项执行失败:" &amp; _xlpm.cellAddress,
               TRUE,             "ok")
)</f>
        <v>ok</v>
      </c>
      <c r="L66" t="str" cm="1">
        <f t="array" ref="L66">IFERROR(_xlfn._xlws.SORT(
    _xlfn.UNIQUE(
        TRANSPOSE(
            _xlfn.FILTERXML("&lt;select&gt;&lt;x&gt;"&amp;SUBSTITUTE(选规格[[#This Row],[规格选项表]],",","&lt;/x&gt;&lt;x&gt;") &amp;"&lt;/x&gt;&lt;/select&gt;","//x")
        )
    )
),"无合适【规格】选项,请清除【CPU】或【内存】后再试")</f>
        <v>标准型 S5</v>
      </c>
    </row>
    <row r="67" spans="1:13">
      <c r="A67" t="s">
        <v>3705</v>
      </c>
      <c r="B67" t="s">
        <v>1875</v>
      </c>
      <c r="C67" s="6" t="s">
        <v>3706</v>
      </c>
      <c r="D67" s="6">
        <v>76</v>
      </c>
      <c r="E67" s="6">
        <v>256</v>
      </c>
      <c r="F67" s="6" t="str">
        <f t="shared" si="1"/>
        <v>选规格!$L$67#</v>
      </c>
      <c r="G67" s="6" t="str" cm="1">
        <f t="array" ref="G67">_xlfn.LET(_xlpm.x, L68,
         _xlpm.cellAddress, "【 选规格!" &amp; ADDRESS(ROW(选规格[[#This Row],[自检]]),COLUMN(选规格[[#This Row],[自检]])) &amp; "】",
         _xlfn.IFS(ISBLANK(_xlpm.x),   "error:右侧选项不足:" &amp;  _xlpm.cellAddress,
               ISERROR(_xlpm.x),   "error:右侧选项执行失败:" &amp; _xlpm.cellAddress,
               TRUE,             "ok")
)</f>
        <v>ok</v>
      </c>
      <c r="L67" t="str" cm="1">
        <f t="array" ref="L67">IFERROR(_xlfn._xlws.SORT(
    _xlfn.UNIQUE(
        TRANSPOSE(
            _xlfn.FILTERXML("&lt;select&gt;&lt;x&gt;"&amp;SUBSTITUTE(选规格[[#This Row],[规格选项表]],",","&lt;/x&gt;&lt;x&gt;") &amp;"&lt;/x&gt;&lt;/select&gt;","//x")
        )
    )
),"无合适【规格】选项,请清除【CPU】或【内存】后再试")</f>
        <v>标准型 S5</v>
      </c>
    </row>
    <row r="68" spans="1:13">
      <c r="A68" t="s">
        <v>3705</v>
      </c>
      <c r="B68" t="s">
        <v>1878</v>
      </c>
      <c r="C68" s="6" t="s">
        <v>3746</v>
      </c>
      <c r="D68" s="6">
        <v>64</v>
      </c>
      <c r="E68" s="6">
        <v>128</v>
      </c>
      <c r="F68" s="6" t="str">
        <f t="shared" si="1"/>
        <v>选规格!$L$68#</v>
      </c>
      <c r="G68" s="6" t="str" cm="1">
        <f t="array" ref="G68">_xlfn.LET(_xlpm.x, L69,
         _xlpm.cellAddress, "【 选规格!" &amp; ADDRESS(ROW(选规格[[#This Row],[自检]]),COLUMN(选规格[[#This Row],[自检]])) &amp; "】",
         _xlfn.IFS(ISBLANK(_xlpm.x),   "error:右侧选项不足:" &amp;  _xlpm.cellAddress,
               ISERROR(_xlpm.x),   "error:右侧选项执行失败:" &amp; _xlpm.cellAddress,
               TRUE,             "ok")
)</f>
        <v>ok</v>
      </c>
      <c r="L68" t="str" cm="1">
        <f t="array" ref="L68:M68">IFERROR(_xlfn._xlws.SORT(
    _xlfn.UNIQUE(
        TRANSPOSE(
            _xlfn.FILTERXML("&lt;select&gt;&lt;x&gt;"&amp;SUBSTITUTE(选规格[[#This Row],[规格选项表]],",","&lt;/x&gt;&lt;x&gt;") &amp;"&lt;/x&gt;&lt;/select&gt;","//x")
        )
    )
),"无合适【规格】选项,请清除【CPU】或【内存】后再试")</f>
        <v>标准型 SA3</v>
      </c>
      <c r="M68" t="str">
        <v>标准型 SA2</v>
      </c>
    </row>
    <row r="69" spans="1:13">
      <c r="A69" t="s">
        <v>3705</v>
      </c>
      <c r="B69" t="s">
        <v>11</v>
      </c>
      <c r="C69" s="6" t="s">
        <v>3746</v>
      </c>
      <c r="D69" s="6">
        <v>64</v>
      </c>
      <c r="E69" s="6">
        <v>128</v>
      </c>
      <c r="F69" s="6" t="str">
        <f t="shared" si="1"/>
        <v>选规格!$L$69#</v>
      </c>
      <c r="G69" s="6" t="str" cm="1">
        <f t="array" ref="G69">_xlfn.LET(_xlpm.x, L70,
         _xlpm.cellAddress, "【 选规格!" &amp; ADDRESS(ROW(选规格[[#This Row],[自检]]),COLUMN(选规格[[#This Row],[自检]])) &amp; "】",
         _xlfn.IFS(ISBLANK(_xlpm.x),   "error:右侧选项不足:" &amp;  _xlpm.cellAddress,
               ISERROR(_xlpm.x),   "error:右侧选项执行失败:" &amp; _xlpm.cellAddress,
               TRUE,             "ok")
)</f>
        <v>ok</v>
      </c>
      <c r="L69" t="str" cm="1">
        <f t="array" ref="L69:M69">IFERROR(_xlfn._xlws.SORT(
    _xlfn.UNIQUE(
        TRANSPOSE(
            _xlfn.FILTERXML("&lt;select&gt;&lt;x&gt;"&amp;SUBSTITUTE(选规格[[#This Row],[规格选项表]],",","&lt;/x&gt;&lt;x&gt;") &amp;"&lt;/x&gt;&lt;/select&gt;","//x")
        )
    )
),"无合适【规格】选项,请清除【CPU】或【内存】后再试")</f>
        <v>标准型 SA3</v>
      </c>
      <c r="M69" t="str">
        <v>标准型 SA2</v>
      </c>
    </row>
    <row r="70" spans="1:13">
      <c r="A70" t="s">
        <v>3705</v>
      </c>
      <c r="B70" t="s">
        <v>1875</v>
      </c>
      <c r="C70" s="6" t="s">
        <v>3746</v>
      </c>
      <c r="D70" s="6">
        <v>64</v>
      </c>
      <c r="E70" s="6">
        <v>128</v>
      </c>
      <c r="F70" s="6" t="str">
        <f t="shared" si="1"/>
        <v>选规格!$L$70#</v>
      </c>
      <c r="G70" s="6" t="str" cm="1">
        <f t="array" ref="G70">_xlfn.LET(_xlpm.x, L71,
         _xlpm.cellAddress, "【 选规格!" &amp; ADDRESS(ROW(选规格[[#This Row],[自检]]),COLUMN(选规格[[#This Row],[自检]])) &amp; "】",
         _xlfn.IFS(ISBLANK(_xlpm.x),   "error:右侧选项不足:" &amp;  _xlpm.cellAddress,
               ISERROR(_xlpm.x),   "error:右侧选项执行失败:" &amp; _xlpm.cellAddress,
               TRUE,             "ok")
)</f>
        <v>ok</v>
      </c>
      <c r="L70" t="str" cm="1">
        <f t="array" ref="L70:M70">IFERROR(_xlfn._xlws.SORT(
    _xlfn.UNIQUE(
        TRANSPOSE(
            _xlfn.FILTERXML("&lt;select&gt;&lt;x&gt;"&amp;SUBSTITUTE(选规格[[#This Row],[规格选项表]],",","&lt;/x&gt;&lt;x&gt;") &amp;"&lt;/x&gt;&lt;/select&gt;","//x")
        )
    )
),"无合适【规格】选项,请清除【CPU】或【内存】后再试")</f>
        <v>标准型 SA3</v>
      </c>
      <c r="M70" t="str">
        <v>标准型 SA2</v>
      </c>
    </row>
    <row r="71" spans="1:13">
      <c r="A71" t="s">
        <v>3705</v>
      </c>
      <c r="B71" t="s">
        <v>1878</v>
      </c>
      <c r="C71" s="6" t="s">
        <v>3746</v>
      </c>
      <c r="D71" s="6">
        <v>80</v>
      </c>
      <c r="E71" s="6">
        <v>160</v>
      </c>
      <c r="F71" s="6" t="str">
        <f t="shared" si="1"/>
        <v>选规格!$L$71#</v>
      </c>
      <c r="G71" s="6" t="str" cm="1">
        <f t="array" ref="G71">_xlfn.LET(_xlpm.x, L72,
         _xlpm.cellAddress, "【 选规格!" &amp; ADDRESS(ROW(选规格[[#This Row],[自检]]),COLUMN(选规格[[#This Row],[自检]])) &amp; "】",
         _xlfn.IFS(ISBLANK(_xlpm.x),   "error:右侧选项不足:" &amp;  _xlpm.cellAddress,
               ISERROR(_xlpm.x),   "error:右侧选项执行失败:" &amp; _xlpm.cellAddress,
               TRUE,             "ok")
)</f>
        <v>ok</v>
      </c>
      <c r="L71" t="str" cm="1">
        <f t="array" ref="L71:M71">IFERROR(_xlfn._xlws.SORT(
    _xlfn.UNIQUE(
        TRANSPOSE(
            _xlfn.FILTERXML("&lt;select&gt;&lt;x&gt;"&amp;SUBSTITUTE(选规格[[#This Row],[规格选项表]],",","&lt;/x&gt;&lt;x&gt;") &amp;"&lt;/x&gt;&lt;/select&gt;","//x")
        )
    )
),"无合适【规格】选项,请清除【CPU】或【内存】后再试")</f>
        <v>标准型 SA3</v>
      </c>
      <c r="M71" t="str">
        <v>标准型 SA2</v>
      </c>
    </row>
    <row r="72" spans="1:13">
      <c r="A72" t="s">
        <v>3705</v>
      </c>
      <c r="B72" t="s">
        <v>11</v>
      </c>
      <c r="C72" s="6" t="s">
        <v>3746</v>
      </c>
      <c r="D72" s="6">
        <v>80</v>
      </c>
      <c r="E72" s="6">
        <v>160</v>
      </c>
      <c r="F72" s="6" t="str">
        <f t="shared" si="1"/>
        <v>选规格!$L$72#</v>
      </c>
      <c r="G72" s="6" t="str" cm="1">
        <f t="array" ref="G72">_xlfn.LET(_xlpm.x, L73,
         _xlpm.cellAddress, "【 选规格!" &amp; ADDRESS(ROW(选规格[[#This Row],[自检]]),COLUMN(选规格[[#This Row],[自检]])) &amp; "】",
         _xlfn.IFS(ISBLANK(_xlpm.x),   "error:右侧选项不足:" &amp;  _xlpm.cellAddress,
               ISERROR(_xlpm.x),   "error:右侧选项执行失败:" &amp; _xlpm.cellAddress,
               TRUE,             "ok")
)</f>
        <v>ok</v>
      </c>
      <c r="L72" t="str" cm="1">
        <f t="array" ref="L72:M72">IFERROR(_xlfn._xlws.SORT(
    _xlfn.UNIQUE(
        TRANSPOSE(
            _xlfn.FILTERXML("&lt;select&gt;&lt;x&gt;"&amp;SUBSTITUTE(选规格[[#This Row],[规格选项表]],",","&lt;/x&gt;&lt;x&gt;") &amp;"&lt;/x&gt;&lt;/select&gt;","//x")
        )
    )
),"无合适【规格】选项,请清除【CPU】或【内存】后再试")</f>
        <v>标准型 SA3</v>
      </c>
      <c r="M72" t="str">
        <v>标准型 SA2</v>
      </c>
    </row>
    <row r="73" spans="1:13">
      <c r="A73" t="s">
        <v>3705</v>
      </c>
      <c r="B73" t="s">
        <v>1875</v>
      </c>
      <c r="C73" s="6" t="s">
        <v>3746</v>
      </c>
      <c r="D73" s="6">
        <v>80</v>
      </c>
      <c r="E73" s="6">
        <v>160</v>
      </c>
      <c r="F73" s="6" t="str">
        <f t="shared" si="1"/>
        <v>选规格!$L$73#</v>
      </c>
      <c r="G73" s="6" t="str" cm="1">
        <f t="array" ref="G73">_xlfn.LET(_xlpm.x, L74,
         _xlpm.cellAddress, "【 选规格!" &amp; ADDRESS(ROW(选规格[[#This Row],[自检]]),COLUMN(选规格[[#This Row],[自检]])) &amp; "】",
         _xlfn.IFS(ISBLANK(_xlpm.x),   "error:右侧选项不足:" &amp;  _xlpm.cellAddress,
               ISERROR(_xlpm.x),   "error:右侧选项执行失败:" &amp; _xlpm.cellAddress,
               TRUE,             "ok")
)</f>
        <v>ok</v>
      </c>
      <c r="L73" t="str" cm="1">
        <f t="array" ref="L73:M73">IFERROR(_xlfn._xlws.SORT(
    _xlfn.UNIQUE(
        TRANSPOSE(
            _xlfn.FILTERXML("&lt;select&gt;&lt;x&gt;"&amp;SUBSTITUTE(选规格[[#This Row],[规格选项表]],",","&lt;/x&gt;&lt;x&gt;") &amp;"&lt;/x&gt;&lt;/select&gt;","//x")
        )
    )
),"无合适【规格】选项,请清除【CPU】或【内存】后再试")</f>
        <v>标准型 SA3</v>
      </c>
      <c r="M73" t="str">
        <v>标准型 SA2</v>
      </c>
    </row>
    <row r="74" spans="1:13">
      <c r="A74" t="s">
        <v>3705</v>
      </c>
      <c r="B74" t="s">
        <v>1878</v>
      </c>
      <c r="C74" s="6" t="s">
        <v>3711</v>
      </c>
      <c r="D74" s="6">
        <v>80</v>
      </c>
      <c r="E74" s="6">
        <v>320</v>
      </c>
      <c r="F74" s="6" t="str">
        <f t="shared" si="1"/>
        <v>选规格!$L$74#</v>
      </c>
      <c r="G74" s="6" t="str" cm="1">
        <f t="array" ref="G74">_xlfn.LET(_xlpm.x, L75,
         _xlpm.cellAddress, "【 选规格!" &amp; ADDRESS(ROW(选规格[[#This Row],[自检]]),COLUMN(选规格[[#This Row],[自检]])) &amp; "】",
         _xlfn.IFS(ISBLANK(_xlpm.x),   "error:右侧选项不足:" &amp;  _xlpm.cellAddress,
               ISERROR(_xlpm.x),   "error:右侧选项执行失败:" &amp; _xlpm.cellAddress,
               TRUE,             "ok")
)</f>
        <v>ok</v>
      </c>
      <c r="L74" t="str" cm="1">
        <f t="array" ref="L74">IFERROR(_xlfn._xlws.SORT(
    _xlfn.UNIQUE(
        TRANSPOSE(
            _xlfn.FILTERXML("&lt;select&gt;&lt;x&gt;"&amp;SUBSTITUTE(选规格[[#This Row],[规格选项表]],",","&lt;/x&gt;&lt;x&gt;") &amp;"&lt;/x&gt;&lt;/select&gt;","//x")
        )
    )
),"无合适【规格】选项,请清除【CPU】或【内存】后再试")</f>
        <v>标准型 SA3</v>
      </c>
    </row>
    <row r="75" spans="1:13">
      <c r="A75" t="s">
        <v>3705</v>
      </c>
      <c r="B75" t="s">
        <v>11</v>
      </c>
      <c r="C75" s="6" t="s">
        <v>3711</v>
      </c>
      <c r="D75" s="6">
        <v>80</v>
      </c>
      <c r="E75" s="6">
        <v>320</v>
      </c>
      <c r="F75" s="6" t="str">
        <f t="shared" si="1"/>
        <v>选规格!$L$75#</v>
      </c>
      <c r="G75" s="6" t="str" cm="1">
        <f t="array" ref="G75">_xlfn.LET(_xlpm.x, L76,
         _xlpm.cellAddress, "【 选规格!" &amp; ADDRESS(ROW(选规格[[#This Row],[自检]]),COLUMN(选规格[[#This Row],[自检]])) &amp; "】",
         _xlfn.IFS(ISBLANK(_xlpm.x),   "error:右侧选项不足:" &amp;  _xlpm.cellAddress,
               ISERROR(_xlpm.x),   "error:右侧选项执行失败:" &amp; _xlpm.cellAddress,
               TRUE,             "ok")
)</f>
        <v>ok</v>
      </c>
      <c r="L75" t="str" cm="1">
        <f t="array" ref="L75">IFERROR(_xlfn._xlws.SORT(
    _xlfn.UNIQUE(
        TRANSPOSE(
            _xlfn.FILTERXML("&lt;select&gt;&lt;x&gt;"&amp;SUBSTITUTE(选规格[[#This Row],[规格选项表]],",","&lt;/x&gt;&lt;x&gt;") &amp;"&lt;/x&gt;&lt;/select&gt;","//x")
        )
    )
),"无合适【规格】选项,请清除【CPU】或【内存】后再试")</f>
        <v>标准型 SA3</v>
      </c>
    </row>
    <row r="76" spans="1:13">
      <c r="A76" t="s">
        <v>3705</v>
      </c>
      <c r="B76" t="s">
        <v>1875</v>
      </c>
      <c r="C76" s="6" t="s">
        <v>3711</v>
      </c>
      <c r="D76" s="6">
        <v>80</v>
      </c>
      <c r="E76" s="6">
        <v>320</v>
      </c>
      <c r="F76" s="6" t="str">
        <f t="shared" si="1"/>
        <v>选规格!$L$76#</v>
      </c>
      <c r="G76" s="6" t="str" cm="1">
        <f t="array" ref="G76">_xlfn.LET(_xlpm.x, L77,
         _xlpm.cellAddress, "【 选规格!" &amp; ADDRESS(ROW(选规格[[#This Row],[自检]]),COLUMN(选规格[[#This Row],[自检]])) &amp; "】",
         _xlfn.IFS(ISBLANK(_xlpm.x),   "error:右侧选项不足:" &amp;  _xlpm.cellAddress,
               ISERROR(_xlpm.x),   "error:右侧选项执行失败:" &amp; _xlpm.cellAddress,
               TRUE,             "ok")
)</f>
        <v>ok</v>
      </c>
      <c r="L76" t="str" cm="1">
        <f t="array" ref="L76">IFERROR(_xlfn._xlws.SORT(
    _xlfn.UNIQUE(
        TRANSPOSE(
            _xlfn.FILTERXML("&lt;select&gt;&lt;x&gt;"&amp;SUBSTITUTE(选规格[[#This Row],[规格选项表]],",","&lt;/x&gt;&lt;x&gt;") &amp;"&lt;/x&gt;&lt;/select&gt;","//x")
        )
    )
),"无合适【规格】选项,请清除【CPU】或【内存】后再试")</f>
        <v>标准型 SA3</v>
      </c>
    </row>
    <row r="77" spans="1:13">
      <c r="A77" t="s">
        <v>3705</v>
      </c>
      <c r="B77" t="s">
        <v>1878</v>
      </c>
      <c r="C77" s="6" t="s">
        <v>3711</v>
      </c>
      <c r="D77" s="6">
        <v>96</v>
      </c>
      <c r="E77" s="6">
        <v>192</v>
      </c>
      <c r="F77" s="6" t="str">
        <f t="shared" si="1"/>
        <v>选规格!$L$77#</v>
      </c>
      <c r="G77" s="6" t="str" cm="1">
        <f t="array" ref="G77">_xlfn.LET(_xlpm.x, L78,
         _xlpm.cellAddress, "【 选规格!" &amp; ADDRESS(ROW(选规格[[#This Row],[自检]]),COLUMN(选规格[[#This Row],[自检]])) &amp; "】",
         _xlfn.IFS(ISBLANK(_xlpm.x),   "error:右侧选项不足:" &amp;  _xlpm.cellAddress,
               ISERROR(_xlpm.x),   "error:右侧选项执行失败:" &amp; _xlpm.cellAddress,
               TRUE,             "ok")
)</f>
        <v>ok</v>
      </c>
      <c r="L77" t="str" cm="1">
        <f t="array" ref="L77">IFERROR(_xlfn._xlws.SORT(
    _xlfn.UNIQUE(
        TRANSPOSE(
            _xlfn.FILTERXML("&lt;select&gt;&lt;x&gt;"&amp;SUBSTITUTE(选规格[[#This Row],[规格选项表]],",","&lt;/x&gt;&lt;x&gt;") &amp;"&lt;/x&gt;&lt;/select&gt;","//x")
        )
    )
),"无合适【规格】选项,请清除【CPU】或【内存】后再试")</f>
        <v>标准型 SA3</v>
      </c>
    </row>
    <row r="78" spans="1:13">
      <c r="A78" t="s">
        <v>3705</v>
      </c>
      <c r="B78" t="s">
        <v>11</v>
      </c>
      <c r="C78" s="6" t="s">
        <v>3711</v>
      </c>
      <c r="D78" s="6">
        <v>96</v>
      </c>
      <c r="E78" s="6">
        <v>192</v>
      </c>
      <c r="F78" s="6" t="str">
        <f t="shared" si="1"/>
        <v>选规格!$L$78#</v>
      </c>
      <c r="G78" s="6" t="str" cm="1">
        <f t="array" ref="G78">_xlfn.LET(_xlpm.x, L79,
         _xlpm.cellAddress, "【 选规格!" &amp; ADDRESS(ROW(选规格[[#This Row],[自检]]),COLUMN(选规格[[#This Row],[自检]])) &amp; "】",
         _xlfn.IFS(ISBLANK(_xlpm.x),   "error:右侧选项不足:" &amp;  _xlpm.cellAddress,
               ISERROR(_xlpm.x),   "error:右侧选项执行失败:" &amp; _xlpm.cellAddress,
               TRUE,             "ok")
)</f>
        <v>ok</v>
      </c>
      <c r="L78" t="str" cm="1">
        <f t="array" ref="L78">IFERROR(_xlfn._xlws.SORT(
    _xlfn.UNIQUE(
        TRANSPOSE(
            _xlfn.FILTERXML("&lt;select&gt;&lt;x&gt;"&amp;SUBSTITUTE(选规格[[#This Row],[规格选项表]],",","&lt;/x&gt;&lt;x&gt;") &amp;"&lt;/x&gt;&lt;/select&gt;","//x")
        )
    )
),"无合适【规格】选项,请清除【CPU】或【内存】后再试")</f>
        <v>标准型 SA3</v>
      </c>
    </row>
    <row r="79" spans="1:13">
      <c r="A79" t="s">
        <v>3705</v>
      </c>
      <c r="B79" t="s">
        <v>1875</v>
      </c>
      <c r="C79" s="6" t="s">
        <v>3711</v>
      </c>
      <c r="D79" s="6">
        <v>96</v>
      </c>
      <c r="E79" s="6">
        <v>192</v>
      </c>
      <c r="F79" s="6" t="str">
        <f t="shared" si="1"/>
        <v>选规格!$L$79#</v>
      </c>
      <c r="G79" s="6" t="str" cm="1">
        <f t="array" ref="G79">_xlfn.LET(_xlpm.x, L80,
         _xlpm.cellAddress, "【 选规格!" &amp; ADDRESS(ROW(选规格[[#This Row],[自检]]),COLUMN(选规格[[#This Row],[自检]])) &amp; "】",
         _xlfn.IFS(ISBLANK(_xlpm.x),   "error:右侧选项不足:" &amp;  _xlpm.cellAddress,
               ISERROR(_xlpm.x),   "error:右侧选项执行失败:" &amp; _xlpm.cellAddress,
               TRUE,             "ok")
)</f>
        <v>ok</v>
      </c>
      <c r="L79" t="str" cm="1">
        <f t="array" ref="L79">IFERROR(_xlfn._xlws.SORT(
    _xlfn.UNIQUE(
        TRANSPOSE(
            _xlfn.FILTERXML("&lt;select&gt;&lt;x&gt;"&amp;SUBSTITUTE(选规格[[#This Row],[规格选项表]],",","&lt;/x&gt;&lt;x&gt;") &amp;"&lt;/x&gt;&lt;/select&gt;","//x")
        )
    )
),"无合适【规格】选项,请清除【CPU】或【内存】后再试")</f>
        <v>标准型 SA3</v>
      </c>
    </row>
    <row r="80" spans="1:13">
      <c r="A80" t="s">
        <v>3705</v>
      </c>
      <c r="B80" t="s">
        <v>1878</v>
      </c>
      <c r="C80" s="6" t="s">
        <v>3711</v>
      </c>
      <c r="D80" s="6">
        <v>96</v>
      </c>
      <c r="E80" s="6">
        <v>384</v>
      </c>
      <c r="F80" s="6" t="str">
        <f t="shared" si="1"/>
        <v>选规格!$L$80#</v>
      </c>
      <c r="G80" s="6" t="str" cm="1">
        <f t="array" ref="G80">_xlfn.LET(_xlpm.x, L81,
         _xlpm.cellAddress, "【 选规格!" &amp; ADDRESS(ROW(选规格[[#This Row],[自检]]),COLUMN(选规格[[#This Row],[自检]])) &amp; "】",
         _xlfn.IFS(ISBLANK(_xlpm.x),   "error:右侧选项不足:" &amp;  _xlpm.cellAddress,
               ISERROR(_xlpm.x),   "error:右侧选项执行失败:" &amp; _xlpm.cellAddress,
               TRUE,             "ok")
)</f>
        <v>ok</v>
      </c>
      <c r="L80" t="str" cm="1">
        <f t="array" ref="L80">IFERROR(_xlfn._xlws.SORT(
    _xlfn.UNIQUE(
        TRANSPOSE(
            _xlfn.FILTERXML("&lt;select&gt;&lt;x&gt;"&amp;SUBSTITUTE(选规格[[#This Row],[规格选项表]],",","&lt;/x&gt;&lt;x&gt;") &amp;"&lt;/x&gt;&lt;/select&gt;","//x")
        )
    )
),"无合适【规格】选项,请清除【CPU】或【内存】后再试")</f>
        <v>标准型 SA3</v>
      </c>
    </row>
    <row r="81" spans="1:13">
      <c r="A81" t="s">
        <v>3705</v>
      </c>
      <c r="B81" t="s">
        <v>11</v>
      </c>
      <c r="C81" s="6" t="s">
        <v>3711</v>
      </c>
      <c r="D81" s="6">
        <v>96</v>
      </c>
      <c r="E81" s="6">
        <v>384</v>
      </c>
      <c r="F81" s="6" t="str">
        <f t="shared" si="1"/>
        <v>选规格!$L$81#</v>
      </c>
      <c r="G81" s="6" t="str" cm="1">
        <f t="array" ref="G81">_xlfn.LET(_xlpm.x, L82,
         _xlpm.cellAddress, "【 选规格!" &amp; ADDRESS(ROW(选规格[[#This Row],[自检]]),COLUMN(选规格[[#This Row],[自检]])) &amp; "】",
         _xlfn.IFS(ISBLANK(_xlpm.x),   "error:右侧选项不足:" &amp;  _xlpm.cellAddress,
               ISERROR(_xlpm.x),   "error:右侧选项执行失败:" &amp; _xlpm.cellAddress,
               TRUE,             "ok")
)</f>
        <v>ok</v>
      </c>
      <c r="L81" t="str" cm="1">
        <f t="array" ref="L81">IFERROR(_xlfn._xlws.SORT(
    _xlfn.UNIQUE(
        TRANSPOSE(
            _xlfn.FILTERXML("&lt;select&gt;&lt;x&gt;"&amp;SUBSTITUTE(选规格[[#This Row],[规格选项表]],",","&lt;/x&gt;&lt;x&gt;") &amp;"&lt;/x&gt;&lt;/select&gt;","//x")
        )
    )
),"无合适【规格】选项,请清除【CPU】或【内存】后再试")</f>
        <v>标准型 SA3</v>
      </c>
    </row>
    <row r="82" spans="1:13">
      <c r="A82" t="s">
        <v>3705</v>
      </c>
      <c r="B82" t="s">
        <v>1875</v>
      </c>
      <c r="C82" s="6" t="s">
        <v>3711</v>
      </c>
      <c r="D82" s="6">
        <v>96</v>
      </c>
      <c r="E82" s="6">
        <v>384</v>
      </c>
      <c r="F82" s="6" t="str">
        <f t="shared" si="1"/>
        <v>选规格!$L$82#</v>
      </c>
      <c r="G82" s="6" t="str" cm="1">
        <f t="array" ref="G82">_xlfn.LET(_xlpm.x, L83,
         _xlpm.cellAddress, "【 选规格!" &amp; ADDRESS(ROW(选规格[[#This Row],[自检]]),COLUMN(选规格[[#This Row],[自检]])) &amp; "】",
         _xlfn.IFS(ISBLANK(_xlpm.x),   "error:右侧选项不足:" &amp;  _xlpm.cellAddress,
               ISERROR(_xlpm.x),   "error:右侧选项执行失败:" &amp; _xlpm.cellAddress,
               TRUE,             "ok")
)</f>
        <v>ok</v>
      </c>
      <c r="L82" t="str" cm="1">
        <f t="array" ref="L82">IFERROR(_xlfn._xlws.SORT(
    _xlfn.UNIQUE(
        TRANSPOSE(
            _xlfn.FILTERXML("&lt;select&gt;&lt;x&gt;"&amp;SUBSTITUTE(选规格[[#This Row],[规格选项表]],",","&lt;/x&gt;&lt;x&gt;") &amp;"&lt;/x&gt;&lt;/select&gt;","//x")
        )
    )
),"无合适【规格】选项,请清除【CPU】或【内存】后再试")</f>
        <v>标准型 SA3</v>
      </c>
    </row>
    <row r="83" spans="1:13">
      <c r="A83" t="s">
        <v>3705</v>
      </c>
      <c r="B83" t="s">
        <v>1878</v>
      </c>
      <c r="C83" s="6" t="s">
        <v>3711</v>
      </c>
      <c r="D83" s="6">
        <v>116</v>
      </c>
      <c r="E83" s="6">
        <v>216</v>
      </c>
      <c r="F83" s="6" t="str">
        <f t="shared" si="1"/>
        <v>选规格!$L$83#</v>
      </c>
      <c r="G83" s="6" t="str" cm="1">
        <f t="array" ref="G83">_xlfn.LET(_xlpm.x, L84,
         _xlpm.cellAddress, "【 选规格!" &amp; ADDRESS(ROW(选规格[[#This Row],[自检]]),COLUMN(选规格[[#This Row],[自检]])) &amp; "】",
         _xlfn.IFS(ISBLANK(_xlpm.x),   "error:右侧选项不足:" &amp;  _xlpm.cellAddress,
               ISERROR(_xlpm.x),   "error:右侧选项执行失败:" &amp; _xlpm.cellAddress,
               TRUE,             "ok")
)</f>
        <v>ok</v>
      </c>
      <c r="L83" t="str" cm="1">
        <f t="array" ref="L83">IFERROR(_xlfn._xlws.SORT(
    _xlfn.UNIQUE(
        TRANSPOSE(
            _xlfn.FILTERXML("&lt;select&gt;&lt;x&gt;"&amp;SUBSTITUTE(选规格[[#This Row],[规格选项表]],",","&lt;/x&gt;&lt;x&gt;") &amp;"&lt;/x&gt;&lt;/select&gt;","//x")
        )
    )
),"无合适【规格】选项,请清除【CPU】或【内存】后再试")</f>
        <v>标准型 SA3</v>
      </c>
    </row>
    <row r="84" spans="1:13">
      <c r="A84" t="s">
        <v>3705</v>
      </c>
      <c r="B84" t="s">
        <v>11</v>
      </c>
      <c r="C84" s="6" t="s">
        <v>3711</v>
      </c>
      <c r="D84" s="6">
        <v>116</v>
      </c>
      <c r="E84" s="6">
        <v>216</v>
      </c>
      <c r="F84" s="6" t="str">
        <f t="shared" si="1"/>
        <v>选规格!$L$84#</v>
      </c>
      <c r="G84" s="6" t="str" cm="1">
        <f t="array" ref="G84">_xlfn.LET(_xlpm.x, L85,
         _xlpm.cellAddress, "【 选规格!" &amp; ADDRESS(ROW(选规格[[#This Row],[自检]]),COLUMN(选规格[[#This Row],[自检]])) &amp; "】",
         _xlfn.IFS(ISBLANK(_xlpm.x),   "error:右侧选项不足:" &amp;  _xlpm.cellAddress,
               ISERROR(_xlpm.x),   "error:右侧选项执行失败:" &amp; _xlpm.cellAddress,
               TRUE,             "ok")
)</f>
        <v>ok</v>
      </c>
      <c r="L84" t="str" cm="1">
        <f t="array" ref="L84">IFERROR(_xlfn._xlws.SORT(
    _xlfn.UNIQUE(
        TRANSPOSE(
            _xlfn.FILTERXML("&lt;select&gt;&lt;x&gt;"&amp;SUBSTITUTE(选规格[[#This Row],[规格选项表]],",","&lt;/x&gt;&lt;x&gt;") &amp;"&lt;/x&gt;&lt;/select&gt;","//x")
        )
    )
),"无合适【规格】选项,请清除【CPU】或【内存】后再试")</f>
        <v>标准型 SA3</v>
      </c>
    </row>
    <row r="85" spans="1:13">
      <c r="A85" t="s">
        <v>3705</v>
      </c>
      <c r="B85" t="s">
        <v>1875</v>
      </c>
      <c r="C85" s="6" t="s">
        <v>3711</v>
      </c>
      <c r="D85" s="6">
        <v>116</v>
      </c>
      <c r="E85" s="6">
        <v>216</v>
      </c>
      <c r="F85" s="6" t="str">
        <f t="shared" si="1"/>
        <v>选规格!$L$85#</v>
      </c>
      <c r="G85" s="6" t="str" cm="1">
        <f t="array" ref="G85">_xlfn.LET(_xlpm.x, L86,
         _xlpm.cellAddress, "【 选规格!" &amp; ADDRESS(ROW(选规格[[#This Row],[自检]]),COLUMN(选规格[[#This Row],[自检]])) &amp; "】",
         _xlfn.IFS(ISBLANK(_xlpm.x),   "error:右侧选项不足:" &amp;  _xlpm.cellAddress,
               ISERROR(_xlpm.x),   "error:右侧选项执行失败:" &amp; _xlpm.cellAddress,
               TRUE,             "ok")
)</f>
        <v>ok</v>
      </c>
      <c r="L85" t="str" cm="1">
        <f t="array" ref="L85">IFERROR(_xlfn._xlws.SORT(
    _xlfn.UNIQUE(
        TRANSPOSE(
            _xlfn.FILTERXML("&lt;select&gt;&lt;x&gt;"&amp;SUBSTITUTE(选规格[[#This Row],[规格选项表]],",","&lt;/x&gt;&lt;x&gt;") &amp;"&lt;/x&gt;&lt;/select&gt;","//x")
        )
    )
),"无合适【规格】选项,请清除【CPU】或【内存】后再试")</f>
        <v>标准型 SA3</v>
      </c>
    </row>
    <row r="86" spans="1:13">
      <c r="A86" t="s">
        <v>3705</v>
      </c>
      <c r="B86" t="s">
        <v>1878</v>
      </c>
      <c r="C86" s="6" t="s">
        <v>3711</v>
      </c>
      <c r="D86" s="6">
        <v>116</v>
      </c>
      <c r="E86" s="6">
        <v>470</v>
      </c>
      <c r="F86" s="6" t="str">
        <f t="shared" si="1"/>
        <v>选规格!$L$86#</v>
      </c>
      <c r="G86" s="6" t="str" cm="1">
        <f t="array" ref="G86">_xlfn.LET(_xlpm.x, L87,
         _xlpm.cellAddress, "【 选规格!" &amp; ADDRESS(ROW(选规格[[#This Row],[自检]]),COLUMN(选规格[[#This Row],[自检]])) &amp; "】",
         _xlfn.IFS(ISBLANK(_xlpm.x),   "error:右侧选项不足:" &amp;  _xlpm.cellAddress,
               ISERROR(_xlpm.x),   "error:右侧选项执行失败:" &amp; _xlpm.cellAddress,
               TRUE,             "ok")
)</f>
        <v>ok</v>
      </c>
      <c r="L86" t="str" cm="1">
        <f t="array" ref="L86">IFERROR(_xlfn._xlws.SORT(
    _xlfn.UNIQUE(
        TRANSPOSE(
            _xlfn.FILTERXML("&lt;select&gt;&lt;x&gt;"&amp;SUBSTITUTE(选规格[[#This Row],[规格选项表]],",","&lt;/x&gt;&lt;x&gt;") &amp;"&lt;/x&gt;&lt;/select&gt;","//x")
        )
    )
),"无合适【规格】选项,请清除【CPU】或【内存】后再试")</f>
        <v>标准型 SA3</v>
      </c>
    </row>
    <row r="87" spans="1:13">
      <c r="A87" t="s">
        <v>3705</v>
      </c>
      <c r="B87" t="s">
        <v>11</v>
      </c>
      <c r="C87" s="6" t="s">
        <v>3711</v>
      </c>
      <c r="D87" s="6">
        <v>116</v>
      </c>
      <c r="E87" s="6">
        <v>470</v>
      </c>
      <c r="F87" s="6" t="str">
        <f t="shared" si="1"/>
        <v>选规格!$L$87#</v>
      </c>
      <c r="G87" s="6" t="str" cm="1">
        <f t="array" ref="G87">_xlfn.LET(_xlpm.x, L88,
         _xlpm.cellAddress, "【 选规格!" &amp; ADDRESS(ROW(选规格[[#This Row],[自检]]),COLUMN(选规格[[#This Row],[自检]])) &amp; "】",
         _xlfn.IFS(ISBLANK(_xlpm.x),   "error:右侧选项不足:" &amp;  _xlpm.cellAddress,
               ISERROR(_xlpm.x),   "error:右侧选项执行失败:" &amp; _xlpm.cellAddress,
               TRUE,             "ok")
)</f>
        <v>ok</v>
      </c>
      <c r="L87" t="str" cm="1">
        <f t="array" ref="L87">IFERROR(_xlfn._xlws.SORT(
    _xlfn.UNIQUE(
        TRANSPOSE(
            _xlfn.FILTERXML("&lt;select&gt;&lt;x&gt;"&amp;SUBSTITUTE(选规格[[#This Row],[规格选项表]],",","&lt;/x&gt;&lt;x&gt;") &amp;"&lt;/x&gt;&lt;/select&gt;","//x")
        )
    )
),"无合适【规格】选项,请清除【CPU】或【内存】后再试")</f>
        <v>标准型 SA3</v>
      </c>
    </row>
    <row r="88" spans="1:13">
      <c r="A88" t="s">
        <v>3705</v>
      </c>
      <c r="B88" t="s">
        <v>1875</v>
      </c>
      <c r="C88" s="6" t="s">
        <v>3711</v>
      </c>
      <c r="D88" s="6">
        <v>116</v>
      </c>
      <c r="E88" s="6">
        <v>470</v>
      </c>
      <c r="F88" s="6" t="str">
        <f t="shared" si="1"/>
        <v>选规格!$L$88#</v>
      </c>
      <c r="G88" s="6" t="str" cm="1">
        <f t="array" ref="G88">_xlfn.LET(_xlpm.x, L89,
         _xlpm.cellAddress, "【 选规格!" &amp; ADDRESS(ROW(选规格[[#This Row],[自检]]),COLUMN(选规格[[#This Row],[自检]])) &amp; "】",
         _xlfn.IFS(ISBLANK(_xlpm.x),   "error:右侧选项不足:" &amp;  _xlpm.cellAddress,
               ISERROR(_xlpm.x),   "error:右侧选项执行失败:" &amp; _xlpm.cellAddress,
               TRUE,             "ok")
)</f>
        <v>ok</v>
      </c>
      <c r="L88" t="str" cm="1">
        <f t="array" ref="L88">IFERROR(_xlfn._xlws.SORT(
    _xlfn.UNIQUE(
        TRANSPOSE(
            _xlfn.FILTERXML("&lt;select&gt;&lt;x&gt;"&amp;SUBSTITUTE(选规格[[#This Row],[规格选项表]],",","&lt;/x&gt;&lt;x&gt;") &amp;"&lt;/x&gt;&lt;/select&gt;","//x")
        )
    )
),"无合适【规格】选项,请清除【CPU】或【内存】后再试")</f>
        <v>标准型 SA3</v>
      </c>
    </row>
    <row r="89" spans="1:13">
      <c r="A89" t="s">
        <v>3705</v>
      </c>
      <c r="B89" t="s">
        <v>1878</v>
      </c>
      <c r="C89" s="6" t="s">
        <v>3746</v>
      </c>
      <c r="D89" s="6">
        <v>128</v>
      </c>
      <c r="E89" s="6">
        <v>256</v>
      </c>
      <c r="F89" s="6" t="str">
        <f t="shared" si="1"/>
        <v>选规格!$L$89#</v>
      </c>
      <c r="G89" s="6" t="str" cm="1">
        <f t="array" ref="G89">_xlfn.LET(_xlpm.x, L90,
         _xlpm.cellAddress, "【 选规格!" &amp; ADDRESS(ROW(选规格[[#This Row],[自检]]),COLUMN(选规格[[#This Row],[自检]])) &amp; "】",
         _xlfn.IFS(ISBLANK(_xlpm.x),   "error:右侧选项不足:" &amp;  _xlpm.cellAddress,
               ISERROR(_xlpm.x),   "error:右侧选项执行失败:" &amp; _xlpm.cellAddress,
               TRUE,             "ok")
)</f>
        <v>ok</v>
      </c>
      <c r="L89" t="str" cm="1">
        <f t="array" ref="L89:M89">IFERROR(_xlfn._xlws.SORT(
    _xlfn.UNIQUE(
        TRANSPOSE(
            _xlfn.FILTERXML("&lt;select&gt;&lt;x&gt;"&amp;SUBSTITUTE(选规格[[#This Row],[规格选项表]],",","&lt;/x&gt;&lt;x&gt;") &amp;"&lt;/x&gt;&lt;/select&gt;","//x")
        )
    )
),"无合适【规格】选项,请清除【CPU】或【内存】后再试")</f>
        <v>标准型 SA3</v>
      </c>
      <c r="M89" t="str">
        <v>标准型 SA2</v>
      </c>
    </row>
    <row r="90" spans="1:13">
      <c r="A90" t="s">
        <v>3705</v>
      </c>
      <c r="B90" t="s">
        <v>11</v>
      </c>
      <c r="C90" s="6" t="s">
        <v>3746</v>
      </c>
      <c r="D90" s="6">
        <v>128</v>
      </c>
      <c r="E90" s="6">
        <v>256</v>
      </c>
      <c r="F90" s="6" t="str">
        <f t="shared" si="1"/>
        <v>选规格!$L$90#</v>
      </c>
      <c r="G90" s="6" t="str" cm="1">
        <f t="array" ref="G90">_xlfn.LET(_xlpm.x, L91,
         _xlpm.cellAddress, "【 选规格!" &amp; ADDRESS(ROW(选规格[[#This Row],[自检]]),COLUMN(选规格[[#This Row],[自检]])) &amp; "】",
         _xlfn.IFS(ISBLANK(_xlpm.x),   "error:右侧选项不足:" &amp;  _xlpm.cellAddress,
               ISERROR(_xlpm.x),   "error:右侧选项执行失败:" &amp; _xlpm.cellAddress,
               TRUE,             "ok")
)</f>
        <v>ok</v>
      </c>
      <c r="L90" t="str" cm="1">
        <f t="array" ref="L90:M90">IFERROR(_xlfn._xlws.SORT(
    _xlfn.UNIQUE(
        TRANSPOSE(
            _xlfn.FILTERXML("&lt;select&gt;&lt;x&gt;"&amp;SUBSTITUTE(选规格[[#This Row],[规格选项表]],",","&lt;/x&gt;&lt;x&gt;") &amp;"&lt;/x&gt;&lt;/select&gt;","//x")
        )
    )
),"无合适【规格】选项,请清除【CPU】或【内存】后再试")</f>
        <v>标准型 SA3</v>
      </c>
      <c r="M90" t="str">
        <v>标准型 SA2</v>
      </c>
    </row>
    <row r="91" spans="1:13">
      <c r="A91" t="s">
        <v>3705</v>
      </c>
      <c r="B91" t="s">
        <v>1875</v>
      </c>
      <c r="C91" s="6" t="s">
        <v>3746</v>
      </c>
      <c r="D91" s="6">
        <v>128</v>
      </c>
      <c r="E91" s="6">
        <v>256</v>
      </c>
      <c r="F91" s="6" t="str">
        <f t="shared" si="1"/>
        <v>选规格!$L$91#</v>
      </c>
      <c r="G91" s="6" t="str" cm="1">
        <f t="array" ref="G91">_xlfn.LET(_xlpm.x, L92,
         _xlpm.cellAddress, "【 选规格!" &amp; ADDRESS(ROW(选规格[[#This Row],[自检]]),COLUMN(选规格[[#This Row],[自检]])) &amp; "】",
         _xlfn.IFS(ISBLANK(_xlpm.x),   "error:右侧选项不足:" &amp;  _xlpm.cellAddress,
               ISERROR(_xlpm.x),   "error:右侧选项执行失败:" &amp; _xlpm.cellAddress,
               TRUE,             "ok")
)</f>
        <v>ok</v>
      </c>
      <c r="L91" t="str" cm="1">
        <f t="array" ref="L91:M91">IFERROR(_xlfn._xlws.SORT(
    _xlfn.UNIQUE(
        TRANSPOSE(
            _xlfn.FILTERXML("&lt;select&gt;&lt;x&gt;"&amp;SUBSTITUTE(选规格[[#This Row],[规格选项表]],",","&lt;/x&gt;&lt;x&gt;") &amp;"&lt;/x&gt;&lt;/select&gt;","//x")
        )
    )
),"无合适【规格】选项,请清除【CPU】或【内存】后再试")</f>
        <v>标准型 SA3</v>
      </c>
      <c r="M91" t="str">
        <v>标准型 SA2</v>
      </c>
    </row>
    <row r="92" spans="1:13">
      <c r="A92" t="s">
        <v>3705</v>
      </c>
      <c r="B92" t="s">
        <v>1878</v>
      </c>
      <c r="C92" s="6" t="s">
        <v>3711</v>
      </c>
      <c r="D92" s="6">
        <v>128</v>
      </c>
      <c r="E92" s="6">
        <v>512</v>
      </c>
      <c r="F92" s="6" t="str">
        <f t="shared" si="1"/>
        <v>选规格!$L$92#</v>
      </c>
      <c r="G92" s="6" t="str" cm="1">
        <f t="array" ref="G92">_xlfn.LET(_xlpm.x, L93,
         _xlpm.cellAddress, "【 选规格!" &amp; ADDRESS(ROW(选规格[[#This Row],[自检]]),COLUMN(选规格[[#This Row],[自检]])) &amp; "】",
         _xlfn.IFS(ISBLANK(_xlpm.x),   "error:右侧选项不足:" &amp;  _xlpm.cellAddress,
               ISERROR(_xlpm.x),   "error:右侧选项执行失败:" &amp; _xlpm.cellAddress,
               TRUE,             "ok")
)</f>
        <v>ok</v>
      </c>
      <c r="L92" t="str" cm="1">
        <f t="array" ref="L92">IFERROR(_xlfn._xlws.SORT(
    _xlfn.UNIQUE(
        TRANSPOSE(
            _xlfn.FILTERXML("&lt;select&gt;&lt;x&gt;"&amp;SUBSTITUTE(选规格[[#This Row],[规格选项表]],",","&lt;/x&gt;&lt;x&gt;") &amp;"&lt;/x&gt;&lt;/select&gt;","//x")
        )
    )
),"无合适【规格】选项,请清除【CPU】或【内存】后再试")</f>
        <v>标准型 SA3</v>
      </c>
    </row>
    <row r="93" spans="1:13">
      <c r="A93" t="s">
        <v>3705</v>
      </c>
      <c r="B93" t="s">
        <v>11</v>
      </c>
      <c r="C93" s="6" t="s">
        <v>3711</v>
      </c>
      <c r="D93" s="6">
        <v>128</v>
      </c>
      <c r="E93" s="6">
        <v>512</v>
      </c>
      <c r="F93" s="6" t="str">
        <f t="shared" si="1"/>
        <v>选规格!$L$93#</v>
      </c>
      <c r="G93" s="6" t="str" cm="1">
        <f t="array" ref="G93">_xlfn.LET(_xlpm.x, L94,
         _xlpm.cellAddress, "【 选规格!" &amp; ADDRESS(ROW(选规格[[#This Row],[自检]]),COLUMN(选规格[[#This Row],[自检]])) &amp; "】",
         _xlfn.IFS(ISBLANK(_xlpm.x),   "error:右侧选项不足:" &amp;  _xlpm.cellAddress,
               ISERROR(_xlpm.x),   "error:右侧选项执行失败:" &amp; _xlpm.cellAddress,
               TRUE,             "ok")
)</f>
        <v>ok</v>
      </c>
      <c r="L93" t="str" cm="1">
        <f t="array" ref="L93">IFERROR(_xlfn._xlws.SORT(
    _xlfn.UNIQUE(
        TRANSPOSE(
            _xlfn.FILTERXML("&lt;select&gt;&lt;x&gt;"&amp;SUBSTITUTE(选规格[[#This Row],[规格选项表]],",","&lt;/x&gt;&lt;x&gt;") &amp;"&lt;/x&gt;&lt;/select&gt;","//x")
        )
    )
),"无合适【规格】选项,请清除【CPU】或【内存】后再试")</f>
        <v>标准型 SA3</v>
      </c>
    </row>
    <row r="94" spans="1:13">
      <c r="A94" t="s">
        <v>3705</v>
      </c>
      <c r="B94" t="s">
        <v>1875</v>
      </c>
      <c r="C94" s="6" t="s">
        <v>3711</v>
      </c>
      <c r="D94" s="6">
        <v>128</v>
      </c>
      <c r="E94" s="6">
        <v>512</v>
      </c>
      <c r="F94" s="6" t="str">
        <f t="shared" si="1"/>
        <v>选规格!$L$94#</v>
      </c>
      <c r="G94" s="6" t="str" cm="1">
        <f t="array" ref="G94">_xlfn.LET(_xlpm.x, L95,
         _xlpm.cellAddress, "【 选规格!" &amp; ADDRESS(ROW(选规格[[#This Row],[自检]]),COLUMN(选规格[[#This Row],[自检]])) &amp; "】",
         _xlfn.IFS(ISBLANK(_xlpm.x),   "error:右侧选项不足:" &amp;  _xlpm.cellAddress,
               ISERROR(_xlpm.x),   "error:右侧选项执行失败:" &amp; _xlpm.cellAddress,
               TRUE,             "ok")
)</f>
        <v>ok</v>
      </c>
      <c r="L94" t="str" cm="1">
        <f t="array" ref="L94">IFERROR(_xlfn._xlws.SORT(
    _xlfn.UNIQUE(
        TRANSPOSE(
            _xlfn.FILTERXML("&lt;select&gt;&lt;x&gt;"&amp;SUBSTITUTE(选规格[[#This Row],[规格选项表]],",","&lt;/x&gt;&lt;x&gt;") &amp;"&lt;/x&gt;&lt;/select&gt;","//x")
        )
    )
),"无合适【规格】选项,请清除【CPU】或【内存】后再试")</f>
        <v>标准型 SA3</v>
      </c>
    </row>
    <row r="95" spans="1:13">
      <c r="A95" t="s">
        <v>3705</v>
      </c>
      <c r="B95" t="s">
        <v>1878</v>
      </c>
      <c r="C95" s="6" t="s">
        <v>3746</v>
      </c>
      <c r="D95" s="6">
        <v>160</v>
      </c>
      <c r="E95" s="6">
        <v>320</v>
      </c>
      <c r="F95" s="6" t="str">
        <f t="shared" si="1"/>
        <v>选规格!$L$95#</v>
      </c>
      <c r="G95" s="6" t="str" cm="1">
        <f t="array" ref="G95">_xlfn.LET(_xlpm.x, L96,
         _xlpm.cellAddress, "【 选规格!" &amp; ADDRESS(ROW(选规格[[#This Row],[自检]]),COLUMN(选规格[[#This Row],[自检]])) &amp; "】",
         _xlfn.IFS(ISBLANK(_xlpm.x),   "error:右侧选项不足:" &amp;  _xlpm.cellAddress,
               ISERROR(_xlpm.x),   "error:右侧选项执行失败:" &amp; _xlpm.cellAddress,
               TRUE,             "ok")
)</f>
        <v>ok</v>
      </c>
      <c r="L95" t="str" cm="1">
        <f t="array" ref="L95:M95">IFERROR(_xlfn._xlws.SORT(
    _xlfn.UNIQUE(
        TRANSPOSE(
            _xlfn.FILTERXML("&lt;select&gt;&lt;x&gt;"&amp;SUBSTITUTE(选规格[[#This Row],[规格选项表]],",","&lt;/x&gt;&lt;x&gt;") &amp;"&lt;/x&gt;&lt;/select&gt;","//x")
        )
    )
),"无合适【规格】选项,请清除【CPU】或【内存】后再试")</f>
        <v>标准型 SA3</v>
      </c>
      <c r="M95" t="str">
        <v>标准型 SA2</v>
      </c>
    </row>
    <row r="96" spans="1:13">
      <c r="A96" t="s">
        <v>3705</v>
      </c>
      <c r="B96" t="s">
        <v>11</v>
      </c>
      <c r="C96" s="6" t="s">
        <v>3746</v>
      </c>
      <c r="D96" s="6">
        <v>160</v>
      </c>
      <c r="E96" s="6">
        <v>320</v>
      </c>
      <c r="F96" s="6" t="str">
        <f t="shared" si="1"/>
        <v>选规格!$L$96#</v>
      </c>
      <c r="G96" s="6" t="str" cm="1">
        <f t="array" ref="G96">_xlfn.LET(_xlpm.x, L97,
         _xlpm.cellAddress, "【 选规格!" &amp; ADDRESS(ROW(选规格[[#This Row],[自检]]),COLUMN(选规格[[#This Row],[自检]])) &amp; "】",
         _xlfn.IFS(ISBLANK(_xlpm.x),   "error:右侧选项不足:" &amp;  _xlpm.cellAddress,
               ISERROR(_xlpm.x),   "error:右侧选项执行失败:" &amp; _xlpm.cellAddress,
               TRUE,             "ok")
)</f>
        <v>ok</v>
      </c>
      <c r="L96" t="str" cm="1">
        <f t="array" ref="L96:M96">IFERROR(_xlfn._xlws.SORT(
    _xlfn.UNIQUE(
        TRANSPOSE(
            _xlfn.FILTERXML("&lt;select&gt;&lt;x&gt;"&amp;SUBSTITUTE(选规格[[#This Row],[规格选项表]],",","&lt;/x&gt;&lt;x&gt;") &amp;"&lt;/x&gt;&lt;/select&gt;","//x")
        )
    )
),"无合适【规格】选项,请清除【CPU】或【内存】后再试")</f>
        <v>标准型 SA3</v>
      </c>
      <c r="M96" t="str">
        <v>标准型 SA2</v>
      </c>
    </row>
    <row r="97" spans="1:13">
      <c r="A97" t="s">
        <v>3705</v>
      </c>
      <c r="B97" t="s">
        <v>1875</v>
      </c>
      <c r="C97" s="6" t="s">
        <v>3746</v>
      </c>
      <c r="D97" s="6">
        <v>160</v>
      </c>
      <c r="E97" s="6">
        <v>320</v>
      </c>
      <c r="F97" s="6" t="str">
        <f t="shared" si="1"/>
        <v>选规格!$L$97#</v>
      </c>
      <c r="G97" s="6" t="str" cm="1">
        <f t="array" ref="G97">_xlfn.LET(_xlpm.x, L98,
         _xlpm.cellAddress, "【 选规格!" &amp; ADDRESS(ROW(选规格[[#This Row],[自检]]),COLUMN(选规格[[#This Row],[自检]])) &amp; "】",
         _xlfn.IFS(ISBLANK(_xlpm.x),   "error:右侧选项不足:" &amp;  _xlpm.cellAddress,
               ISERROR(_xlpm.x),   "error:右侧选项执行失败:" &amp; _xlpm.cellAddress,
               TRUE,             "ok")
)</f>
        <v>ok</v>
      </c>
      <c r="L97" t="str" cm="1">
        <f t="array" ref="L97:M97">IFERROR(_xlfn._xlws.SORT(
    _xlfn.UNIQUE(
        TRANSPOSE(
            _xlfn.FILTERXML("&lt;select&gt;&lt;x&gt;"&amp;SUBSTITUTE(选规格[[#This Row],[规格选项表]],",","&lt;/x&gt;&lt;x&gt;") &amp;"&lt;/x&gt;&lt;/select&gt;","//x")
        )
    )
),"无合适【规格】选项,请清除【CPU】或【内存】后再试")</f>
        <v>标准型 SA3</v>
      </c>
      <c r="M97" t="str">
        <v>标准型 SA2</v>
      </c>
    </row>
    <row r="98" spans="1:13">
      <c r="A98" t="s">
        <v>3705</v>
      </c>
      <c r="B98" t="s">
        <v>1878</v>
      </c>
      <c r="C98" s="6" t="s">
        <v>3711</v>
      </c>
      <c r="D98" s="6">
        <v>160</v>
      </c>
      <c r="E98" s="6">
        <v>640</v>
      </c>
      <c r="F98" s="6" t="str">
        <f t="shared" si="1"/>
        <v>选规格!$L$98#</v>
      </c>
      <c r="G98" s="6" t="str" cm="1">
        <f t="array" ref="G98">_xlfn.LET(_xlpm.x, L99,
         _xlpm.cellAddress, "【 选规格!" &amp; ADDRESS(ROW(选规格[[#This Row],[自检]]),COLUMN(选规格[[#This Row],[自检]])) &amp; "】",
         _xlfn.IFS(ISBLANK(_xlpm.x),   "error:右侧选项不足:" &amp;  _xlpm.cellAddress,
               ISERROR(_xlpm.x),   "error:右侧选项执行失败:" &amp; _xlpm.cellAddress,
               TRUE,             "ok")
)</f>
        <v>ok</v>
      </c>
      <c r="L98" t="str" cm="1">
        <f t="array" ref="L98">IFERROR(_xlfn._xlws.SORT(
    _xlfn.UNIQUE(
        TRANSPOSE(
            _xlfn.FILTERXML("&lt;select&gt;&lt;x&gt;"&amp;SUBSTITUTE(选规格[[#This Row],[规格选项表]],",","&lt;/x&gt;&lt;x&gt;") &amp;"&lt;/x&gt;&lt;/select&gt;","//x")
        )
    )
),"无合适【规格】选项,请清除【CPU】或【内存】后再试")</f>
        <v>标准型 SA3</v>
      </c>
    </row>
    <row r="99" spans="1:13">
      <c r="A99" t="s">
        <v>3705</v>
      </c>
      <c r="B99" t="s">
        <v>11</v>
      </c>
      <c r="C99" s="6" t="s">
        <v>3711</v>
      </c>
      <c r="D99" s="6">
        <v>160</v>
      </c>
      <c r="E99" s="6">
        <v>640</v>
      </c>
      <c r="F99" s="6" t="str">
        <f t="shared" si="1"/>
        <v>选规格!$L$99#</v>
      </c>
      <c r="G99" s="6" t="str" cm="1">
        <f t="array" ref="G99">_xlfn.LET(_xlpm.x, L100,
         _xlpm.cellAddress, "【 选规格!" &amp; ADDRESS(ROW(选规格[[#This Row],[自检]]),COLUMN(选规格[[#This Row],[自检]])) &amp; "】",
         _xlfn.IFS(ISBLANK(_xlpm.x),   "error:右侧选项不足:" &amp;  _xlpm.cellAddress,
               ISERROR(_xlpm.x),   "error:右侧选项执行失败:" &amp; _xlpm.cellAddress,
               TRUE,             "ok")
)</f>
        <v>ok</v>
      </c>
      <c r="L99" t="str" cm="1">
        <f t="array" ref="L99">IFERROR(_xlfn._xlws.SORT(
    _xlfn.UNIQUE(
        TRANSPOSE(
            _xlfn.FILTERXML("&lt;select&gt;&lt;x&gt;"&amp;SUBSTITUTE(选规格[[#This Row],[规格选项表]],",","&lt;/x&gt;&lt;x&gt;") &amp;"&lt;/x&gt;&lt;/select&gt;","//x")
        )
    )
),"无合适【规格】选项,请清除【CPU】或【内存】后再试")</f>
        <v>标准型 SA3</v>
      </c>
    </row>
    <row r="100" spans="1:13">
      <c r="A100" t="s">
        <v>3705</v>
      </c>
      <c r="B100" t="s">
        <v>1875</v>
      </c>
      <c r="C100" s="6" t="s">
        <v>3711</v>
      </c>
      <c r="D100" s="6">
        <v>160</v>
      </c>
      <c r="E100" s="6">
        <v>640</v>
      </c>
      <c r="F100" s="6" t="str">
        <f t="shared" si="1"/>
        <v>选规格!$L$100#</v>
      </c>
      <c r="G100" s="6" t="str" cm="1">
        <f t="array" ref="G100">_xlfn.LET(_xlpm.x, L101,
         _xlpm.cellAddress, "【 选规格!" &amp; ADDRESS(ROW(选规格[[#This Row],[自检]]),COLUMN(选规格[[#This Row],[自检]])) &amp; "】",
         _xlfn.IFS(ISBLANK(_xlpm.x),   "error:右侧选项不足:" &amp;  _xlpm.cellAddress,
               ISERROR(_xlpm.x),   "error:右侧选项执行失败:" &amp; _xlpm.cellAddress,
               TRUE,             "ok")
)</f>
        <v>ok</v>
      </c>
      <c r="L100" t="str" cm="1">
        <f t="array" ref="L100">IFERROR(_xlfn._xlws.SORT(
    _xlfn.UNIQUE(
        TRANSPOSE(
            _xlfn.FILTERXML("&lt;select&gt;&lt;x&gt;"&amp;SUBSTITUTE(选规格[[#This Row],[规格选项表]],",","&lt;/x&gt;&lt;x&gt;") &amp;"&lt;/x&gt;&lt;/select&gt;","//x")
        )
    )
),"无合适【规格】选项,请清除【CPU】或【内存】后再试")</f>
        <v>标准型 SA3</v>
      </c>
    </row>
    <row r="101" spans="1:13">
      <c r="A101" t="s">
        <v>3705</v>
      </c>
      <c r="B101" t="s">
        <v>1878</v>
      </c>
      <c r="C101" s="6" t="s">
        <v>3711</v>
      </c>
      <c r="D101" s="6">
        <v>232</v>
      </c>
      <c r="E101" s="6">
        <v>432</v>
      </c>
      <c r="F101" s="6" t="str">
        <f t="shared" si="1"/>
        <v>选规格!$L$101#</v>
      </c>
      <c r="G101" s="6" t="str" cm="1">
        <f t="array" ref="G101">_xlfn.LET(_xlpm.x, L102,
         _xlpm.cellAddress, "【 选规格!" &amp; ADDRESS(ROW(选规格[[#This Row],[自检]]),COLUMN(选规格[[#This Row],[自检]])) &amp; "】",
         _xlfn.IFS(ISBLANK(_xlpm.x),   "error:右侧选项不足:" &amp;  _xlpm.cellAddress,
               ISERROR(_xlpm.x),   "error:右侧选项执行失败:" &amp; _xlpm.cellAddress,
               TRUE,             "ok")
)</f>
        <v>ok</v>
      </c>
      <c r="L101" t="str" cm="1">
        <f t="array" ref="L101">IFERROR(_xlfn._xlws.SORT(
    _xlfn.UNIQUE(
        TRANSPOSE(
            _xlfn.FILTERXML("&lt;select&gt;&lt;x&gt;"&amp;SUBSTITUTE(选规格[[#This Row],[规格选项表]],",","&lt;/x&gt;&lt;x&gt;") &amp;"&lt;/x&gt;&lt;/select&gt;","//x")
        )
    )
),"无合适【规格】选项,请清除【CPU】或【内存】后再试")</f>
        <v>标准型 SA3</v>
      </c>
    </row>
    <row r="102" spans="1:13">
      <c r="A102" t="s">
        <v>3705</v>
      </c>
      <c r="B102" t="s">
        <v>11</v>
      </c>
      <c r="C102" s="6" t="s">
        <v>3711</v>
      </c>
      <c r="D102" s="6">
        <v>232</v>
      </c>
      <c r="E102" s="6">
        <v>432</v>
      </c>
      <c r="F102" s="6" t="str">
        <f t="shared" si="1"/>
        <v>选规格!$L$102#</v>
      </c>
      <c r="G102" s="6" t="str" cm="1">
        <f t="array" ref="G102">_xlfn.LET(_xlpm.x, L103,
         _xlpm.cellAddress, "【 选规格!" &amp; ADDRESS(ROW(选规格[[#This Row],[自检]]),COLUMN(选规格[[#This Row],[自检]])) &amp; "】",
         _xlfn.IFS(ISBLANK(_xlpm.x),   "error:右侧选项不足:" &amp;  _xlpm.cellAddress,
               ISERROR(_xlpm.x),   "error:右侧选项执行失败:" &amp; _xlpm.cellAddress,
               TRUE,             "ok")
)</f>
        <v>ok</v>
      </c>
      <c r="L102" t="str" cm="1">
        <f t="array" ref="L102">IFERROR(_xlfn._xlws.SORT(
    _xlfn.UNIQUE(
        TRANSPOSE(
            _xlfn.FILTERXML("&lt;select&gt;&lt;x&gt;"&amp;SUBSTITUTE(选规格[[#This Row],[规格选项表]],",","&lt;/x&gt;&lt;x&gt;") &amp;"&lt;/x&gt;&lt;/select&gt;","//x")
        )
    )
),"无合适【规格】选项,请清除【CPU】或【内存】后再试")</f>
        <v>标准型 SA3</v>
      </c>
    </row>
    <row r="103" spans="1:13">
      <c r="A103" t="s">
        <v>3705</v>
      </c>
      <c r="B103" t="s">
        <v>1875</v>
      </c>
      <c r="C103" s="6" t="s">
        <v>3711</v>
      </c>
      <c r="D103" s="6">
        <v>232</v>
      </c>
      <c r="E103" s="6">
        <v>432</v>
      </c>
      <c r="F103" s="6" t="str">
        <f t="shared" si="1"/>
        <v>选规格!$L$103#</v>
      </c>
      <c r="G103" s="6" t="str" cm="1">
        <f t="array" ref="G103">_xlfn.LET(_xlpm.x, L104,
         _xlpm.cellAddress, "【 选规格!" &amp; ADDRESS(ROW(选规格[[#This Row],[自检]]),COLUMN(选规格[[#This Row],[自检]])) &amp; "】",
         _xlfn.IFS(ISBLANK(_xlpm.x),   "error:右侧选项不足:" &amp;  _xlpm.cellAddress,
               ISERROR(_xlpm.x),   "error:右侧选项执行失败:" &amp; _xlpm.cellAddress,
               TRUE,             "ok")
)</f>
        <v>ok</v>
      </c>
      <c r="L103" t="str" cm="1">
        <f t="array" ref="L103">IFERROR(_xlfn._xlws.SORT(
    _xlfn.UNIQUE(
        TRANSPOSE(
            _xlfn.FILTERXML("&lt;select&gt;&lt;x&gt;"&amp;SUBSTITUTE(选规格[[#This Row],[规格选项表]],",","&lt;/x&gt;&lt;x&gt;") &amp;"&lt;/x&gt;&lt;/select&gt;","//x")
        )
    )
),"无合适【规格】选项,请清除【CPU】或【内存】后再试")</f>
        <v>标准型 SA3</v>
      </c>
    </row>
    <row r="104" spans="1:13">
      <c r="A104" t="s">
        <v>3705</v>
      </c>
      <c r="B104" t="s">
        <v>1878</v>
      </c>
      <c r="C104" s="6" t="s">
        <v>3711</v>
      </c>
      <c r="D104" s="6">
        <v>232</v>
      </c>
      <c r="E104" s="6">
        <v>940</v>
      </c>
      <c r="F104" s="6" t="str">
        <f t="shared" si="1"/>
        <v>选规格!$L$104#</v>
      </c>
      <c r="G104" s="6" t="str" cm="1">
        <f t="array" ref="G104">_xlfn.LET(_xlpm.x, L105,
         _xlpm.cellAddress, "【 选规格!" &amp; ADDRESS(ROW(选规格[[#This Row],[自检]]),COLUMN(选规格[[#This Row],[自检]])) &amp; "】",
         _xlfn.IFS(ISBLANK(_xlpm.x),   "error:右侧选项不足:" &amp;  _xlpm.cellAddress,
               ISERROR(_xlpm.x),   "error:右侧选项执行失败:" &amp; _xlpm.cellAddress,
               TRUE,             "ok")
)</f>
        <v>ok</v>
      </c>
      <c r="L104" t="str" cm="1">
        <f t="array" ref="L104">IFERROR(_xlfn._xlws.SORT(
    _xlfn.UNIQUE(
        TRANSPOSE(
            _xlfn.FILTERXML("&lt;select&gt;&lt;x&gt;"&amp;SUBSTITUTE(选规格[[#This Row],[规格选项表]],",","&lt;/x&gt;&lt;x&gt;") &amp;"&lt;/x&gt;&lt;/select&gt;","//x")
        )
    )
),"无合适【规格】选项,请清除【CPU】或【内存】后再试")</f>
        <v>标准型 SA3</v>
      </c>
    </row>
    <row r="105" spans="1:13">
      <c r="A105" t="s">
        <v>3705</v>
      </c>
      <c r="B105" t="s">
        <v>11</v>
      </c>
      <c r="C105" s="6" t="s">
        <v>3711</v>
      </c>
      <c r="D105" s="6">
        <v>232</v>
      </c>
      <c r="E105" s="6">
        <v>940</v>
      </c>
      <c r="F105" s="6" t="str">
        <f t="shared" si="1"/>
        <v>选规格!$L$105#</v>
      </c>
      <c r="G105" s="6" t="str" cm="1">
        <f t="array" ref="G105">_xlfn.LET(_xlpm.x, L106,
         _xlpm.cellAddress, "【 选规格!" &amp; ADDRESS(ROW(选规格[[#This Row],[自检]]),COLUMN(选规格[[#This Row],[自检]])) &amp; "】",
         _xlfn.IFS(ISBLANK(_xlpm.x),   "error:右侧选项不足:" &amp;  _xlpm.cellAddress,
               ISERROR(_xlpm.x),   "error:右侧选项执行失败:" &amp; _xlpm.cellAddress,
               TRUE,             "ok")
)</f>
        <v>ok</v>
      </c>
      <c r="L105" t="str" cm="1">
        <f t="array" ref="L105">IFERROR(_xlfn._xlws.SORT(
    _xlfn.UNIQUE(
        TRANSPOSE(
            _xlfn.FILTERXML("&lt;select&gt;&lt;x&gt;"&amp;SUBSTITUTE(选规格[[#This Row],[规格选项表]],",","&lt;/x&gt;&lt;x&gt;") &amp;"&lt;/x&gt;&lt;/select&gt;","//x")
        )
    )
),"无合适【规格】选项,请清除【CPU】或【内存】后再试")</f>
        <v>标准型 SA3</v>
      </c>
    </row>
    <row r="106" spans="1:13">
      <c r="A106" t="s">
        <v>3705</v>
      </c>
      <c r="B106" t="s">
        <v>1875</v>
      </c>
      <c r="C106" s="6" t="s">
        <v>3711</v>
      </c>
      <c r="D106" s="6">
        <v>232</v>
      </c>
      <c r="E106" s="6">
        <v>940</v>
      </c>
      <c r="F106" s="6" t="str">
        <f t="shared" si="1"/>
        <v>选规格!$L$106#</v>
      </c>
      <c r="G106" s="6" t="str" cm="1">
        <f t="array" ref="G106">_xlfn.LET(_xlpm.x, L107,
         _xlpm.cellAddress, "【 选规格!" &amp; ADDRESS(ROW(选规格[[#This Row],[自检]]),COLUMN(选规格[[#This Row],[自检]])) &amp; "】",
         _xlfn.IFS(ISBLANK(_xlpm.x),   "error:右侧选项不足:" &amp;  _xlpm.cellAddress,
               ISERROR(_xlpm.x),   "error:右侧选项执行失败:" &amp; _xlpm.cellAddress,
               TRUE,             "ok")
)</f>
        <v>ok</v>
      </c>
      <c r="L106" t="str" cm="1">
        <f t="array" ref="L106">IFERROR(_xlfn._xlws.SORT(
    _xlfn.UNIQUE(
        TRANSPOSE(
            _xlfn.FILTERXML("&lt;select&gt;&lt;x&gt;"&amp;SUBSTITUTE(选规格[[#This Row],[规格选项表]],",","&lt;/x&gt;&lt;x&gt;") &amp;"&lt;/x&gt;&lt;/select&gt;","//x")
        )
    )
),"无合适【规格】选项,请清除【CPU】或【内存】后再试")</f>
        <v>标准型 SA3</v>
      </c>
    </row>
    <row r="107" spans="1:13">
      <c r="A107" t="s">
        <v>3705</v>
      </c>
      <c r="B107" t="s">
        <v>1878</v>
      </c>
      <c r="C107" s="6" t="s">
        <v>3712</v>
      </c>
      <c r="D107" s="6">
        <v>4</v>
      </c>
      <c r="E107" s="6">
        <v>4</v>
      </c>
      <c r="F107" s="6" t="str">
        <f t="shared" si="1"/>
        <v>选规格!$L$107#</v>
      </c>
      <c r="G107" s="6" t="str" cm="1">
        <f t="array" ref="G107">_xlfn.LET(_xlpm.x, L108,
         _xlpm.cellAddress, "【 选规格!" &amp; ADDRESS(ROW(选规格[[#This Row],[自检]]),COLUMN(选规格[[#This Row],[自检]])) &amp; "】",
         _xlfn.IFS(ISBLANK(_xlpm.x),   "error:右侧选项不足:" &amp;  _xlpm.cellAddress,
               ISERROR(_xlpm.x),   "error:右侧选项执行失败:" &amp; _xlpm.cellAddress,
               TRUE,             "ok")
)</f>
        <v>ok</v>
      </c>
      <c r="L107" t="str" cm="1">
        <f t="array" ref="L107">IFERROR(_xlfn._xlws.SORT(
    _xlfn.UNIQUE(
        TRANSPOSE(
            _xlfn.FILTERXML("&lt;select&gt;&lt;x&gt;"&amp;SUBSTITUTE(选规格[[#This Row],[规格选项表]],",","&lt;/x&gt;&lt;x&gt;") &amp;"&lt;/x&gt;&lt;/select&gt;","//x")
        )
    )
),"无合适【规格】选项,请清除【CPU】或【内存】后再试")</f>
        <v>标准型 SA2</v>
      </c>
    </row>
    <row r="108" spans="1:13">
      <c r="A108" t="s">
        <v>3705</v>
      </c>
      <c r="B108" t="s">
        <v>11</v>
      </c>
      <c r="C108" s="6" t="s">
        <v>3712</v>
      </c>
      <c r="D108" s="6">
        <v>4</v>
      </c>
      <c r="E108" s="6">
        <v>4</v>
      </c>
      <c r="F108" s="6" t="str">
        <f t="shared" si="1"/>
        <v>选规格!$L$108#</v>
      </c>
      <c r="G108" s="6" t="str" cm="1">
        <f t="array" ref="G108">_xlfn.LET(_xlpm.x, L109,
         _xlpm.cellAddress, "【 选规格!" &amp; ADDRESS(ROW(选规格[[#This Row],[自检]]),COLUMN(选规格[[#This Row],[自检]])) &amp; "】",
         _xlfn.IFS(ISBLANK(_xlpm.x),   "error:右侧选项不足:" &amp;  _xlpm.cellAddress,
               ISERROR(_xlpm.x),   "error:右侧选项执行失败:" &amp; _xlpm.cellAddress,
               TRUE,             "ok")
)</f>
        <v>ok</v>
      </c>
      <c r="L108" t="str" cm="1">
        <f t="array" ref="L108">IFERROR(_xlfn._xlws.SORT(
    _xlfn.UNIQUE(
        TRANSPOSE(
            _xlfn.FILTERXML("&lt;select&gt;&lt;x&gt;"&amp;SUBSTITUTE(选规格[[#This Row],[规格选项表]],",","&lt;/x&gt;&lt;x&gt;") &amp;"&lt;/x&gt;&lt;/select&gt;","//x")
        )
    )
),"无合适【规格】选项,请清除【CPU】或【内存】后再试")</f>
        <v>标准型 SA2</v>
      </c>
    </row>
    <row r="109" spans="1:13">
      <c r="A109" t="s">
        <v>3705</v>
      </c>
      <c r="B109" t="s">
        <v>1875</v>
      </c>
      <c r="C109" s="6" t="s">
        <v>3712</v>
      </c>
      <c r="D109" s="6">
        <v>4</v>
      </c>
      <c r="E109" s="6">
        <v>4</v>
      </c>
      <c r="F109" s="6" t="str">
        <f t="shared" si="1"/>
        <v>选规格!$L$109#</v>
      </c>
      <c r="G109" s="6" t="str" cm="1">
        <f t="array" ref="G109">_xlfn.LET(_xlpm.x, L110,
         _xlpm.cellAddress, "【 选规格!" &amp; ADDRESS(ROW(选规格[[#This Row],[自检]]),COLUMN(选规格[[#This Row],[自检]])) &amp; "】",
         _xlfn.IFS(ISBLANK(_xlpm.x),   "error:右侧选项不足:" &amp;  _xlpm.cellAddress,
               ISERROR(_xlpm.x),   "error:右侧选项执行失败:" &amp; _xlpm.cellAddress,
               TRUE,             "ok")
)</f>
        <v>ok</v>
      </c>
      <c r="L109" t="str" cm="1">
        <f t="array" ref="L109">IFERROR(_xlfn._xlws.SORT(
    _xlfn.UNIQUE(
        TRANSPOSE(
            _xlfn.FILTERXML("&lt;select&gt;&lt;x&gt;"&amp;SUBSTITUTE(选规格[[#This Row],[规格选项表]],",","&lt;/x&gt;&lt;x&gt;") &amp;"&lt;/x&gt;&lt;/select&gt;","//x")
        )
    )
),"无合适【规格】选项,请清除【CPU】或【内存】后再试")</f>
        <v>标准型 SA2</v>
      </c>
    </row>
    <row r="110" spans="1:13">
      <c r="A110" t="s">
        <v>3705</v>
      </c>
      <c r="B110" t="s">
        <v>1878</v>
      </c>
      <c r="C110" s="6" t="s">
        <v>3712</v>
      </c>
      <c r="D110" s="6">
        <v>8</v>
      </c>
      <c r="E110" s="6">
        <v>8</v>
      </c>
      <c r="F110" s="6" t="str">
        <f t="shared" si="1"/>
        <v>选规格!$L$110#</v>
      </c>
      <c r="G110" s="6" t="str" cm="1">
        <f t="array" ref="G110">_xlfn.LET(_xlpm.x, L111,
         _xlpm.cellAddress, "【 选规格!" &amp; ADDRESS(ROW(选规格[[#This Row],[自检]]),COLUMN(选规格[[#This Row],[自检]])) &amp; "】",
         _xlfn.IFS(ISBLANK(_xlpm.x),   "error:右侧选项不足:" &amp;  _xlpm.cellAddress,
               ISERROR(_xlpm.x),   "error:右侧选项执行失败:" &amp; _xlpm.cellAddress,
               TRUE,             "ok")
)</f>
        <v>ok</v>
      </c>
      <c r="L110" t="str" cm="1">
        <f t="array" ref="L110">IFERROR(_xlfn._xlws.SORT(
    _xlfn.UNIQUE(
        TRANSPOSE(
            _xlfn.FILTERXML("&lt;select&gt;&lt;x&gt;"&amp;SUBSTITUTE(选规格[[#This Row],[规格选项表]],",","&lt;/x&gt;&lt;x&gt;") &amp;"&lt;/x&gt;&lt;/select&gt;","//x")
        )
    )
),"无合适【规格】选项,请清除【CPU】或【内存】后再试")</f>
        <v>标准型 SA2</v>
      </c>
    </row>
    <row r="111" spans="1:13">
      <c r="A111" t="s">
        <v>3705</v>
      </c>
      <c r="B111" t="s">
        <v>11</v>
      </c>
      <c r="C111" s="6" t="s">
        <v>3712</v>
      </c>
      <c r="D111" s="6">
        <v>8</v>
      </c>
      <c r="E111" s="6">
        <v>8</v>
      </c>
      <c r="F111" s="6" t="str">
        <f t="shared" si="1"/>
        <v>选规格!$L$111#</v>
      </c>
      <c r="G111" s="6" t="str" cm="1">
        <f t="array" ref="G111">_xlfn.LET(_xlpm.x, L112,
         _xlpm.cellAddress, "【 选规格!" &amp; ADDRESS(ROW(选规格[[#This Row],[自检]]),COLUMN(选规格[[#This Row],[自检]])) &amp; "】",
         _xlfn.IFS(ISBLANK(_xlpm.x),   "error:右侧选项不足:" &amp;  _xlpm.cellAddress,
               ISERROR(_xlpm.x),   "error:右侧选项执行失败:" &amp; _xlpm.cellAddress,
               TRUE,             "ok")
)</f>
        <v>ok</v>
      </c>
      <c r="L111" t="str" cm="1">
        <f t="array" ref="L111">IFERROR(_xlfn._xlws.SORT(
    _xlfn.UNIQUE(
        TRANSPOSE(
            _xlfn.FILTERXML("&lt;select&gt;&lt;x&gt;"&amp;SUBSTITUTE(选规格[[#This Row],[规格选项表]],",","&lt;/x&gt;&lt;x&gt;") &amp;"&lt;/x&gt;&lt;/select&gt;","//x")
        )
    )
),"无合适【规格】选项,请清除【CPU】或【内存】后再试")</f>
        <v>标准型 SA2</v>
      </c>
    </row>
    <row r="112" spans="1:13">
      <c r="A112" t="s">
        <v>3705</v>
      </c>
      <c r="B112" t="s">
        <v>1875</v>
      </c>
      <c r="C112" s="6" t="s">
        <v>3712</v>
      </c>
      <c r="D112" s="6">
        <v>8</v>
      </c>
      <c r="E112" s="6">
        <v>8</v>
      </c>
      <c r="F112" s="6" t="str">
        <f t="shared" si="1"/>
        <v>选规格!$L$112#</v>
      </c>
      <c r="G112" s="6" t="str" cm="1">
        <f t="array" ref="G112">_xlfn.LET(_xlpm.x, L113,
         _xlpm.cellAddress, "【 选规格!" &amp; ADDRESS(ROW(选规格[[#This Row],[自检]]),COLUMN(选规格[[#This Row],[自检]])) &amp; "】",
         _xlfn.IFS(ISBLANK(_xlpm.x),   "error:右侧选项不足:" &amp;  _xlpm.cellAddress,
               ISERROR(_xlpm.x),   "error:右侧选项执行失败:" &amp; _xlpm.cellAddress,
               TRUE,             "ok")
)</f>
        <v>ok</v>
      </c>
      <c r="L112" t="str" cm="1">
        <f t="array" ref="L112">IFERROR(_xlfn._xlws.SORT(
    _xlfn.UNIQUE(
        TRANSPOSE(
            _xlfn.FILTERXML("&lt;select&gt;&lt;x&gt;"&amp;SUBSTITUTE(选规格[[#This Row],[规格选项表]],",","&lt;/x&gt;&lt;x&gt;") &amp;"&lt;/x&gt;&lt;/select&gt;","//x")
        )
    )
),"无合适【规格】选项,请清除【CPU】或【内存】后再试")</f>
        <v>标准型 SA2</v>
      </c>
    </row>
    <row r="113" spans="1:13">
      <c r="A113" t="s">
        <v>3705</v>
      </c>
      <c r="B113" t="s">
        <v>1878</v>
      </c>
      <c r="C113" s="6" t="s">
        <v>3747</v>
      </c>
      <c r="D113" s="6">
        <v>4</v>
      </c>
      <c r="E113" s="6">
        <v>32</v>
      </c>
      <c r="F113" s="6" t="str">
        <f t="shared" si="1"/>
        <v>选规格!$L$113#</v>
      </c>
      <c r="G113" s="6" t="str" cm="1">
        <f t="array" ref="G113">_xlfn.LET(_xlpm.x, L114,
         _xlpm.cellAddress, "【 选规格!" &amp; ADDRESS(ROW(选规格[[#This Row],[自检]]),COLUMN(选规格[[#This Row],[自检]])) &amp; "】",
         _xlfn.IFS(ISBLANK(_xlpm.x),   "error:右侧选项不足:" &amp;  _xlpm.cellAddress,
               ISERROR(_xlpm.x),   "error:右侧选项执行失败:" &amp; _xlpm.cellAddress,
               TRUE,             "ok")
)</f>
        <v>ok</v>
      </c>
      <c r="L113" t="str" cm="1">
        <f t="array" ref="L113:M113">IFERROR(_xlfn._xlws.SORT(
    _xlfn.UNIQUE(
        TRANSPOSE(
            _xlfn.FILTERXML("&lt;select&gt;&lt;x&gt;"&amp;SUBSTITUTE(选规格[[#This Row],[规格选项表]],",","&lt;/x&gt;&lt;x&gt;") &amp;"&lt;/x&gt;&lt;/select&gt;","//x")
        )
    )
),"无合适【规格】选项,请清除【CPU】或【内存】后再试")</f>
        <v>内存型 MA2</v>
      </c>
      <c r="M113" t="str">
        <v>内存型 M5</v>
      </c>
    </row>
    <row r="114" spans="1:13">
      <c r="A114" t="s">
        <v>3705</v>
      </c>
      <c r="B114" t="s">
        <v>11</v>
      </c>
      <c r="C114" s="6" t="s">
        <v>3747</v>
      </c>
      <c r="D114" s="6">
        <v>4</v>
      </c>
      <c r="E114" s="6">
        <v>32</v>
      </c>
      <c r="F114" s="6" t="str">
        <f t="shared" si="1"/>
        <v>选规格!$L$114#</v>
      </c>
      <c r="G114" s="6" t="str" cm="1">
        <f t="array" ref="G114">_xlfn.LET(_xlpm.x, L115,
         _xlpm.cellAddress, "【 选规格!" &amp; ADDRESS(ROW(选规格[[#This Row],[自检]]),COLUMN(选规格[[#This Row],[自检]])) &amp; "】",
         _xlfn.IFS(ISBLANK(_xlpm.x),   "error:右侧选项不足:" &amp;  _xlpm.cellAddress,
               ISERROR(_xlpm.x),   "error:右侧选项执行失败:" &amp; _xlpm.cellAddress,
               TRUE,             "ok")
)</f>
        <v>ok</v>
      </c>
      <c r="L114" t="str" cm="1">
        <f t="array" ref="L114:M114">IFERROR(_xlfn._xlws.SORT(
    _xlfn.UNIQUE(
        TRANSPOSE(
            _xlfn.FILTERXML("&lt;select&gt;&lt;x&gt;"&amp;SUBSTITUTE(选规格[[#This Row],[规格选项表]],",","&lt;/x&gt;&lt;x&gt;") &amp;"&lt;/x&gt;&lt;/select&gt;","//x")
        )
    )
),"无合适【规格】选项,请清除【CPU】或【内存】后再试")</f>
        <v>内存型 MA2</v>
      </c>
      <c r="M114" t="str">
        <v>内存型 M5</v>
      </c>
    </row>
    <row r="115" spans="1:13">
      <c r="A115" t="s">
        <v>3705</v>
      </c>
      <c r="B115" t="s">
        <v>1875</v>
      </c>
      <c r="C115" s="6" t="s">
        <v>3747</v>
      </c>
      <c r="D115" s="6">
        <v>4</v>
      </c>
      <c r="E115" s="6">
        <v>32</v>
      </c>
      <c r="F115" s="6" t="str">
        <f t="shared" si="1"/>
        <v>选规格!$L$115#</v>
      </c>
      <c r="G115" s="6" t="str" cm="1">
        <f t="array" ref="G115">_xlfn.LET(_xlpm.x, L116,
         _xlpm.cellAddress, "【 选规格!" &amp; ADDRESS(ROW(选规格[[#This Row],[自检]]),COLUMN(选规格[[#This Row],[自检]])) &amp; "】",
         _xlfn.IFS(ISBLANK(_xlpm.x),   "error:右侧选项不足:" &amp;  _xlpm.cellAddress,
               ISERROR(_xlpm.x),   "error:右侧选项执行失败:" &amp; _xlpm.cellAddress,
               TRUE,             "ok")
)</f>
        <v>ok</v>
      </c>
      <c r="L115" t="str" cm="1">
        <f t="array" ref="L115:M115">IFERROR(_xlfn._xlws.SORT(
    _xlfn.UNIQUE(
        TRANSPOSE(
            _xlfn.FILTERXML("&lt;select&gt;&lt;x&gt;"&amp;SUBSTITUTE(选规格[[#This Row],[规格选项表]],",","&lt;/x&gt;&lt;x&gt;") &amp;"&lt;/x&gt;&lt;/select&gt;","//x")
        )
    )
),"无合适【规格】选项,请清除【CPU】或【内存】后再试")</f>
        <v>内存型 MA2</v>
      </c>
      <c r="M115" t="str">
        <v>内存型 M5</v>
      </c>
    </row>
    <row r="116" spans="1:13">
      <c r="A116" t="s">
        <v>3705</v>
      </c>
      <c r="B116" t="s">
        <v>1878</v>
      </c>
      <c r="C116" s="6" t="s">
        <v>3747</v>
      </c>
      <c r="D116" s="6">
        <v>8</v>
      </c>
      <c r="E116" s="6">
        <v>64</v>
      </c>
      <c r="F116" s="6" t="str">
        <f t="shared" si="1"/>
        <v>选规格!$L$116#</v>
      </c>
      <c r="G116" s="6" t="str" cm="1">
        <f t="array" ref="G116">_xlfn.LET(_xlpm.x, L117,
         _xlpm.cellAddress, "【 选规格!" &amp; ADDRESS(ROW(选规格[[#This Row],[自检]]),COLUMN(选规格[[#This Row],[自检]])) &amp; "】",
         _xlfn.IFS(ISBLANK(_xlpm.x),   "error:右侧选项不足:" &amp;  _xlpm.cellAddress,
               ISERROR(_xlpm.x),   "error:右侧选项执行失败:" &amp; _xlpm.cellAddress,
               TRUE,             "ok")
)</f>
        <v>ok</v>
      </c>
      <c r="L116" t="str" cm="1">
        <f t="array" ref="L116:M116">IFERROR(_xlfn._xlws.SORT(
    _xlfn.UNIQUE(
        TRANSPOSE(
            _xlfn.FILTERXML("&lt;select&gt;&lt;x&gt;"&amp;SUBSTITUTE(选规格[[#This Row],[规格选项表]],",","&lt;/x&gt;&lt;x&gt;") &amp;"&lt;/x&gt;&lt;/select&gt;","//x")
        )
    )
),"无合适【规格】选项,请清除【CPU】或【内存】后再试")</f>
        <v>内存型 MA2</v>
      </c>
      <c r="M116" t="str">
        <v>内存型 M5</v>
      </c>
    </row>
    <row r="117" spans="1:13">
      <c r="A117" t="s">
        <v>3705</v>
      </c>
      <c r="B117" t="s">
        <v>11</v>
      </c>
      <c r="C117" s="6" t="s">
        <v>3747</v>
      </c>
      <c r="D117" s="6">
        <v>8</v>
      </c>
      <c r="E117" s="6">
        <v>64</v>
      </c>
      <c r="F117" s="6" t="str">
        <f t="shared" si="1"/>
        <v>选规格!$L$117#</v>
      </c>
      <c r="G117" s="6" t="str" cm="1">
        <f t="array" ref="G117">_xlfn.LET(_xlpm.x, L118,
         _xlpm.cellAddress, "【 选规格!" &amp; ADDRESS(ROW(选规格[[#This Row],[自检]]),COLUMN(选规格[[#This Row],[自检]])) &amp; "】",
         _xlfn.IFS(ISBLANK(_xlpm.x),   "error:右侧选项不足:" &amp;  _xlpm.cellAddress,
               ISERROR(_xlpm.x),   "error:右侧选项执行失败:" &amp; _xlpm.cellAddress,
               TRUE,             "ok")
)</f>
        <v>ok</v>
      </c>
      <c r="L117" t="str" cm="1">
        <f t="array" ref="L117:M117">IFERROR(_xlfn._xlws.SORT(
    _xlfn.UNIQUE(
        TRANSPOSE(
            _xlfn.FILTERXML("&lt;select&gt;&lt;x&gt;"&amp;SUBSTITUTE(选规格[[#This Row],[规格选项表]],",","&lt;/x&gt;&lt;x&gt;") &amp;"&lt;/x&gt;&lt;/select&gt;","//x")
        )
    )
),"无合适【规格】选项,请清除【CPU】或【内存】后再试")</f>
        <v>内存型 MA2</v>
      </c>
      <c r="M117" t="str">
        <v>内存型 M5</v>
      </c>
    </row>
    <row r="118" spans="1:13">
      <c r="A118" t="s">
        <v>3705</v>
      </c>
      <c r="B118" t="s">
        <v>1875</v>
      </c>
      <c r="C118" s="6" t="s">
        <v>3747</v>
      </c>
      <c r="D118" s="6">
        <v>8</v>
      </c>
      <c r="E118" s="6">
        <v>64</v>
      </c>
      <c r="F118" s="6" t="str">
        <f t="shared" si="1"/>
        <v>选规格!$L$118#</v>
      </c>
      <c r="G118" s="6" t="str" cm="1">
        <f t="array" ref="G118">_xlfn.LET(_xlpm.x, L119,
         _xlpm.cellAddress, "【 选规格!" &amp; ADDRESS(ROW(选规格[[#This Row],[自检]]),COLUMN(选规格[[#This Row],[自检]])) &amp; "】",
         _xlfn.IFS(ISBLANK(_xlpm.x),   "error:右侧选项不足:" &amp;  _xlpm.cellAddress,
               ISERROR(_xlpm.x),   "error:右侧选项执行失败:" &amp; _xlpm.cellAddress,
               TRUE,             "ok")
)</f>
        <v>ok</v>
      </c>
      <c r="L118" t="str" cm="1">
        <f t="array" ref="L118:M118">IFERROR(_xlfn._xlws.SORT(
    _xlfn.UNIQUE(
        TRANSPOSE(
            _xlfn.FILTERXML("&lt;select&gt;&lt;x&gt;"&amp;SUBSTITUTE(选规格[[#This Row],[规格选项表]],",","&lt;/x&gt;&lt;x&gt;") &amp;"&lt;/x&gt;&lt;/select&gt;","//x")
        )
    )
),"无合适【规格】选项,请清除【CPU】或【内存】后再试")</f>
        <v>内存型 MA2</v>
      </c>
      <c r="M118" t="str">
        <v>内存型 M5</v>
      </c>
    </row>
    <row r="119" spans="1:13">
      <c r="A119" t="s">
        <v>3705</v>
      </c>
      <c r="B119" t="s">
        <v>1878</v>
      </c>
      <c r="C119" s="6" t="s">
        <v>3714</v>
      </c>
      <c r="D119" s="6">
        <v>16</v>
      </c>
      <c r="E119" s="6">
        <v>128</v>
      </c>
      <c r="F119" s="6" t="str">
        <f t="shared" si="1"/>
        <v>选规格!$L$119#</v>
      </c>
      <c r="G119" s="6" t="str" cm="1">
        <f t="array" ref="G119">_xlfn.LET(_xlpm.x, L120,
         _xlpm.cellAddress, "【 选规格!" &amp; ADDRESS(ROW(选规格[[#This Row],[自检]]),COLUMN(选规格[[#This Row],[自检]])) &amp; "】",
         _xlfn.IFS(ISBLANK(_xlpm.x),   "error:右侧选项不足:" &amp;  _xlpm.cellAddress,
               ISERROR(_xlpm.x),   "error:右侧选项执行失败:" &amp; _xlpm.cellAddress,
               TRUE,             "ok")
)</f>
        <v>ok</v>
      </c>
      <c r="L119" t="str" cm="1">
        <f t="array" ref="L119">IFERROR(_xlfn._xlws.SORT(
    _xlfn.UNIQUE(
        TRANSPOSE(
            _xlfn.FILTERXML("&lt;select&gt;&lt;x&gt;"&amp;SUBSTITUTE(选规格[[#This Row],[规格选项表]],",","&lt;/x&gt;&lt;x&gt;") &amp;"&lt;/x&gt;&lt;/select&gt;","//x")
        )
    )
),"无合适【规格】选项,请清除【CPU】或【内存】后再试")</f>
        <v>内存型 MA2</v>
      </c>
    </row>
    <row r="120" spans="1:13">
      <c r="A120" t="s">
        <v>3705</v>
      </c>
      <c r="B120" t="s">
        <v>11</v>
      </c>
      <c r="C120" s="6" t="s">
        <v>3714</v>
      </c>
      <c r="D120" s="6">
        <v>16</v>
      </c>
      <c r="E120" s="6">
        <v>128</v>
      </c>
      <c r="F120" s="6" t="str">
        <f t="shared" si="1"/>
        <v>选规格!$L$120#</v>
      </c>
      <c r="G120" s="6" t="str" cm="1">
        <f t="array" ref="G120">_xlfn.LET(_xlpm.x, L121,
         _xlpm.cellAddress, "【 选规格!" &amp; ADDRESS(ROW(选规格[[#This Row],[自检]]),COLUMN(选规格[[#This Row],[自检]])) &amp; "】",
         _xlfn.IFS(ISBLANK(_xlpm.x),   "error:右侧选项不足:" &amp;  _xlpm.cellAddress,
               ISERROR(_xlpm.x),   "error:右侧选项执行失败:" &amp; _xlpm.cellAddress,
               TRUE,             "ok")
)</f>
        <v>ok</v>
      </c>
      <c r="L120" t="str" cm="1">
        <f t="array" ref="L120">IFERROR(_xlfn._xlws.SORT(
    _xlfn.UNIQUE(
        TRANSPOSE(
            _xlfn.FILTERXML("&lt;select&gt;&lt;x&gt;"&amp;SUBSTITUTE(选规格[[#This Row],[规格选项表]],",","&lt;/x&gt;&lt;x&gt;") &amp;"&lt;/x&gt;&lt;/select&gt;","//x")
        )
    )
),"无合适【规格】选项,请清除【CPU】或【内存】后再试")</f>
        <v>内存型 MA2</v>
      </c>
    </row>
    <row r="121" spans="1:13">
      <c r="A121" t="s">
        <v>3705</v>
      </c>
      <c r="B121" t="s">
        <v>1875</v>
      </c>
      <c r="C121" s="6" t="s">
        <v>3714</v>
      </c>
      <c r="D121" s="6">
        <v>16</v>
      </c>
      <c r="E121" s="6">
        <v>128</v>
      </c>
      <c r="F121" s="6" t="str">
        <f t="shared" si="1"/>
        <v>选规格!$L$121#</v>
      </c>
      <c r="G121" s="6" t="str" cm="1">
        <f t="array" ref="G121">_xlfn.LET(_xlpm.x, L122,
         _xlpm.cellAddress, "【 选规格!" &amp; ADDRESS(ROW(选规格[[#This Row],[自检]]),COLUMN(选规格[[#This Row],[自检]])) &amp; "】",
         _xlfn.IFS(ISBLANK(_xlpm.x),   "error:右侧选项不足:" &amp;  _xlpm.cellAddress,
               ISERROR(_xlpm.x),   "error:右侧选项执行失败:" &amp; _xlpm.cellAddress,
               TRUE,             "ok")
)</f>
        <v>ok</v>
      </c>
      <c r="L121" t="str" cm="1">
        <f t="array" ref="L121">IFERROR(_xlfn._xlws.SORT(
    _xlfn.UNIQUE(
        TRANSPOSE(
            _xlfn.FILTERXML("&lt;select&gt;&lt;x&gt;"&amp;SUBSTITUTE(选规格[[#This Row],[规格选项表]],",","&lt;/x&gt;&lt;x&gt;") &amp;"&lt;/x&gt;&lt;/select&gt;","//x")
        )
    )
),"无合适【规格】选项,请清除【CPU】或【内存】后再试")</f>
        <v>内存型 MA2</v>
      </c>
    </row>
    <row r="122" spans="1:13">
      <c r="A122" t="s">
        <v>3705</v>
      </c>
      <c r="B122" t="s">
        <v>1878</v>
      </c>
      <c r="C122" s="6" t="s">
        <v>3747</v>
      </c>
      <c r="D122" s="6">
        <v>32</v>
      </c>
      <c r="E122" s="6">
        <v>256</v>
      </c>
      <c r="F122" s="6" t="str">
        <f t="shared" si="1"/>
        <v>选规格!$L$122#</v>
      </c>
      <c r="G122" s="6" t="str" cm="1">
        <f t="array" ref="G122">_xlfn.LET(_xlpm.x, L123,
         _xlpm.cellAddress, "【 选规格!" &amp; ADDRESS(ROW(选规格[[#This Row],[自检]]),COLUMN(选规格[[#This Row],[自检]])) &amp; "】",
         _xlfn.IFS(ISBLANK(_xlpm.x),   "error:右侧选项不足:" &amp;  _xlpm.cellAddress,
               ISERROR(_xlpm.x),   "error:右侧选项执行失败:" &amp; _xlpm.cellAddress,
               TRUE,             "ok")
)</f>
        <v>ok</v>
      </c>
      <c r="L122" t="str" cm="1">
        <f t="array" ref="L122:M122">IFERROR(_xlfn._xlws.SORT(
    _xlfn.UNIQUE(
        TRANSPOSE(
            _xlfn.FILTERXML("&lt;select&gt;&lt;x&gt;"&amp;SUBSTITUTE(选规格[[#This Row],[规格选项表]],",","&lt;/x&gt;&lt;x&gt;") &amp;"&lt;/x&gt;&lt;/select&gt;","//x")
        )
    )
),"无合适【规格】选项,请清除【CPU】或【内存】后再试")</f>
        <v>内存型 MA2</v>
      </c>
      <c r="M122" t="str">
        <v>内存型 M5</v>
      </c>
    </row>
    <row r="123" spans="1:13">
      <c r="A123" t="s">
        <v>3705</v>
      </c>
      <c r="B123" t="s">
        <v>11</v>
      </c>
      <c r="C123" s="6" t="s">
        <v>3747</v>
      </c>
      <c r="D123" s="6">
        <v>32</v>
      </c>
      <c r="E123" s="6">
        <v>256</v>
      </c>
      <c r="F123" s="6" t="str">
        <f t="shared" si="1"/>
        <v>选规格!$L$123#</v>
      </c>
      <c r="G123" s="6" t="str" cm="1">
        <f t="array" ref="G123">_xlfn.LET(_xlpm.x, L124,
         _xlpm.cellAddress, "【 选规格!" &amp; ADDRESS(ROW(选规格[[#This Row],[自检]]),COLUMN(选规格[[#This Row],[自检]])) &amp; "】",
         _xlfn.IFS(ISBLANK(_xlpm.x),   "error:右侧选项不足:" &amp;  _xlpm.cellAddress,
               ISERROR(_xlpm.x),   "error:右侧选项执行失败:" &amp; _xlpm.cellAddress,
               TRUE,             "ok")
)</f>
        <v>ok</v>
      </c>
      <c r="L123" t="str" cm="1">
        <f t="array" ref="L123:M123">IFERROR(_xlfn._xlws.SORT(
    _xlfn.UNIQUE(
        TRANSPOSE(
            _xlfn.FILTERXML("&lt;select&gt;&lt;x&gt;"&amp;SUBSTITUTE(选规格[[#This Row],[规格选项表]],",","&lt;/x&gt;&lt;x&gt;") &amp;"&lt;/x&gt;&lt;/select&gt;","//x")
        )
    )
),"无合适【规格】选项,请清除【CPU】或【内存】后再试")</f>
        <v>内存型 MA2</v>
      </c>
      <c r="M123" t="str">
        <v>内存型 M5</v>
      </c>
    </row>
    <row r="124" spans="1:13">
      <c r="A124" t="s">
        <v>3705</v>
      </c>
      <c r="B124" t="s">
        <v>1875</v>
      </c>
      <c r="C124" s="6" t="s">
        <v>3747</v>
      </c>
      <c r="D124" s="6">
        <v>32</v>
      </c>
      <c r="E124" s="6">
        <v>256</v>
      </c>
      <c r="F124" s="6" t="str">
        <f t="shared" si="1"/>
        <v>选规格!$L$124#</v>
      </c>
      <c r="G124" s="6" t="str" cm="1">
        <f t="array" ref="G124">_xlfn.LET(_xlpm.x, L125,
         _xlpm.cellAddress, "【 选规格!" &amp; ADDRESS(ROW(选规格[[#This Row],[自检]]),COLUMN(选规格[[#This Row],[自检]])) &amp; "】",
         _xlfn.IFS(ISBLANK(_xlpm.x),   "error:右侧选项不足:" &amp;  _xlpm.cellAddress,
               ISERROR(_xlpm.x),   "error:右侧选项执行失败:" &amp; _xlpm.cellAddress,
               TRUE,             "ok")
)</f>
        <v>ok</v>
      </c>
      <c r="L124" t="str" cm="1">
        <f t="array" ref="L124:M124">IFERROR(_xlfn._xlws.SORT(
    _xlfn.UNIQUE(
        TRANSPOSE(
            _xlfn.FILTERXML("&lt;select&gt;&lt;x&gt;"&amp;SUBSTITUTE(选规格[[#This Row],[规格选项表]],",","&lt;/x&gt;&lt;x&gt;") &amp;"&lt;/x&gt;&lt;/select&gt;","//x")
        )
    )
),"无合适【规格】选项,请清除【CPU】或【内存】后再试")</f>
        <v>内存型 MA2</v>
      </c>
      <c r="M124" t="str">
        <v>内存型 M5</v>
      </c>
    </row>
    <row r="125" spans="1:13">
      <c r="A125" t="s">
        <v>3705</v>
      </c>
      <c r="B125" t="s">
        <v>1878</v>
      </c>
      <c r="C125" s="6" t="s">
        <v>3714</v>
      </c>
      <c r="D125" s="6">
        <v>48</v>
      </c>
      <c r="E125" s="6">
        <v>384</v>
      </c>
      <c r="F125" s="6" t="str">
        <f t="shared" si="1"/>
        <v>选规格!$L$125#</v>
      </c>
      <c r="G125" s="6" t="str" cm="1">
        <f t="array" ref="G125">_xlfn.LET(_xlpm.x, L126,
         _xlpm.cellAddress, "【 选规格!" &amp; ADDRESS(ROW(选规格[[#This Row],[自检]]),COLUMN(选规格[[#This Row],[自检]])) &amp; "】",
         _xlfn.IFS(ISBLANK(_xlpm.x),   "error:右侧选项不足:" &amp;  _xlpm.cellAddress,
               ISERROR(_xlpm.x),   "error:右侧选项执行失败:" &amp; _xlpm.cellAddress,
               TRUE,             "ok")
)</f>
        <v>ok</v>
      </c>
      <c r="L125" t="str" cm="1">
        <f t="array" ref="L125">IFERROR(_xlfn._xlws.SORT(
    _xlfn.UNIQUE(
        TRANSPOSE(
            _xlfn.FILTERXML("&lt;select&gt;&lt;x&gt;"&amp;SUBSTITUTE(选规格[[#This Row],[规格选项表]],",","&lt;/x&gt;&lt;x&gt;") &amp;"&lt;/x&gt;&lt;/select&gt;","//x")
        )
    )
),"无合适【规格】选项,请清除【CPU】或【内存】后再试")</f>
        <v>内存型 MA2</v>
      </c>
    </row>
    <row r="126" spans="1:13">
      <c r="A126" t="s">
        <v>3705</v>
      </c>
      <c r="B126" t="s">
        <v>11</v>
      </c>
      <c r="C126" s="6" t="s">
        <v>3714</v>
      </c>
      <c r="D126" s="6">
        <v>48</v>
      </c>
      <c r="E126" s="6">
        <v>384</v>
      </c>
      <c r="F126" s="6" t="str">
        <f t="shared" si="1"/>
        <v>选规格!$L$126#</v>
      </c>
      <c r="G126" s="6" t="str" cm="1">
        <f t="array" ref="G126">_xlfn.LET(_xlpm.x, L127,
         _xlpm.cellAddress, "【 选规格!" &amp; ADDRESS(ROW(选规格[[#This Row],[自检]]),COLUMN(选规格[[#This Row],[自检]])) &amp; "】",
         _xlfn.IFS(ISBLANK(_xlpm.x),   "error:右侧选项不足:" &amp;  _xlpm.cellAddress,
               ISERROR(_xlpm.x),   "error:右侧选项执行失败:" &amp; _xlpm.cellAddress,
               TRUE,             "ok")
)</f>
        <v>ok</v>
      </c>
      <c r="L126" t="str" cm="1">
        <f t="array" ref="L126">IFERROR(_xlfn._xlws.SORT(
    _xlfn.UNIQUE(
        TRANSPOSE(
            _xlfn.FILTERXML("&lt;select&gt;&lt;x&gt;"&amp;SUBSTITUTE(选规格[[#This Row],[规格选项表]],",","&lt;/x&gt;&lt;x&gt;") &amp;"&lt;/x&gt;&lt;/select&gt;","//x")
        )
    )
),"无合适【规格】选项,请清除【CPU】或【内存】后再试")</f>
        <v>内存型 MA2</v>
      </c>
    </row>
    <row r="127" spans="1:13">
      <c r="A127" t="s">
        <v>3705</v>
      </c>
      <c r="B127" t="s">
        <v>1875</v>
      </c>
      <c r="C127" s="6" t="s">
        <v>3714</v>
      </c>
      <c r="D127" s="6">
        <v>48</v>
      </c>
      <c r="E127" s="6">
        <v>384</v>
      </c>
      <c r="F127" s="6" t="str">
        <f t="shared" si="1"/>
        <v>选规格!$L$127#</v>
      </c>
      <c r="G127" s="6" t="str" cm="1">
        <f t="array" ref="G127">_xlfn.LET(_xlpm.x, L128,
         _xlpm.cellAddress, "【 选规格!" &amp; ADDRESS(ROW(选规格[[#This Row],[自检]]),COLUMN(选规格[[#This Row],[自检]])) &amp; "】",
         _xlfn.IFS(ISBLANK(_xlpm.x),   "error:右侧选项不足:" &amp;  _xlpm.cellAddress,
               ISERROR(_xlpm.x),   "error:右侧选项执行失败:" &amp; _xlpm.cellAddress,
               TRUE,             "ok")
)</f>
        <v>ok</v>
      </c>
      <c r="L127" t="str" cm="1">
        <f t="array" ref="L127">IFERROR(_xlfn._xlws.SORT(
    _xlfn.UNIQUE(
        TRANSPOSE(
            _xlfn.FILTERXML("&lt;select&gt;&lt;x&gt;"&amp;SUBSTITUTE(选规格[[#This Row],[规格选项表]],",","&lt;/x&gt;&lt;x&gt;") &amp;"&lt;/x&gt;&lt;/select&gt;","//x")
        )
    )
),"无合适【规格】选项,请清除【CPU】或【内存】后再试")</f>
        <v>内存型 MA2</v>
      </c>
    </row>
    <row r="128" spans="1:13">
      <c r="A128" t="s">
        <v>3705</v>
      </c>
      <c r="B128" t="s">
        <v>1878</v>
      </c>
      <c r="C128" s="6" t="s">
        <v>3715</v>
      </c>
      <c r="D128" s="6">
        <v>2</v>
      </c>
      <c r="E128" s="6">
        <v>16</v>
      </c>
      <c r="F128" s="6" t="str">
        <f t="shared" si="1"/>
        <v>选规格!$L$128#</v>
      </c>
      <c r="G128" s="6" t="str" cm="1">
        <f t="array" ref="G128">_xlfn.LET(_xlpm.x, L129,
         _xlpm.cellAddress, "【 选规格!" &amp; ADDRESS(ROW(选规格[[#This Row],[自检]]),COLUMN(选规格[[#This Row],[自检]])) &amp; "】",
         _xlfn.IFS(ISBLANK(_xlpm.x),   "error:右侧选项不足:" &amp;  _xlpm.cellAddress,
               ISERROR(_xlpm.x),   "error:右侧选项执行失败:" &amp; _xlpm.cellAddress,
               TRUE,             "ok")
)</f>
        <v>ok</v>
      </c>
      <c r="L128" t="str" cm="1">
        <f t="array" ref="L128">IFERROR(_xlfn._xlws.SORT(
    _xlfn.UNIQUE(
        TRANSPOSE(
            _xlfn.FILTERXML("&lt;select&gt;&lt;x&gt;"&amp;SUBSTITUTE(选规格[[#This Row],[规格选项表]],",","&lt;/x&gt;&lt;x&gt;") &amp;"&lt;/x&gt;&lt;/select&gt;","//x")
        )
    )
),"无合适【规格】选项,请清除【CPU】或【内存】后再试")</f>
        <v>内存型 M5</v>
      </c>
    </row>
    <row r="129" spans="1:12">
      <c r="A129" t="s">
        <v>3705</v>
      </c>
      <c r="B129" t="s">
        <v>11</v>
      </c>
      <c r="C129" s="6" t="s">
        <v>3715</v>
      </c>
      <c r="D129" s="6">
        <v>2</v>
      </c>
      <c r="E129" s="6">
        <v>16</v>
      </c>
      <c r="F129" s="6" t="str">
        <f t="shared" si="1"/>
        <v>选规格!$L$129#</v>
      </c>
      <c r="G129" s="6" t="str" cm="1">
        <f t="array" ref="G129">_xlfn.LET(_xlpm.x, L130,
         _xlpm.cellAddress, "【 选规格!" &amp; ADDRESS(ROW(选规格[[#This Row],[自检]]),COLUMN(选规格[[#This Row],[自检]])) &amp; "】",
         _xlfn.IFS(ISBLANK(_xlpm.x),   "error:右侧选项不足:" &amp;  _xlpm.cellAddress,
               ISERROR(_xlpm.x),   "error:右侧选项执行失败:" &amp; _xlpm.cellAddress,
               TRUE,             "ok")
)</f>
        <v>ok</v>
      </c>
      <c r="L129" t="str" cm="1">
        <f t="array" ref="L129">IFERROR(_xlfn._xlws.SORT(
    _xlfn.UNIQUE(
        TRANSPOSE(
            _xlfn.FILTERXML("&lt;select&gt;&lt;x&gt;"&amp;SUBSTITUTE(选规格[[#This Row],[规格选项表]],",","&lt;/x&gt;&lt;x&gt;") &amp;"&lt;/x&gt;&lt;/select&gt;","//x")
        )
    )
),"无合适【规格】选项,请清除【CPU】或【内存】后再试")</f>
        <v>内存型 M5</v>
      </c>
    </row>
    <row r="130" spans="1:12">
      <c r="A130" t="s">
        <v>3705</v>
      </c>
      <c r="B130" t="s">
        <v>1875</v>
      </c>
      <c r="C130" s="6" t="s">
        <v>3715</v>
      </c>
      <c r="D130" s="6">
        <v>2</v>
      </c>
      <c r="E130" s="6">
        <v>16</v>
      </c>
      <c r="F130" s="6" t="str">
        <f t="shared" ref="F130:F193" si="2">"选规格!"&amp;ADDRESS(ROW(L130),COLUMN(L130)) &amp; "#"</f>
        <v>选规格!$L$130#</v>
      </c>
      <c r="G130" s="6" t="str" cm="1">
        <f t="array" ref="G130">_xlfn.LET(_xlpm.x, L131,
         _xlpm.cellAddress, "【 选规格!" &amp; ADDRESS(ROW(选规格[[#This Row],[自检]]),COLUMN(选规格[[#This Row],[自检]])) &amp; "】",
         _xlfn.IFS(ISBLANK(_xlpm.x),   "error:右侧选项不足:" &amp;  _xlpm.cellAddress,
               ISERROR(_xlpm.x),   "error:右侧选项执行失败:" &amp; _xlpm.cellAddress,
               TRUE,             "ok")
)</f>
        <v>ok</v>
      </c>
      <c r="L130" t="str" cm="1">
        <f t="array" ref="L130">IFERROR(_xlfn._xlws.SORT(
    _xlfn.UNIQUE(
        TRANSPOSE(
            _xlfn.FILTERXML("&lt;select&gt;&lt;x&gt;"&amp;SUBSTITUTE(选规格[[#This Row],[规格选项表]],",","&lt;/x&gt;&lt;x&gt;") &amp;"&lt;/x&gt;&lt;/select&gt;","//x")
        )
    )
),"无合适【规格】选项,请清除【CPU】或【内存】后再试")</f>
        <v>内存型 M5</v>
      </c>
    </row>
    <row r="131" spans="1:12">
      <c r="A131" t="s">
        <v>3705</v>
      </c>
      <c r="B131" t="s">
        <v>1878</v>
      </c>
      <c r="C131" s="6" t="s">
        <v>3715</v>
      </c>
      <c r="D131" s="6">
        <v>12</v>
      </c>
      <c r="E131" s="6">
        <v>96</v>
      </c>
      <c r="F131" s="6" t="str">
        <f t="shared" si="2"/>
        <v>选规格!$L$131#</v>
      </c>
      <c r="G131" s="6" t="str" cm="1">
        <f t="array" ref="G131">_xlfn.LET(_xlpm.x, L132,
         _xlpm.cellAddress, "【 选规格!" &amp; ADDRESS(ROW(选规格[[#This Row],[自检]]),COLUMN(选规格[[#This Row],[自检]])) &amp; "】",
         _xlfn.IFS(ISBLANK(_xlpm.x),   "error:右侧选项不足:" &amp;  _xlpm.cellAddress,
               ISERROR(_xlpm.x),   "error:右侧选项执行失败:" &amp; _xlpm.cellAddress,
               TRUE,             "ok")
)</f>
        <v>ok</v>
      </c>
      <c r="L131" t="str" cm="1">
        <f t="array" ref="L131">IFERROR(_xlfn._xlws.SORT(
    _xlfn.UNIQUE(
        TRANSPOSE(
            _xlfn.FILTERXML("&lt;select&gt;&lt;x&gt;"&amp;SUBSTITUTE(选规格[[#This Row],[规格选项表]],",","&lt;/x&gt;&lt;x&gt;") &amp;"&lt;/x&gt;&lt;/select&gt;","//x")
        )
    )
),"无合适【规格】选项,请清除【CPU】或【内存】后再试")</f>
        <v>内存型 M5</v>
      </c>
    </row>
    <row r="132" spans="1:12">
      <c r="A132" t="s">
        <v>3705</v>
      </c>
      <c r="B132" t="s">
        <v>11</v>
      </c>
      <c r="C132" s="6" t="s">
        <v>3715</v>
      </c>
      <c r="D132" s="6">
        <v>12</v>
      </c>
      <c r="E132" s="6">
        <v>96</v>
      </c>
      <c r="F132" s="6" t="str">
        <f t="shared" si="2"/>
        <v>选规格!$L$132#</v>
      </c>
      <c r="G132" s="6" t="str" cm="1">
        <f t="array" ref="G132">_xlfn.LET(_xlpm.x, L133,
         _xlpm.cellAddress, "【 选规格!" &amp; ADDRESS(ROW(选规格[[#This Row],[自检]]),COLUMN(选规格[[#This Row],[自检]])) &amp; "】",
         _xlfn.IFS(ISBLANK(_xlpm.x),   "error:右侧选项不足:" &amp;  _xlpm.cellAddress,
               ISERROR(_xlpm.x),   "error:右侧选项执行失败:" &amp; _xlpm.cellAddress,
               TRUE,             "ok")
)</f>
        <v>ok</v>
      </c>
      <c r="L132" t="str" cm="1">
        <f t="array" ref="L132">IFERROR(_xlfn._xlws.SORT(
    _xlfn.UNIQUE(
        TRANSPOSE(
            _xlfn.FILTERXML("&lt;select&gt;&lt;x&gt;"&amp;SUBSTITUTE(选规格[[#This Row],[规格选项表]],",","&lt;/x&gt;&lt;x&gt;") &amp;"&lt;/x&gt;&lt;/select&gt;","//x")
        )
    )
),"无合适【规格】选项,请清除【CPU】或【内存】后再试")</f>
        <v>内存型 M5</v>
      </c>
    </row>
    <row r="133" spans="1:12">
      <c r="A133" t="s">
        <v>3705</v>
      </c>
      <c r="B133" t="s">
        <v>1875</v>
      </c>
      <c r="C133" s="6" t="s">
        <v>3715</v>
      </c>
      <c r="D133" s="6">
        <v>12</v>
      </c>
      <c r="E133" s="6">
        <v>96</v>
      </c>
      <c r="F133" s="6" t="str">
        <f t="shared" si="2"/>
        <v>选规格!$L$133#</v>
      </c>
      <c r="G133" s="6" t="str" cm="1">
        <f t="array" ref="G133">_xlfn.LET(_xlpm.x, L134,
         _xlpm.cellAddress, "【 选规格!" &amp; ADDRESS(ROW(选规格[[#This Row],[自检]]),COLUMN(选规格[[#This Row],[自检]])) &amp; "】",
         _xlfn.IFS(ISBLANK(_xlpm.x),   "error:右侧选项不足:" &amp;  _xlpm.cellAddress,
               ISERROR(_xlpm.x),   "error:右侧选项执行失败:" &amp; _xlpm.cellAddress,
               TRUE,             "ok")
)</f>
        <v>ok</v>
      </c>
      <c r="L133" t="str" cm="1">
        <f t="array" ref="L133">IFERROR(_xlfn._xlws.SORT(
    _xlfn.UNIQUE(
        TRANSPOSE(
            _xlfn.FILTERXML("&lt;select&gt;&lt;x&gt;"&amp;SUBSTITUTE(选规格[[#This Row],[规格选项表]],",","&lt;/x&gt;&lt;x&gt;") &amp;"&lt;/x&gt;&lt;/select&gt;","//x")
        )
    )
),"无合适【规格】选项,请清除【CPU】或【内存】后再试")</f>
        <v>内存型 M5</v>
      </c>
    </row>
    <row r="134" spans="1:12">
      <c r="A134" t="s">
        <v>242</v>
      </c>
      <c r="B134" t="s">
        <v>1878</v>
      </c>
      <c r="C134" s="6" t="s">
        <v>3774</v>
      </c>
      <c r="D134" s="6">
        <v>1</v>
      </c>
      <c r="E134" s="6">
        <v>1</v>
      </c>
      <c r="F134" s="6" t="str">
        <f t="shared" si="2"/>
        <v>选规格!$L$134#</v>
      </c>
      <c r="G134" s="6" t="str" cm="1">
        <f t="array" ref="G134">_xlfn.LET(_xlpm.x, L135,
         _xlpm.cellAddress, "【 选规格!" &amp; ADDRESS(ROW(选规格[[#This Row],[自检]]),COLUMN(选规格[[#This Row],[自检]])) &amp; "】",
         _xlfn.IFS(ISBLANK(_xlpm.x),   "error:右侧选项不足:" &amp;  _xlpm.cellAddress,
               ISERROR(_xlpm.x),   "error:右侧选项执行失败:" &amp; _xlpm.cellAddress,
               TRUE,             "ok")
)</f>
        <v>ok</v>
      </c>
      <c r="L134" t="str" cm="1">
        <f t="array" ref="L134">IFERROR(_xlfn._xlws.SORT(
    _xlfn.UNIQUE(
        TRANSPOSE(
            _xlfn.FILTERXML("&lt;select&gt;&lt;x&gt;"&amp;SUBSTITUTE(选规格[[#This Row],[规格选项表]],",","&lt;/x&gt;&lt;x&gt;") &amp;"&lt;/x&gt;&lt;/select&gt;","//x")
        )
    )
),"无合适【规格】选项,请清除【CPU】或【内存】后再试")</f>
        <v>无</v>
      </c>
    </row>
    <row r="135" spans="1:12">
      <c r="A135" t="s">
        <v>242</v>
      </c>
      <c r="B135" t="s">
        <v>1878</v>
      </c>
      <c r="C135" s="6" t="s">
        <v>3774</v>
      </c>
      <c r="D135" s="6">
        <v>1</v>
      </c>
      <c r="E135" s="6">
        <v>2</v>
      </c>
      <c r="F135" s="6" t="str">
        <f t="shared" si="2"/>
        <v>选规格!$L$135#</v>
      </c>
      <c r="G135" s="6" t="str" cm="1">
        <f t="array" ref="G135">_xlfn.LET(_xlpm.x, L136,
         _xlpm.cellAddress, "【 选规格!" &amp; ADDRESS(ROW(选规格[[#This Row],[自检]]),COLUMN(选规格[[#This Row],[自检]])) &amp; "】",
         _xlfn.IFS(ISBLANK(_xlpm.x),   "error:右侧选项不足:" &amp;  _xlpm.cellAddress,
               ISERROR(_xlpm.x),   "error:右侧选项执行失败:" &amp; _xlpm.cellAddress,
               TRUE,             "ok")
)</f>
        <v>ok</v>
      </c>
      <c r="L135" t="str" cm="1">
        <f t="array" ref="L135">IFERROR(_xlfn._xlws.SORT(
    _xlfn.UNIQUE(
        TRANSPOSE(
            _xlfn.FILTERXML("&lt;select&gt;&lt;x&gt;"&amp;SUBSTITUTE(选规格[[#This Row],[规格选项表]],",","&lt;/x&gt;&lt;x&gt;") &amp;"&lt;/x&gt;&lt;/select&gt;","//x")
        )
    )
),"无合适【规格】选项,请清除【CPU】或【内存】后再试")</f>
        <v>无</v>
      </c>
    </row>
    <row r="136" spans="1:12">
      <c r="A136" t="s">
        <v>242</v>
      </c>
      <c r="B136" t="s">
        <v>1878</v>
      </c>
      <c r="C136" s="6" t="s">
        <v>3774</v>
      </c>
      <c r="D136" s="6">
        <v>2</v>
      </c>
      <c r="E136" s="6">
        <v>4</v>
      </c>
      <c r="F136" s="6" t="str">
        <f t="shared" si="2"/>
        <v>选规格!$L$136#</v>
      </c>
      <c r="G136" s="6" t="str" cm="1">
        <f t="array" ref="G136">_xlfn.LET(_xlpm.x, L137,
         _xlpm.cellAddress, "【 选规格!" &amp; ADDRESS(ROW(选规格[[#This Row],[自检]]),COLUMN(选规格[[#This Row],[自检]])) &amp; "】",
         _xlfn.IFS(ISBLANK(_xlpm.x),   "error:右侧选项不足:" &amp;  _xlpm.cellAddress,
               ISERROR(_xlpm.x),   "error:右侧选项执行失败:" &amp; _xlpm.cellAddress,
               TRUE,             "ok")
)</f>
        <v>ok</v>
      </c>
      <c r="L136" t="str" cm="1">
        <f t="array" ref="L136">IFERROR(_xlfn._xlws.SORT(
    _xlfn.UNIQUE(
        TRANSPOSE(
            _xlfn.FILTERXML("&lt;select&gt;&lt;x&gt;"&amp;SUBSTITUTE(选规格[[#This Row],[规格选项表]],",","&lt;/x&gt;&lt;x&gt;") &amp;"&lt;/x&gt;&lt;/select&gt;","//x")
        )
    )
),"无合适【规格】选项,请清除【CPU】或【内存】后再试")</f>
        <v>无</v>
      </c>
    </row>
    <row r="137" spans="1:12">
      <c r="A137" t="s">
        <v>242</v>
      </c>
      <c r="B137" t="s">
        <v>1878</v>
      </c>
      <c r="C137" s="6" t="s">
        <v>3774</v>
      </c>
      <c r="D137" s="6">
        <v>4</v>
      </c>
      <c r="E137" s="6">
        <v>8</v>
      </c>
      <c r="F137" s="6" t="str">
        <f t="shared" si="2"/>
        <v>选规格!$L$137#</v>
      </c>
      <c r="G137" s="6" t="str" cm="1">
        <f t="array" ref="G137">_xlfn.LET(_xlpm.x, L138,
         _xlpm.cellAddress, "【 选规格!" &amp; ADDRESS(ROW(选规格[[#This Row],[自检]]),COLUMN(选规格[[#This Row],[自检]])) &amp; "】",
         _xlfn.IFS(ISBLANK(_xlpm.x),   "error:右侧选项不足:" &amp;  _xlpm.cellAddress,
               ISERROR(_xlpm.x),   "error:右侧选项执行失败:" &amp; _xlpm.cellAddress,
               TRUE,             "ok")
)</f>
        <v>ok</v>
      </c>
      <c r="L137" t="str" cm="1">
        <f t="array" ref="L137">IFERROR(_xlfn._xlws.SORT(
    _xlfn.UNIQUE(
        TRANSPOSE(
            _xlfn.FILTERXML("&lt;select&gt;&lt;x&gt;"&amp;SUBSTITUTE(选规格[[#This Row],[规格选项表]],",","&lt;/x&gt;&lt;x&gt;") &amp;"&lt;/x&gt;&lt;/select&gt;","//x")
        )
    )
),"无合适【规格】选项,请清除【CPU】或【内存】后再试")</f>
        <v>无</v>
      </c>
    </row>
    <row r="138" spans="1:12">
      <c r="A138" t="s">
        <v>242</v>
      </c>
      <c r="B138" t="s">
        <v>1878</v>
      </c>
      <c r="C138" s="6" t="s">
        <v>3774</v>
      </c>
      <c r="D138" s="6">
        <v>8</v>
      </c>
      <c r="E138" s="6">
        <v>16</v>
      </c>
      <c r="F138" s="6" t="str">
        <f t="shared" si="2"/>
        <v>选规格!$L$138#</v>
      </c>
      <c r="G138" s="6" t="str" cm="1">
        <f t="array" ref="G138">_xlfn.LET(_xlpm.x, L139,
         _xlpm.cellAddress, "【 选规格!" &amp; ADDRESS(ROW(选规格[[#This Row],[自检]]),COLUMN(选规格[[#This Row],[自检]])) &amp; "】",
         _xlfn.IFS(ISBLANK(_xlpm.x),   "error:右侧选项不足:" &amp;  _xlpm.cellAddress,
               ISERROR(_xlpm.x),   "error:右侧选项执行失败:" &amp; _xlpm.cellAddress,
               TRUE,             "ok")
)</f>
        <v>ok</v>
      </c>
      <c r="L138" t="str" cm="1">
        <f t="array" ref="L138">IFERROR(_xlfn._xlws.SORT(
    _xlfn.UNIQUE(
        TRANSPOSE(
            _xlfn.FILTERXML("&lt;select&gt;&lt;x&gt;"&amp;SUBSTITUTE(选规格[[#This Row],[规格选项表]],",","&lt;/x&gt;&lt;x&gt;") &amp;"&lt;/x&gt;&lt;/select&gt;","//x")
        )
    )
),"无合适【规格】选项,请清除【CPU】或【内存】后再试")</f>
        <v>无</v>
      </c>
    </row>
    <row r="139" spans="1:12">
      <c r="A139" t="s">
        <v>242</v>
      </c>
      <c r="B139" t="s">
        <v>1878</v>
      </c>
      <c r="C139" s="6" t="s">
        <v>3774</v>
      </c>
      <c r="D139" s="6">
        <v>4</v>
      </c>
      <c r="E139" s="6">
        <v>16</v>
      </c>
      <c r="F139" s="6" t="str">
        <f t="shared" si="2"/>
        <v>选规格!$L$139#</v>
      </c>
      <c r="G139" s="6" t="str" cm="1">
        <f t="array" ref="G139">_xlfn.LET(_xlpm.x, L140,
         _xlpm.cellAddress, "【 选规格!" &amp; ADDRESS(ROW(选规格[[#This Row],[自检]]),COLUMN(选规格[[#This Row],[自检]])) &amp; "】",
         _xlfn.IFS(ISBLANK(_xlpm.x),   "error:右侧选项不足:" &amp;  _xlpm.cellAddress,
               ISERROR(_xlpm.x),   "error:右侧选项执行失败:" &amp; _xlpm.cellAddress,
               TRUE,             "ok")
)</f>
        <v>ok</v>
      </c>
      <c r="L139" t="str" cm="1">
        <f t="array" ref="L139">IFERROR(_xlfn._xlws.SORT(
    _xlfn.UNIQUE(
        TRANSPOSE(
            _xlfn.FILTERXML("&lt;select&gt;&lt;x&gt;"&amp;SUBSTITUTE(选规格[[#This Row],[规格选项表]],",","&lt;/x&gt;&lt;x&gt;") &amp;"&lt;/x&gt;&lt;/select&gt;","//x")
        )
    )
),"无合适【规格】选项,请清除【CPU】或【内存】后再试")</f>
        <v>无</v>
      </c>
    </row>
    <row r="140" spans="1:12">
      <c r="A140" t="s">
        <v>242</v>
      </c>
      <c r="B140" t="s">
        <v>1878</v>
      </c>
      <c r="C140" s="6" t="s">
        <v>3774</v>
      </c>
      <c r="D140" s="6">
        <v>8</v>
      </c>
      <c r="E140" s="6">
        <v>32</v>
      </c>
      <c r="F140" s="6" t="str">
        <f t="shared" si="2"/>
        <v>选规格!$L$140#</v>
      </c>
      <c r="G140" s="6" t="str" cm="1">
        <f t="array" ref="G140">_xlfn.LET(_xlpm.x, L141,
         _xlpm.cellAddress, "【 选规格!" &amp; ADDRESS(ROW(选规格[[#This Row],[自检]]),COLUMN(选规格[[#This Row],[自检]])) &amp; "】",
         _xlfn.IFS(ISBLANK(_xlpm.x),   "error:右侧选项不足:" &amp;  _xlpm.cellAddress,
               ISERROR(_xlpm.x),   "error:右侧选项执行失败:" &amp; _xlpm.cellAddress,
               TRUE,             "ok")
)</f>
        <v>ok</v>
      </c>
      <c r="L140" t="str" cm="1">
        <f t="array" ref="L140">IFERROR(_xlfn._xlws.SORT(
    _xlfn.UNIQUE(
        TRANSPOSE(
            _xlfn.FILTERXML("&lt;select&gt;&lt;x&gt;"&amp;SUBSTITUTE(选规格[[#This Row],[规格选项表]],",","&lt;/x&gt;&lt;x&gt;") &amp;"&lt;/x&gt;&lt;/select&gt;","//x")
        )
    )
),"无合适【规格】选项,请清除【CPU】或【内存】后再试")</f>
        <v>无</v>
      </c>
    </row>
    <row r="141" spans="1:12">
      <c r="A141" t="s">
        <v>242</v>
      </c>
      <c r="B141" t="s">
        <v>1878</v>
      </c>
      <c r="C141" s="6" t="s">
        <v>3774</v>
      </c>
      <c r="D141" s="6">
        <v>16</v>
      </c>
      <c r="E141" s="6">
        <v>32</v>
      </c>
      <c r="F141" s="6" t="str">
        <f t="shared" si="2"/>
        <v>选规格!$L$141#</v>
      </c>
      <c r="G141" s="6" t="str" cm="1">
        <f t="array" ref="G141">_xlfn.LET(_xlpm.x, L142,
         _xlpm.cellAddress, "【 选规格!" &amp; ADDRESS(ROW(选规格[[#This Row],[自检]]),COLUMN(选规格[[#This Row],[自检]])) &amp; "】",
         _xlfn.IFS(ISBLANK(_xlpm.x),   "error:右侧选项不足:" &amp;  _xlpm.cellAddress,
               ISERROR(_xlpm.x),   "error:右侧选项执行失败:" &amp; _xlpm.cellAddress,
               TRUE,             "ok")
)</f>
        <v>ok</v>
      </c>
      <c r="L141" t="str" cm="1">
        <f t="array" ref="L141">IFERROR(_xlfn._xlws.SORT(
    _xlfn.UNIQUE(
        TRANSPOSE(
            _xlfn.FILTERXML("&lt;select&gt;&lt;x&gt;"&amp;SUBSTITUTE(选规格[[#This Row],[规格选项表]],",","&lt;/x&gt;&lt;x&gt;") &amp;"&lt;/x&gt;&lt;/select&gt;","//x")
        )
    )
),"无合适【规格】选项,请清除【CPU】或【内存】后再试")</f>
        <v>无</v>
      </c>
    </row>
    <row r="142" spans="1:12">
      <c r="A142" t="s">
        <v>242</v>
      </c>
      <c r="B142" t="s">
        <v>1878</v>
      </c>
      <c r="C142" s="6" t="s">
        <v>3774</v>
      </c>
      <c r="D142" s="6">
        <v>16</v>
      </c>
      <c r="E142" s="6">
        <v>64</v>
      </c>
      <c r="F142" s="6" t="str">
        <f t="shared" si="2"/>
        <v>选规格!$L$142#</v>
      </c>
      <c r="G142" s="6" t="str" cm="1">
        <f t="array" ref="G142">_xlfn.LET(_xlpm.x, L143,
         _xlpm.cellAddress, "【 选规格!" &amp; ADDRESS(ROW(选规格[[#This Row],[自检]]),COLUMN(选规格[[#This Row],[自检]])) &amp; "】",
         _xlfn.IFS(ISBLANK(_xlpm.x),   "error:右侧选项不足:" &amp;  _xlpm.cellAddress,
               ISERROR(_xlpm.x),   "error:右侧选项执行失败:" &amp; _xlpm.cellAddress,
               TRUE,             "ok")
)</f>
        <v>ok</v>
      </c>
      <c r="L142" t="str" cm="1">
        <f t="array" ref="L142">IFERROR(_xlfn._xlws.SORT(
    _xlfn.UNIQUE(
        TRANSPOSE(
            _xlfn.FILTERXML("&lt;select&gt;&lt;x&gt;"&amp;SUBSTITUTE(选规格[[#This Row],[规格选项表]],",","&lt;/x&gt;&lt;x&gt;") &amp;"&lt;/x&gt;&lt;/select&gt;","//x")
        )
    )
),"无合适【规格】选项,请清除【CPU】或【内存】后再试")</f>
        <v>无</v>
      </c>
    </row>
    <row r="143" spans="1:12">
      <c r="A143" t="s">
        <v>242</v>
      </c>
      <c r="B143" t="s">
        <v>1878</v>
      </c>
      <c r="C143" s="6" t="s">
        <v>3774</v>
      </c>
      <c r="D143" s="6">
        <v>16</v>
      </c>
      <c r="E143" s="6">
        <v>96</v>
      </c>
      <c r="F143" s="6" t="str">
        <f t="shared" si="2"/>
        <v>选规格!$L$143#</v>
      </c>
      <c r="G143" s="6" t="str" cm="1">
        <f t="array" ref="G143">_xlfn.LET(_xlpm.x, L144,
         _xlpm.cellAddress, "【 选规格!" &amp; ADDRESS(ROW(选规格[[#This Row],[自检]]),COLUMN(选规格[[#This Row],[自检]])) &amp; "】",
         _xlfn.IFS(ISBLANK(_xlpm.x),   "error:右侧选项不足:" &amp;  _xlpm.cellAddress,
               ISERROR(_xlpm.x),   "error:右侧选项执行失败:" &amp; _xlpm.cellAddress,
               TRUE,             "ok")
)</f>
        <v>ok</v>
      </c>
      <c r="L143" t="str" cm="1">
        <f t="array" ref="L143">IFERROR(_xlfn._xlws.SORT(
    _xlfn.UNIQUE(
        TRANSPOSE(
            _xlfn.FILTERXML("&lt;select&gt;&lt;x&gt;"&amp;SUBSTITUTE(选规格[[#This Row],[规格选项表]],",","&lt;/x&gt;&lt;x&gt;") &amp;"&lt;/x&gt;&lt;/select&gt;","//x")
        )
    )
),"无合适【规格】选项,请清除【CPU】或【内存】后再试")</f>
        <v>无</v>
      </c>
    </row>
    <row r="144" spans="1:12">
      <c r="A144" t="s">
        <v>242</v>
      </c>
      <c r="B144" t="s">
        <v>1878</v>
      </c>
      <c r="C144" s="6" t="s">
        <v>3774</v>
      </c>
      <c r="D144" s="6">
        <v>16</v>
      </c>
      <c r="E144" s="6">
        <v>128</v>
      </c>
      <c r="F144" s="6" t="str">
        <f t="shared" si="2"/>
        <v>选规格!$L$144#</v>
      </c>
      <c r="G144" s="6" t="str" cm="1">
        <f t="array" ref="G144">_xlfn.LET(_xlpm.x, L145,
         _xlpm.cellAddress, "【 选规格!" &amp; ADDRESS(ROW(选规格[[#This Row],[自检]]),COLUMN(选规格[[#This Row],[自检]])) &amp; "】",
         _xlfn.IFS(ISBLANK(_xlpm.x),   "error:右侧选项不足:" &amp;  _xlpm.cellAddress,
               ISERROR(_xlpm.x),   "error:右侧选项执行失败:" &amp; _xlpm.cellAddress,
               TRUE,             "ok")
)</f>
        <v>ok</v>
      </c>
      <c r="L144" t="str" cm="1">
        <f t="array" ref="L144">IFERROR(_xlfn._xlws.SORT(
    _xlfn.UNIQUE(
        TRANSPOSE(
            _xlfn.FILTERXML("&lt;select&gt;&lt;x&gt;"&amp;SUBSTITUTE(选规格[[#This Row],[规格选项表]],",","&lt;/x&gt;&lt;x&gt;") &amp;"&lt;/x&gt;&lt;/select&gt;","//x")
        )
    )
),"无合适【规格】选项,请清除【CPU】或【内存】后再试")</f>
        <v>无</v>
      </c>
    </row>
    <row r="145" spans="1:12">
      <c r="A145" t="s">
        <v>242</v>
      </c>
      <c r="B145" t="s">
        <v>1878</v>
      </c>
      <c r="C145" s="6" t="s">
        <v>3774</v>
      </c>
      <c r="D145" s="6">
        <v>24</v>
      </c>
      <c r="E145" s="6">
        <v>244</v>
      </c>
      <c r="F145" s="6" t="str">
        <f t="shared" si="2"/>
        <v>选规格!$L$145#</v>
      </c>
      <c r="G145" s="6" t="str" cm="1">
        <f t="array" ref="G145">_xlfn.LET(_xlpm.x, L146,
         _xlpm.cellAddress, "【 选规格!" &amp; ADDRESS(ROW(选规格[[#This Row],[自检]]),COLUMN(选规格[[#This Row],[自检]])) &amp; "】",
         _xlfn.IFS(ISBLANK(_xlpm.x),   "error:右侧选项不足:" &amp;  _xlpm.cellAddress,
               ISERROR(_xlpm.x),   "error:右侧选项执行失败:" &amp; _xlpm.cellAddress,
               TRUE,             "ok")
)</f>
        <v>ok</v>
      </c>
      <c r="L145" t="str" cm="1">
        <f t="array" ref="L145">IFERROR(_xlfn._xlws.SORT(
    _xlfn.UNIQUE(
        TRANSPOSE(
            _xlfn.FILTERXML("&lt;select&gt;&lt;x&gt;"&amp;SUBSTITUTE(选规格[[#This Row],[规格选项表]],",","&lt;/x&gt;&lt;x&gt;") &amp;"&lt;/x&gt;&lt;/select&gt;","//x")
        )
    )
),"无合适【规格】选项,请清除【CPU】或【内存】后再试")</f>
        <v>无</v>
      </c>
    </row>
    <row r="146" spans="1:12">
      <c r="A146" t="s">
        <v>242</v>
      </c>
      <c r="B146" t="s">
        <v>1878</v>
      </c>
      <c r="C146" s="6" t="s">
        <v>3774</v>
      </c>
      <c r="D146" s="6">
        <v>48</v>
      </c>
      <c r="E146" s="6">
        <v>488</v>
      </c>
      <c r="F146" s="6" t="str">
        <f t="shared" si="2"/>
        <v>选规格!$L$146#</v>
      </c>
      <c r="G146" s="6" t="str" cm="1">
        <f t="array" ref="G146">_xlfn.LET(_xlpm.x, L147,
         _xlpm.cellAddress, "【 选规格!" &amp; ADDRESS(ROW(选规格[[#This Row],[自检]]),COLUMN(选规格[[#This Row],[自检]])) &amp; "】",
         _xlfn.IFS(ISBLANK(_xlpm.x),   "error:右侧选项不足:" &amp;  _xlpm.cellAddress,
               ISERROR(_xlpm.x),   "error:右侧选项执行失败:" &amp; _xlpm.cellAddress,
               TRUE,             "ok")
)</f>
        <v>ok</v>
      </c>
      <c r="L146" t="str" cm="1">
        <f t="array" ref="L146">IFERROR(_xlfn._xlws.SORT(
    _xlfn.UNIQUE(
        TRANSPOSE(
            _xlfn.FILTERXML("&lt;select&gt;&lt;x&gt;"&amp;SUBSTITUTE(选规格[[#This Row],[规格选项表]],",","&lt;/x&gt;&lt;x&gt;") &amp;"&lt;/x&gt;&lt;/select&gt;","//x")
        )
    )
),"无合适【规格】选项,请清除【CPU】或【内存】后再试")</f>
        <v>无</v>
      </c>
    </row>
    <row r="147" spans="1:12">
      <c r="A147" t="s">
        <v>242</v>
      </c>
      <c r="B147" t="s">
        <v>1875</v>
      </c>
      <c r="C147" s="6" t="s">
        <v>3774</v>
      </c>
      <c r="D147" s="6">
        <v>1</v>
      </c>
      <c r="E147" s="6">
        <v>1</v>
      </c>
      <c r="F147" s="6" t="str">
        <f t="shared" si="2"/>
        <v>选规格!$L$147#</v>
      </c>
      <c r="G147" s="6" t="str" cm="1">
        <f t="array" ref="G147">_xlfn.LET(_xlpm.x, L148,
         _xlpm.cellAddress, "【 选规格!" &amp; ADDRESS(ROW(选规格[[#This Row],[自检]]),COLUMN(选规格[[#This Row],[自检]])) &amp; "】",
         _xlfn.IFS(ISBLANK(_xlpm.x),   "error:右侧选项不足:" &amp;  _xlpm.cellAddress,
               ISERROR(_xlpm.x),   "error:右侧选项执行失败:" &amp; _xlpm.cellAddress,
               TRUE,             "ok")
)</f>
        <v>ok</v>
      </c>
      <c r="L147" t="str" cm="1">
        <f t="array" ref="L147">IFERROR(_xlfn._xlws.SORT(
    _xlfn.UNIQUE(
        TRANSPOSE(
            _xlfn.FILTERXML("&lt;select&gt;&lt;x&gt;"&amp;SUBSTITUTE(选规格[[#This Row],[规格选项表]],",","&lt;/x&gt;&lt;x&gt;") &amp;"&lt;/x&gt;&lt;/select&gt;","//x")
        )
    )
),"无合适【规格】选项,请清除【CPU】或【内存】后再试")</f>
        <v>无</v>
      </c>
    </row>
    <row r="148" spans="1:12">
      <c r="A148" t="s">
        <v>242</v>
      </c>
      <c r="B148" t="s">
        <v>1875</v>
      </c>
      <c r="C148" s="6" t="s">
        <v>3774</v>
      </c>
      <c r="D148" s="6">
        <v>1</v>
      </c>
      <c r="E148" s="6">
        <v>2</v>
      </c>
      <c r="F148" s="6" t="str">
        <f t="shared" si="2"/>
        <v>选规格!$L$148#</v>
      </c>
      <c r="G148" s="6" t="str" cm="1">
        <f t="array" ref="G148">_xlfn.LET(_xlpm.x, L149,
         _xlpm.cellAddress, "【 选规格!" &amp; ADDRESS(ROW(选规格[[#This Row],[自检]]),COLUMN(选规格[[#This Row],[自检]])) &amp; "】",
         _xlfn.IFS(ISBLANK(_xlpm.x),   "error:右侧选项不足:" &amp;  _xlpm.cellAddress,
               ISERROR(_xlpm.x),   "error:右侧选项执行失败:" &amp; _xlpm.cellAddress,
               TRUE,             "ok")
)</f>
        <v>ok</v>
      </c>
      <c r="L148" t="str" cm="1">
        <f t="array" ref="L148">IFERROR(_xlfn._xlws.SORT(
    _xlfn.UNIQUE(
        TRANSPOSE(
            _xlfn.FILTERXML("&lt;select&gt;&lt;x&gt;"&amp;SUBSTITUTE(选规格[[#This Row],[规格选项表]],",","&lt;/x&gt;&lt;x&gt;") &amp;"&lt;/x&gt;&lt;/select&gt;","//x")
        )
    )
),"无合适【规格】选项,请清除【CPU】或【内存】后再试")</f>
        <v>无</v>
      </c>
    </row>
    <row r="149" spans="1:12">
      <c r="A149" t="s">
        <v>242</v>
      </c>
      <c r="B149" t="s">
        <v>1875</v>
      </c>
      <c r="C149" s="6" t="s">
        <v>3774</v>
      </c>
      <c r="D149" s="6">
        <v>2</v>
      </c>
      <c r="E149" s="6">
        <v>4</v>
      </c>
      <c r="F149" s="6" t="str">
        <f t="shared" si="2"/>
        <v>选规格!$L$149#</v>
      </c>
      <c r="G149" s="6" t="str" cm="1">
        <f t="array" ref="G149">_xlfn.LET(_xlpm.x, L150,
         _xlpm.cellAddress, "【 选规格!" &amp; ADDRESS(ROW(选规格[[#This Row],[自检]]),COLUMN(选规格[[#This Row],[自检]])) &amp; "】",
         _xlfn.IFS(ISBLANK(_xlpm.x),   "error:右侧选项不足:" &amp;  _xlpm.cellAddress,
               ISERROR(_xlpm.x),   "error:右侧选项执行失败:" &amp; _xlpm.cellAddress,
               TRUE,             "ok")
)</f>
        <v>ok</v>
      </c>
      <c r="L149" t="str" cm="1">
        <f t="array" ref="L149">IFERROR(_xlfn._xlws.SORT(
    _xlfn.UNIQUE(
        TRANSPOSE(
            _xlfn.FILTERXML("&lt;select&gt;&lt;x&gt;"&amp;SUBSTITUTE(选规格[[#This Row],[规格选项表]],",","&lt;/x&gt;&lt;x&gt;") &amp;"&lt;/x&gt;&lt;/select&gt;","//x")
        )
    )
),"无合适【规格】选项,请清除【CPU】或【内存】后再试")</f>
        <v>无</v>
      </c>
    </row>
    <row r="150" spans="1:12">
      <c r="A150" t="s">
        <v>242</v>
      </c>
      <c r="B150" t="s">
        <v>1875</v>
      </c>
      <c r="C150" s="6" t="s">
        <v>3774</v>
      </c>
      <c r="D150" s="6">
        <v>4</v>
      </c>
      <c r="E150" s="6">
        <v>8</v>
      </c>
      <c r="F150" s="6" t="str">
        <f t="shared" si="2"/>
        <v>选规格!$L$150#</v>
      </c>
      <c r="G150" s="6" t="str" cm="1">
        <f t="array" ref="G150">_xlfn.LET(_xlpm.x, L151,
         _xlpm.cellAddress, "【 选规格!" &amp; ADDRESS(ROW(选规格[[#This Row],[自检]]),COLUMN(选规格[[#This Row],[自检]])) &amp; "】",
         _xlfn.IFS(ISBLANK(_xlpm.x),   "error:右侧选项不足:" &amp;  _xlpm.cellAddress,
               ISERROR(_xlpm.x),   "error:右侧选项执行失败:" &amp; _xlpm.cellAddress,
               TRUE,             "ok")
)</f>
        <v>ok</v>
      </c>
      <c r="L150" t="str" cm="1">
        <f t="array" ref="L150">IFERROR(_xlfn._xlws.SORT(
    _xlfn.UNIQUE(
        TRANSPOSE(
            _xlfn.FILTERXML("&lt;select&gt;&lt;x&gt;"&amp;SUBSTITUTE(选规格[[#This Row],[规格选项表]],",","&lt;/x&gt;&lt;x&gt;") &amp;"&lt;/x&gt;&lt;/select&gt;","//x")
        )
    )
),"无合适【规格】选项,请清除【CPU】或【内存】后再试")</f>
        <v>无</v>
      </c>
    </row>
    <row r="151" spans="1:12">
      <c r="A151" t="s">
        <v>242</v>
      </c>
      <c r="B151" t="s">
        <v>1875</v>
      </c>
      <c r="C151" s="6" t="s">
        <v>3774</v>
      </c>
      <c r="D151" s="6">
        <v>8</v>
      </c>
      <c r="E151" s="6">
        <v>16</v>
      </c>
      <c r="F151" s="6" t="str">
        <f t="shared" si="2"/>
        <v>选规格!$L$151#</v>
      </c>
      <c r="G151" s="6" t="str" cm="1">
        <f t="array" ref="G151">_xlfn.LET(_xlpm.x, L152,
         _xlpm.cellAddress, "【 选规格!" &amp; ADDRESS(ROW(选规格[[#This Row],[自检]]),COLUMN(选规格[[#This Row],[自检]])) &amp; "】",
         _xlfn.IFS(ISBLANK(_xlpm.x),   "error:右侧选项不足:" &amp;  _xlpm.cellAddress,
               ISERROR(_xlpm.x),   "error:右侧选项执行失败:" &amp; _xlpm.cellAddress,
               TRUE,             "ok")
)</f>
        <v>ok</v>
      </c>
      <c r="L151" t="str" cm="1">
        <f t="array" ref="L151">IFERROR(_xlfn._xlws.SORT(
    _xlfn.UNIQUE(
        TRANSPOSE(
            _xlfn.FILTERXML("&lt;select&gt;&lt;x&gt;"&amp;SUBSTITUTE(选规格[[#This Row],[规格选项表]],",","&lt;/x&gt;&lt;x&gt;") &amp;"&lt;/x&gt;&lt;/select&gt;","//x")
        )
    )
),"无合适【规格】选项,请清除【CPU】或【内存】后再试")</f>
        <v>无</v>
      </c>
    </row>
    <row r="152" spans="1:12">
      <c r="A152" t="s">
        <v>242</v>
      </c>
      <c r="B152" t="s">
        <v>1875</v>
      </c>
      <c r="C152" s="6" t="s">
        <v>3774</v>
      </c>
      <c r="D152" s="6">
        <v>4</v>
      </c>
      <c r="E152" s="6">
        <v>16</v>
      </c>
      <c r="F152" s="6" t="str">
        <f t="shared" si="2"/>
        <v>选规格!$L$152#</v>
      </c>
      <c r="G152" s="6" t="str" cm="1">
        <f t="array" ref="G152">_xlfn.LET(_xlpm.x, L153,
         _xlpm.cellAddress, "【 选规格!" &amp; ADDRESS(ROW(选规格[[#This Row],[自检]]),COLUMN(选规格[[#This Row],[自检]])) &amp; "】",
         _xlfn.IFS(ISBLANK(_xlpm.x),   "error:右侧选项不足:" &amp;  _xlpm.cellAddress,
               ISERROR(_xlpm.x),   "error:右侧选项执行失败:" &amp; _xlpm.cellAddress,
               TRUE,             "ok")
)</f>
        <v>ok</v>
      </c>
      <c r="L152" t="str" cm="1">
        <f t="array" ref="L152">IFERROR(_xlfn._xlws.SORT(
    _xlfn.UNIQUE(
        TRANSPOSE(
            _xlfn.FILTERXML("&lt;select&gt;&lt;x&gt;"&amp;SUBSTITUTE(选规格[[#This Row],[规格选项表]],",","&lt;/x&gt;&lt;x&gt;") &amp;"&lt;/x&gt;&lt;/select&gt;","//x")
        )
    )
),"无合适【规格】选项,请清除【CPU】或【内存】后再试")</f>
        <v>无</v>
      </c>
    </row>
    <row r="153" spans="1:12">
      <c r="A153" t="s">
        <v>242</v>
      </c>
      <c r="B153" t="s">
        <v>1875</v>
      </c>
      <c r="C153" s="6" t="s">
        <v>3774</v>
      </c>
      <c r="D153" s="6">
        <v>8</v>
      </c>
      <c r="E153" s="6">
        <v>32</v>
      </c>
      <c r="F153" s="6" t="str">
        <f t="shared" si="2"/>
        <v>选规格!$L$153#</v>
      </c>
      <c r="G153" s="6" t="str" cm="1">
        <f t="array" ref="G153">_xlfn.LET(_xlpm.x, L154,
         _xlpm.cellAddress, "【 选规格!" &amp; ADDRESS(ROW(选规格[[#This Row],[自检]]),COLUMN(选规格[[#This Row],[自检]])) &amp; "】",
         _xlfn.IFS(ISBLANK(_xlpm.x),   "error:右侧选项不足:" &amp;  _xlpm.cellAddress,
               ISERROR(_xlpm.x),   "error:右侧选项执行失败:" &amp; _xlpm.cellAddress,
               TRUE,             "ok")
)</f>
        <v>ok</v>
      </c>
      <c r="L153" t="str" cm="1">
        <f t="array" ref="L153">IFERROR(_xlfn._xlws.SORT(
    _xlfn.UNIQUE(
        TRANSPOSE(
            _xlfn.FILTERXML("&lt;select&gt;&lt;x&gt;"&amp;SUBSTITUTE(选规格[[#This Row],[规格选项表]],",","&lt;/x&gt;&lt;x&gt;") &amp;"&lt;/x&gt;&lt;/select&gt;","//x")
        )
    )
),"无合适【规格】选项,请清除【CPU】或【内存】后再试")</f>
        <v>无</v>
      </c>
    </row>
    <row r="154" spans="1:12">
      <c r="A154" t="s">
        <v>242</v>
      </c>
      <c r="B154" t="s">
        <v>1875</v>
      </c>
      <c r="C154" s="6" t="s">
        <v>3774</v>
      </c>
      <c r="D154" s="6">
        <v>16</v>
      </c>
      <c r="E154" s="6">
        <v>32</v>
      </c>
      <c r="F154" s="6" t="str">
        <f t="shared" si="2"/>
        <v>选规格!$L$154#</v>
      </c>
      <c r="G154" s="6" t="str" cm="1">
        <f t="array" ref="G154">_xlfn.LET(_xlpm.x, L155,
         _xlpm.cellAddress, "【 选规格!" &amp; ADDRESS(ROW(选规格[[#This Row],[自检]]),COLUMN(选规格[[#This Row],[自检]])) &amp; "】",
         _xlfn.IFS(ISBLANK(_xlpm.x),   "error:右侧选项不足:" &amp;  _xlpm.cellAddress,
               ISERROR(_xlpm.x),   "error:右侧选项执行失败:" &amp; _xlpm.cellAddress,
               TRUE,             "ok")
)</f>
        <v>ok</v>
      </c>
      <c r="L154" t="str" cm="1">
        <f t="array" ref="L154">IFERROR(_xlfn._xlws.SORT(
    _xlfn.UNIQUE(
        TRANSPOSE(
            _xlfn.FILTERXML("&lt;select&gt;&lt;x&gt;"&amp;SUBSTITUTE(选规格[[#This Row],[规格选项表]],",","&lt;/x&gt;&lt;x&gt;") &amp;"&lt;/x&gt;&lt;/select&gt;","//x")
        )
    )
),"无合适【规格】选项,请清除【CPU】或【内存】后再试")</f>
        <v>无</v>
      </c>
    </row>
    <row r="155" spans="1:12">
      <c r="A155" t="s">
        <v>242</v>
      </c>
      <c r="B155" t="s">
        <v>1875</v>
      </c>
      <c r="C155" s="6" t="s">
        <v>3774</v>
      </c>
      <c r="D155" s="6">
        <v>16</v>
      </c>
      <c r="E155" s="6">
        <v>64</v>
      </c>
      <c r="F155" s="6" t="str">
        <f t="shared" si="2"/>
        <v>选规格!$L$155#</v>
      </c>
      <c r="G155" s="6" t="str" cm="1">
        <f t="array" ref="G155">_xlfn.LET(_xlpm.x, L156,
         _xlpm.cellAddress, "【 选规格!" &amp; ADDRESS(ROW(选规格[[#This Row],[自检]]),COLUMN(选规格[[#This Row],[自检]])) &amp; "】",
         _xlfn.IFS(ISBLANK(_xlpm.x),   "error:右侧选项不足:" &amp;  _xlpm.cellAddress,
               ISERROR(_xlpm.x),   "error:右侧选项执行失败:" &amp; _xlpm.cellAddress,
               TRUE,             "ok")
)</f>
        <v>ok</v>
      </c>
      <c r="L155" t="str" cm="1">
        <f t="array" ref="L155">IFERROR(_xlfn._xlws.SORT(
    _xlfn.UNIQUE(
        TRANSPOSE(
            _xlfn.FILTERXML("&lt;select&gt;&lt;x&gt;"&amp;SUBSTITUTE(选规格[[#This Row],[规格选项表]],",","&lt;/x&gt;&lt;x&gt;") &amp;"&lt;/x&gt;&lt;/select&gt;","//x")
        )
    )
),"无合适【规格】选项,请清除【CPU】或【内存】后再试")</f>
        <v>无</v>
      </c>
    </row>
    <row r="156" spans="1:12">
      <c r="A156" t="s">
        <v>242</v>
      </c>
      <c r="B156" t="s">
        <v>1875</v>
      </c>
      <c r="C156" s="6" t="s">
        <v>3774</v>
      </c>
      <c r="D156" s="6">
        <v>16</v>
      </c>
      <c r="E156" s="6">
        <v>96</v>
      </c>
      <c r="F156" s="6" t="str">
        <f t="shared" si="2"/>
        <v>选规格!$L$156#</v>
      </c>
      <c r="G156" s="6" t="str" cm="1">
        <f t="array" ref="G156">_xlfn.LET(_xlpm.x, L157,
         _xlpm.cellAddress, "【 选规格!" &amp; ADDRESS(ROW(选规格[[#This Row],[自检]]),COLUMN(选规格[[#This Row],[自检]])) &amp; "】",
         _xlfn.IFS(ISBLANK(_xlpm.x),   "error:右侧选项不足:" &amp;  _xlpm.cellAddress,
               ISERROR(_xlpm.x),   "error:右侧选项执行失败:" &amp; _xlpm.cellAddress,
               TRUE,             "ok")
)</f>
        <v>ok</v>
      </c>
      <c r="L156" t="str" cm="1">
        <f t="array" ref="L156">IFERROR(_xlfn._xlws.SORT(
    _xlfn.UNIQUE(
        TRANSPOSE(
            _xlfn.FILTERXML("&lt;select&gt;&lt;x&gt;"&amp;SUBSTITUTE(选规格[[#This Row],[规格选项表]],",","&lt;/x&gt;&lt;x&gt;") &amp;"&lt;/x&gt;&lt;/select&gt;","//x")
        )
    )
),"无合适【规格】选项,请清除【CPU】或【内存】后再试")</f>
        <v>无</v>
      </c>
    </row>
    <row r="157" spans="1:12">
      <c r="A157" t="s">
        <v>242</v>
      </c>
      <c r="B157" t="s">
        <v>1875</v>
      </c>
      <c r="C157" s="6" t="s">
        <v>3774</v>
      </c>
      <c r="D157" s="6">
        <v>16</v>
      </c>
      <c r="E157" s="6">
        <v>128</v>
      </c>
      <c r="F157" s="6" t="str">
        <f t="shared" si="2"/>
        <v>选规格!$L$157#</v>
      </c>
      <c r="G157" s="6" t="str" cm="1">
        <f t="array" ref="G157">_xlfn.LET(_xlpm.x, L158,
         _xlpm.cellAddress, "【 选规格!" &amp; ADDRESS(ROW(选规格[[#This Row],[自检]]),COLUMN(选规格[[#This Row],[自检]])) &amp; "】",
         _xlfn.IFS(ISBLANK(_xlpm.x),   "error:右侧选项不足:" &amp;  _xlpm.cellAddress,
               ISERROR(_xlpm.x),   "error:右侧选项执行失败:" &amp; _xlpm.cellAddress,
               TRUE,             "ok")
)</f>
        <v>ok</v>
      </c>
      <c r="L157" t="str" cm="1">
        <f t="array" ref="L157">IFERROR(_xlfn._xlws.SORT(
    _xlfn.UNIQUE(
        TRANSPOSE(
            _xlfn.FILTERXML("&lt;select&gt;&lt;x&gt;"&amp;SUBSTITUTE(选规格[[#This Row],[规格选项表]],",","&lt;/x&gt;&lt;x&gt;") &amp;"&lt;/x&gt;&lt;/select&gt;","//x")
        )
    )
),"无合适【规格】选项,请清除【CPU】或【内存】后再试")</f>
        <v>无</v>
      </c>
    </row>
    <row r="158" spans="1:12">
      <c r="A158" t="s">
        <v>242</v>
      </c>
      <c r="B158" t="s">
        <v>1875</v>
      </c>
      <c r="C158" s="6" t="s">
        <v>3774</v>
      </c>
      <c r="D158" s="6">
        <v>24</v>
      </c>
      <c r="E158" s="6">
        <v>244</v>
      </c>
      <c r="F158" s="6" t="str">
        <f t="shared" si="2"/>
        <v>选规格!$L$158#</v>
      </c>
      <c r="G158" s="6" t="str" cm="1">
        <f t="array" ref="G158">_xlfn.LET(_xlpm.x, L159,
         _xlpm.cellAddress, "【 选规格!" &amp; ADDRESS(ROW(选规格[[#This Row],[自检]]),COLUMN(选规格[[#This Row],[自检]])) &amp; "】",
         _xlfn.IFS(ISBLANK(_xlpm.x),   "error:右侧选项不足:" &amp;  _xlpm.cellAddress,
               ISERROR(_xlpm.x),   "error:右侧选项执行失败:" &amp; _xlpm.cellAddress,
               TRUE,             "ok")
)</f>
        <v>ok</v>
      </c>
      <c r="L158" t="str" cm="1">
        <f t="array" ref="L158">IFERROR(_xlfn._xlws.SORT(
    _xlfn.UNIQUE(
        TRANSPOSE(
            _xlfn.FILTERXML("&lt;select&gt;&lt;x&gt;"&amp;SUBSTITUTE(选规格[[#This Row],[规格选项表]],",","&lt;/x&gt;&lt;x&gt;") &amp;"&lt;/x&gt;&lt;/select&gt;","//x")
        )
    )
),"无合适【规格】选项,请清除【CPU】或【内存】后再试")</f>
        <v>无</v>
      </c>
    </row>
    <row r="159" spans="1:12">
      <c r="A159" t="s">
        <v>242</v>
      </c>
      <c r="B159" t="s">
        <v>1875</v>
      </c>
      <c r="C159" s="6" t="s">
        <v>3774</v>
      </c>
      <c r="D159" s="6">
        <v>48</v>
      </c>
      <c r="E159" s="6">
        <v>488</v>
      </c>
      <c r="F159" s="6" t="str">
        <f t="shared" si="2"/>
        <v>选规格!$L$159#</v>
      </c>
      <c r="G159" s="6" t="str" cm="1">
        <f t="array" ref="G159">_xlfn.LET(_xlpm.x, L160,
         _xlpm.cellAddress, "【 选规格!" &amp; ADDRESS(ROW(选规格[[#This Row],[自检]]),COLUMN(选规格[[#This Row],[自检]])) &amp; "】",
         _xlfn.IFS(ISBLANK(_xlpm.x),   "error:右侧选项不足:" &amp;  _xlpm.cellAddress,
               ISERROR(_xlpm.x),   "error:右侧选项执行失败:" &amp; _xlpm.cellAddress,
               TRUE,             "ok")
)</f>
        <v>ok</v>
      </c>
      <c r="L159" t="str" cm="1">
        <f t="array" ref="L159">IFERROR(_xlfn._xlws.SORT(
    _xlfn.UNIQUE(
        TRANSPOSE(
            _xlfn.FILTERXML("&lt;select&gt;&lt;x&gt;"&amp;SUBSTITUTE(选规格[[#This Row],[规格选项表]],",","&lt;/x&gt;&lt;x&gt;") &amp;"&lt;/x&gt;&lt;/select&gt;","//x")
        )
    )
),"无合适【规格】选项,请清除【CPU】或【内存】后再试")</f>
        <v>无</v>
      </c>
    </row>
    <row r="160" spans="1:12">
      <c r="A160" t="s">
        <v>242</v>
      </c>
      <c r="B160" t="s">
        <v>11</v>
      </c>
      <c r="C160" s="6" t="s">
        <v>3774</v>
      </c>
      <c r="D160" s="6">
        <v>1</v>
      </c>
      <c r="E160" s="6">
        <v>1</v>
      </c>
      <c r="F160" s="6" t="str">
        <f t="shared" si="2"/>
        <v>选规格!$L$160#</v>
      </c>
      <c r="G160" s="6" t="str" cm="1">
        <f t="array" ref="G160">_xlfn.LET(_xlpm.x, L161,
         _xlpm.cellAddress, "【 选规格!" &amp; ADDRESS(ROW(选规格[[#This Row],[自检]]),COLUMN(选规格[[#This Row],[自检]])) &amp; "】",
         _xlfn.IFS(ISBLANK(_xlpm.x),   "error:右侧选项不足:" &amp;  _xlpm.cellAddress,
               ISERROR(_xlpm.x),   "error:右侧选项执行失败:" &amp; _xlpm.cellAddress,
               TRUE,             "ok")
)</f>
        <v>ok</v>
      </c>
      <c r="L160" t="str" cm="1">
        <f t="array" ref="L160">IFERROR(_xlfn._xlws.SORT(
    _xlfn.UNIQUE(
        TRANSPOSE(
            _xlfn.FILTERXML("&lt;select&gt;&lt;x&gt;"&amp;SUBSTITUTE(选规格[[#This Row],[规格选项表]],",","&lt;/x&gt;&lt;x&gt;") &amp;"&lt;/x&gt;&lt;/select&gt;","//x")
        )
    )
),"无合适【规格】选项,请清除【CPU】或【内存】后再试")</f>
        <v>无</v>
      </c>
    </row>
    <row r="161" spans="1:32">
      <c r="A161" t="s">
        <v>242</v>
      </c>
      <c r="B161" t="s">
        <v>11</v>
      </c>
      <c r="C161" s="6" t="s">
        <v>3774</v>
      </c>
      <c r="D161" s="6">
        <v>1</v>
      </c>
      <c r="E161" s="6">
        <v>2</v>
      </c>
      <c r="F161" s="6" t="str">
        <f t="shared" si="2"/>
        <v>选规格!$L$161#</v>
      </c>
      <c r="G161" s="6" t="str" cm="1">
        <f t="array" ref="G161">_xlfn.LET(_xlpm.x, L162,
         _xlpm.cellAddress, "【 选规格!" &amp; ADDRESS(ROW(选规格[[#This Row],[自检]]),COLUMN(选规格[[#This Row],[自检]])) &amp; "】",
         _xlfn.IFS(ISBLANK(_xlpm.x),   "error:右侧选项不足:" &amp;  _xlpm.cellAddress,
               ISERROR(_xlpm.x),   "error:右侧选项执行失败:" &amp; _xlpm.cellAddress,
               TRUE,             "ok")
)</f>
        <v>ok</v>
      </c>
      <c r="L161" t="str" cm="1">
        <f t="array" ref="L161">IFERROR(_xlfn._xlws.SORT(
    _xlfn.UNIQUE(
        TRANSPOSE(
            _xlfn.FILTERXML("&lt;select&gt;&lt;x&gt;"&amp;SUBSTITUTE(选规格[[#This Row],[规格选项表]],",","&lt;/x&gt;&lt;x&gt;") &amp;"&lt;/x&gt;&lt;/select&gt;","//x")
        )
    )
),"无合适【规格】选项,请清除【CPU】或【内存】后再试")</f>
        <v>无</v>
      </c>
    </row>
    <row r="162" spans="1:32">
      <c r="A162" t="s">
        <v>242</v>
      </c>
      <c r="B162" t="s">
        <v>11</v>
      </c>
      <c r="C162" s="6" t="s">
        <v>3774</v>
      </c>
      <c r="D162" s="6">
        <v>2</v>
      </c>
      <c r="E162" s="6">
        <v>4</v>
      </c>
      <c r="F162" s="6" t="str">
        <f t="shared" si="2"/>
        <v>选规格!$L$162#</v>
      </c>
      <c r="G162" s="6" t="str" cm="1">
        <f t="array" ref="G162">_xlfn.LET(_xlpm.x, L163,
         _xlpm.cellAddress, "【 选规格!" &amp; ADDRESS(ROW(选规格[[#This Row],[自检]]),COLUMN(选规格[[#This Row],[自检]])) &amp; "】",
         _xlfn.IFS(ISBLANK(_xlpm.x),   "error:右侧选项不足:" &amp;  _xlpm.cellAddress,
               ISERROR(_xlpm.x),   "error:右侧选项执行失败:" &amp; _xlpm.cellAddress,
               TRUE,             "ok")
)</f>
        <v>ok</v>
      </c>
      <c r="L162" t="str" cm="1">
        <f t="array" ref="L162">IFERROR(_xlfn._xlws.SORT(
    _xlfn.UNIQUE(
        TRANSPOSE(
            _xlfn.FILTERXML("&lt;select&gt;&lt;x&gt;"&amp;SUBSTITUTE(选规格[[#This Row],[规格选项表]],",","&lt;/x&gt;&lt;x&gt;") &amp;"&lt;/x&gt;&lt;/select&gt;","//x")
        )
    )
),"无合适【规格】选项,请清除【CPU】或【内存】后再试")</f>
        <v>无</v>
      </c>
    </row>
    <row r="163" spans="1:32">
      <c r="A163" t="s">
        <v>242</v>
      </c>
      <c r="B163" t="s">
        <v>11</v>
      </c>
      <c r="C163" s="6" t="s">
        <v>3774</v>
      </c>
      <c r="D163" s="6">
        <v>4</v>
      </c>
      <c r="E163" s="6">
        <v>8</v>
      </c>
      <c r="F163" s="6" t="str">
        <f t="shared" si="2"/>
        <v>选规格!$L$163#</v>
      </c>
      <c r="G163" s="6" t="str" cm="1">
        <f t="array" ref="G163">_xlfn.LET(_xlpm.x, L164,
         _xlpm.cellAddress, "【 选规格!" &amp; ADDRESS(ROW(选规格[[#This Row],[自检]]),COLUMN(选规格[[#This Row],[自检]])) &amp; "】",
         _xlfn.IFS(ISBLANK(_xlpm.x),   "error:右侧选项不足:" &amp;  _xlpm.cellAddress,
               ISERROR(_xlpm.x),   "error:右侧选项执行失败:" &amp; _xlpm.cellAddress,
               TRUE,             "ok")
)</f>
        <v>ok</v>
      </c>
      <c r="L163" t="str" cm="1">
        <f t="array" ref="L163">IFERROR(_xlfn._xlws.SORT(
    _xlfn.UNIQUE(
        TRANSPOSE(
            _xlfn.FILTERXML("&lt;select&gt;&lt;x&gt;"&amp;SUBSTITUTE(选规格[[#This Row],[规格选项表]],",","&lt;/x&gt;&lt;x&gt;") &amp;"&lt;/x&gt;&lt;/select&gt;","//x")
        )
    )
),"无合适【规格】选项,请清除【CPU】或【内存】后再试")</f>
        <v>无</v>
      </c>
    </row>
    <row r="164" spans="1:32">
      <c r="A164" t="s">
        <v>242</v>
      </c>
      <c r="B164" t="s">
        <v>11</v>
      </c>
      <c r="C164" s="6" t="s">
        <v>3774</v>
      </c>
      <c r="D164" s="6">
        <v>8</v>
      </c>
      <c r="E164" s="6">
        <v>16</v>
      </c>
      <c r="F164" s="6" t="str">
        <f t="shared" si="2"/>
        <v>选规格!$L$164#</v>
      </c>
      <c r="G164" s="6" t="str" cm="1">
        <f t="array" ref="G164">_xlfn.LET(_xlpm.x, L165,
         _xlpm.cellAddress, "【 选规格!" &amp; ADDRESS(ROW(选规格[[#This Row],[自检]]),COLUMN(选规格[[#This Row],[自检]])) &amp; "】",
         _xlfn.IFS(ISBLANK(_xlpm.x),   "error:右侧选项不足:" &amp;  _xlpm.cellAddress,
               ISERROR(_xlpm.x),   "error:右侧选项执行失败:" &amp; _xlpm.cellAddress,
               TRUE,             "ok")
)</f>
        <v>ok</v>
      </c>
      <c r="L164" t="str" cm="1">
        <f t="array" ref="L164">IFERROR(_xlfn._xlws.SORT(
    _xlfn.UNIQUE(
        TRANSPOSE(
            _xlfn.FILTERXML("&lt;select&gt;&lt;x&gt;"&amp;SUBSTITUTE(选规格[[#This Row],[规格选项表]],",","&lt;/x&gt;&lt;x&gt;") &amp;"&lt;/x&gt;&lt;/select&gt;","//x")
        )
    )
),"无合适【规格】选项,请清除【CPU】或【内存】后再试")</f>
        <v>无</v>
      </c>
    </row>
    <row r="165" spans="1:32">
      <c r="A165" t="s">
        <v>242</v>
      </c>
      <c r="B165" t="s">
        <v>11</v>
      </c>
      <c r="C165" s="6" t="s">
        <v>3774</v>
      </c>
      <c r="D165" s="6">
        <v>4</v>
      </c>
      <c r="E165" s="6">
        <v>16</v>
      </c>
      <c r="F165" s="6" t="str">
        <f t="shared" si="2"/>
        <v>选规格!$L$165#</v>
      </c>
      <c r="G165" s="6" t="str" cm="1">
        <f t="array" ref="G165">_xlfn.LET(_xlpm.x, L166,
         _xlpm.cellAddress, "【 选规格!" &amp; ADDRESS(ROW(选规格[[#This Row],[自检]]),COLUMN(选规格[[#This Row],[自检]])) &amp; "】",
         _xlfn.IFS(ISBLANK(_xlpm.x),   "error:右侧选项不足:" &amp;  _xlpm.cellAddress,
               ISERROR(_xlpm.x),   "error:右侧选项执行失败:" &amp; _xlpm.cellAddress,
               TRUE,             "ok")
)</f>
        <v>ok</v>
      </c>
      <c r="L165" t="str" cm="1">
        <f t="array" ref="L165">IFERROR(_xlfn._xlws.SORT(
    _xlfn.UNIQUE(
        TRANSPOSE(
            _xlfn.FILTERXML("&lt;select&gt;&lt;x&gt;"&amp;SUBSTITUTE(选规格[[#This Row],[规格选项表]],",","&lt;/x&gt;&lt;x&gt;") &amp;"&lt;/x&gt;&lt;/select&gt;","//x")
        )
    )
),"无合适【规格】选项,请清除【CPU】或【内存】后再试")</f>
        <v>无</v>
      </c>
    </row>
    <row r="166" spans="1:32">
      <c r="A166" t="s">
        <v>242</v>
      </c>
      <c r="B166" t="s">
        <v>11</v>
      </c>
      <c r="C166" s="6" t="s">
        <v>3774</v>
      </c>
      <c r="D166" s="6">
        <v>8</v>
      </c>
      <c r="E166" s="6">
        <v>32</v>
      </c>
      <c r="F166" s="6" t="str">
        <f t="shared" si="2"/>
        <v>选规格!$L$166#</v>
      </c>
      <c r="G166" s="6" t="str" cm="1">
        <f t="array" ref="G166">_xlfn.LET(_xlpm.x, L167,
         _xlpm.cellAddress, "【 选规格!" &amp; ADDRESS(ROW(选规格[[#This Row],[自检]]),COLUMN(选规格[[#This Row],[自检]])) &amp; "】",
         _xlfn.IFS(ISBLANK(_xlpm.x),   "error:右侧选项不足:" &amp;  _xlpm.cellAddress,
               ISERROR(_xlpm.x),   "error:右侧选项执行失败:" &amp; _xlpm.cellAddress,
               TRUE,             "ok")
)</f>
        <v>ok</v>
      </c>
      <c r="L166" t="str" cm="1">
        <f t="array" ref="L166">IFERROR(_xlfn._xlws.SORT(
    _xlfn.UNIQUE(
        TRANSPOSE(
            _xlfn.FILTERXML("&lt;select&gt;&lt;x&gt;"&amp;SUBSTITUTE(选规格[[#This Row],[规格选项表]],",","&lt;/x&gt;&lt;x&gt;") &amp;"&lt;/x&gt;&lt;/select&gt;","//x")
        )
    )
),"无合适【规格】选项,请清除【CPU】或【内存】后再试")</f>
        <v>无</v>
      </c>
    </row>
    <row r="167" spans="1:32">
      <c r="A167" t="s">
        <v>242</v>
      </c>
      <c r="B167" t="s">
        <v>11</v>
      </c>
      <c r="C167" s="6" t="s">
        <v>3774</v>
      </c>
      <c r="D167" s="6">
        <v>16</v>
      </c>
      <c r="E167" s="6">
        <v>32</v>
      </c>
      <c r="F167" s="6" t="str">
        <f t="shared" si="2"/>
        <v>选规格!$L$167#</v>
      </c>
      <c r="G167" s="6" t="str" cm="1">
        <f t="array" ref="G167">_xlfn.LET(_xlpm.x, L168,
         _xlpm.cellAddress, "【 选规格!" &amp; ADDRESS(ROW(选规格[[#This Row],[自检]]),COLUMN(选规格[[#This Row],[自检]])) &amp; "】",
         _xlfn.IFS(ISBLANK(_xlpm.x),   "error:右侧选项不足:" &amp;  _xlpm.cellAddress,
               ISERROR(_xlpm.x),   "error:右侧选项执行失败:" &amp; _xlpm.cellAddress,
               TRUE,             "ok")
)</f>
        <v>ok</v>
      </c>
      <c r="L167" t="str" cm="1">
        <f t="array" ref="L167">IFERROR(_xlfn._xlws.SORT(
    _xlfn.UNIQUE(
        TRANSPOSE(
            _xlfn.FILTERXML("&lt;select&gt;&lt;x&gt;"&amp;SUBSTITUTE(选规格[[#This Row],[规格选项表]],",","&lt;/x&gt;&lt;x&gt;") &amp;"&lt;/x&gt;&lt;/select&gt;","//x")
        )
    )
),"无合适【规格】选项,请清除【CPU】或【内存】后再试")</f>
        <v>无</v>
      </c>
    </row>
    <row r="168" spans="1:32">
      <c r="A168" t="s">
        <v>242</v>
      </c>
      <c r="B168" t="s">
        <v>11</v>
      </c>
      <c r="C168" s="6" t="s">
        <v>3774</v>
      </c>
      <c r="D168" s="6">
        <v>16</v>
      </c>
      <c r="E168" s="6">
        <v>64</v>
      </c>
      <c r="F168" s="6" t="str">
        <f t="shared" si="2"/>
        <v>选规格!$L$168#</v>
      </c>
      <c r="G168" s="6" t="str" cm="1">
        <f t="array" ref="G168">_xlfn.LET(_xlpm.x, L169,
         _xlpm.cellAddress, "【 选规格!" &amp; ADDRESS(ROW(选规格[[#This Row],[自检]]),COLUMN(选规格[[#This Row],[自检]])) &amp; "】",
         _xlfn.IFS(ISBLANK(_xlpm.x),   "error:右侧选项不足:" &amp;  _xlpm.cellAddress,
               ISERROR(_xlpm.x),   "error:右侧选项执行失败:" &amp; _xlpm.cellAddress,
               TRUE,             "ok")
)</f>
        <v>ok</v>
      </c>
      <c r="L168" t="str" cm="1">
        <f t="array" ref="L168">IFERROR(_xlfn._xlws.SORT(
    _xlfn.UNIQUE(
        TRANSPOSE(
            _xlfn.FILTERXML("&lt;select&gt;&lt;x&gt;"&amp;SUBSTITUTE(选规格[[#This Row],[规格选项表]],",","&lt;/x&gt;&lt;x&gt;") &amp;"&lt;/x&gt;&lt;/select&gt;","//x")
        )
    )
),"无合适【规格】选项,请清除【CPU】或【内存】后再试")</f>
        <v>无</v>
      </c>
    </row>
    <row r="169" spans="1:32">
      <c r="A169" t="s">
        <v>242</v>
      </c>
      <c r="B169" t="s">
        <v>11</v>
      </c>
      <c r="C169" s="6" t="s">
        <v>3774</v>
      </c>
      <c r="D169" s="6">
        <v>16</v>
      </c>
      <c r="E169" s="6">
        <v>96</v>
      </c>
      <c r="F169" s="6" t="str">
        <f t="shared" si="2"/>
        <v>选规格!$L$169#</v>
      </c>
      <c r="G169" s="6" t="str" cm="1">
        <f t="array" ref="G169">_xlfn.LET(_xlpm.x, L170,
         _xlpm.cellAddress, "【 选规格!" &amp; ADDRESS(ROW(选规格[[#This Row],[自检]]),COLUMN(选规格[[#This Row],[自检]])) &amp; "】",
         _xlfn.IFS(ISBLANK(_xlpm.x),   "error:右侧选项不足:" &amp;  _xlpm.cellAddress,
               ISERROR(_xlpm.x),   "error:右侧选项执行失败:" &amp; _xlpm.cellAddress,
               TRUE,             "ok")
)</f>
        <v>ok</v>
      </c>
      <c r="L169" t="str" cm="1">
        <f t="array" ref="L169">IFERROR(_xlfn._xlws.SORT(
    _xlfn.UNIQUE(
        TRANSPOSE(
            _xlfn.FILTERXML("&lt;select&gt;&lt;x&gt;"&amp;SUBSTITUTE(选规格[[#This Row],[规格选项表]],",","&lt;/x&gt;&lt;x&gt;") &amp;"&lt;/x&gt;&lt;/select&gt;","//x")
        )
    )
),"无合适【规格】选项,请清除【CPU】或【内存】后再试")</f>
        <v>无</v>
      </c>
    </row>
    <row r="170" spans="1:32">
      <c r="A170" t="s">
        <v>242</v>
      </c>
      <c r="B170" t="s">
        <v>11</v>
      </c>
      <c r="C170" s="6" t="s">
        <v>3774</v>
      </c>
      <c r="D170" s="6">
        <v>16</v>
      </c>
      <c r="E170" s="6">
        <v>128</v>
      </c>
      <c r="F170" s="6" t="str">
        <f t="shared" si="2"/>
        <v>选规格!$L$170#</v>
      </c>
      <c r="G170" s="6" t="str" cm="1">
        <f t="array" ref="G170">_xlfn.LET(_xlpm.x, L171,
         _xlpm.cellAddress, "【 选规格!" &amp; ADDRESS(ROW(选规格[[#This Row],[自检]]),COLUMN(选规格[[#This Row],[自检]])) &amp; "】",
         _xlfn.IFS(ISBLANK(_xlpm.x),   "error:右侧选项不足:" &amp;  _xlpm.cellAddress,
               ISERROR(_xlpm.x),   "error:右侧选项执行失败:" &amp; _xlpm.cellAddress,
               TRUE,             "ok")
)</f>
        <v>ok</v>
      </c>
      <c r="L170" t="str" cm="1">
        <f t="array" ref="L170">IFERROR(_xlfn._xlws.SORT(
    _xlfn.UNIQUE(
        TRANSPOSE(
            _xlfn.FILTERXML("&lt;select&gt;&lt;x&gt;"&amp;SUBSTITUTE(选规格[[#This Row],[规格选项表]],",","&lt;/x&gt;&lt;x&gt;") &amp;"&lt;/x&gt;&lt;/select&gt;","//x")
        )
    )
),"无合适【规格】选项,请清除【CPU】或【内存】后再试")</f>
        <v>无</v>
      </c>
    </row>
    <row r="171" spans="1:32">
      <c r="A171" t="s">
        <v>242</v>
      </c>
      <c r="B171" t="s">
        <v>11</v>
      </c>
      <c r="C171" s="6" t="s">
        <v>3774</v>
      </c>
      <c r="D171" s="6">
        <v>24</v>
      </c>
      <c r="E171" s="6">
        <v>244</v>
      </c>
      <c r="F171" s="6" t="str">
        <f t="shared" si="2"/>
        <v>选规格!$L$171#</v>
      </c>
      <c r="G171" s="6" t="str" cm="1">
        <f t="array" ref="G171">_xlfn.LET(_xlpm.x, L172,
         _xlpm.cellAddress, "【 选规格!" &amp; ADDRESS(ROW(选规格[[#This Row],[自检]]),COLUMN(选规格[[#This Row],[自检]])) &amp; "】",
         _xlfn.IFS(ISBLANK(_xlpm.x),   "error:右侧选项不足:" &amp;  _xlpm.cellAddress,
               ISERROR(_xlpm.x),   "error:右侧选项执行失败:" &amp; _xlpm.cellAddress,
               TRUE,             "ok")
)</f>
        <v>ok</v>
      </c>
      <c r="L171" t="str" cm="1">
        <f t="array" ref="L171">IFERROR(_xlfn._xlws.SORT(
    _xlfn.UNIQUE(
        TRANSPOSE(
            _xlfn.FILTERXML("&lt;select&gt;&lt;x&gt;"&amp;SUBSTITUTE(选规格[[#This Row],[规格选项表]],",","&lt;/x&gt;&lt;x&gt;") &amp;"&lt;/x&gt;&lt;/select&gt;","//x")
        )
    )
),"无合适【规格】选项,请清除【CPU】或【内存】后再试")</f>
        <v>无</v>
      </c>
    </row>
    <row r="172" spans="1:32">
      <c r="A172" t="s">
        <v>242</v>
      </c>
      <c r="B172" t="s">
        <v>11</v>
      </c>
      <c r="C172" s="6" t="s">
        <v>3774</v>
      </c>
      <c r="D172" s="6">
        <v>48</v>
      </c>
      <c r="E172" s="6">
        <v>488</v>
      </c>
      <c r="F172" s="6" t="str">
        <f t="shared" si="2"/>
        <v>选规格!$L$172#</v>
      </c>
      <c r="G172" s="6" t="str" cm="1">
        <f t="array" ref="G172">_xlfn.LET(_xlpm.x, L173,
         _xlpm.cellAddress, "【 选规格!" &amp; ADDRESS(ROW(选规格[[#This Row],[自检]]),COLUMN(选规格[[#This Row],[自检]])) &amp; "】",
         _xlfn.IFS(ISBLANK(_xlpm.x),   "error:右侧选项不足:" &amp;  _xlpm.cellAddress,
               ISERROR(_xlpm.x),   "error:右侧选项执行失败:" &amp; _xlpm.cellAddress,
               TRUE,             "ok")
)</f>
        <v>ok</v>
      </c>
      <c r="L172" t="str" cm="1">
        <f t="array" ref="L172">IFERROR(_xlfn._xlws.SORT(
    _xlfn.UNIQUE(
        TRANSPOSE(
            _xlfn.FILTERXML("&lt;select&gt;&lt;x&gt;"&amp;SUBSTITUTE(选规格[[#This Row],[规格选项表]],",","&lt;/x&gt;&lt;x&gt;") &amp;"&lt;/x&gt;&lt;/select&gt;","//x")
        )
    )
),"无合适【规格】选项,请清除【CPU】或【内存】后再试")</f>
        <v>无</v>
      </c>
    </row>
    <row r="173" spans="1:32">
      <c r="A173" t="s">
        <v>65</v>
      </c>
      <c r="B173" t="s">
        <v>1875</v>
      </c>
      <c r="C173" s="6" t="s">
        <v>3365</v>
      </c>
      <c r="D173" s="6">
        <v>96</v>
      </c>
      <c r="E173" s="6">
        <v>384</v>
      </c>
      <c r="F173" s="6" t="str">
        <f t="shared" si="2"/>
        <v>选规格!$L$173#</v>
      </c>
      <c r="G173" s="6" t="str" cm="1">
        <f t="array" ref="G173">_xlfn.LET(_xlpm.x, L174,
         _xlpm.cellAddress, "【 选规格!" &amp; ADDRESS(ROW(选规格[[#This Row],[自检]]),COLUMN(选规格[[#This Row],[自检]])) &amp; "】",
         _xlfn.IFS(ISBLANK(_xlpm.x),   "error:右侧选项不足:" &amp;  _xlpm.cellAddress,
               ISERROR(_xlpm.x),   "error:右侧选项执行失败:" &amp; _xlpm.cellAddress,
               TRUE,             "ok")
)</f>
        <v>ok</v>
      </c>
      <c r="L173" t="str" cm="1">
        <f t="array" ref="L173:N173">IFERROR(_xlfn._xlws.SORT(
    _xlfn.UNIQUE(
        TRANSPOSE(
            _xlfn.FILTERXML("&lt;select&gt;&lt;x&gt;"&amp;SUBSTITUTE(选规格[[#This Row],[规格选项表]],",","&lt;/x&gt;&lt;x&gt;") &amp;"&lt;/x&gt;&lt;/select&gt;","//x")
        )
    )
),"无合适【规格】选项,请清除【CPU】或【内存】后再试")</f>
        <v>高IO型黑石物理服务器BMI5</v>
      </c>
      <c r="M173" t="str">
        <v>标准型SA3</v>
      </c>
      <c r="N173" t="str">
        <v>GPU型黑石物理服务器BMG5t</v>
      </c>
    </row>
    <row r="174" spans="1:32">
      <c r="A174" t="s">
        <v>65</v>
      </c>
      <c r="B174" t="s">
        <v>1875</v>
      </c>
      <c r="C174" s="6" t="s">
        <v>3366</v>
      </c>
      <c r="D174" s="6">
        <v>16</v>
      </c>
      <c r="E174" s="6">
        <v>64</v>
      </c>
      <c r="F174" s="6" t="str">
        <f t="shared" si="2"/>
        <v>选规格!$L$174#</v>
      </c>
      <c r="G174" s="6" t="str" cm="1">
        <f t="array" ref="G174">_xlfn.LET(_xlpm.x, L175,
         _xlpm.cellAddress, "【 选规格!" &amp; ADDRESS(ROW(选规格[[#This Row],[自检]]),COLUMN(选规格[[#This Row],[自检]])) &amp; "】",
         _xlfn.IFS(ISBLANK(_xlpm.x),   "error:右侧选项不足:" &amp;  _xlpm.cellAddress,
               ISERROR(_xlpm.x),   "error:右侧选项执行失败:" &amp; _xlpm.cellAddress,
               TRUE,             "ok")
)</f>
        <v>ok</v>
      </c>
      <c r="L174" t="str" cm="1">
        <f t="array" ref="L174:AF174">IFERROR(_xlfn._xlws.SORT(
    _xlfn.UNIQUE(
        TRANSPOSE(
            _xlfn.FILTERXML("&lt;select&gt;&lt;x&gt;"&amp;SUBSTITUTE(选规格[[#This Row],[规格选项表]],",","&lt;/x&gt;&lt;x&gt;") &amp;"&lt;/x&gt;&lt;/select&gt;","//x")
        )
    )
),"无合适【规格】选项,请清除【CPU】或【内存】后再试")</f>
        <v>高IO型IT5</v>
      </c>
      <c r="M174" t="str">
        <v>高IO型IT3</v>
      </c>
      <c r="N174" t="str">
        <v>高IO型I3</v>
      </c>
      <c r="O174" t="str">
        <v>计算网络增强型CN3</v>
      </c>
      <c r="P174" t="str">
        <v>计算型C6</v>
      </c>
      <c r="Q174" t="str">
        <v>计算型C5</v>
      </c>
      <c r="R174" t="str">
        <v>计算型C4</v>
      </c>
      <c r="S174" t="str">
        <v>计算型C3</v>
      </c>
      <c r="T174" t="str">
        <v>计算型C2</v>
      </c>
      <c r="U174" t="str">
        <v>标准网络优化型SN3ne</v>
      </c>
      <c r="V174" t="str">
        <v>标准存储增强型S5se</v>
      </c>
      <c r="W174" t="str">
        <v>标准型SA3</v>
      </c>
      <c r="X174" t="str">
        <v>标准型SA2</v>
      </c>
      <c r="Y174" t="str">
        <v>标准型SA1</v>
      </c>
      <c r="Z174" t="str">
        <v>标准型S6</v>
      </c>
      <c r="AA174" t="str">
        <v>标准型S5</v>
      </c>
      <c r="AB174" t="str">
        <v>标准型S4</v>
      </c>
      <c r="AC174" t="str">
        <v>标准型S3</v>
      </c>
      <c r="AD174" t="str">
        <v>标准型S2</v>
      </c>
      <c r="AE174" t="str">
        <v>大数据型D3</v>
      </c>
      <c r="AF174" t="str">
        <v>大数据型D2</v>
      </c>
    </row>
    <row r="175" spans="1:32">
      <c r="A175" t="s">
        <v>65</v>
      </c>
      <c r="B175" t="s">
        <v>1875</v>
      </c>
      <c r="C175" s="6" t="s">
        <v>3367</v>
      </c>
      <c r="D175" s="6">
        <v>32</v>
      </c>
      <c r="E175" s="6">
        <v>128</v>
      </c>
      <c r="F175" s="6" t="str">
        <f t="shared" si="2"/>
        <v>选规格!$L$175#</v>
      </c>
      <c r="G175" s="6" t="str" cm="1">
        <f t="array" ref="G175">_xlfn.LET(_xlpm.x, L176,
         _xlpm.cellAddress, "【 选规格!" &amp; ADDRESS(ROW(选规格[[#This Row],[自检]]),COLUMN(选规格[[#This Row],[自检]])) &amp; "】",
         _xlfn.IFS(ISBLANK(_xlpm.x),   "error:右侧选项不足:" &amp;  _xlpm.cellAddress,
               ISERROR(_xlpm.x),   "error:右侧选项执行失败:" &amp; _xlpm.cellAddress,
               TRUE,             "ok")
)</f>
        <v>ok</v>
      </c>
      <c r="L175" t="str" cm="1">
        <f t="array" ref="L175:AE175">IFERROR(_xlfn._xlws.SORT(
    _xlfn.UNIQUE(
        TRANSPOSE(
            _xlfn.FILTERXML("&lt;select&gt;&lt;x&gt;"&amp;SUBSTITUTE(选规格[[#This Row],[规格选项表]],",","&lt;/x&gt;&lt;x&gt;") &amp;"&lt;/x&gt;&lt;/select&gt;","//x")
        )
    )
),"无合适【规格】选项,请清除【CPU】或【内存】后再试")</f>
        <v>高IO型IT5</v>
      </c>
      <c r="M175" t="str">
        <v>高IO型IT3</v>
      </c>
      <c r="N175" t="str">
        <v>高IO型I3</v>
      </c>
      <c r="O175" t="str">
        <v>计算网络增强型CN3</v>
      </c>
      <c r="P175" t="str">
        <v>计算型C6</v>
      </c>
      <c r="Q175" t="str">
        <v>计算型C5</v>
      </c>
      <c r="R175" t="str">
        <v>计算型C3</v>
      </c>
      <c r="S175" t="str">
        <v>标准网络优化型SN3ne</v>
      </c>
      <c r="T175" t="str">
        <v>标准存储增强型S5se</v>
      </c>
      <c r="U175" t="str">
        <v>标准型SA3</v>
      </c>
      <c r="V175" t="str">
        <v>标准型SA2</v>
      </c>
      <c r="W175" t="str">
        <v>标准型SA1</v>
      </c>
      <c r="X175" t="str">
        <v>标准型S6</v>
      </c>
      <c r="Y175" t="str">
        <v>标准型S5</v>
      </c>
      <c r="Z175" t="str">
        <v>标准型S4</v>
      </c>
      <c r="AA175" t="str">
        <v>标准型S3</v>
      </c>
      <c r="AB175" t="str">
        <v>标准型S2</v>
      </c>
      <c r="AC175" t="str">
        <v>大数据型D3</v>
      </c>
      <c r="AD175" t="str">
        <v>大数据型D2</v>
      </c>
      <c r="AE175" t="str">
        <v>GPU计算型GN7</v>
      </c>
    </row>
    <row r="176" spans="1:32">
      <c r="A176" t="s">
        <v>65</v>
      </c>
      <c r="B176" t="s">
        <v>1875</v>
      </c>
      <c r="C176" s="6" t="s">
        <v>3369</v>
      </c>
      <c r="D176" s="6">
        <v>64</v>
      </c>
      <c r="E176" s="6">
        <v>256</v>
      </c>
      <c r="F176" s="6" t="str">
        <f t="shared" si="2"/>
        <v>选规格!$L$176#</v>
      </c>
      <c r="G176" s="6" t="str" cm="1">
        <f t="array" ref="G176">_xlfn.LET(_xlpm.x, L177,
         _xlpm.cellAddress, "【 选规格!" &amp; ADDRESS(ROW(选规格[[#This Row],[自检]]),COLUMN(选规格[[#This Row],[自检]])) &amp; "】",
         _xlfn.IFS(ISBLANK(_xlpm.x),   "error:右侧选项不足:" &amp;  _xlpm.cellAddress,
               ISERROR(_xlpm.x),   "error:右侧选项执行失败:" &amp; _xlpm.cellAddress,
               TRUE,             "ok")
)</f>
        <v>ok</v>
      </c>
      <c r="L176" t="str" cm="1">
        <f t="array" ref="L176:Z176">IFERROR(_xlfn._xlws.SORT(
    _xlfn.UNIQUE(
        TRANSPOSE(
            _xlfn.FILTERXML("&lt;select&gt;&lt;x&gt;"&amp;SUBSTITUTE(选规格[[#This Row],[规格选项表]],",","&lt;/x&gt;&lt;x&gt;") &amp;"&lt;/x&gt;&lt;/select&gt;","//x")
        )
    )
),"无合适【规格】选项,请清除【CPU】或【内存】后再试")</f>
        <v>高IO型IT5</v>
      </c>
      <c r="M176" t="str">
        <v>高IO型IT3</v>
      </c>
      <c r="N176" t="str">
        <v>高IO型I3</v>
      </c>
      <c r="O176" t="str">
        <v>计算型C6</v>
      </c>
      <c r="P176" t="str">
        <v>计算型C5</v>
      </c>
      <c r="Q176" t="str">
        <v>标准网络优化型SN3ne</v>
      </c>
      <c r="R176" t="str">
        <v>标准型SA3</v>
      </c>
      <c r="S176" t="str">
        <v>标准型SA2</v>
      </c>
      <c r="T176" t="str">
        <v>标准型SA1</v>
      </c>
      <c r="U176" t="str">
        <v>标准型S6</v>
      </c>
      <c r="V176" t="str">
        <v>标准型S5</v>
      </c>
      <c r="W176" t="str">
        <v>标准型S4</v>
      </c>
      <c r="X176" t="str">
        <v>标准型S3</v>
      </c>
      <c r="Y176" t="str">
        <v>大数据型D3</v>
      </c>
      <c r="Z176" t="str">
        <v>大数据型D2</v>
      </c>
    </row>
    <row r="177" spans="1:32">
      <c r="A177" t="s">
        <v>65</v>
      </c>
      <c r="B177" t="s">
        <v>1875</v>
      </c>
      <c r="C177" s="6" t="s">
        <v>3303</v>
      </c>
      <c r="D177" s="6">
        <v>84</v>
      </c>
      <c r="E177" s="6">
        <v>320</v>
      </c>
      <c r="F177" s="6" t="str">
        <f t="shared" si="2"/>
        <v>选规格!$L$177#</v>
      </c>
      <c r="G177" s="6" t="str" cm="1">
        <f t="array" ref="G177">_xlfn.LET(_xlpm.x, L178,
         _xlpm.cellAddress, "【 选规格!" &amp; ADDRESS(ROW(选规格[[#This Row],[自检]]),COLUMN(选规格[[#This Row],[自检]])) &amp; "】",
         _xlfn.IFS(ISBLANK(_xlpm.x),   "error:右侧选项不足:" &amp;  _xlpm.cellAddress,
               ISERROR(_xlpm.x),   "error:右侧选项执行失败:" &amp; _xlpm.cellAddress,
               TRUE,             "ok")
)</f>
        <v>ok</v>
      </c>
      <c r="L177" t="str" cm="1">
        <f t="array" ref="L177:M177">IFERROR(_xlfn._xlws.SORT(
    _xlfn.UNIQUE(
        TRANSPOSE(
            _xlfn.FILTERXML("&lt;select&gt;&lt;x&gt;"&amp;SUBSTITUTE(选规格[[#This Row],[规格选项表]],",","&lt;/x&gt;&lt;x&gt;") &amp;"&lt;/x&gt;&lt;/select&gt;","//x")
        )
    )
),"无合适【规格】选项,请清除【CPU】或【内存】后再试")</f>
        <v>高IO型IT5</v>
      </c>
      <c r="M177" t="str">
        <v>大数据型D3</v>
      </c>
    </row>
    <row r="178" spans="1:32">
      <c r="A178" t="s">
        <v>65</v>
      </c>
      <c r="B178" t="s">
        <v>1875</v>
      </c>
      <c r="C178" s="6" t="s">
        <v>3370</v>
      </c>
      <c r="D178" s="6">
        <v>8</v>
      </c>
      <c r="E178" s="6">
        <v>32</v>
      </c>
      <c r="F178" s="6" t="str">
        <f t="shared" si="2"/>
        <v>选规格!$L$178#</v>
      </c>
      <c r="G178" s="6" t="str" cm="1">
        <f t="array" ref="G178">_xlfn.LET(_xlpm.x, L179,
         _xlpm.cellAddress, "【 选规格!" &amp; ADDRESS(ROW(选规格[[#This Row],[自检]]),COLUMN(选规格[[#This Row],[自检]])) &amp; "】",
         _xlfn.IFS(ISBLANK(_xlpm.x),   "error:右侧选项不足:" &amp;  _xlpm.cellAddress,
               ISERROR(_xlpm.x),   "error:右侧选项执行失败:" &amp; _xlpm.cellAddress,
               TRUE,             "ok")
)</f>
        <v>ok</v>
      </c>
      <c r="L178" t="str" cm="1">
        <f t="array" ref="L178:AF178">IFERROR(_xlfn._xlws.SORT(
    _xlfn.UNIQUE(
        TRANSPOSE(
            _xlfn.FILTERXML("&lt;select&gt;&lt;x&gt;"&amp;SUBSTITUTE(选规格[[#This Row],[规格选项表]],",","&lt;/x&gt;&lt;x&gt;") &amp;"&lt;/x&gt;&lt;/select&gt;","//x")
        )
    )
),"无合适【规格】选项,请清除【CPU】或【内存】后再试")</f>
        <v>高IO型I3</v>
      </c>
      <c r="M178" t="str">
        <v>计算网络增强型CN3</v>
      </c>
      <c r="N178" t="str">
        <v>计算型C6</v>
      </c>
      <c r="O178" t="str">
        <v>计算型C5</v>
      </c>
      <c r="P178" t="str">
        <v>计算型C4</v>
      </c>
      <c r="Q178" t="str">
        <v>计算型C3</v>
      </c>
      <c r="R178" t="str">
        <v>计算型C2</v>
      </c>
      <c r="S178" t="str">
        <v>标准网络优化型SN3ne</v>
      </c>
      <c r="T178" t="str">
        <v>标准存储增强型S5se</v>
      </c>
      <c r="U178" t="str">
        <v>标准型SA3</v>
      </c>
      <c r="V178" t="str">
        <v>标准型SA2</v>
      </c>
      <c r="W178" t="str">
        <v>标准型SA1</v>
      </c>
      <c r="X178" t="str">
        <v>标准型S6</v>
      </c>
      <c r="Y178" t="str">
        <v>标准型S5</v>
      </c>
      <c r="Z178" t="str">
        <v>标准型S4</v>
      </c>
      <c r="AA178" t="str">
        <v>标准型S3</v>
      </c>
      <c r="AB178" t="str">
        <v>标准型S2</v>
      </c>
      <c r="AC178" t="str">
        <v>标准型S1</v>
      </c>
      <c r="AD178" t="str">
        <v>大数据型D3</v>
      </c>
      <c r="AE178" t="str">
        <v>大数据型D2</v>
      </c>
      <c r="AF178" t="str">
        <v>GPU计算型GN7</v>
      </c>
    </row>
    <row r="179" spans="1:32">
      <c r="A179" t="s">
        <v>65</v>
      </c>
      <c r="B179" t="s">
        <v>1875</v>
      </c>
      <c r="C179" s="6" t="s">
        <v>3371</v>
      </c>
      <c r="D179" s="6">
        <v>24</v>
      </c>
      <c r="E179" s="6">
        <v>96</v>
      </c>
      <c r="F179" s="6" t="str">
        <f t="shared" si="2"/>
        <v>选规格!$L$179#</v>
      </c>
      <c r="G179" s="6" t="str" cm="1">
        <f t="array" ref="G179">_xlfn.LET(_xlpm.x, L180,
         _xlpm.cellAddress, "【 选规格!" &amp; ADDRESS(ROW(选规格[[#This Row],[自检]]),COLUMN(选规格[[#This Row],[自检]])) &amp; "】",
         _xlfn.IFS(ISBLANK(_xlpm.x),   "error:右侧选项不足:" &amp;  _xlpm.cellAddress,
               ISERROR(_xlpm.x),   "error:右侧选项执行失败:" &amp; _xlpm.cellAddress,
               TRUE,             "ok")
)</f>
        <v>ok</v>
      </c>
      <c r="L179" t="str" cm="1">
        <f t="array" ref="L179:R179">IFERROR(_xlfn._xlws.SORT(
    _xlfn.UNIQUE(
        TRANSPOSE(
            _xlfn.FILTERXML("&lt;select&gt;&lt;x&gt;"&amp;SUBSTITUTE(选规格[[#This Row],[规格选项表]],",","&lt;/x&gt;&lt;x&gt;") &amp;"&lt;/x&gt;&lt;/select&gt;","//x")
        )
    )
),"无合适【规格】选项,请清除【CPU】或【内存】后再试")</f>
        <v>高IO型I3</v>
      </c>
      <c r="M179" t="str">
        <v>标准网络优化型SN3ne</v>
      </c>
      <c r="N179" t="str">
        <v>标准型S5</v>
      </c>
      <c r="O179" t="str">
        <v>标准型S4</v>
      </c>
      <c r="P179" t="str">
        <v>标准型S3</v>
      </c>
      <c r="Q179" t="str">
        <v>标准型S2</v>
      </c>
      <c r="R179" t="str">
        <v>大数据型D2</v>
      </c>
    </row>
    <row r="180" spans="1:32">
      <c r="A180" t="s">
        <v>65</v>
      </c>
      <c r="B180" t="s">
        <v>1875</v>
      </c>
      <c r="C180" s="6" t="s">
        <v>3372</v>
      </c>
      <c r="D180" s="6">
        <v>4</v>
      </c>
      <c r="E180" s="6">
        <v>8</v>
      </c>
      <c r="F180" s="6" t="str">
        <f t="shared" si="2"/>
        <v>选规格!$L$180#</v>
      </c>
      <c r="G180" s="6" t="str" cm="1">
        <f t="array" ref="G180">_xlfn.LET(_xlpm.x, L181,
         _xlpm.cellAddress, "【 选规格!" &amp; ADDRESS(ROW(选规格[[#This Row],[自检]]),COLUMN(选规格[[#This Row],[自检]])) &amp; "】",
         _xlfn.IFS(ISBLANK(_xlpm.x),   "error:右侧选项不足:" &amp;  _xlpm.cellAddress,
               ISERROR(_xlpm.x),   "error:右侧选项执行失败:" &amp; _xlpm.cellAddress,
               TRUE,             "ok")
)</f>
        <v>ok</v>
      </c>
      <c r="L180" t="str" cm="1">
        <f t="array" ref="L180:AA180">IFERROR(_xlfn._xlws.SORT(
    _xlfn.UNIQUE(
        TRANSPOSE(
            _xlfn.FILTERXML("&lt;select&gt;&lt;x&gt;"&amp;SUBSTITUTE(选规格[[#This Row],[规格选项表]],",","&lt;/x&gt;&lt;x&gt;") &amp;"&lt;/x&gt;&lt;/select&gt;","//x")
        )
    )
),"无合适【规格】选项,请清除【CPU】或【内存】后再试")</f>
        <v>计算网络增强型CN3</v>
      </c>
      <c r="M180" t="str">
        <v>计算型C6</v>
      </c>
      <c r="N180" t="str">
        <v>计算型C5</v>
      </c>
      <c r="O180" t="str">
        <v>计算型C4</v>
      </c>
      <c r="P180" t="str">
        <v>计算型C3</v>
      </c>
      <c r="Q180" t="str">
        <v>计算型C2</v>
      </c>
      <c r="R180" t="str">
        <v>标准网络优化型SN3ne</v>
      </c>
      <c r="S180" t="str">
        <v>标准型SA3</v>
      </c>
      <c r="T180" t="str">
        <v>标准型SA2</v>
      </c>
      <c r="U180" t="str">
        <v>标准型SA1</v>
      </c>
      <c r="V180" t="str">
        <v>标准型S6</v>
      </c>
      <c r="W180" t="str">
        <v>标准型S5</v>
      </c>
      <c r="X180" t="str">
        <v>标准型S4</v>
      </c>
      <c r="Y180" t="str">
        <v>标准型S3</v>
      </c>
      <c r="Z180" t="str">
        <v>标准型S2</v>
      </c>
      <c r="AA180" t="str">
        <v>标准型S1</v>
      </c>
    </row>
    <row r="181" spans="1:32">
      <c r="A181" t="s">
        <v>65</v>
      </c>
      <c r="B181" t="s">
        <v>1875</v>
      </c>
      <c r="C181" s="6" t="s">
        <v>3373</v>
      </c>
      <c r="D181" s="6">
        <v>4</v>
      </c>
      <c r="E181" s="6">
        <v>16</v>
      </c>
      <c r="F181" s="6" t="str">
        <f t="shared" si="2"/>
        <v>选规格!$L$181#</v>
      </c>
      <c r="G181" s="6" t="str" cm="1">
        <f t="array" ref="G181">_xlfn.LET(_xlpm.x, L182,
         _xlpm.cellAddress, "【 选规格!" &amp; ADDRESS(ROW(选规格[[#This Row],[自检]]),COLUMN(选规格[[#This Row],[自检]])) &amp; "】",
         _xlfn.IFS(ISBLANK(_xlpm.x),   "error:右侧选项不足:" &amp;  _xlpm.cellAddress,
               ISERROR(_xlpm.x),   "error:右侧选项执行失败:" &amp; _xlpm.cellAddress,
               TRUE,             "ok")
)</f>
        <v>ok</v>
      </c>
      <c r="L181" t="str" cm="1">
        <f t="array" ref="L181:AB181">IFERROR(_xlfn._xlws.SORT(
    _xlfn.UNIQUE(
        TRANSPOSE(
            _xlfn.FILTERXML("&lt;select&gt;&lt;x&gt;"&amp;SUBSTITUTE(选规格[[#This Row],[规格选项表]],",","&lt;/x&gt;&lt;x&gt;") &amp;"&lt;/x&gt;&lt;/select&gt;","//x")
        )
    )
),"无合适【规格】选项,请清除【CPU】或【内存】后再试")</f>
        <v>计算网络增强型CN3</v>
      </c>
      <c r="M181" t="str">
        <v>计算型C6</v>
      </c>
      <c r="N181" t="str">
        <v>计算型C5</v>
      </c>
      <c r="O181" t="str">
        <v>计算型C4</v>
      </c>
      <c r="P181" t="str">
        <v>计算型C3</v>
      </c>
      <c r="Q181" t="str">
        <v>计算型C2</v>
      </c>
      <c r="R181" t="str">
        <v>标准网络优化型SN3ne</v>
      </c>
      <c r="S181" t="str">
        <v>标准存储增强型S5se</v>
      </c>
      <c r="T181" t="str">
        <v>标准型SA3</v>
      </c>
      <c r="U181" t="str">
        <v>标准型SA2</v>
      </c>
      <c r="V181" t="str">
        <v>标准型SA1</v>
      </c>
      <c r="W181" t="str">
        <v>标准型S6</v>
      </c>
      <c r="X181" t="str">
        <v>标准型S5</v>
      </c>
      <c r="Y181" t="str">
        <v>标准型S4</v>
      </c>
      <c r="Z181" t="str">
        <v>标准型S3</v>
      </c>
      <c r="AA181" t="str">
        <v>标准型S2</v>
      </c>
      <c r="AB181" t="str">
        <v>标准型S1</v>
      </c>
    </row>
    <row r="182" spans="1:32">
      <c r="A182" t="s">
        <v>65</v>
      </c>
      <c r="B182" t="s">
        <v>1875</v>
      </c>
      <c r="C182" s="6" t="s">
        <v>3373</v>
      </c>
      <c r="D182" s="6">
        <v>8</v>
      </c>
      <c r="E182" s="6">
        <v>16</v>
      </c>
      <c r="F182" s="6" t="str">
        <f t="shared" si="2"/>
        <v>选规格!$L$182#</v>
      </c>
      <c r="G182" s="6" t="str" cm="1">
        <f t="array" ref="G182">_xlfn.LET(_xlpm.x, L183,
         _xlpm.cellAddress, "【 选规格!" &amp; ADDRESS(ROW(选规格[[#This Row],[自检]]),COLUMN(选规格[[#This Row],[自检]])) &amp; "】",
         _xlfn.IFS(ISBLANK(_xlpm.x),   "error:右侧选项不足:" &amp;  _xlpm.cellAddress,
               ISERROR(_xlpm.x),   "error:右侧选项执行失败:" &amp; _xlpm.cellAddress,
               TRUE,             "ok")
)</f>
        <v>ok</v>
      </c>
      <c r="L182" t="str" cm="1">
        <f t="array" ref="L182:AB182">IFERROR(_xlfn._xlws.SORT(
    _xlfn.UNIQUE(
        TRANSPOSE(
            _xlfn.FILTERXML("&lt;select&gt;&lt;x&gt;"&amp;SUBSTITUTE(选规格[[#This Row],[规格选项表]],",","&lt;/x&gt;&lt;x&gt;") &amp;"&lt;/x&gt;&lt;/select&gt;","//x")
        )
    )
),"无合适【规格】选项,请清除【CPU】或【内存】后再试")</f>
        <v>计算网络增强型CN3</v>
      </c>
      <c r="M182" t="str">
        <v>计算型C6</v>
      </c>
      <c r="N182" t="str">
        <v>计算型C5</v>
      </c>
      <c r="O182" t="str">
        <v>计算型C4</v>
      </c>
      <c r="P182" t="str">
        <v>计算型C3</v>
      </c>
      <c r="Q182" t="str">
        <v>计算型C2</v>
      </c>
      <c r="R182" t="str">
        <v>标准网络优化型SN3ne</v>
      </c>
      <c r="S182" t="str">
        <v>标准存储增强型S5se</v>
      </c>
      <c r="T182" t="str">
        <v>标准型SA3</v>
      </c>
      <c r="U182" t="str">
        <v>标准型SA2</v>
      </c>
      <c r="V182" t="str">
        <v>标准型SA1</v>
      </c>
      <c r="W182" t="str">
        <v>标准型S6</v>
      </c>
      <c r="X182" t="str">
        <v>标准型S5</v>
      </c>
      <c r="Y182" t="str">
        <v>标准型S4</v>
      </c>
      <c r="Z182" t="str">
        <v>标准型S3</v>
      </c>
      <c r="AA182" t="str">
        <v>标准型S2</v>
      </c>
      <c r="AB182" t="str">
        <v>标准型S1</v>
      </c>
    </row>
    <row r="183" spans="1:32">
      <c r="A183" t="s">
        <v>65</v>
      </c>
      <c r="B183" t="s">
        <v>1875</v>
      </c>
      <c r="C183" s="6" t="s">
        <v>3373</v>
      </c>
      <c r="D183" s="6">
        <v>16</v>
      </c>
      <c r="E183" s="6">
        <v>32</v>
      </c>
      <c r="F183" s="6" t="str">
        <f t="shared" si="2"/>
        <v>选规格!$L$183#</v>
      </c>
      <c r="G183" s="6" t="str" cm="1">
        <f t="array" ref="G183">_xlfn.LET(_xlpm.x, L184,
         _xlpm.cellAddress, "【 选规格!" &amp; ADDRESS(ROW(选规格[[#This Row],[自检]]),COLUMN(选规格[[#This Row],[自检]])) &amp; "】",
         _xlfn.IFS(ISBLANK(_xlpm.x),   "error:右侧选项不足:" &amp;  _xlpm.cellAddress,
               ISERROR(_xlpm.x),   "error:右侧选项执行失败:" &amp; _xlpm.cellAddress,
               TRUE,             "ok")
)</f>
        <v>ok</v>
      </c>
      <c r="L183" t="str" cm="1">
        <f t="array" ref="L183:AB183">IFERROR(_xlfn._xlws.SORT(
    _xlfn.UNIQUE(
        TRANSPOSE(
            _xlfn.FILTERXML("&lt;select&gt;&lt;x&gt;"&amp;SUBSTITUTE(选规格[[#This Row],[规格选项表]],",","&lt;/x&gt;&lt;x&gt;") &amp;"&lt;/x&gt;&lt;/select&gt;","//x")
        )
    )
),"无合适【规格】选项,请清除【CPU】或【内存】后再试")</f>
        <v>计算网络增强型CN3</v>
      </c>
      <c r="M183" t="str">
        <v>计算型C6</v>
      </c>
      <c r="N183" t="str">
        <v>计算型C5</v>
      </c>
      <c r="O183" t="str">
        <v>计算型C4</v>
      </c>
      <c r="P183" t="str">
        <v>计算型C3</v>
      </c>
      <c r="Q183" t="str">
        <v>计算型C2</v>
      </c>
      <c r="R183" t="str">
        <v>标准网络优化型SN3ne</v>
      </c>
      <c r="S183" t="str">
        <v>标准存储增强型S5se</v>
      </c>
      <c r="T183" t="str">
        <v>标准型SA3</v>
      </c>
      <c r="U183" t="str">
        <v>标准型SA2</v>
      </c>
      <c r="V183" t="str">
        <v>标准型SA1</v>
      </c>
      <c r="W183" t="str">
        <v>标准型S6</v>
      </c>
      <c r="X183" t="str">
        <v>标准型S5</v>
      </c>
      <c r="Y183" t="str">
        <v>标准型S4</v>
      </c>
      <c r="Z183" t="str">
        <v>标准型S3</v>
      </c>
      <c r="AA183" t="str">
        <v>标准型S2</v>
      </c>
      <c r="AB183" t="str">
        <v>标准型S1</v>
      </c>
    </row>
    <row r="184" spans="1:32">
      <c r="A184" t="s">
        <v>65</v>
      </c>
      <c r="B184" t="s">
        <v>1875</v>
      </c>
      <c r="C184" s="6" t="s">
        <v>3374</v>
      </c>
      <c r="D184" s="6">
        <v>32</v>
      </c>
      <c r="E184" s="6">
        <v>64</v>
      </c>
      <c r="F184" s="6" t="str">
        <f t="shared" si="2"/>
        <v>选规格!$L$184#</v>
      </c>
      <c r="G184" s="6" t="str" cm="1">
        <f t="array" ref="G184">_xlfn.LET(_xlpm.x, L185,
         _xlpm.cellAddress, "【 选规格!" &amp; ADDRESS(ROW(选规格[[#This Row],[自检]]),COLUMN(选规格[[#This Row],[自检]])) &amp; "】",
         _xlfn.IFS(ISBLANK(_xlpm.x),   "error:右侧选项不足:" &amp;  _xlpm.cellAddress,
               ISERROR(_xlpm.x),   "error:右侧选项执行失败:" &amp; _xlpm.cellAddress,
               TRUE,             "ok")
)</f>
        <v>ok</v>
      </c>
      <c r="L184" t="str" cm="1">
        <f t="array" ref="L184:AA184">IFERROR(_xlfn._xlws.SORT(
    _xlfn.UNIQUE(
        TRANSPOSE(
            _xlfn.FILTERXML("&lt;select&gt;&lt;x&gt;"&amp;SUBSTITUTE(选规格[[#This Row],[规格选项表]],",","&lt;/x&gt;&lt;x&gt;") &amp;"&lt;/x&gt;&lt;/select&gt;","//x")
        )
    )
),"无合适【规格】选项,请清除【CPU】或【内存】后再试")</f>
        <v>计算网络增强型CN3</v>
      </c>
      <c r="M184" t="str">
        <v>计算型C5</v>
      </c>
      <c r="N184" t="str">
        <v>计算型C3</v>
      </c>
      <c r="O184" t="str">
        <v>计算型C2</v>
      </c>
      <c r="P184" t="str">
        <v>标准网络优化型SN3ne</v>
      </c>
      <c r="Q184" t="str">
        <v>标准存储增强型S5se</v>
      </c>
      <c r="R184" t="str">
        <v>标准型SA3</v>
      </c>
      <c r="S184" t="str">
        <v>标准型SA2</v>
      </c>
      <c r="T184" t="str">
        <v>标准型SA1</v>
      </c>
      <c r="U184" t="str">
        <v>标准型S6</v>
      </c>
      <c r="V184" t="str">
        <v>标准型S5</v>
      </c>
      <c r="W184" t="str">
        <v>标准型S4</v>
      </c>
      <c r="X184" t="str">
        <v>标准型S3</v>
      </c>
      <c r="Y184" t="str">
        <v>标准型S2</v>
      </c>
      <c r="Z184" t="str">
        <v>标准型S1</v>
      </c>
      <c r="AA184" t="str">
        <v>GPU推理型GI3X</v>
      </c>
    </row>
    <row r="185" spans="1:32">
      <c r="A185" t="s">
        <v>65</v>
      </c>
      <c r="B185" t="s">
        <v>1875</v>
      </c>
      <c r="C185" s="6" t="s">
        <v>2111</v>
      </c>
      <c r="D185" s="6">
        <v>46</v>
      </c>
      <c r="E185" s="6">
        <v>216</v>
      </c>
      <c r="F185" s="6" t="str">
        <f t="shared" si="2"/>
        <v>选规格!$L$185#</v>
      </c>
      <c r="G185" s="6" t="str" cm="1">
        <f t="array" ref="G185">_xlfn.LET(_xlpm.x, L186,
         _xlpm.cellAddress, "【 选规格!" &amp; ADDRESS(ROW(选规格[[#This Row],[自检]]),COLUMN(选规格[[#This Row],[自检]])) &amp; "】",
         _xlfn.IFS(ISBLANK(_xlpm.x),   "error:右侧选项不足:" &amp;  _xlpm.cellAddress,
               ISERROR(_xlpm.x),   "error:右侧选项执行失败:" &amp; _xlpm.cellAddress,
               TRUE,             "ok")
)</f>
        <v>ok</v>
      </c>
      <c r="L185" t="str" cm="1">
        <f t="array" ref="L185">IFERROR(_xlfn._xlws.SORT(
    _xlfn.UNIQUE(
        TRANSPOSE(
            _xlfn.FILTERXML("&lt;select&gt;&lt;x&gt;"&amp;SUBSTITUTE(选规格[[#This Row],[规格选项表]],",","&lt;/x&gt;&lt;x&gt;") &amp;"&lt;/x&gt;&lt;/select&gt;","//x")
        )
    )
),"无合适【规格】选项,请清除【CPU】或【内存】后再试")</f>
        <v>计算型C6</v>
      </c>
    </row>
    <row r="186" spans="1:32">
      <c r="A186" t="s">
        <v>65</v>
      </c>
      <c r="B186" t="s">
        <v>1875</v>
      </c>
      <c r="C186" s="6" t="s">
        <v>3375</v>
      </c>
      <c r="D186" s="6">
        <v>80</v>
      </c>
      <c r="E186" s="6">
        <v>320</v>
      </c>
      <c r="F186" s="6" t="str">
        <f t="shared" si="2"/>
        <v>选规格!$L$186#</v>
      </c>
      <c r="G186" s="6" t="str" cm="1">
        <f t="array" ref="G186">_xlfn.LET(_xlpm.x, L187,
         _xlpm.cellAddress, "【 选规格!" &amp; ADDRESS(ROW(选规格[[#This Row],[自检]]),COLUMN(选规格[[#This Row],[自检]])) &amp; "】",
         _xlfn.IFS(ISBLANK(_xlpm.x),   "error:右侧选项不足:" &amp;  _xlpm.cellAddress,
               ISERROR(_xlpm.x),   "error:右侧选项执行失败:" &amp; _xlpm.cellAddress,
               TRUE,             "ok")
)</f>
        <v>ok</v>
      </c>
      <c r="L186" t="str" cm="1">
        <f t="array" ref="L186:P186">IFERROR(_xlfn._xlws.SORT(
    _xlfn.UNIQUE(
        TRANSPOSE(
            _xlfn.FILTERXML("&lt;select&gt;&lt;x&gt;"&amp;SUBSTITUTE(选规格[[#This Row],[规格选项表]],",","&lt;/x&gt;&lt;x&gt;") &amp;"&lt;/x&gt;&lt;/select&gt;","//x")
        )
    )
),"无合适【规格】选项,请清除【CPU】或【内存】后再试")</f>
        <v>计算型C6</v>
      </c>
      <c r="M186" t="str">
        <v>标准型SA3</v>
      </c>
      <c r="N186" t="str">
        <v>标准型S3</v>
      </c>
      <c r="O186" t="str">
        <v>GPU计算型GN7</v>
      </c>
      <c r="P186" t="str">
        <v>GPU计算型GN10Xp</v>
      </c>
    </row>
    <row r="187" spans="1:32">
      <c r="A187" t="s">
        <v>65</v>
      </c>
      <c r="B187" t="s">
        <v>1875</v>
      </c>
      <c r="C187" s="6" t="s">
        <v>2111</v>
      </c>
      <c r="D187" s="6">
        <v>92</v>
      </c>
      <c r="E187" s="6">
        <v>432</v>
      </c>
      <c r="F187" s="6" t="str">
        <f t="shared" si="2"/>
        <v>选规格!$L$187#</v>
      </c>
      <c r="G187" s="6" t="str" cm="1">
        <f t="array" ref="G187">_xlfn.LET(_xlpm.x, L188,
         _xlpm.cellAddress, "【 选规格!" &amp; ADDRESS(ROW(选规格[[#This Row],[自检]]),COLUMN(选规格[[#This Row],[自检]])) &amp; "】",
         _xlfn.IFS(ISBLANK(_xlpm.x),   "error:右侧选项不足:" &amp;  _xlpm.cellAddress,
               ISERROR(_xlpm.x),   "error:右侧选项执行失败:" &amp; _xlpm.cellAddress,
               TRUE,             "ok")
)</f>
        <v>ok</v>
      </c>
      <c r="L187" t="str" cm="1">
        <f t="array" ref="L187">IFERROR(_xlfn._xlws.SORT(
    _xlfn.UNIQUE(
        TRANSPOSE(
            _xlfn.FILTERXML("&lt;select&gt;&lt;x&gt;"&amp;SUBSTITUTE(选规格[[#This Row],[规格选项表]],",","&lt;/x&gt;&lt;x&gt;") &amp;"&lt;/x&gt;&lt;/select&gt;","//x")
        )
    )
),"无合适【规格】选项,请清除【CPU】或【内存】后再试")</f>
        <v>计算型C6</v>
      </c>
    </row>
    <row r="188" spans="1:32">
      <c r="A188" t="s">
        <v>65</v>
      </c>
      <c r="B188" t="s">
        <v>1875</v>
      </c>
      <c r="C188" s="6" t="s">
        <v>3376</v>
      </c>
      <c r="D188" s="6">
        <v>48</v>
      </c>
      <c r="E188" s="6">
        <v>96</v>
      </c>
      <c r="F188" s="6" t="str">
        <f t="shared" si="2"/>
        <v>选规格!$L$188#</v>
      </c>
      <c r="G188" s="6" t="str" cm="1">
        <f t="array" ref="G188">_xlfn.LET(_xlpm.x, L189,
         _xlpm.cellAddress, "【 选规格!" &amp; ADDRESS(ROW(选规格[[#This Row],[自检]]),COLUMN(选规格[[#This Row],[自检]])) &amp; "】",
         _xlfn.IFS(ISBLANK(_xlpm.x),   "error:右侧选项不足:" &amp;  _xlpm.cellAddress,
               ISERROR(_xlpm.x),   "error:右侧选项执行失败:" &amp; _xlpm.cellAddress,
               TRUE,             "ok")
)</f>
        <v>ok</v>
      </c>
      <c r="L188" t="str" cm="1">
        <f t="array" ref="L188:T188">IFERROR(_xlfn._xlws.SORT(
    _xlfn.UNIQUE(
        TRANSPOSE(
            _xlfn.FILTERXML("&lt;select&gt;&lt;x&gt;"&amp;SUBSTITUTE(选规格[[#This Row],[规格选项表]],",","&lt;/x&gt;&lt;x&gt;") &amp;"&lt;/x&gt;&lt;/select&gt;","//x")
        )
    )
),"无合适【规格】选项,请清除【CPU】或【内存】后再试")</f>
        <v>计算型C5</v>
      </c>
      <c r="M188" t="str">
        <v>标准网络优化型SN3ne</v>
      </c>
      <c r="N188" t="str">
        <v>标准型SA3</v>
      </c>
      <c r="O188" t="str">
        <v>标准型SA2</v>
      </c>
      <c r="P188" t="str">
        <v>标准型S6</v>
      </c>
      <c r="Q188" t="str">
        <v>标准型S5</v>
      </c>
      <c r="R188" t="str">
        <v>标准型S4</v>
      </c>
      <c r="S188" t="str">
        <v>标准型S3</v>
      </c>
      <c r="T188" t="str">
        <v>标准型S1</v>
      </c>
    </row>
    <row r="189" spans="1:32">
      <c r="A189" t="s">
        <v>65</v>
      </c>
      <c r="B189" t="s">
        <v>1875</v>
      </c>
      <c r="C189" s="6" t="s">
        <v>3377</v>
      </c>
      <c r="D189" s="6">
        <v>48</v>
      </c>
      <c r="E189" s="6">
        <v>192</v>
      </c>
      <c r="F189" s="6" t="str">
        <f t="shared" si="2"/>
        <v>选规格!$L$189#</v>
      </c>
      <c r="G189" s="6" t="str" cm="1">
        <f t="array" ref="G189">_xlfn.LET(_xlpm.x, L190,
         _xlpm.cellAddress, "【 选规格!" &amp; ADDRESS(ROW(选规格[[#This Row],[自检]]),COLUMN(选规格[[#This Row],[自检]])) &amp; "】",
         _xlfn.IFS(ISBLANK(_xlpm.x),   "error:右侧选项不足:" &amp;  _xlpm.cellAddress,
               ISERROR(_xlpm.x),   "error:右侧选项执行失败:" &amp; _xlpm.cellAddress,
               TRUE,             "ok")
)</f>
        <v>ok</v>
      </c>
      <c r="L189" t="str" cm="1">
        <f t="array" ref="L189:R189">IFERROR(_xlfn._xlws.SORT(
    _xlfn.UNIQUE(
        TRANSPOSE(
            _xlfn.FILTERXML("&lt;select&gt;&lt;x&gt;"&amp;SUBSTITUTE(选规格[[#This Row],[规格选项表]],",","&lt;/x&gt;&lt;x&gt;") &amp;"&lt;/x&gt;&lt;/select&gt;","//x")
        )
    )
),"无合适【规格】选项,请清除【CPU】或【内存】后再试")</f>
        <v>计算型C5</v>
      </c>
      <c r="M189" t="str">
        <v>标准网络优化型SN3ne</v>
      </c>
      <c r="N189" t="str">
        <v>标准型SA3</v>
      </c>
      <c r="O189" t="str">
        <v>标准型S6</v>
      </c>
      <c r="P189" t="str">
        <v>标准型S5</v>
      </c>
      <c r="Q189" t="str">
        <v>标准型S4</v>
      </c>
      <c r="R189" t="str">
        <v>标准型S3</v>
      </c>
    </row>
    <row r="190" spans="1:32">
      <c r="A190" t="s">
        <v>65</v>
      </c>
      <c r="B190" t="s">
        <v>1875</v>
      </c>
      <c r="C190" s="6" t="s">
        <v>2123</v>
      </c>
      <c r="D190" s="6">
        <v>52</v>
      </c>
      <c r="E190" s="6">
        <v>184</v>
      </c>
      <c r="F190" s="6" t="str">
        <f t="shared" si="2"/>
        <v>选规格!$L$190#</v>
      </c>
      <c r="G190" s="6" t="str" cm="1">
        <f t="array" ref="G190">_xlfn.LET(_xlpm.x, L191,
         _xlpm.cellAddress, "【 选规格!" &amp; ADDRESS(ROW(选规格[[#This Row],[自检]]),COLUMN(选规格[[#This Row],[自检]])) &amp; "】",
         _xlfn.IFS(ISBLANK(_xlpm.x),   "error:右侧选项不足:" &amp;  _xlpm.cellAddress,
               ISERROR(_xlpm.x),   "error:右侧选项执行失败:" &amp; _xlpm.cellAddress,
               TRUE,             "ok")
)</f>
        <v>ok</v>
      </c>
      <c r="L190" t="str" cm="1">
        <f t="array" ref="L190">IFERROR(_xlfn._xlws.SORT(
    _xlfn.UNIQUE(
        TRANSPOSE(
            _xlfn.FILTERXML("&lt;select&gt;&lt;x&gt;"&amp;SUBSTITUTE(选规格[[#This Row],[规格选项表]],",","&lt;/x&gt;&lt;x&gt;") &amp;"&lt;/x&gt;&lt;/select&gt;","//x")
        )
    )
),"无合适【规格】选项,请清除【CPU】或【内存】后再试")</f>
        <v>计算型C5</v>
      </c>
    </row>
    <row r="191" spans="1:32">
      <c r="A191" t="s">
        <v>65</v>
      </c>
      <c r="B191" t="s">
        <v>1875</v>
      </c>
      <c r="C191" s="6" t="s">
        <v>3378</v>
      </c>
      <c r="D191" s="6">
        <v>64</v>
      </c>
      <c r="E191" s="6">
        <v>128</v>
      </c>
      <c r="F191" s="6" t="str">
        <f t="shared" si="2"/>
        <v>选规格!$L$191#</v>
      </c>
      <c r="G191" s="6" t="str" cm="1">
        <f t="array" ref="G191">_xlfn.LET(_xlpm.x, L192,
         _xlpm.cellAddress, "【 选规格!" &amp; ADDRESS(ROW(选规格[[#This Row],[自检]]),COLUMN(选规格[[#This Row],[自检]])) &amp; "】",
         _xlfn.IFS(ISBLANK(_xlpm.x),   "error:右侧选项不足:" &amp;  _xlpm.cellAddress,
               ISERROR(_xlpm.x),   "error:右侧选项执行失败:" &amp; _xlpm.cellAddress,
               TRUE,             "ok")
)</f>
        <v>ok</v>
      </c>
      <c r="L191" t="str" cm="1">
        <f t="array" ref="L191:P191">IFERROR(_xlfn._xlws.SORT(
    _xlfn.UNIQUE(
        TRANSPOSE(
            _xlfn.FILTERXML("&lt;select&gt;&lt;x&gt;"&amp;SUBSTITUTE(选规格[[#This Row],[规格选项表]],",","&lt;/x&gt;&lt;x&gt;") &amp;"&lt;/x&gt;&lt;/select&gt;","//x")
        )
    )
),"无合适【规格】选项,请清除【CPU】或【内存】后再试")</f>
        <v>计算型C5</v>
      </c>
      <c r="M191" t="str">
        <v>标准网络优化型SN3ne</v>
      </c>
      <c r="N191" t="str">
        <v>标准型SA3</v>
      </c>
      <c r="O191" t="str">
        <v>标准型SA2</v>
      </c>
      <c r="P191" t="str">
        <v>标准型SA1</v>
      </c>
    </row>
    <row r="192" spans="1:32">
      <c r="A192" t="s">
        <v>65</v>
      </c>
      <c r="B192" t="s">
        <v>1875</v>
      </c>
      <c r="C192" s="6" t="s">
        <v>2123</v>
      </c>
      <c r="D192" s="6">
        <v>104</v>
      </c>
      <c r="E192" s="6">
        <v>368</v>
      </c>
      <c r="F192" s="6" t="str">
        <f t="shared" si="2"/>
        <v>选规格!$L$192#</v>
      </c>
      <c r="G192" s="6" t="str" cm="1">
        <f t="array" ref="G192">_xlfn.LET(_xlpm.x, L193,
         _xlpm.cellAddress, "【 选规格!" &amp; ADDRESS(ROW(选规格[[#This Row],[自检]]),COLUMN(选规格[[#This Row],[自检]])) &amp; "】",
         _xlfn.IFS(ISBLANK(_xlpm.x),   "error:右侧选项不足:" &amp;  _xlpm.cellAddress,
               ISERROR(_xlpm.x),   "error:右侧选项执行失败:" &amp; _xlpm.cellAddress,
               TRUE,             "ok")
)</f>
        <v>ok</v>
      </c>
      <c r="L192" t="str" cm="1">
        <f t="array" ref="L192">IFERROR(_xlfn._xlws.SORT(
    _xlfn.UNIQUE(
        TRANSPOSE(
            _xlfn.FILTERXML("&lt;select&gt;&lt;x&gt;"&amp;SUBSTITUTE(选规格[[#This Row],[规格选项表]],",","&lt;/x&gt;&lt;x&gt;") &amp;"&lt;/x&gt;&lt;/select&gt;","//x")
        )
    )
),"无合适【规格】选项,请清除【CPU】或【内存】后再试")</f>
        <v>计算型C5</v>
      </c>
    </row>
    <row r="193" spans="1:21">
      <c r="A193" t="s">
        <v>65</v>
      </c>
      <c r="B193" t="s">
        <v>1875</v>
      </c>
      <c r="C193" s="6" t="s">
        <v>2138</v>
      </c>
      <c r="D193" s="6">
        <v>32</v>
      </c>
      <c r="E193" s="6">
        <v>174</v>
      </c>
      <c r="F193" s="6" t="str">
        <f t="shared" si="2"/>
        <v>选规格!$L$193#</v>
      </c>
      <c r="G193" s="6" t="str" cm="1">
        <f t="array" ref="G193">_xlfn.LET(_xlpm.x, L194,
         _xlpm.cellAddress, "【 选规格!" &amp; ADDRESS(ROW(选规格[[#This Row],[自检]]),COLUMN(选规格[[#This Row],[自检]])) &amp; "】",
         _xlfn.IFS(ISBLANK(_xlpm.x),   "error:右侧选项不足:" &amp;  _xlpm.cellAddress,
               ISERROR(_xlpm.x),   "error:右侧选项执行失败:" &amp; _xlpm.cellAddress,
               TRUE,             "ok")
)</f>
        <v>ok</v>
      </c>
      <c r="L193" t="str" cm="1">
        <f t="array" ref="L193">IFERROR(_xlfn._xlws.SORT(
    _xlfn.UNIQUE(
        TRANSPOSE(
            _xlfn.FILTERXML("&lt;select&gt;&lt;x&gt;"&amp;SUBSTITUTE(选规格[[#This Row],[规格选项表]],",","&lt;/x&gt;&lt;x&gt;") &amp;"&lt;/x&gt;&lt;/select&gt;","//x")
        )
    )
),"无合适【规格】选项,请清除【CPU】或【内存】后再试")</f>
        <v>计算型C4</v>
      </c>
    </row>
    <row r="194" spans="1:21">
      <c r="A194" t="s">
        <v>65</v>
      </c>
      <c r="B194" t="s">
        <v>1875</v>
      </c>
      <c r="C194" s="6" t="s">
        <v>2138</v>
      </c>
      <c r="D194" s="6">
        <v>64</v>
      </c>
      <c r="E194" s="6">
        <v>348</v>
      </c>
      <c r="F194" s="6" t="str">
        <f t="shared" ref="F194:F257" si="3">"选规格!"&amp;ADDRESS(ROW(L194),COLUMN(L194)) &amp; "#"</f>
        <v>选规格!$L$194#</v>
      </c>
      <c r="G194" s="6" t="str" cm="1">
        <f t="array" ref="G194">_xlfn.LET(_xlpm.x, L195,
         _xlpm.cellAddress, "【 选规格!" &amp; ADDRESS(ROW(选规格[[#This Row],[自检]]),COLUMN(选规格[[#This Row],[自检]])) &amp; "】",
         _xlfn.IFS(ISBLANK(_xlpm.x),   "error:右侧选项不足:" &amp;  _xlpm.cellAddress,
               ISERROR(_xlpm.x),   "error:右侧选项执行失败:" &amp; _xlpm.cellAddress,
               TRUE,             "ok")
)</f>
        <v>ok</v>
      </c>
      <c r="L194" t="str" cm="1">
        <f t="array" ref="L194">IFERROR(_xlfn._xlws.SORT(
    _xlfn.UNIQUE(
        TRANSPOSE(
            _xlfn.FILTERXML("&lt;select&gt;&lt;x&gt;"&amp;SUBSTITUTE(选规格[[#This Row],[规格选项表]],",","&lt;/x&gt;&lt;x&gt;") &amp;"&lt;/x&gt;&lt;/select&gt;","//x")
        )
    )
),"无合适【规格】选项,请清除【CPU】或【内存】后再试")</f>
        <v>计算型C4</v>
      </c>
    </row>
    <row r="195" spans="1:21">
      <c r="A195" t="s">
        <v>65</v>
      </c>
      <c r="B195" t="s">
        <v>1875</v>
      </c>
      <c r="C195" s="6" t="s">
        <v>2156</v>
      </c>
      <c r="D195" s="6">
        <v>32</v>
      </c>
      <c r="E195" s="6">
        <v>96</v>
      </c>
      <c r="F195" s="6" t="str">
        <f t="shared" si="3"/>
        <v>选规格!$L$195#</v>
      </c>
      <c r="G195" s="6" t="str" cm="1">
        <f t="array" ref="G195">_xlfn.LET(_xlpm.x, L196,
         _xlpm.cellAddress, "【 选规格!" &amp; ADDRESS(ROW(选规格[[#This Row],[自检]]),COLUMN(选规格[[#This Row],[自检]])) &amp; "】",
         _xlfn.IFS(ISBLANK(_xlpm.x),   "error:右侧选项不足:" &amp;  _xlpm.cellAddress,
               ISERROR(_xlpm.x),   "error:右侧选项执行失败:" &amp; _xlpm.cellAddress,
               TRUE,             "ok")
)</f>
        <v>ok</v>
      </c>
      <c r="L195" t="str" cm="1">
        <f t="array" ref="L195">IFERROR(_xlfn._xlws.SORT(
    _xlfn.UNIQUE(
        TRANSPOSE(
            _xlfn.FILTERXML("&lt;select&gt;&lt;x&gt;"&amp;SUBSTITUTE(选规格[[#This Row],[规格选项表]],",","&lt;/x&gt;&lt;x&gt;") &amp;"&lt;/x&gt;&lt;/select&gt;","//x")
        )
    )
),"无合适【规格】选项,请清除【CPU】或【内存】后再试")</f>
        <v>计算型C2</v>
      </c>
    </row>
    <row r="196" spans="1:21">
      <c r="A196" t="s">
        <v>65</v>
      </c>
      <c r="B196" t="s">
        <v>1875</v>
      </c>
      <c r="C196" s="6" t="s">
        <v>3381</v>
      </c>
      <c r="D196" s="6">
        <v>1</v>
      </c>
      <c r="E196" s="6">
        <v>2</v>
      </c>
      <c r="F196" s="6" t="str">
        <f t="shared" si="3"/>
        <v>选规格!$L$196#</v>
      </c>
      <c r="G196" s="6" t="str" cm="1">
        <f t="array" ref="G196">_xlfn.LET(_xlpm.x, L197,
         _xlpm.cellAddress, "【 选规格!" &amp; ADDRESS(ROW(选规格[[#This Row],[自检]]),COLUMN(选规格[[#This Row],[自检]])) &amp; "】",
         _xlfn.IFS(ISBLANK(_xlpm.x),   "error:右侧选项不足:" &amp;  _xlpm.cellAddress,
               ISERROR(_xlpm.x),   "error:右侧选项执行失败:" &amp; _xlpm.cellAddress,
               TRUE,             "ok")
)</f>
        <v>ok</v>
      </c>
      <c r="L196" t="str" cm="1">
        <f t="array" ref="L196:U196">IFERROR(_xlfn._xlws.SORT(
    _xlfn.UNIQUE(
        TRANSPOSE(
            _xlfn.FILTERXML("&lt;select&gt;&lt;x&gt;"&amp;SUBSTITUTE(选规格[[#This Row],[规格选项表]],",","&lt;/x&gt;&lt;x&gt;") &amp;"&lt;/x&gt;&lt;/select&gt;","//x")
        )
    )
),"无合适【规格】选项,请清除【CPU】或【内存】后再试")</f>
        <v>标准网络优化型SN3ne</v>
      </c>
      <c r="M196" t="str">
        <v>标准型SA3</v>
      </c>
      <c r="N196" t="str">
        <v>标准型SA2</v>
      </c>
      <c r="O196" t="str">
        <v>标准型SA1</v>
      </c>
      <c r="P196" t="str">
        <v>标准型S6</v>
      </c>
      <c r="Q196" t="str">
        <v>标准型S5</v>
      </c>
      <c r="R196" t="str">
        <v>标准型S4</v>
      </c>
      <c r="S196" t="str">
        <v>标准型S3</v>
      </c>
      <c r="T196" t="str">
        <v>标准型S2</v>
      </c>
      <c r="U196" t="str">
        <v>标准型S1</v>
      </c>
    </row>
    <row r="197" spans="1:21">
      <c r="A197" t="s">
        <v>65</v>
      </c>
      <c r="B197" t="s">
        <v>1875</v>
      </c>
      <c r="C197" s="6" t="s">
        <v>3381</v>
      </c>
      <c r="D197" s="6">
        <v>2</v>
      </c>
      <c r="E197" s="6">
        <v>4</v>
      </c>
      <c r="F197" s="6" t="str">
        <f t="shared" si="3"/>
        <v>选规格!$L$197#</v>
      </c>
      <c r="G197" s="6" t="str" cm="1">
        <f t="array" ref="G197">_xlfn.LET(_xlpm.x, L198,
         _xlpm.cellAddress, "【 选规格!" &amp; ADDRESS(ROW(选规格[[#This Row],[自检]]),COLUMN(选规格[[#This Row],[自检]])) &amp; "】",
         _xlfn.IFS(ISBLANK(_xlpm.x),   "error:右侧选项不足:" &amp;  _xlpm.cellAddress,
               ISERROR(_xlpm.x),   "error:右侧选项执行失败:" &amp; _xlpm.cellAddress,
               TRUE,             "ok")
)</f>
        <v>ok</v>
      </c>
      <c r="L197" t="str" cm="1">
        <f t="array" ref="L197:U197">IFERROR(_xlfn._xlws.SORT(
    _xlfn.UNIQUE(
        TRANSPOSE(
            _xlfn.FILTERXML("&lt;select&gt;&lt;x&gt;"&amp;SUBSTITUTE(选规格[[#This Row],[规格选项表]],",","&lt;/x&gt;&lt;x&gt;") &amp;"&lt;/x&gt;&lt;/select&gt;","//x")
        )
    )
),"无合适【规格】选项,请清除【CPU】或【内存】后再试")</f>
        <v>标准网络优化型SN3ne</v>
      </c>
      <c r="M197" t="str">
        <v>标准型SA3</v>
      </c>
      <c r="N197" t="str">
        <v>标准型SA2</v>
      </c>
      <c r="O197" t="str">
        <v>标准型SA1</v>
      </c>
      <c r="P197" t="str">
        <v>标准型S6</v>
      </c>
      <c r="Q197" t="str">
        <v>标准型S5</v>
      </c>
      <c r="R197" t="str">
        <v>标准型S4</v>
      </c>
      <c r="S197" t="str">
        <v>标准型S3</v>
      </c>
      <c r="T197" t="str">
        <v>标准型S2</v>
      </c>
      <c r="U197" t="str">
        <v>标准型S1</v>
      </c>
    </row>
    <row r="198" spans="1:21">
      <c r="A198" t="s">
        <v>65</v>
      </c>
      <c r="B198" t="s">
        <v>1875</v>
      </c>
      <c r="C198" s="6" t="s">
        <v>3382</v>
      </c>
      <c r="D198" s="6">
        <v>12</v>
      </c>
      <c r="E198" s="6">
        <v>24</v>
      </c>
      <c r="F198" s="6" t="str">
        <f t="shared" si="3"/>
        <v>选规格!$L$198#</v>
      </c>
      <c r="G198" s="6" t="str" cm="1">
        <f t="array" ref="G198">_xlfn.LET(_xlpm.x, L199,
         _xlpm.cellAddress, "【 选规格!" &amp; ADDRESS(ROW(选规格[[#This Row],[自检]]),COLUMN(选规格[[#This Row],[自检]])) &amp; "】",
         _xlfn.IFS(ISBLANK(_xlpm.x),   "error:右侧选项不足:" &amp;  _xlpm.cellAddress,
               ISERROR(_xlpm.x),   "error:右侧选项执行失败:" &amp; _xlpm.cellAddress,
               TRUE,             "ok")
)</f>
        <v>ok</v>
      </c>
      <c r="L198" t="str" cm="1">
        <f t="array" ref="L198:O198">IFERROR(_xlfn._xlws.SORT(
    _xlfn.UNIQUE(
        TRANSPOSE(
            _xlfn.FILTERXML("&lt;select&gt;&lt;x&gt;"&amp;SUBSTITUTE(选规格[[#This Row],[规格选项表]],",","&lt;/x&gt;&lt;x&gt;") &amp;"&lt;/x&gt;&lt;/select&gt;","//x")
        )
    )
),"无合适【规格】选项,请清除【CPU】或【内存】后再试")</f>
        <v>标准网络优化型SN3ne</v>
      </c>
      <c r="M198" t="str">
        <v>标准型S3</v>
      </c>
      <c r="N198" t="str">
        <v>标准型S2</v>
      </c>
      <c r="O198" t="str">
        <v>标准型S1</v>
      </c>
    </row>
    <row r="199" spans="1:21">
      <c r="A199" t="s">
        <v>65</v>
      </c>
      <c r="B199" t="s">
        <v>1875</v>
      </c>
      <c r="C199" s="6" t="s">
        <v>3383</v>
      </c>
      <c r="D199" s="6">
        <v>24</v>
      </c>
      <c r="E199" s="6">
        <v>48</v>
      </c>
      <c r="F199" s="6" t="str">
        <f t="shared" si="3"/>
        <v>选规格!$L$199#</v>
      </c>
      <c r="G199" s="6" t="str" cm="1">
        <f t="array" ref="G199">_xlfn.LET(_xlpm.x, L200,
         _xlpm.cellAddress, "【 选规格!" &amp; ADDRESS(ROW(选规格[[#This Row],[自检]]),COLUMN(选规格[[#This Row],[自检]])) &amp; "】",
         _xlfn.IFS(ISBLANK(_xlpm.x),   "error:右侧选项不足:" &amp;  _xlpm.cellAddress,
               ISERROR(_xlpm.x),   "error:右侧选项执行失败:" &amp; _xlpm.cellAddress,
               TRUE,             "ok")
)</f>
        <v>ok</v>
      </c>
      <c r="L199" t="str" cm="1">
        <f t="array" ref="L199:Q199">IFERROR(_xlfn._xlws.SORT(
    _xlfn.UNIQUE(
        TRANSPOSE(
            _xlfn.FILTERXML("&lt;select&gt;&lt;x&gt;"&amp;SUBSTITUTE(选规格[[#This Row],[规格选项表]],",","&lt;/x&gt;&lt;x&gt;") &amp;"&lt;/x&gt;&lt;/select&gt;","//x")
        )
    )
),"无合适【规格】选项,请清除【CPU】或【内存】后再试")</f>
        <v>标准网络优化型SN3ne</v>
      </c>
      <c r="M199" t="str">
        <v>标准型S5</v>
      </c>
      <c r="N199" t="str">
        <v>标准型S4</v>
      </c>
      <c r="O199" t="str">
        <v>标准型S3</v>
      </c>
      <c r="P199" t="str">
        <v>标准型S2</v>
      </c>
      <c r="Q199" t="str">
        <v>标准型S1</v>
      </c>
    </row>
    <row r="200" spans="1:21">
      <c r="A200" t="s">
        <v>65</v>
      </c>
      <c r="B200" t="s">
        <v>1875</v>
      </c>
      <c r="C200" s="6" t="s">
        <v>3385</v>
      </c>
      <c r="D200" s="6">
        <v>72</v>
      </c>
      <c r="E200" s="6">
        <v>288</v>
      </c>
      <c r="F200" s="6" t="str">
        <f t="shared" si="3"/>
        <v>选规格!$L$200#</v>
      </c>
      <c r="G200" s="6" t="str" cm="1">
        <f t="array" ref="G200">_xlfn.LET(_xlpm.x, L201,
         _xlpm.cellAddress, "【 选规格!" &amp; ADDRESS(ROW(选规格[[#This Row],[自检]]),COLUMN(选规格[[#This Row],[自检]])) &amp; "】",
         _xlfn.IFS(ISBLANK(_xlpm.x),   "error:右侧选项不足:" &amp;  _xlpm.cellAddress,
               ISERROR(_xlpm.x),   "error:右侧选项执行失败:" &amp; _xlpm.cellAddress,
               TRUE,             "ok")
)</f>
        <v>ok</v>
      </c>
      <c r="L200" t="str" cm="1">
        <f t="array" ref="L200:M200">IFERROR(_xlfn._xlws.SORT(
    _xlfn.UNIQUE(
        TRANSPOSE(
            _xlfn.FILTERXML("&lt;select&gt;&lt;x&gt;"&amp;SUBSTITUTE(选规格[[#This Row],[规格选项表]],",","&lt;/x&gt;&lt;x&gt;") &amp;"&lt;/x&gt;&lt;/select&gt;","//x")
        )
    )
),"无合适【规格】选项,请清除【CPU】或【内存】后再试")</f>
        <v>标准网络优化型SN3ne</v>
      </c>
      <c r="M200" t="str">
        <v>标准型S4</v>
      </c>
    </row>
    <row r="201" spans="1:21">
      <c r="A201" t="s">
        <v>65</v>
      </c>
      <c r="B201" t="s">
        <v>1875</v>
      </c>
      <c r="C201" s="6" t="s">
        <v>2184</v>
      </c>
      <c r="D201" s="6">
        <v>68</v>
      </c>
      <c r="E201" s="6">
        <v>316</v>
      </c>
      <c r="F201" s="6" t="str">
        <f t="shared" si="3"/>
        <v>选规格!$L$201#</v>
      </c>
      <c r="G201" s="6" t="str" cm="1">
        <f t="array" ref="G201">_xlfn.LET(_xlpm.x, L202,
         _xlpm.cellAddress, "【 选规格!" &amp; ADDRESS(ROW(选规格[[#This Row],[自检]]),COLUMN(选规格[[#This Row],[自检]])) &amp; "】",
         _xlfn.IFS(ISBLANK(_xlpm.x),   "error:右侧选项不足:" &amp;  _xlpm.cellAddress,
               ISERROR(_xlpm.x),   "error:右侧选项执行失败:" &amp; _xlpm.cellAddress,
               TRUE,             "ok")
)</f>
        <v>ok</v>
      </c>
      <c r="L201" t="str" cm="1">
        <f t="array" ref="L201">IFERROR(_xlfn._xlws.SORT(
    _xlfn.UNIQUE(
        TRANSPOSE(
            _xlfn.FILTERXML("&lt;select&gt;&lt;x&gt;"&amp;SUBSTITUTE(选规格[[#This Row],[规格选项表]],",","&lt;/x&gt;&lt;x&gt;") &amp;"&lt;/x&gt;&lt;/select&gt;","//x")
        )
    )
),"无合适【规格】选项,请清除【CPU】或【内存】后再试")</f>
        <v>标准存储增强型S5se</v>
      </c>
    </row>
    <row r="202" spans="1:21">
      <c r="A202" t="s">
        <v>65</v>
      </c>
      <c r="B202" t="s">
        <v>1875</v>
      </c>
      <c r="C202" s="6" t="s">
        <v>3386</v>
      </c>
      <c r="D202" s="6">
        <v>80</v>
      </c>
      <c r="E202" s="6">
        <v>384</v>
      </c>
      <c r="F202" s="6" t="str">
        <f t="shared" si="3"/>
        <v>选规格!$L$202#</v>
      </c>
      <c r="G202" s="6" t="str" cm="1">
        <f t="array" ref="G202">_xlfn.LET(_xlpm.x, L203,
         _xlpm.cellAddress, "【 选规格!" &amp; ADDRESS(ROW(选规格[[#This Row],[自检]]),COLUMN(选规格[[#This Row],[自检]])) &amp; "】",
         _xlfn.IFS(ISBLANK(_xlpm.x),   "error:右侧选项不足:" &amp;  _xlpm.cellAddress,
               ISERROR(_xlpm.x),   "error:右侧选项执行失败:" &amp; _xlpm.cellAddress,
               TRUE,             "ok")
)</f>
        <v>ok</v>
      </c>
      <c r="L202" t="str" cm="1">
        <f t="array" ref="L202:M202">IFERROR(_xlfn._xlws.SORT(
    _xlfn.UNIQUE(
        TRANSPOSE(
            _xlfn.FILTERXML("&lt;select&gt;&lt;x&gt;"&amp;SUBSTITUTE(选规格[[#This Row],[规格选项表]],",","&lt;/x&gt;&lt;x&gt;") &amp;"&lt;/x&gt;&lt;/select&gt;","//x")
        )
    )
),"无合适【规格】选项,请清除【CPU】或【内存】后再试")</f>
        <v>标准型黑石物理服务器BMS4</v>
      </c>
      <c r="M202" t="str">
        <v>大数据型黑石物理服务器BMD2</v>
      </c>
    </row>
    <row r="203" spans="1:21">
      <c r="A203" t="s">
        <v>65</v>
      </c>
      <c r="B203" t="s">
        <v>1875</v>
      </c>
      <c r="C203" s="6" t="s">
        <v>3387</v>
      </c>
      <c r="D203" s="6">
        <v>1</v>
      </c>
      <c r="E203" s="6">
        <v>1</v>
      </c>
      <c r="F203" s="6" t="str">
        <f t="shared" si="3"/>
        <v>选规格!$L$203#</v>
      </c>
      <c r="G203" s="6" t="str" cm="1">
        <f t="array" ref="G203">_xlfn.LET(_xlpm.x, L204,
         _xlpm.cellAddress, "【 选规格!" &amp; ADDRESS(ROW(选规格[[#This Row],[自检]]),COLUMN(选规格[[#This Row],[自检]])) &amp; "】",
         _xlfn.IFS(ISBLANK(_xlpm.x),   "error:右侧选项不足:" &amp;  _xlpm.cellAddress,
               ISERROR(_xlpm.x),   "error:右侧选项执行失败:" &amp; _xlpm.cellAddress,
               TRUE,             "ok")
)</f>
        <v>ok</v>
      </c>
      <c r="L203" t="str" cm="1">
        <f t="array" ref="L203:S203">IFERROR(_xlfn._xlws.SORT(
    _xlfn.UNIQUE(
        TRANSPOSE(
            _xlfn.FILTERXML("&lt;select&gt;&lt;x&gt;"&amp;SUBSTITUTE(选规格[[#This Row],[规格选项表]],",","&lt;/x&gt;&lt;x&gt;") &amp;"&lt;/x&gt;&lt;/select&gt;","//x")
        )
    )
),"无合适【规格】选项,请清除【CPU】或【内存】后再试")</f>
        <v>标准型SA3</v>
      </c>
      <c r="M203" t="str">
        <v>标准型SA2</v>
      </c>
      <c r="N203" t="str">
        <v>标准型SA1</v>
      </c>
      <c r="O203" t="str">
        <v>标准型S6</v>
      </c>
      <c r="P203" t="str">
        <v>标准型S4</v>
      </c>
      <c r="Q203" t="str">
        <v>标准型S3</v>
      </c>
      <c r="R203" t="str">
        <v>标准型S2</v>
      </c>
      <c r="S203" t="str">
        <v>标准型S1</v>
      </c>
    </row>
    <row r="204" spans="1:21">
      <c r="A204" t="s">
        <v>65</v>
      </c>
      <c r="B204" t="s">
        <v>1875</v>
      </c>
      <c r="C204" s="6" t="s">
        <v>3388</v>
      </c>
      <c r="D204" s="6">
        <v>1</v>
      </c>
      <c r="E204" s="6">
        <v>4</v>
      </c>
      <c r="F204" s="6" t="str">
        <f t="shared" si="3"/>
        <v>选规格!$L$204#</v>
      </c>
      <c r="G204" s="6" t="str" cm="1">
        <f t="array" ref="G204">_xlfn.LET(_xlpm.x, L205,
         _xlpm.cellAddress, "【 选规格!" &amp; ADDRESS(ROW(选规格[[#This Row],[自检]]),COLUMN(选规格[[#This Row],[自检]])) &amp; "】",
         _xlfn.IFS(ISBLANK(_xlpm.x),   "error:右侧选项不足:" &amp;  _xlpm.cellAddress,
               ISERROR(_xlpm.x),   "error:右侧选项执行失败:" &amp; _xlpm.cellAddress,
               TRUE,             "ok")
)</f>
        <v>ok</v>
      </c>
      <c r="L204" t="str" cm="1">
        <f t="array" ref="L204:T204">IFERROR(_xlfn._xlws.SORT(
    _xlfn.UNIQUE(
        TRANSPOSE(
            _xlfn.FILTERXML("&lt;select&gt;&lt;x&gt;"&amp;SUBSTITUTE(选规格[[#This Row],[规格选项表]],",","&lt;/x&gt;&lt;x&gt;") &amp;"&lt;/x&gt;&lt;/select&gt;","//x")
        )
    )
),"无合适【规格】选项,请清除【CPU】或【内存】后再试")</f>
        <v>标准型SA3</v>
      </c>
      <c r="M204" t="str">
        <v>标准型SA2</v>
      </c>
      <c r="N204" t="str">
        <v>标准型SA1</v>
      </c>
      <c r="O204" t="str">
        <v>标准型S6</v>
      </c>
      <c r="P204" t="str">
        <v>标准型S5</v>
      </c>
      <c r="Q204" t="str">
        <v>标准型S4</v>
      </c>
      <c r="R204" t="str">
        <v>标准型S3</v>
      </c>
      <c r="S204" t="str">
        <v>标准型S2</v>
      </c>
      <c r="T204" t="str">
        <v>标准型S1</v>
      </c>
    </row>
    <row r="205" spans="1:21">
      <c r="A205" t="s">
        <v>65</v>
      </c>
      <c r="B205" t="s">
        <v>1875</v>
      </c>
      <c r="C205" s="6" t="s">
        <v>3388</v>
      </c>
      <c r="D205" s="6">
        <v>2</v>
      </c>
      <c r="E205" s="6">
        <v>8</v>
      </c>
      <c r="F205" s="6" t="str">
        <f t="shared" si="3"/>
        <v>选规格!$L$205#</v>
      </c>
      <c r="G205" s="6" t="str" cm="1">
        <f t="array" ref="G205">_xlfn.LET(_xlpm.x, L206,
         _xlpm.cellAddress, "【 选规格!" &amp; ADDRESS(ROW(选规格[[#This Row],[自检]]),COLUMN(选规格[[#This Row],[自检]])) &amp; "】",
         _xlfn.IFS(ISBLANK(_xlpm.x),   "error:右侧选项不足:" &amp;  _xlpm.cellAddress,
               ISERROR(_xlpm.x),   "error:右侧选项执行失败:" &amp; _xlpm.cellAddress,
               TRUE,             "ok")
)</f>
        <v>ok</v>
      </c>
      <c r="L205" t="str" cm="1">
        <f t="array" ref="L205:T205">IFERROR(_xlfn._xlws.SORT(
    _xlfn.UNIQUE(
        TRANSPOSE(
            _xlfn.FILTERXML("&lt;select&gt;&lt;x&gt;"&amp;SUBSTITUTE(选规格[[#This Row],[规格选项表]],",","&lt;/x&gt;&lt;x&gt;") &amp;"&lt;/x&gt;&lt;/select&gt;","//x")
        )
    )
),"无合适【规格】选项,请清除【CPU】或【内存】后再试")</f>
        <v>标准型SA3</v>
      </c>
      <c r="M205" t="str">
        <v>标准型SA2</v>
      </c>
      <c r="N205" t="str">
        <v>标准型SA1</v>
      </c>
      <c r="O205" t="str">
        <v>标准型S6</v>
      </c>
      <c r="P205" t="str">
        <v>标准型S5</v>
      </c>
      <c r="Q205" t="str">
        <v>标准型S4</v>
      </c>
      <c r="R205" t="str">
        <v>标准型S3</v>
      </c>
      <c r="S205" t="str">
        <v>标准型S2</v>
      </c>
      <c r="T205" t="str">
        <v>标准型S1</v>
      </c>
    </row>
    <row r="206" spans="1:21">
      <c r="A206" t="s">
        <v>65</v>
      </c>
      <c r="B206" t="s">
        <v>1875</v>
      </c>
      <c r="C206" s="6" t="s">
        <v>3389</v>
      </c>
      <c r="D206" s="6">
        <v>80</v>
      </c>
      <c r="E206" s="6">
        <v>160</v>
      </c>
      <c r="F206" s="6" t="str">
        <f t="shared" si="3"/>
        <v>选规格!$L$206#</v>
      </c>
      <c r="G206" s="6" t="str" cm="1">
        <f t="array" ref="G206">_xlfn.LET(_xlpm.x, L207,
         _xlpm.cellAddress, "【 选规格!" &amp; ADDRESS(ROW(选规格[[#This Row],[自检]]),COLUMN(选规格[[#This Row],[自检]])) &amp; "】",
         _xlfn.IFS(ISBLANK(_xlpm.x),   "error:右侧选项不足:" &amp;  _xlpm.cellAddress,
               ISERROR(_xlpm.x),   "error:右侧选项执行失败:" &amp; _xlpm.cellAddress,
               TRUE,             "ok")
)</f>
        <v>ok</v>
      </c>
      <c r="L206" t="str" cm="1">
        <f t="array" ref="L206:M206">IFERROR(_xlfn._xlws.SORT(
    _xlfn.UNIQUE(
        TRANSPOSE(
            _xlfn.FILTERXML("&lt;select&gt;&lt;x&gt;"&amp;SUBSTITUTE(选规格[[#This Row],[规格选项表]],",","&lt;/x&gt;&lt;x&gt;") &amp;"&lt;/x&gt;&lt;/select&gt;","//x")
        )
    )
),"无合适【规格】选项,请清除【CPU】或【内存】后再试")</f>
        <v>标准型SA3</v>
      </c>
      <c r="M206" t="str">
        <v>标准型SA2</v>
      </c>
    </row>
    <row r="207" spans="1:21">
      <c r="A207" t="s">
        <v>65</v>
      </c>
      <c r="B207" t="s">
        <v>1875</v>
      </c>
      <c r="C207" s="6" t="s">
        <v>2195</v>
      </c>
      <c r="D207" s="6">
        <v>96</v>
      </c>
      <c r="E207" s="6">
        <v>192</v>
      </c>
      <c r="F207" s="6" t="str">
        <f t="shared" si="3"/>
        <v>选规格!$L$207#</v>
      </c>
      <c r="G207" s="6" t="str" cm="1">
        <f t="array" ref="G207">_xlfn.LET(_xlpm.x, L208,
         _xlpm.cellAddress, "【 选规格!" &amp; ADDRESS(ROW(选规格[[#This Row],[自检]]),COLUMN(选规格[[#This Row],[自检]])) &amp; "】",
         _xlfn.IFS(ISBLANK(_xlpm.x),   "error:右侧选项不足:" &amp;  _xlpm.cellAddress,
               ISERROR(_xlpm.x),   "error:右侧选项执行失败:" &amp; _xlpm.cellAddress,
               TRUE,             "ok")
)</f>
        <v>ok</v>
      </c>
      <c r="L207" t="str" cm="1">
        <f t="array" ref="L207">IFERROR(_xlfn._xlws.SORT(
    _xlfn.UNIQUE(
        TRANSPOSE(
            _xlfn.FILTERXML("&lt;select&gt;&lt;x&gt;"&amp;SUBSTITUTE(选规格[[#This Row],[规格选项表]],",","&lt;/x&gt;&lt;x&gt;") &amp;"&lt;/x&gt;&lt;/select&gt;","//x")
        )
    )
),"无合适【规格】选项,请清除【CPU】或【内存】后再试")</f>
        <v>标准型SA3</v>
      </c>
    </row>
    <row r="208" spans="1:21">
      <c r="A208" t="s">
        <v>65</v>
      </c>
      <c r="B208" t="s">
        <v>1875</v>
      </c>
      <c r="C208" s="6" t="s">
        <v>2195</v>
      </c>
      <c r="D208" s="6">
        <v>116</v>
      </c>
      <c r="E208" s="6">
        <v>216</v>
      </c>
      <c r="F208" s="6" t="str">
        <f t="shared" si="3"/>
        <v>选规格!$L$208#</v>
      </c>
      <c r="G208" s="6" t="str" cm="1">
        <f t="array" ref="G208">_xlfn.LET(_xlpm.x, L209,
         _xlpm.cellAddress, "【 选规格!" &amp; ADDRESS(ROW(选规格[[#This Row],[自检]]),COLUMN(选规格[[#This Row],[自检]])) &amp; "】",
         _xlfn.IFS(ISBLANK(_xlpm.x),   "error:右侧选项不足:" &amp;  _xlpm.cellAddress,
               ISERROR(_xlpm.x),   "error:右侧选项执行失败:" &amp; _xlpm.cellAddress,
               TRUE,             "ok")
)</f>
        <v>ok</v>
      </c>
      <c r="L208" t="str" cm="1">
        <f t="array" ref="L208">IFERROR(_xlfn._xlws.SORT(
    _xlfn.UNIQUE(
        TRANSPOSE(
            _xlfn.FILTERXML("&lt;select&gt;&lt;x&gt;"&amp;SUBSTITUTE(选规格[[#This Row],[规格选项表]],",","&lt;/x&gt;&lt;x&gt;") &amp;"&lt;/x&gt;&lt;/select&gt;","//x")
        )
    )
),"无合适【规格】选项,请清除【CPU】或【内存】后再试")</f>
        <v>标准型SA3</v>
      </c>
    </row>
    <row r="209" spans="1:14">
      <c r="A209" t="s">
        <v>65</v>
      </c>
      <c r="B209" t="s">
        <v>1875</v>
      </c>
      <c r="C209" s="6" t="s">
        <v>2195</v>
      </c>
      <c r="D209" s="6">
        <v>116</v>
      </c>
      <c r="E209" s="6">
        <v>470</v>
      </c>
      <c r="F209" s="6" t="str">
        <f t="shared" si="3"/>
        <v>选规格!$L$209#</v>
      </c>
      <c r="G209" s="6" t="str" cm="1">
        <f t="array" ref="G209">_xlfn.LET(_xlpm.x, L210,
         _xlpm.cellAddress, "【 选规格!" &amp; ADDRESS(ROW(选规格[[#This Row],[自检]]),COLUMN(选规格[[#This Row],[自检]])) &amp; "】",
         _xlfn.IFS(ISBLANK(_xlpm.x),   "error:右侧选项不足:" &amp;  _xlpm.cellAddress,
               ISERROR(_xlpm.x),   "error:右侧选项执行失败:" &amp; _xlpm.cellAddress,
               TRUE,             "ok")
)</f>
        <v>ok</v>
      </c>
      <c r="L209" t="str" cm="1">
        <f t="array" ref="L209">IFERROR(_xlfn._xlws.SORT(
    _xlfn.UNIQUE(
        TRANSPOSE(
            _xlfn.FILTERXML("&lt;select&gt;&lt;x&gt;"&amp;SUBSTITUTE(选规格[[#This Row],[规格选项表]],",","&lt;/x&gt;&lt;x&gt;") &amp;"&lt;/x&gt;&lt;/select&gt;","//x")
        )
    )
),"无合适【规格】选项,请清除【CPU】或【内存】后再试")</f>
        <v>标准型SA3</v>
      </c>
    </row>
    <row r="210" spans="1:14">
      <c r="A210" t="s">
        <v>65</v>
      </c>
      <c r="B210" t="s">
        <v>1875</v>
      </c>
      <c r="C210" s="6" t="s">
        <v>2195</v>
      </c>
      <c r="D210" s="6">
        <v>128</v>
      </c>
      <c r="E210" s="6">
        <v>215</v>
      </c>
      <c r="F210" s="6" t="str">
        <f t="shared" si="3"/>
        <v>选规格!$L$210#</v>
      </c>
      <c r="G210" s="6" t="str" cm="1">
        <f t="array" ref="G210">_xlfn.LET(_xlpm.x, L211,
         _xlpm.cellAddress, "【 选规格!" &amp; ADDRESS(ROW(选规格[[#This Row],[自检]]),COLUMN(选规格[[#This Row],[自检]])) &amp; "】",
         _xlfn.IFS(ISBLANK(_xlpm.x),   "error:右侧选项不足:" &amp;  _xlpm.cellAddress,
               ISERROR(_xlpm.x),   "error:右侧选项执行失败:" &amp; _xlpm.cellAddress,
               TRUE,             "ok")
)</f>
        <v>ok</v>
      </c>
      <c r="L210" t="str" cm="1">
        <f t="array" ref="L210">IFERROR(_xlfn._xlws.SORT(
    _xlfn.UNIQUE(
        TRANSPOSE(
            _xlfn.FILTERXML("&lt;select&gt;&lt;x&gt;"&amp;SUBSTITUTE(选规格[[#This Row],[规格选项表]],",","&lt;/x&gt;&lt;x&gt;") &amp;"&lt;/x&gt;&lt;/select&gt;","//x")
        )
    )
),"无合适【规格】选项,请清除【CPU】或【内存】后再试")</f>
        <v>标准型SA3</v>
      </c>
    </row>
    <row r="211" spans="1:14">
      <c r="A211" t="s">
        <v>65</v>
      </c>
      <c r="B211" t="s">
        <v>1875</v>
      </c>
      <c r="C211" s="6" t="s">
        <v>3389</v>
      </c>
      <c r="D211" s="6">
        <v>128</v>
      </c>
      <c r="E211" s="6">
        <v>256</v>
      </c>
      <c r="F211" s="6" t="str">
        <f t="shared" si="3"/>
        <v>选规格!$L$211#</v>
      </c>
      <c r="G211" s="6" t="str" cm="1">
        <f t="array" ref="G211">_xlfn.LET(_xlpm.x, L212,
         _xlpm.cellAddress, "【 选规格!" &amp; ADDRESS(ROW(选规格[[#This Row],[自检]]),COLUMN(选规格[[#This Row],[自检]])) &amp; "】",
         _xlfn.IFS(ISBLANK(_xlpm.x),   "error:右侧选项不足:" &amp;  _xlpm.cellAddress,
               ISERROR(_xlpm.x),   "error:右侧选项执行失败:" &amp; _xlpm.cellAddress,
               TRUE,             "ok")
)</f>
        <v>ok</v>
      </c>
      <c r="L211" t="str" cm="1">
        <f t="array" ref="L211:M211">IFERROR(_xlfn._xlws.SORT(
    _xlfn.UNIQUE(
        TRANSPOSE(
            _xlfn.FILTERXML("&lt;select&gt;&lt;x&gt;"&amp;SUBSTITUTE(选规格[[#This Row],[规格选项表]],",","&lt;/x&gt;&lt;x&gt;") &amp;"&lt;/x&gt;&lt;/select&gt;","//x")
        )
    )
),"无合适【规格】选项,请清除【CPU】或【内存】后再试")</f>
        <v>标准型SA3</v>
      </c>
      <c r="M211" t="str">
        <v>标准型SA2</v>
      </c>
    </row>
    <row r="212" spans="1:14">
      <c r="A212" t="s">
        <v>65</v>
      </c>
      <c r="B212" t="s">
        <v>1875</v>
      </c>
      <c r="C212" s="6" t="s">
        <v>3389</v>
      </c>
      <c r="D212" s="6">
        <v>160</v>
      </c>
      <c r="E212" s="6">
        <v>320</v>
      </c>
      <c r="F212" s="6" t="str">
        <f t="shared" si="3"/>
        <v>选规格!$L$212#</v>
      </c>
      <c r="G212" s="6" t="str" cm="1">
        <f t="array" ref="G212">_xlfn.LET(_xlpm.x, L213,
         _xlpm.cellAddress, "【 选规格!" &amp; ADDRESS(ROW(选规格[[#This Row],[自检]]),COLUMN(选规格[[#This Row],[自检]])) &amp; "】",
         _xlfn.IFS(ISBLANK(_xlpm.x),   "error:右侧选项不足:" &amp;  _xlpm.cellAddress,
               ISERROR(_xlpm.x),   "error:右侧选项执行失败:" &amp; _xlpm.cellAddress,
               TRUE,             "ok")
)</f>
        <v>ok</v>
      </c>
      <c r="L212" t="str" cm="1">
        <f t="array" ref="L212:M212">IFERROR(_xlfn._xlws.SORT(
    _xlfn.UNIQUE(
        TRANSPOSE(
            _xlfn.FILTERXML("&lt;select&gt;&lt;x&gt;"&amp;SUBSTITUTE(选规格[[#This Row],[规格选项表]],",","&lt;/x&gt;&lt;x&gt;") &amp;"&lt;/x&gt;&lt;/select&gt;","//x")
        )
    )
),"无合适【规格】选项,请清除【CPU】或【内存】后再试")</f>
        <v>标准型SA3</v>
      </c>
      <c r="M212" t="str">
        <v>标准型SA2</v>
      </c>
    </row>
    <row r="213" spans="1:14">
      <c r="A213" t="s">
        <v>65</v>
      </c>
      <c r="B213" t="s">
        <v>1875</v>
      </c>
      <c r="C213" s="6" t="s">
        <v>2195</v>
      </c>
      <c r="D213" s="6">
        <v>160</v>
      </c>
      <c r="E213" s="6">
        <v>640</v>
      </c>
      <c r="F213" s="6" t="str">
        <f t="shared" si="3"/>
        <v>选规格!$L$213#</v>
      </c>
      <c r="G213" s="6" t="str" cm="1">
        <f t="array" ref="G213">_xlfn.LET(_xlpm.x, L214,
         _xlpm.cellAddress, "【 选规格!" &amp; ADDRESS(ROW(选规格[[#This Row],[自检]]),COLUMN(选规格[[#This Row],[自检]])) &amp; "】",
         _xlfn.IFS(ISBLANK(_xlpm.x),   "error:右侧选项不足:" &amp;  _xlpm.cellAddress,
               ISERROR(_xlpm.x),   "error:右侧选项执行失败:" &amp; _xlpm.cellAddress,
               TRUE,             "ok")
)</f>
        <v>ok</v>
      </c>
      <c r="L213" t="str" cm="1">
        <f t="array" ref="L213">IFERROR(_xlfn._xlws.SORT(
    _xlfn.UNIQUE(
        TRANSPOSE(
            _xlfn.FILTERXML("&lt;select&gt;&lt;x&gt;"&amp;SUBSTITUTE(选规格[[#This Row],[规格选项表]],",","&lt;/x&gt;&lt;x&gt;") &amp;"&lt;/x&gt;&lt;/select&gt;","//x")
        )
    )
),"无合适【规格】选项,请清除【CPU】或【内存】后再试")</f>
        <v>标准型SA3</v>
      </c>
    </row>
    <row r="214" spans="1:14">
      <c r="A214" t="s">
        <v>65</v>
      </c>
      <c r="B214" t="s">
        <v>1875</v>
      </c>
      <c r="C214" s="6" t="s">
        <v>2195</v>
      </c>
      <c r="D214" s="6">
        <v>232</v>
      </c>
      <c r="E214" s="6">
        <v>432</v>
      </c>
      <c r="F214" s="6" t="str">
        <f t="shared" si="3"/>
        <v>选规格!$L$214#</v>
      </c>
      <c r="G214" s="6" t="str" cm="1">
        <f t="array" ref="G214">_xlfn.LET(_xlpm.x, L215,
         _xlpm.cellAddress, "【 选规格!" &amp; ADDRESS(ROW(选规格[[#This Row],[自检]]),COLUMN(选规格[[#This Row],[自检]])) &amp; "】",
         _xlfn.IFS(ISBLANK(_xlpm.x),   "error:右侧选项不足:" &amp;  _xlpm.cellAddress,
               ISERROR(_xlpm.x),   "error:右侧选项执行失败:" &amp; _xlpm.cellAddress,
               TRUE,             "ok")
)</f>
        <v>ok</v>
      </c>
      <c r="L214" t="str" cm="1">
        <f t="array" ref="L214">IFERROR(_xlfn._xlws.SORT(
    _xlfn.UNIQUE(
        TRANSPOSE(
            _xlfn.FILTERXML("&lt;select&gt;&lt;x&gt;"&amp;SUBSTITUTE(选规格[[#This Row],[规格选项表]],",","&lt;/x&gt;&lt;x&gt;") &amp;"&lt;/x&gt;&lt;/select&gt;","//x")
        )
    )
),"无合适【规格】选项,请清除【CPU】或【内存】后再试")</f>
        <v>标准型SA3</v>
      </c>
    </row>
    <row r="215" spans="1:14">
      <c r="A215" t="s">
        <v>65</v>
      </c>
      <c r="B215" t="s">
        <v>1875</v>
      </c>
      <c r="C215" s="6" t="s">
        <v>2195</v>
      </c>
      <c r="D215" s="6">
        <v>232</v>
      </c>
      <c r="E215" s="6">
        <v>940</v>
      </c>
      <c r="F215" s="6" t="str">
        <f t="shared" si="3"/>
        <v>选规格!$L$215#</v>
      </c>
      <c r="G215" s="6" t="str" cm="1">
        <f t="array" ref="G215">_xlfn.LET(_xlpm.x, L216,
         _xlpm.cellAddress, "【 选规格!" &amp; ADDRESS(ROW(选规格[[#This Row],[自检]]),COLUMN(选规格[[#This Row],[自检]])) &amp; "】",
         _xlfn.IFS(ISBLANK(_xlpm.x),   "error:右侧选项不足:" &amp;  _xlpm.cellAddress,
               ISERROR(_xlpm.x),   "error:右侧选项执行失败:" &amp; _xlpm.cellAddress,
               TRUE,             "ok")
)</f>
        <v>ok</v>
      </c>
      <c r="L215" t="str" cm="1">
        <f t="array" ref="L215">IFERROR(_xlfn._xlws.SORT(
    _xlfn.UNIQUE(
        TRANSPOSE(
            _xlfn.FILTERXML("&lt;select&gt;&lt;x&gt;"&amp;SUBSTITUTE(选规格[[#This Row],[规格选项表]],",","&lt;/x&gt;&lt;x&gt;") &amp;"&lt;/x&gt;&lt;/select&gt;","//x")
        )
    )
),"无合适【规格】选项,请清除【CPU】或【内存】后再试")</f>
        <v>标准型SA3</v>
      </c>
    </row>
    <row r="216" spans="1:14">
      <c r="A216" t="s">
        <v>65</v>
      </c>
      <c r="B216" t="s">
        <v>1875</v>
      </c>
      <c r="C216" s="6" t="s">
        <v>2225</v>
      </c>
      <c r="D216" s="6">
        <v>90</v>
      </c>
      <c r="E216" s="6">
        <v>224</v>
      </c>
      <c r="F216" s="6" t="str">
        <f t="shared" si="3"/>
        <v>选规格!$L$216#</v>
      </c>
      <c r="G216" s="6" t="str" cm="1">
        <f t="array" ref="G216">_xlfn.LET(_xlpm.x, L217,
         _xlpm.cellAddress, "【 选规格!" &amp; ADDRESS(ROW(选规格[[#This Row],[自检]]),COLUMN(选规格[[#This Row],[自检]])) &amp; "】",
         _xlfn.IFS(ISBLANK(_xlpm.x),   "error:右侧选项不足:" &amp;  _xlpm.cellAddress,
               ISERROR(_xlpm.x),   "error:右侧选项执行失败:" &amp; _xlpm.cellAddress,
               TRUE,             "ok")
)</f>
        <v>ok</v>
      </c>
      <c r="L216" t="str" cm="1">
        <f t="array" ref="L216">IFERROR(_xlfn._xlws.SORT(
    _xlfn.UNIQUE(
        TRANSPOSE(
            _xlfn.FILTERXML("&lt;select&gt;&lt;x&gt;"&amp;SUBSTITUTE(选规格[[#This Row],[规格选项表]],",","&lt;/x&gt;&lt;x&gt;") &amp;"&lt;/x&gt;&lt;/select&gt;","//x")
        )
    )
),"无合适【规格】选项,请清除【CPU】或【内存】后再试")</f>
        <v>标准型SA2</v>
      </c>
    </row>
    <row r="217" spans="1:14">
      <c r="A217" t="s">
        <v>65</v>
      </c>
      <c r="B217" t="s">
        <v>1875</v>
      </c>
      <c r="C217" s="6" t="s">
        <v>2225</v>
      </c>
      <c r="D217" s="6">
        <v>180</v>
      </c>
      <c r="E217" s="6">
        <v>464</v>
      </c>
      <c r="F217" s="6" t="str">
        <f t="shared" si="3"/>
        <v>选规格!$L$217#</v>
      </c>
      <c r="G217" s="6" t="str" cm="1">
        <f t="array" ref="G217">_xlfn.LET(_xlpm.x, L218,
         _xlpm.cellAddress, "【 选规格!" &amp; ADDRESS(ROW(选规格[[#This Row],[自检]]),COLUMN(选规格[[#This Row],[自检]])) &amp; "】",
         _xlfn.IFS(ISBLANK(_xlpm.x),   "error:右侧选项不足:" &amp;  _xlpm.cellAddress,
               ISERROR(_xlpm.x),   "error:右侧选项执行失败:" &amp; _xlpm.cellAddress,
               TRUE,             "ok")
)</f>
        <v>ok</v>
      </c>
      <c r="L217" t="str" cm="1">
        <f t="array" ref="L217">IFERROR(_xlfn._xlws.SORT(
    _xlfn.UNIQUE(
        TRANSPOSE(
            _xlfn.FILTERXML("&lt;select&gt;&lt;x&gt;"&amp;SUBSTITUTE(选规格[[#This Row],[规格选项表]],",","&lt;/x&gt;&lt;x&gt;") &amp;"&lt;/x&gt;&lt;/select&gt;","//x")
        )
    )
),"无合适【规格】选项,请清除【CPU】或【内存】后再试")</f>
        <v>标准型SA2</v>
      </c>
    </row>
    <row r="218" spans="1:14">
      <c r="A218" t="s">
        <v>65</v>
      </c>
      <c r="B218" t="s">
        <v>1875</v>
      </c>
      <c r="C218" s="6" t="s">
        <v>2247</v>
      </c>
      <c r="D218" s="6">
        <v>128</v>
      </c>
      <c r="E218" s="6">
        <v>448</v>
      </c>
      <c r="F218" s="6" t="str">
        <f t="shared" si="3"/>
        <v>选规格!$L$218#</v>
      </c>
      <c r="G218" s="6" t="str" cm="1">
        <f t="array" ref="G218">_xlfn.LET(_xlpm.x, L219,
         _xlpm.cellAddress, "【 选规格!" &amp; ADDRESS(ROW(选规格[[#This Row],[自检]]),COLUMN(选规格[[#This Row],[自检]])) &amp; "】",
         _xlfn.IFS(ISBLANK(_xlpm.x),   "error:右侧选项不足:" &amp;  _xlpm.cellAddress,
               ISERROR(_xlpm.x),   "error:右侧选项执行失败:" &amp; _xlpm.cellAddress,
               TRUE,             "ok")
)</f>
        <v>ok</v>
      </c>
      <c r="L218" t="str" cm="1">
        <f t="array" ref="L218">IFERROR(_xlfn._xlws.SORT(
    _xlfn.UNIQUE(
        TRANSPOSE(
            _xlfn.FILTERXML("&lt;select&gt;&lt;x&gt;"&amp;SUBSTITUTE(选规格[[#This Row],[规格选项表]],",","&lt;/x&gt;&lt;x&gt;") &amp;"&lt;/x&gt;&lt;/select&gt;","//x")
        )
    )
),"无合适【规格】选项,请清除【CPU】或【内存】后再试")</f>
        <v>标准型SA1</v>
      </c>
    </row>
    <row r="219" spans="1:14">
      <c r="A219" t="s">
        <v>65</v>
      </c>
      <c r="B219" t="s">
        <v>1875</v>
      </c>
      <c r="C219" s="6" t="s">
        <v>2264</v>
      </c>
      <c r="D219" s="6">
        <v>62</v>
      </c>
      <c r="E219" s="6">
        <v>216</v>
      </c>
      <c r="F219" s="6" t="str">
        <f t="shared" si="3"/>
        <v>选规格!$L$219#</v>
      </c>
      <c r="G219" s="6" t="str" cm="1">
        <f t="array" ref="G219">_xlfn.LET(_xlpm.x, L220,
         _xlpm.cellAddress, "【 选规格!" &amp; ADDRESS(ROW(选规格[[#This Row],[自检]]),COLUMN(选规格[[#This Row],[自检]])) &amp; "】",
         _xlfn.IFS(ISBLANK(_xlpm.x),   "error:右侧选项不足:" &amp;  _xlpm.cellAddress,
               ISERROR(_xlpm.x),   "error:右侧选项执行失败:" &amp; _xlpm.cellAddress,
               TRUE,             "ok")
)</f>
        <v>ok</v>
      </c>
      <c r="L219" t="str" cm="1">
        <f t="array" ref="L219">IFERROR(_xlfn._xlws.SORT(
    _xlfn.UNIQUE(
        TRANSPOSE(
            _xlfn.FILTERXML("&lt;select&gt;&lt;x&gt;"&amp;SUBSTITUTE(选规格[[#This Row],[规格选项表]],",","&lt;/x&gt;&lt;x&gt;") &amp;"&lt;/x&gt;&lt;/select&gt;","//x")
        )
    )
),"无合适【规格】选项,请清除【CPU】或【内存】后再试")</f>
        <v>标准型S6</v>
      </c>
    </row>
    <row r="220" spans="1:14">
      <c r="A220" t="s">
        <v>65</v>
      </c>
      <c r="B220" t="s">
        <v>1875</v>
      </c>
      <c r="C220" s="6" t="s">
        <v>2264</v>
      </c>
      <c r="D220" s="6">
        <v>124</v>
      </c>
      <c r="E220" s="6">
        <v>432</v>
      </c>
      <c r="F220" s="6" t="str">
        <f t="shared" si="3"/>
        <v>选规格!$L$220#</v>
      </c>
      <c r="G220" s="6" t="str" cm="1">
        <f t="array" ref="G220">_xlfn.LET(_xlpm.x, L221,
         _xlpm.cellAddress, "【 选规格!" &amp; ADDRESS(ROW(选规格[[#This Row],[自检]]),COLUMN(选规格[[#This Row],[自检]])) &amp; "】",
         _xlfn.IFS(ISBLANK(_xlpm.x),   "error:右侧选项不足:" &amp;  _xlpm.cellAddress,
               ISERROR(_xlpm.x),   "error:右侧选项执行失败:" &amp; _xlpm.cellAddress,
               TRUE,             "ok")
)</f>
        <v>ok</v>
      </c>
      <c r="L220" t="str" cm="1">
        <f t="array" ref="L220">IFERROR(_xlfn._xlws.SORT(
    _xlfn.UNIQUE(
        TRANSPOSE(
            _xlfn.FILTERXML("&lt;select&gt;&lt;x&gt;"&amp;SUBSTITUTE(选规格[[#This Row],[规格选项表]],",","&lt;/x&gt;&lt;x&gt;") &amp;"&lt;/x&gt;&lt;/select&gt;","//x")
        )
    )
),"无合适【规格】选项,请清除【CPU】或【内存】后再试")</f>
        <v>标准型S6</v>
      </c>
    </row>
    <row r="221" spans="1:14">
      <c r="A221" t="s">
        <v>65</v>
      </c>
      <c r="B221" t="s">
        <v>1875</v>
      </c>
      <c r="C221" s="6" t="s">
        <v>2301</v>
      </c>
      <c r="D221" s="6">
        <v>64</v>
      </c>
      <c r="E221" s="6">
        <v>192</v>
      </c>
      <c r="F221" s="6" t="str">
        <f t="shared" si="3"/>
        <v>选规格!$L$221#</v>
      </c>
      <c r="G221" s="6" t="str" cm="1">
        <f t="array" ref="G221">_xlfn.LET(_xlpm.x, L222,
         _xlpm.cellAddress, "【 选规格!" &amp; ADDRESS(ROW(选规格[[#This Row],[自检]]),COLUMN(选规格[[#This Row],[自检]])) &amp; "】",
         _xlfn.IFS(ISBLANK(_xlpm.x),   "error:右侧选项不足:" &amp;  _xlpm.cellAddress,
               ISERROR(_xlpm.x),   "error:右侧选项执行失败:" &amp; _xlpm.cellAddress,
               TRUE,             "ok")
)</f>
        <v>ok</v>
      </c>
      <c r="L221" t="str" cm="1">
        <f t="array" ref="L221">IFERROR(_xlfn._xlws.SORT(
    _xlfn.UNIQUE(
        TRANSPOSE(
            _xlfn.FILTERXML("&lt;select&gt;&lt;x&gt;"&amp;SUBSTITUTE(选规格[[#This Row],[规格选项表]],",","&lt;/x&gt;&lt;x&gt;") &amp;"&lt;/x&gt;&lt;/select&gt;","//x")
        )
    )
),"无合适【规格】选项,请清除【CPU】或【内存】后再试")</f>
        <v>标准型S4</v>
      </c>
    </row>
    <row r="222" spans="1:14">
      <c r="A222" t="s">
        <v>65</v>
      </c>
      <c r="B222" t="s">
        <v>1875</v>
      </c>
      <c r="C222" s="6" t="s">
        <v>3393</v>
      </c>
      <c r="D222" s="6">
        <v>12</v>
      </c>
      <c r="E222" s="6">
        <v>48</v>
      </c>
      <c r="F222" s="6" t="str">
        <f t="shared" si="3"/>
        <v>选规格!$L$222#</v>
      </c>
      <c r="G222" s="6" t="str" cm="1">
        <f t="array" ref="G222">_xlfn.LET(_xlpm.x, L223,
         _xlpm.cellAddress, "【 选规格!" &amp; ADDRESS(ROW(选规格[[#This Row],[自检]]),COLUMN(选规格[[#This Row],[自检]])) &amp; "】",
         _xlfn.IFS(ISBLANK(_xlpm.x),   "error:右侧选项不足:" &amp;  _xlpm.cellAddress,
               ISERROR(_xlpm.x),   "error:右侧选项执行失败:" &amp; _xlpm.cellAddress,
               TRUE,             "ok")
)</f>
        <v>ok</v>
      </c>
      <c r="L222" t="str" cm="1">
        <f t="array" ref="L222:N222">IFERROR(_xlfn._xlws.SORT(
    _xlfn.UNIQUE(
        TRANSPOSE(
            _xlfn.FILTERXML("&lt;select&gt;&lt;x&gt;"&amp;SUBSTITUTE(选规格[[#This Row],[规格选项表]],",","&lt;/x&gt;&lt;x&gt;") &amp;"&lt;/x&gt;&lt;/select&gt;","//x")
        )
    )
),"无合适【规格】选项,请清除【CPU】或【内存】后再试")</f>
        <v>标准型S3</v>
      </c>
      <c r="M222" t="str">
        <v>标准型S2</v>
      </c>
      <c r="N222" t="str">
        <v>标准型S1</v>
      </c>
    </row>
    <row r="223" spans="1:14">
      <c r="A223" t="s">
        <v>65</v>
      </c>
      <c r="B223" t="s">
        <v>1875</v>
      </c>
      <c r="C223" s="6" t="s">
        <v>3394</v>
      </c>
      <c r="D223" s="6">
        <v>2</v>
      </c>
      <c r="E223" s="6">
        <v>2</v>
      </c>
      <c r="F223" s="6" t="str">
        <f t="shared" si="3"/>
        <v>选规格!$L$223#</v>
      </c>
      <c r="G223" s="6" t="str" cm="1">
        <f t="array" ref="G223">_xlfn.LET(_xlpm.x, L224,
         _xlpm.cellAddress, "【 选规格!" &amp; ADDRESS(ROW(选规格[[#This Row],[自检]]),COLUMN(选规格[[#This Row],[自检]])) &amp; "】",
         _xlfn.IFS(ISBLANK(_xlpm.x),   "error:右侧选项不足:" &amp;  _xlpm.cellAddress,
               ISERROR(_xlpm.x),   "error:右侧选项执行失败:" &amp; _xlpm.cellAddress,
               TRUE,             "ok")
)</f>
        <v>ok</v>
      </c>
      <c r="L223" t="str" cm="1">
        <f t="array" ref="L223:M223">IFERROR(_xlfn._xlws.SORT(
    _xlfn.UNIQUE(
        TRANSPOSE(
            _xlfn.FILTERXML("&lt;select&gt;&lt;x&gt;"&amp;SUBSTITUTE(选规格[[#This Row],[规格选项表]],",","&lt;/x&gt;&lt;x&gt;") &amp;"&lt;/x&gt;&lt;/select&gt;","//x")
        )
    )
),"无合适【规格】选项,请清除【CPU】或【内存】后再试")</f>
        <v>标准型S2</v>
      </c>
      <c r="M223" t="str">
        <v>标准型S1</v>
      </c>
    </row>
    <row r="224" spans="1:14">
      <c r="A224" t="s">
        <v>65</v>
      </c>
      <c r="B224" t="s">
        <v>1875</v>
      </c>
      <c r="C224" s="6" t="s">
        <v>2344</v>
      </c>
      <c r="D224" s="6">
        <v>56</v>
      </c>
      <c r="E224" s="6">
        <v>224</v>
      </c>
      <c r="F224" s="6" t="str">
        <f t="shared" si="3"/>
        <v>选规格!$L$224#</v>
      </c>
      <c r="G224" s="6" t="str" cm="1">
        <f t="array" ref="G224">_xlfn.LET(_xlpm.x, L225,
         _xlpm.cellAddress, "【 选规格!" &amp; ADDRESS(ROW(选规格[[#This Row],[自检]]),COLUMN(选规格[[#This Row],[自检]])) &amp; "】",
         _xlfn.IFS(ISBLANK(_xlpm.x),   "error:右侧选项不足:" &amp;  _xlpm.cellAddress,
               ISERROR(_xlpm.x),   "error:右侧选项执行失败:" &amp; _xlpm.cellAddress,
               TRUE,             "ok")
)</f>
        <v>ok</v>
      </c>
      <c r="L224" t="str" cm="1">
        <f t="array" ref="L224">IFERROR(_xlfn._xlws.SORT(
    _xlfn.UNIQUE(
        TRANSPOSE(
            _xlfn.FILTERXML("&lt;select&gt;&lt;x&gt;"&amp;SUBSTITUTE(选规格[[#This Row],[规格选项表]],",","&lt;/x&gt;&lt;x&gt;") &amp;"&lt;/x&gt;&lt;/select&gt;","//x")
        )
    )
),"无合适【规格】选项,请清除【CPU】或【内存】后再试")</f>
        <v>标准型S2</v>
      </c>
    </row>
    <row r="225" spans="1:18">
      <c r="A225" t="s">
        <v>65</v>
      </c>
      <c r="B225" t="s">
        <v>1875</v>
      </c>
      <c r="C225" s="6" t="s">
        <v>2364</v>
      </c>
      <c r="D225" s="6">
        <v>4</v>
      </c>
      <c r="E225" s="6">
        <v>4</v>
      </c>
      <c r="F225" s="6" t="str">
        <f t="shared" si="3"/>
        <v>选规格!$L$225#</v>
      </c>
      <c r="G225" s="6" t="str" cm="1">
        <f t="array" ref="G225">_xlfn.LET(_xlpm.x, L226,
         _xlpm.cellAddress, "【 选规格!" &amp; ADDRESS(ROW(选规格[[#This Row],[自检]]),COLUMN(选规格[[#This Row],[自检]])) &amp; "】",
         _xlfn.IFS(ISBLANK(_xlpm.x),   "error:右侧选项不足:" &amp;  _xlpm.cellAddress,
               ISERROR(_xlpm.x),   "error:右侧选项执行失败:" &amp; _xlpm.cellAddress,
               TRUE,             "ok")
)</f>
        <v>ok</v>
      </c>
      <c r="L225" t="str" cm="1">
        <f t="array" ref="L225">IFERROR(_xlfn._xlws.SORT(
    _xlfn.UNIQUE(
        TRANSPOSE(
            _xlfn.FILTERXML("&lt;select&gt;&lt;x&gt;"&amp;SUBSTITUTE(选规格[[#This Row],[规格选项表]],",","&lt;/x&gt;&lt;x&gt;") &amp;"&lt;/x&gt;&lt;/select&gt;","//x")
        )
    )
),"无合适【规格】选项,请清除【CPU】或【内存】后再试")</f>
        <v>标准型S1</v>
      </c>
    </row>
    <row r="226" spans="1:18">
      <c r="A226" t="s">
        <v>65</v>
      </c>
      <c r="B226" t="s">
        <v>1875</v>
      </c>
      <c r="C226" s="6" t="s">
        <v>2364</v>
      </c>
      <c r="D226" s="6">
        <v>8</v>
      </c>
      <c r="E226" s="6">
        <v>8</v>
      </c>
      <c r="F226" s="6" t="str">
        <f t="shared" si="3"/>
        <v>选规格!$L$226#</v>
      </c>
      <c r="G226" s="6" t="str" cm="1">
        <f t="array" ref="G226">_xlfn.LET(_xlpm.x, L227,
         _xlpm.cellAddress, "【 选规格!" &amp; ADDRESS(ROW(选规格[[#This Row],[自检]]),COLUMN(选规格[[#This Row],[自检]])) &amp; "】",
         _xlfn.IFS(ISBLANK(_xlpm.x),   "error:右侧选项不足:" &amp;  _xlpm.cellAddress,
               ISERROR(_xlpm.x),   "error:右侧选项执行失败:" &amp; _xlpm.cellAddress,
               TRUE,             "ok")
)</f>
        <v>ok</v>
      </c>
      <c r="L226" t="str" cm="1">
        <f t="array" ref="L226">IFERROR(_xlfn._xlws.SORT(
    _xlfn.UNIQUE(
        TRANSPOSE(
            _xlfn.FILTERXML("&lt;select&gt;&lt;x&gt;"&amp;SUBSTITUTE(选规格[[#This Row],[规格选项表]],",","&lt;/x&gt;&lt;x&gt;") &amp;"&lt;/x&gt;&lt;/select&gt;","//x")
        )
    )
),"无合适【规格】选项,请清除【CPU】或【内存】后再试")</f>
        <v>标准型S1</v>
      </c>
    </row>
    <row r="227" spans="1:18">
      <c r="A227" t="s">
        <v>65</v>
      </c>
      <c r="B227" t="s">
        <v>1875</v>
      </c>
      <c r="C227" s="6" t="s">
        <v>2391</v>
      </c>
      <c r="D227" s="6">
        <v>76</v>
      </c>
      <c r="E227" s="6">
        <v>320</v>
      </c>
      <c r="F227" s="6" t="str">
        <f t="shared" si="3"/>
        <v>选规格!$L$227#</v>
      </c>
      <c r="G227" s="6" t="str" cm="1">
        <f t="array" ref="G227">_xlfn.LET(_xlpm.x, L228,
         _xlpm.cellAddress, "【 选规格!" &amp; ADDRESS(ROW(选规格[[#This Row],[自检]]),COLUMN(选规格[[#This Row],[自检]])) &amp; "】",
         _xlfn.IFS(ISBLANK(_xlpm.x),   "error:右侧选项不足:" &amp;  _xlpm.cellAddress,
               ISERROR(_xlpm.x),   "error:右侧选项执行失败:" &amp; _xlpm.cellAddress,
               TRUE,             "ok")
)</f>
        <v>ok</v>
      </c>
      <c r="L227" t="str" cm="1">
        <f t="array" ref="L227">IFERROR(_xlfn._xlws.SORT(
    _xlfn.UNIQUE(
        TRANSPOSE(
            _xlfn.FILTERXML("&lt;select&gt;&lt;x&gt;"&amp;SUBSTITUTE(选规格[[#This Row],[规格选项表]],",","&lt;/x&gt;&lt;x&gt;") &amp;"&lt;/x&gt;&lt;/select&gt;","//x")
        )
    )
),"无合适【规格】选项,请清除【CPU】或【内存】后再试")</f>
        <v>大数据型D2</v>
      </c>
    </row>
    <row r="228" spans="1:18">
      <c r="A228" t="s">
        <v>65</v>
      </c>
      <c r="B228" t="s">
        <v>1875</v>
      </c>
      <c r="C228" s="6" t="s">
        <v>3395</v>
      </c>
      <c r="D228" s="6">
        <v>1</v>
      </c>
      <c r="E228" s="6">
        <v>8</v>
      </c>
      <c r="F228" s="6" t="str">
        <f t="shared" si="3"/>
        <v>选规格!$L$228#</v>
      </c>
      <c r="G228" s="6" t="str" cm="1">
        <f t="array" ref="G228">_xlfn.LET(_xlpm.x, L229,
         _xlpm.cellAddress, "【 选规格!" &amp; ADDRESS(ROW(选规格[[#This Row],[自检]]),COLUMN(选规格[[#This Row],[自检]])) &amp; "】",
         _xlfn.IFS(ISBLANK(_xlpm.x),   "error:右侧选项不足:" &amp;  _xlpm.cellAddress,
               ISERROR(_xlpm.x),   "error:右侧选项执行失败:" &amp; _xlpm.cellAddress,
               TRUE,             "ok")
)</f>
        <v>ok</v>
      </c>
      <c r="L228" t="str" cm="1">
        <f t="array" ref="L228:R228">IFERROR(_xlfn._xlws.SORT(
    _xlfn.UNIQUE(
        TRANSPOSE(
            _xlfn.FILTERXML("&lt;select&gt;&lt;x&gt;"&amp;SUBSTITUTE(选规格[[#This Row],[规格选项表]],",","&lt;/x&gt;&lt;x&gt;") &amp;"&lt;/x&gt;&lt;/select&gt;","//x")
        )
    )
),"无合适【规格】选项,请清除【CPU】或【内存】后再试")</f>
        <v>内存型MA2</v>
      </c>
      <c r="M228" t="str">
        <v>内存型M6</v>
      </c>
      <c r="N228" t="str">
        <v>内存型M5</v>
      </c>
      <c r="O228" t="str">
        <v>内存型M4</v>
      </c>
      <c r="P228" t="str">
        <v>内存型M3</v>
      </c>
      <c r="Q228" t="str">
        <v>内存型M2</v>
      </c>
      <c r="R228" t="str">
        <v>内存型M1</v>
      </c>
    </row>
    <row r="229" spans="1:18">
      <c r="A229" t="s">
        <v>65</v>
      </c>
      <c r="B229" t="s">
        <v>1875</v>
      </c>
      <c r="C229" s="6" t="s">
        <v>3395</v>
      </c>
      <c r="D229" s="6">
        <v>4</v>
      </c>
      <c r="E229" s="6">
        <v>32</v>
      </c>
      <c r="F229" s="6" t="str">
        <f t="shared" si="3"/>
        <v>选规格!$L$229#</v>
      </c>
      <c r="G229" s="6" t="str" cm="1">
        <f t="array" ref="G229">_xlfn.LET(_xlpm.x, L230,
         _xlpm.cellAddress, "【 选规格!" &amp; ADDRESS(ROW(选规格[[#This Row],[自检]]),COLUMN(选规格[[#This Row],[自检]])) &amp; "】",
         _xlfn.IFS(ISBLANK(_xlpm.x),   "error:右侧选项不足:" &amp;  _xlpm.cellAddress,
               ISERROR(_xlpm.x),   "error:右侧选项执行失败:" &amp; _xlpm.cellAddress,
               TRUE,             "ok")
)</f>
        <v>ok</v>
      </c>
      <c r="L229" t="str" cm="1">
        <f t="array" ref="L229:R229">IFERROR(_xlfn._xlws.SORT(
    _xlfn.UNIQUE(
        TRANSPOSE(
            _xlfn.FILTERXML("&lt;select&gt;&lt;x&gt;"&amp;SUBSTITUTE(选规格[[#This Row],[规格选项表]],",","&lt;/x&gt;&lt;x&gt;") &amp;"&lt;/x&gt;&lt;/select&gt;","//x")
        )
    )
),"无合适【规格】选项,请清除【CPU】或【内存】后再试")</f>
        <v>内存型MA2</v>
      </c>
      <c r="M229" t="str">
        <v>内存型M6</v>
      </c>
      <c r="N229" t="str">
        <v>内存型M5</v>
      </c>
      <c r="O229" t="str">
        <v>内存型M4</v>
      </c>
      <c r="P229" t="str">
        <v>内存型M3</v>
      </c>
      <c r="Q229" t="str">
        <v>内存型M2</v>
      </c>
      <c r="R229" t="str">
        <v>内存型M1</v>
      </c>
    </row>
    <row r="230" spans="1:18">
      <c r="A230" t="s">
        <v>65</v>
      </c>
      <c r="B230" t="s">
        <v>1875</v>
      </c>
      <c r="C230" s="6" t="s">
        <v>3395</v>
      </c>
      <c r="D230" s="6">
        <v>8</v>
      </c>
      <c r="E230" s="6">
        <v>64</v>
      </c>
      <c r="F230" s="6" t="str">
        <f t="shared" si="3"/>
        <v>选规格!$L$230#</v>
      </c>
      <c r="G230" s="6" t="str" cm="1">
        <f t="array" ref="G230">_xlfn.LET(_xlpm.x, L231,
         _xlpm.cellAddress, "【 选规格!" &amp; ADDRESS(ROW(选规格[[#This Row],[自检]]),COLUMN(选规格[[#This Row],[自检]])) &amp; "】",
         _xlfn.IFS(ISBLANK(_xlpm.x),   "error:右侧选项不足:" &amp;  _xlpm.cellAddress,
               ISERROR(_xlpm.x),   "error:右侧选项执行失败:" &amp; _xlpm.cellAddress,
               TRUE,             "ok")
)</f>
        <v>ok</v>
      </c>
      <c r="L230" t="str" cm="1">
        <f t="array" ref="L230:R230">IFERROR(_xlfn._xlws.SORT(
    _xlfn.UNIQUE(
        TRANSPOSE(
            _xlfn.FILTERXML("&lt;select&gt;&lt;x&gt;"&amp;SUBSTITUTE(选规格[[#This Row],[规格选项表]],",","&lt;/x&gt;&lt;x&gt;") &amp;"&lt;/x&gt;&lt;/select&gt;","//x")
        )
    )
),"无合适【规格】选项,请清除【CPU】或【内存】后再试")</f>
        <v>内存型MA2</v>
      </c>
      <c r="M230" t="str">
        <v>内存型M6</v>
      </c>
      <c r="N230" t="str">
        <v>内存型M5</v>
      </c>
      <c r="O230" t="str">
        <v>内存型M4</v>
      </c>
      <c r="P230" t="str">
        <v>内存型M3</v>
      </c>
      <c r="Q230" t="str">
        <v>内存型M2</v>
      </c>
      <c r="R230" t="str">
        <v>内存型M1</v>
      </c>
    </row>
    <row r="231" spans="1:18">
      <c r="A231" t="s">
        <v>65</v>
      </c>
      <c r="B231" t="s">
        <v>1875</v>
      </c>
      <c r="C231" s="6" t="s">
        <v>3395</v>
      </c>
      <c r="D231" s="6">
        <v>16</v>
      </c>
      <c r="E231" s="6">
        <v>128</v>
      </c>
      <c r="F231" s="6" t="str">
        <f t="shared" si="3"/>
        <v>选规格!$L$231#</v>
      </c>
      <c r="G231" s="6" t="str" cm="1">
        <f t="array" ref="G231">_xlfn.LET(_xlpm.x, L232,
         _xlpm.cellAddress, "【 选规格!" &amp; ADDRESS(ROW(选规格[[#This Row],[自检]]),COLUMN(选规格[[#This Row],[自检]])) &amp; "】",
         _xlfn.IFS(ISBLANK(_xlpm.x),   "error:右侧选项不足:" &amp;  _xlpm.cellAddress,
               ISERROR(_xlpm.x),   "error:右侧选项执行失败:" &amp; _xlpm.cellAddress,
               TRUE,             "ok")
)</f>
        <v>ok</v>
      </c>
      <c r="L231" t="str" cm="1">
        <f t="array" ref="L231:R231">IFERROR(_xlfn._xlws.SORT(
    _xlfn.UNIQUE(
        TRANSPOSE(
            _xlfn.FILTERXML("&lt;select&gt;&lt;x&gt;"&amp;SUBSTITUTE(选规格[[#This Row],[规格选项表]],",","&lt;/x&gt;&lt;x&gt;") &amp;"&lt;/x&gt;&lt;/select&gt;","//x")
        )
    )
),"无合适【规格】选项,请清除【CPU】或【内存】后再试")</f>
        <v>内存型MA2</v>
      </c>
      <c r="M231" t="str">
        <v>内存型M6</v>
      </c>
      <c r="N231" t="str">
        <v>内存型M5</v>
      </c>
      <c r="O231" t="str">
        <v>内存型M4</v>
      </c>
      <c r="P231" t="str">
        <v>内存型M3</v>
      </c>
      <c r="Q231" t="str">
        <v>内存型M2</v>
      </c>
      <c r="R231" t="str">
        <v>内存型M1</v>
      </c>
    </row>
    <row r="232" spans="1:18">
      <c r="A232" t="s">
        <v>65</v>
      </c>
      <c r="B232" t="s">
        <v>1875</v>
      </c>
      <c r="C232" s="6" t="s">
        <v>3395</v>
      </c>
      <c r="D232" s="6">
        <v>32</v>
      </c>
      <c r="E232" s="6">
        <v>256</v>
      </c>
      <c r="F232" s="6" t="str">
        <f t="shared" si="3"/>
        <v>选规格!$L$232#</v>
      </c>
      <c r="G232" s="6" t="str" cm="1">
        <f t="array" ref="G232">_xlfn.LET(_xlpm.x, L233,
         _xlpm.cellAddress, "【 选规格!" &amp; ADDRESS(ROW(选规格[[#This Row],[自检]]),COLUMN(选规格[[#This Row],[自检]])) &amp; "】",
         _xlfn.IFS(ISBLANK(_xlpm.x),   "error:右侧选项不足:" &amp;  _xlpm.cellAddress,
               ISERROR(_xlpm.x),   "error:右侧选项执行失败:" &amp; _xlpm.cellAddress,
               TRUE,             "ok")
)</f>
        <v>ok</v>
      </c>
      <c r="L232" t="str" cm="1">
        <f t="array" ref="L232:R232">IFERROR(_xlfn._xlws.SORT(
    _xlfn.UNIQUE(
        TRANSPOSE(
            _xlfn.FILTERXML("&lt;select&gt;&lt;x&gt;"&amp;SUBSTITUTE(选规格[[#This Row],[规格选项表]],",","&lt;/x&gt;&lt;x&gt;") &amp;"&lt;/x&gt;&lt;/select&gt;","//x")
        )
    )
),"无合适【规格】选项,请清除【CPU】或【内存】后再试")</f>
        <v>内存型MA2</v>
      </c>
      <c r="M232" t="str">
        <v>内存型M6</v>
      </c>
      <c r="N232" t="str">
        <v>内存型M5</v>
      </c>
      <c r="O232" t="str">
        <v>内存型M4</v>
      </c>
      <c r="P232" t="str">
        <v>内存型M3</v>
      </c>
      <c r="Q232" t="str">
        <v>内存型M2</v>
      </c>
      <c r="R232" t="str">
        <v>内存型M1</v>
      </c>
    </row>
    <row r="233" spans="1:18">
      <c r="A233" t="s">
        <v>65</v>
      </c>
      <c r="B233" t="s">
        <v>1875</v>
      </c>
      <c r="C233" s="6" t="s">
        <v>3396</v>
      </c>
      <c r="D233" s="6">
        <v>48</v>
      </c>
      <c r="E233" s="6">
        <v>384</v>
      </c>
      <c r="F233" s="6" t="str">
        <f t="shared" si="3"/>
        <v>选规格!$L$233#</v>
      </c>
      <c r="G233" s="6" t="str" cm="1">
        <f t="array" ref="G233">_xlfn.LET(_xlpm.x, L234,
         _xlpm.cellAddress, "【 选规格!" &amp; ADDRESS(ROW(选规格[[#This Row],[自检]]),COLUMN(选规格[[#This Row],[自检]])) &amp; "】",
         _xlfn.IFS(ISBLANK(_xlpm.x),   "error:右侧选项不足:" &amp;  _xlpm.cellAddress,
               ISERROR(_xlpm.x),   "error:右侧选项执行失败:" &amp; _xlpm.cellAddress,
               TRUE,             "ok")
)</f>
        <v>ok</v>
      </c>
      <c r="L233" t="str" cm="1">
        <f t="array" ref="L233:M233">IFERROR(_xlfn._xlws.SORT(
    _xlfn.UNIQUE(
        TRANSPOSE(
            _xlfn.FILTERXML("&lt;select&gt;&lt;x&gt;"&amp;SUBSTITUTE(选规格[[#This Row],[规格选项表]],",","&lt;/x&gt;&lt;x&gt;") &amp;"&lt;/x&gt;&lt;/select&gt;","//x")
        )
    )
),"无合适【规格】选项,请清除【CPU】或【内存】后再试")</f>
        <v>内存型MA2</v>
      </c>
      <c r="M233" t="str">
        <v>内存型M2</v>
      </c>
    </row>
    <row r="234" spans="1:18">
      <c r="A234" t="s">
        <v>65</v>
      </c>
      <c r="B234" t="s">
        <v>1875</v>
      </c>
      <c r="C234" s="6" t="s">
        <v>2405</v>
      </c>
      <c r="D234" s="6">
        <v>2</v>
      </c>
      <c r="E234" s="6">
        <v>12</v>
      </c>
      <c r="F234" s="6" t="str">
        <f t="shared" si="3"/>
        <v>选规格!$L$234#</v>
      </c>
      <c r="G234" s="6" t="str" cm="1">
        <f t="array" ref="G234">_xlfn.LET(_xlpm.x, L235,
         _xlpm.cellAddress, "【 选规格!" &amp; ADDRESS(ROW(选规格[[#This Row],[自检]]),COLUMN(选规格[[#This Row],[自检]])) &amp; "】",
         _xlfn.IFS(ISBLANK(_xlpm.x),   "error:右侧选项不足:" &amp;  _xlpm.cellAddress,
               ISERROR(_xlpm.x),   "error:右侧选项执行失败:" &amp; _xlpm.cellAddress,
               TRUE,             "ok")
)</f>
        <v>ok</v>
      </c>
      <c r="L234" t="str" cm="1">
        <f t="array" ref="L234">IFERROR(_xlfn._xlws.SORT(
    _xlfn.UNIQUE(
        TRANSPOSE(
            _xlfn.FILTERXML("&lt;select&gt;&lt;x&gt;"&amp;SUBSTITUTE(选规格[[#This Row],[规格选项表]],",","&lt;/x&gt;&lt;x&gt;") &amp;"&lt;/x&gt;&lt;/select&gt;","//x")
        )
    )
),"无合适【规格】选项,请清除【CPU】或【内存】后再试")</f>
        <v>内存型M6</v>
      </c>
    </row>
    <row r="235" spans="1:18">
      <c r="A235" t="s">
        <v>65</v>
      </c>
      <c r="B235" t="s">
        <v>1875</v>
      </c>
      <c r="C235" s="6" t="s">
        <v>2405</v>
      </c>
      <c r="D235" s="6">
        <v>62</v>
      </c>
      <c r="E235" s="6">
        <v>470</v>
      </c>
      <c r="F235" s="6" t="str">
        <f t="shared" si="3"/>
        <v>选规格!$L$235#</v>
      </c>
      <c r="G235" s="6" t="str" cm="1">
        <f t="array" ref="G235">_xlfn.LET(_xlpm.x, L236,
         _xlpm.cellAddress, "【 选规格!" &amp; ADDRESS(ROW(选规格[[#This Row],[自检]]),COLUMN(选规格[[#This Row],[自检]])) &amp; "】",
         _xlfn.IFS(ISBLANK(_xlpm.x),   "error:右侧选项不足:" &amp;  _xlpm.cellAddress,
               ISERROR(_xlpm.x),   "error:右侧选项执行失败:" &amp; _xlpm.cellAddress,
               TRUE,             "ok")
)</f>
        <v>ok</v>
      </c>
      <c r="L235" t="str" cm="1">
        <f t="array" ref="L235">IFERROR(_xlfn._xlws.SORT(
    _xlfn.UNIQUE(
        TRANSPOSE(
            _xlfn.FILTERXML("&lt;select&gt;&lt;x&gt;"&amp;SUBSTITUTE(选规格[[#This Row],[规格选项表]],",","&lt;/x&gt;&lt;x&gt;") &amp;"&lt;/x&gt;&lt;/select&gt;","//x")
        )
    )
),"无合适【规格】选项,请清除【CPU】或【内存】后再试")</f>
        <v>内存型M6</v>
      </c>
    </row>
    <row r="236" spans="1:18">
      <c r="A236" t="s">
        <v>65</v>
      </c>
      <c r="B236" t="s">
        <v>1875</v>
      </c>
      <c r="C236" s="6" t="s">
        <v>3398</v>
      </c>
      <c r="D236" s="6">
        <v>64</v>
      </c>
      <c r="E236" s="6">
        <v>512</v>
      </c>
      <c r="F236" s="6" t="str">
        <f t="shared" si="3"/>
        <v>选规格!$L$236#</v>
      </c>
      <c r="G236" s="6" t="str" cm="1">
        <f t="array" ref="G236">_xlfn.LET(_xlpm.x, L237,
         _xlpm.cellAddress, "【 选规格!" &amp; ADDRESS(ROW(选规格[[#This Row],[自检]]),COLUMN(选规格[[#This Row],[自检]])) &amp; "】",
         _xlfn.IFS(ISBLANK(_xlpm.x),   "error:右侧选项不足:" &amp;  _xlpm.cellAddress,
               ISERROR(_xlpm.x),   "error:右侧选项执行失败:" &amp; _xlpm.cellAddress,
               TRUE,             "ok")
)</f>
        <v>ok</v>
      </c>
      <c r="L236" t="str" cm="1">
        <f t="array" ref="L236:O236">IFERROR(_xlfn._xlws.SORT(
    _xlfn.UNIQUE(
        TRANSPOSE(
            _xlfn.FILTERXML("&lt;select&gt;&lt;x&gt;"&amp;SUBSTITUTE(选规格[[#This Row],[规格选项表]],",","&lt;/x&gt;&lt;x&gt;") &amp;"&lt;/x&gt;&lt;/select&gt;","//x")
        )
    )
),"无合适【规格】选项,请清除【CPU】或【内存】后再试")</f>
        <v>内存型M6</v>
      </c>
      <c r="M236" t="str">
        <v>内存型M5</v>
      </c>
      <c r="N236" t="str">
        <v>内存型M4</v>
      </c>
      <c r="O236" t="str">
        <v>内存型M3</v>
      </c>
    </row>
    <row r="237" spans="1:18">
      <c r="A237" t="s">
        <v>65</v>
      </c>
      <c r="B237" t="s">
        <v>1875</v>
      </c>
      <c r="C237" s="6" t="s">
        <v>2405</v>
      </c>
      <c r="D237" s="6">
        <v>124</v>
      </c>
      <c r="E237" s="6">
        <v>940</v>
      </c>
      <c r="F237" s="6" t="str">
        <f t="shared" si="3"/>
        <v>选规格!$L$237#</v>
      </c>
      <c r="G237" s="6" t="str" cm="1">
        <f t="array" ref="G237">_xlfn.LET(_xlpm.x, L238,
         _xlpm.cellAddress, "【 选规格!" &amp; ADDRESS(ROW(选规格[[#This Row],[自检]]),COLUMN(选规格[[#This Row],[自检]])) &amp; "】",
         _xlfn.IFS(ISBLANK(_xlpm.x),   "error:右侧选项不足:" &amp;  _xlpm.cellAddress,
               ISERROR(_xlpm.x),   "error:右侧选项执行失败:" &amp; _xlpm.cellAddress,
               TRUE,             "ok")
)</f>
        <v>ok</v>
      </c>
      <c r="L237" t="str" cm="1">
        <f t="array" ref="L237">IFERROR(_xlfn._xlws.SORT(
    _xlfn.UNIQUE(
        TRANSPOSE(
            _xlfn.FILTERXML("&lt;select&gt;&lt;x&gt;"&amp;SUBSTITUTE(选规格[[#This Row],[规格选项表]],",","&lt;/x&gt;&lt;x&gt;") &amp;"&lt;/x&gt;&lt;/select&gt;","//x")
        )
    )
),"无合适【规格】选项,请清除【CPU】或【内存】后再试")</f>
        <v>内存型M6</v>
      </c>
    </row>
    <row r="238" spans="1:18">
      <c r="A238" t="s">
        <v>65</v>
      </c>
      <c r="B238" t="s">
        <v>1875</v>
      </c>
      <c r="C238" s="6" t="s">
        <v>3399</v>
      </c>
      <c r="D238" s="6">
        <v>2</v>
      </c>
      <c r="E238" s="6">
        <v>16</v>
      </c>
      <c r="F238" s="6" t="str">
        <f t="shared" si="3"/>
        <v>选规格!$L$238#</v>
      </c>
      <c r="G238" s="6" t="str" cm="1">
        <f t="array" ref="G238">_xlfn.LET(_xlpm.x, L239,
         _xlpm.cellAddress, "【 选规格!" &amp; ADDRESS(ROW(选规格[[#This Row],[自检]]),COLUMN(选规格[[#This Row],[自检]])) &amp; "】",
         _xlfn.IFS(ISBLANK(_xlpm.x),   "error:右侧选项不足:" &amp;  _xlpm.cellAddress,
               ISERROR(_xlpm.x),   "error:右侧选项执行失败:" &amp; _xlpm.cellAddress,
               TRUE,             "ok")
)</f>
        <v>ok</v>
      </c>
      <c r="L238" t="str" cm="1">
        <f t="array" ref="L238:P238">IFERROR(_xlfn._xlws.SORT(
    _xlfn.UNIQUE(
        TRANSPOSE(
            _xlfn.FILTERXML("&lt;select&gt;&lt;x&gt;"&amp;SUBSTITUTE(选规格[[#This Row],[规格选项表]],",","&lt;/x&gt;&lt;x&gt;") &amp;"&lt;/x&gt;&lt;/select&gt;","//x")
        )
    )
),"无合适【规格】选项,请清除【CPU】或【内存】后再试")</f>
        <v>内存型M5</v>
      </c>
      <c r="M238" t="str">
        <v>内存型M4</v>
      </c>
      <c r="N238" t="str">
        <v>内存型M3</v>
      </c>
      <c r="O238" t="str">
        <v>内存型M2</v>
      </c>
      <c r="P238" t="str">
        <v>内存型M1</v>
      </c>
    </row>
    <row r="239" spans="1:18">
      <c r="A239" t="s">
        <v>65</v>
      </c>
      <c r="B239" t="s">
        <v>1875</v>
      </c>
      <c r="C239" s="6" t="s">
        <v>3399</v>
      </c>
      <c r="D239" s="6">
        <v>12</v>
      </c>
      <c r="E239" s="6">
        <v>96</v>
      </c>
      <c r="F239" s="6" t="str">
        <f t="shared" si="3"/>
        <v>选规格!$L$239#</v>
      </c>
      <c r="G239" s="6" t="str" cm="1">
        <f t="array" ref="G239">_xlfn.LET(_xlpm.x, L240,
         _xlpm.cellAddress, "【 选规格!" &amp; ADDRESS(ROW(选规格[[#This Row],[自检]]),COLUMN(选规格[[#This Row],[自检]])) &amp; "】",
         _xlfn.IFS(ISBLANK(_xlpm.x),   "error:右侧选项不足:" &amp;  _xlpm.cellAddress,
               ISERROR(_xlpm.x),   "error:右侧选项执行失败:" &amp; _xlpm.cellAddress,
               TRUE,             "ok")
)</f>
        <v>ok</v>
      </c>
      <c r="L239" t="str" cm="1">
        <f t="array" ref="L239:P239">IFERROR(_xlfn._xlws.SORT(
    _xlfn.UNIQUE(
        TRANSPOSE(
            _xlfn.FILTERXML("&lt;select&gt;&lt;x&gt;"&amp;SUBSTITUTE(选规格[[#This Row],[规格选项表]],",","&lt;/x&gt;&lt;x&gt;") &amp;"&lt;/x&gt;&lt;/select&gt;","//x")
        )
    )
),"无合适【规格】选项,请清除【CPU】或【内存】后再试")</f>
        <v>内存型M5</v>
      </c>
      <c r="M239" t="str">
        <v>内存型M4</v>
      </c>
      <c r="N239" t="str">
        <v>内存型M3</v>
      </c>
      <c r="O239" t="str">
        <v>内存型M2</v>
      </c>
      <c r="P239" t="str">
        <v>内存型M1</v>
      </c>
    </row>
    <row r="240" spans="1:18">
      <c r="A240" t="s">
        <v>65</v>
      </c>
      <c r="B240" t="s">
        <v>1875</v>
      </c>
      <c r="C240" s="6" t="s">
        <v>3400</v>
      </c>
      <c r="D240" s="6">
        <v>12</v>
      </c>
      <c r="E240" s="6">
        <v>144</v>
      </c>
      <c r="F240" s="6" t="str">
        <f t="shared" si="3"/>
        <v>选规格!$L$240#</v>
      </c>
      <c r="G240" s="6" t="str" cm="1">
        <f t="array" ref="G240">_xlfn.LET(_xlpm.x, L241,
         _xlpm.cellAddress, "【 选规格!" &amp; ADDRESS(ROW(选规格[[#This Row],[自检]]),COLUMN(选规格[[#This Row],[自检]])) &amp; "】",
         _xlfn.IFS(ISBLANK(_xlpm.x),   "error:右侧选项不足:" &amp;  _xlpm.cellAddress,
               ISERROR(_xlpm.x),   "error:右侧选项执行失败:" &amp; _xlpm.cellAddress,
               TRUE,             "ok")
)</f>
        <v>ok</v>
      </c>
      <c r="L240" t="str" cm="1">
        <f t="array" ref="L240:M240">IFERROR(_xlfn._xlws.SORT(
    _xlfn.UNIQUE(
        TRANSPOSE(
            _xlfn.FILTERXML("&lt;select&gt;&lt;x&gt;"&amp;SUBSTITUTE(选规格[[#This Row],[规格选项表]],",","&lt;/x&gt;&lt;x&gt;") &amp;"&lt;/x&gt;&lt;/select&gt;","//x")
        )
    )
),"无合适【规格】选项,请清除【CPU】或【内存】后再试")</f>
        <v>内存型M4</v>
      </c>
      <c r="M240" t="str">
        <v>内存型M3</v>
      </c>
    </row>
    <row r="241" spans="1:13">
      <c r="A241" t="s">
        <v>65</v>
      </c>
      <c r="B241" t="s">
        <v>1875</v>
      </c>
      <c r="C241" s="6" t="s">
        <v>3400</v>
      </c>
      <c r="D241" s="6">
        <v>16</v>
      </c>
      <c r="E241" s="6">
        <v>192</v>
      </c>
      <c r="F241" s="6" t="str">
        <f t="shared" si="3"/>
        <v>选规格!$L$241#</v>
      </c>
      <c r="G241" s="6" t="str" cm="1">
        <f t="array" ref="G241">_xlfn.LET(_xlpm.x, L242,
         _xlpm.cellAddress, "【 选规格!" &amp; ADDRESS(ROW(选规格[[#This Row],[自检]]),COLUMN(选规格[[#This Row],[自检]])) &amp; "】",
         _xlfn.IFS(ISBLANK(_xlpm.x),   "error:右侧选项不足:" &amp;  _xlpm.cellAddress,
               ISERROR(_xlpm.x),   "error:右侧选项执行失败:" &amp; _xlpm.cellAddress,
               TRUE,             "ok")
)</f>
        <v>ok</v>
      </c>
      <c r="L241" t="str" cm="1">
        <f t="array" ref="L241:M241">IFERROR(_xlfn._xlws.SORT(
    _xlfn.UNIQUE(
        TRANSPOSE(
            _xlfn.FILTERXML("&lt;select&gt;&lt;x&gt;"&amp;SUBSTITUTE(选规格[[#This Row],[规格选项表]],",","&lt;/x&gt;&lt;x&gt;") &amp;"&lt;/x&gt;&lt;/select&gt;","//x")
        )
    )
),"无合适【规格】选项,请清除【CPU】或【内存】后再试")</f>
        <v>内存型M4</v>
      </c>
      <c r="M241" t="str">
        <v>内存型M3</v>
      </c>
    </row>
    <row r="242" spans="1:13">
      <c r="A242" t="s">
        <v>65</v>
      </c>
      <c r="B242" t="s">
        <v>1875</v>
      </c>
      <c r="C242" s="6" t="s">
        <v>3400</v>
      </c>
      <c r="D242" s="6">
        <v>32</v>
      </c>
      <c r="E242" s="6">
        <v>384</v>
      </c>
      <c r="F242" s="6" t="str">
        <f t="shared" si="3"/>
        <v>选规格!$L$242#</v>
      </c>
      <c r="G242" s="6" t="str" cm="1">
        <f t="array" ref="G242">_xlfn.LET(_xlpm.x, L243,
         _xlpm.cellAddress, "【 选规格!" &amp; ADDRESS(ROW(选规格[[#This Row],[自检]]),COLUMN(选规格[[#This Row],[自检]])) &amp; "】",
         _xlfn.IFS(ISBLANK(_xlpm.x),   "error:右侧选项不足:" &amp;  _xlpm.cellAddress,
               ISERROR(_xlpm.x),   "error:右侧选项执行失败:" &amp; _xlpm.cellAddress,
               TRUE,             "ok")
)</f>
        <v>ok</v>
      </c>
      <c r="L242" t="str" cm="1">
        <f t="array" ref="L242:M242">IFERROR(_xlfn._xlws.SORT(
    _xlfn.UNIQUE(
        TRANSPOSE(
            _xlfn.FILTERXML("&lt;select&gt;&lt;x&gt;"&amp;SUBSTITUTE(选规格[[#This Row],[规格选项表]],",","&lt;/x&gt;&lt;x&gt;") &amp;"&lt;/x&gt;&lt;/select&gt;","//x")
        )
    )
),"无合适【规格】选项,请清除【CPU】或【内存】后再试")</f>
        <v>内存型M4</v>
      </c>
      <c r="M242" t="str">
        <v>内存型M3</v>
      </c>
    </row>
    <row r="243" spans="1:13">
      <c r="A243" t="s">
        <v>65</v>
      </c>
      <c r="B243" t="s">
        <v>1875</v>
      </c>
      <c r="C243" s="6" t="s">
        <v>2424</v>
      </c>
      <c r="D243" s="6">
        <v>72</v>
      </c>
      <c r="E243" s="6">
        <v>648</v>
      </c>
      <c r="F243" s="6" t="str">
        <f t="shared" si="3"/>
        <v>选规格!$L$243#</v>
      </c>
      <c r="G243" s="6" t="str" cm="1">
        <f t="array" ref="G243">_xlfn.LET(_xlpm.x, L244,
         _xlpm.cellAddress, "【 选规格!" &amp; ADDRESS(ROW(选规格[[#This Row],[自检]]),COLUMN(选规格[[#This Row],[自检]])) &amp; "】",
         _xlfn.IFS(ISBLANK(_xlpm.x),   "error:右侧选项不足:" &amp;  _xlpm.cellAddress,
               ISERROR(_xlpm.x),   "error:右侧选项执行失败:" &amp; _xlpm.cellAddress,
               TRUE,             "ok")
)</f>
        <v>ok</v>
      </c>
      <c r="L243" t="str" cm="1">
        <f t="array" ref="L243">IFERROR(_xlfn._xlws.SORT(
    _xlfn.UNIQUE(
        TRANSPOSE(
            _xlfn.FILTERXML("&lt;select&gt;&lt;x&gt;"&amp;SUBSTITUTE(选规格[[#This Row],[规格选项表]],",","&lt;/x&gt;&lt;x&gt;") &amp;"&lt;/x&gt;&lt;/select&gt;","//x")
        )
    )
),"无合适【规格】选项,请清除【CPU】或【内存】后再试")</f>
        <v>内存型M4</v>
      </c>
    </row>
    <row r="244" spans="1:13">
      <c r="A244" t="s">
        <v>65</v>
      </c>
      <c r="B244" t="s">
        <v>1875</v>
      </c>
      <c r="C244" s="6" t="s">
        <v>3402</v>
      </c>
      <c r="D244" s="6">
        <v>24</v>
      </c>
      <c r="E244" s="6">
        <v>192</v>
      </c>
      <c r="F244" s="6" t="str">
        <f t="shared" si="3"/>
        <v>选规格!$L$244#</v>
      </c>
      <c r="G244" s="6" t="str" cm="1">
        <f t="array" ref="G244">_xlfn.LET(_xlpm.x, L245,
         _xlpm.cellAddress, "【 选规格!" &amp; ADDRESS(ROW(选规格[[#This Row],[自检]]),COLUMN(选规格[[#This Row],[自检]])) &amp; "】",
         _xlfn.IFS(ISBLANK(_xlpm.x),   "error:右侧选项不足:" &amp;  _xlpm.cellAddress,
               ISERROR(_xlpm.x),   "error:右侧选项执行失败:" &amp; _xlpm.cellAddress,
               TRUE,             "ok")
)</f>
        <v>ok</v>
      </c>
      <c r="L244" t="str" cm="1">
        <f t="array" ref="L244:M244">IFERROR(_xlfn._xlws.SORT(
    _xlfn.UNIQUE(
        TRANSPOSE(
            _xlfn.FILTERXML("&lt;select&gt;&lt;x&gt;"&amp;SUBSTITUTE(选规格[[#This Row],[规格选项表]],",","&lt;/x&gt;&lt;x&gt;") &amp;"&lt;/x&gt;&lt;/select&gt;","//x")
        )
    )
),"无合适【规格】选项,请清除【CPU】或【内存】后再试")</f>
        <v>内存型M2</v>
      </c>
      <c r="M244" t="str">
        <v>内存型M1</v>
      </c>
    </row>
    <row r="245" spans="1:13">
      <c r="A245" t="s">
        <v>65</v>
      </c>
      <c r="B245" t="s">
        <v>1875</v>
      </c>
      <c r="C245" s="6" t="s">
        <v>3403</v>
      </c>
      <c r="D245" s="6">
        <v>56</v>
      </c>
      <c r="E245" s="6">
        <v>448</v>
      </c>
      <c r="F245" s="6" t="str">
        <f t="shared" si="3"/>
        <v>选规格!$L$245#</v>
      </c>
      <c r="G245" s="6" t="str" cm="1">
        <f t="array" ref="G245">_xlfn.LET(_xlpm.x, L246,
         _xlpm.cellAddress, "【 选规格!" &amp; ADDRESS(ROW(选规格[[#This Row],[自检]]),COLUMN(选规格[[#This Row],[自检]])) &amp; "】",
         _xlfn.IFS(ISBLANK(_xlpm.x),   "error:右侧选项不足:" &amp;  _xlpm.cellAddress,
               ISERROR(_xlpm.x),   "error:右侧选项执行失败:" &amp; _xlpm.cellAddress,
               TRUE,             "ok")
)</f>
        <v>ok</v>
      </c>
      <c r="L245" t="str" cm="1">
        <f t="array" ref="L245:M245">IFERROR(_xlfn._xlws.SORT(
    _xlfn.UNIQUE(
        TRANSPOSE(
            _xlfn.FILTERXML("&lt;select&gt;&lt;x&gt;"&amp;SUBSTITUTE(选规格[[#This Row],[规格选项表]],",","&lt;/x&gt;&lt;x&gt;") &amp;"&lt;/x&gt;&lt;/select&gt;","//x")
        )
    )
),"无合适【规格】选项,请清除【CPU】或【内存】后再试")</f>
        <v>内存型M2</v>
      </c>
      <c r="M245" t="str">
        <v>GPU计算型GN8</v>
      </c>
    </row>
    <row r="246" spans="1:13">
      <c r="A246" t="s">
        <v>65</v>
      </c>
      <c r="B246" t="s">
        <v>1875</v>
      </c>
      <c r="C246" s="6" t="s">
        <v>2469</v>
      </c>
      <c r="D246" s="6">
        <v>16</v>
      </c>
      <c r="E246" s="6">
        <v>96</v>
      </c>
      <c r="F246" s="6" t="str">
        <f t="shared" si="3"/>
        <v>选规格!$L$246#</v>
      </c>
      <c r="G246" s="6" t="str" cm="1">
        <f t="array" ref="G246">_xlfn.LET(_xlpm.x, L247,
         _xlpm.cellAddress, "【 选规格!" &amp; ADDRESS(ROW(选规格[[#This Row],[自检]]),COLUMN(选规格[[#This Row],[自检]])) &amp; "】",
         _xlfn.IFS(ISBLANK(_xlpm.x),   "error:右侧选项不足:" &amp;  _xlpm.cellAddress,
               ISERROR(_xlpm.x),   "error:右侧选项执行失败:" &amp; _xlpm.cellAddress,
               TRUE,             "ok")
)</f>
        <v>ok</v>
      </c>
      <c r="L246" t="str" cm="1">
        <f t="array" ref="L246">IFERROR(_xlfn._xlws.SORT(
    _xlfn.UNIQUE(
        TRANSPOSE(
            _xlfn.FILTERXML("&lt;select&gt;&lt;x&gt;"&amp;SUBSTITUTE(选规格[[#This Row],[规格选项表]],",","&lt;/x&gt;&lt;x&gt;") &amp;"&lt;/x&gt;&lt;/select&gt;","//x")
        )
    )
),"无合适【规格】选项,请清除【CPU】或【内存】后再试")</f>
        <v>GPU计算型GT4</v>
      </c>
    </row>
    <row r="247" spans="1:13">
      <c r="A247" t="s">
        <v>65</v>
      </c>
      <c r="B247" t="s">
        <v>1875</v>
      </c>
      <c r="C247" s="6" t="s">
        <v>2469</v>
      </c>
      <c r="D247" s="6">
        <v>32</v>
      </c>
      <c r="E247" s="6">
        <v>192</v>
      </c>
      <c r="F247" s="6" t="str">
        <f t="shared" si="3"/>
        <v>选规格!$L$247#</v>
      </c>
      <c r="G247" s="6" t="str" cm="1">
        <f t="array" ref="G247">_xlfn.LET(_xlpm.x, L248,
         _xlpm.cellAddress, "【 选规格!" &amp; ADDRESS(ROW(选规格[[#This Row],[自检]]),COLUMN(选规格[[#This Row],[自检]])) &amp; "】",
         _xlfn.IFS(ISBLANK(_xlpm.x),   "error:右侧选项不足:" &amp;  _xlpm.cellAddress,
               ISERROR(_xlpm.x),   "error:右侧选项执行失败:" &amp; _xlpm.cellAddress,
               TRUE,             "ok")
)</f>
        <v>ok</v>
      </c>
      <c r="L247" t="str" cm="1">
        <f t="array" ref="L247">IFERROR(_xlfn._xlws.SORT(
    _xlfn.UNIQUE(
        TRANSPOSE(
            _xlfn.FILTERXML("&lt;select&gt;&lt;x&gt;"&amp;SUBSTITUTE(选规格[[#This Row],[规格选项表]],",","&lt;/x&gt;&lt;x&gt;") &amp;"&lt;/x&gt;&lt;/select&gt;","//x")
        )
    )
),"无合适【规格】选项,请清除【CPU】或【内存】后再试")</f>
        <v>GPU计算型GT4</v>
      </c>
    </row>
    <row r="248" spans="1:13">
      <c r="A248" t="s">
        <v>65</v>
      </c>
      <c r="B248" t="s">
        <v>1875</v>
      </c>
      <c r="C248" s="6" t="s">
        <v>2469</v>
      </c>
      <c r="D248" s="6">
        <v>82</v>
      </c>
      <c r="E248" s="6">
        <v>474</v>
      </c>
      <c r="F248" s="6" t="str">
        <f t="shared" si="3"/>
        <v>选规格!$L$248#</v>
      </c>
      <c r="G248" s="6" t="str" cm="1">
        <f t="array" ref="G248">_xlfn.LET(_xlpm.x, L249,
         _xlpm.cellAddress, "【 选规格!" &amp; ADDRESS(ROW(选规格[[#This Row],[自检]]),COLUMN(选规格[[#This Row],[自检]])) &amp; "】",
         _xlfn.IFS(ISBLANK(_xlpm.x),   "error:右侧选项不足:" &amp;  _xlpm.cellAddress,
               ISERROR(_xlpm.x),   "error:右侧选项执行失败:" &amp; _xlpm.cellAddress,
               TRUE,             "ok")
)</f>
        <v>ok</v>
      </c>
      <c r="L248" t="str" cm="1">
        <f t="array" ref="L248">IFERROR(_xlfn._xlws.SORT(
    _xlfn.UNIQUE(
        TRANSPOSE(
            _xlfn.FILTERXML("&lt;select&gt;&lt;x&gt;"&amp;SUBSTITUTE(选规格[[#This Row],[规格选项表]],",","&lt;/x&gt;&lt;x&gt;") &amp;"&lt;/x&gt;&lt;/select&gt;","//x")
        )
    )
),"无合适【规格】选项,请清除【CPU】或【内存】后再试")</f>
        <v>GPU计算型GT4</v>
      </c>
    </row>
    <row r="249" spans="1:13">
      <c r="A249" t="s">
        <v>65</v>
      </c>
      <c r="B249" t="s">
        <v>1875</v>
      </c>
      <c r="C249" s="6" t="s">
        <v>2469</v>
      </c>
      <c r="D249" s="6">
        <v>164</v>
      </c>
      <c r="E249" s="6">
        <v>948</v>
      </c>
      <c r="F249" s="6" t="str">
        <f t="shared" si="3"/>
        <v>选规格!$L$249#</v>
      </c>
      <c r="G249" s="6" t="str" cm="1">
        <f t="array" ref="G249">_xlfn.LET(_xlpm.x, L250,
         _xlpm.cellAddress, "【 选规格!" &amp; ADDRESS(ROW(选规格[[#This Row],[自检]]),COLUMN(选规格[[#This Row],[自检]])) &amp; "】",
         _xlfn.IFS(ISBLANK(_xlpm.x),   "error:右侧选项不足:" &amp;  _xlpm.cellAddress,
               ISERROR(_xlpm.x),   "error:右侧选项执行失败:" &amp; _xlpm.cellAddress,
               TRUE,             "ok")
)</f>
        <v>ok</v>
      </c>
      <c r="L249" t="str" cm="1">
        <f t="array" ref="L249">IFERROR(_xlfn._xlws.SORT(
    _xlfn.UNIQUE(
        TRANSPOSE(
            _xlfn.FILTERXML("&lt;select&gt;&lt;x&gt;"&amp;SUBSTITUTE(选规格[[#This Row],[规格选项表]],",","&lt;/x&gt;&lt;x&gt;") &amp;"&lt;/x&gt;&lt;/select&gt;","//x")
        )
    )
),"无合适【规格】选项,请清除【CPU】或【内存】后再试")</f>
        <v>GPU计算型GT4</v>
      </c>
    </row>
    <row r="250" spans="1:13">
      <c r="A250" t="s">
        <v>65</v>
      </c>
      <c r="B250" t="s">
        <v>1875</v>
      </c>
      <c r="C250" s="6" t="s">
        <v>2474</v>
      </c>
      <c r="D250" s="6">
        <v>6</v>
      </c>
      <c r="E250" s="6">
        <v>56</v>
      </c>
      <c r="F250" s="6" t="str">
        <f t="shared" si="3"/>
        <v>选规格!$L$250#</v>
      </c>
      <c r="G250" s="6" t="str" cm="1">
        <f t="array" ref="G250">_xlfn.LET(_xlpm.x, L251,
         _xlpm.cellAddress, "【 选规格!" &amp; ADDRESS(ROW(选规格[[#This Row],[自检]]),COLUMN(选规格[[#This Row],[自检]])) &amp; "】",
         _xlfn.IFS(ISBLANK(_xlpm.x),   "error:右侧选项不足:" &amp;  _xlpm.cellAddress,
               ISERROR(_xlpm.x),   "error:右侧选项执行失败:" &amp; _xlpm.cellAddress,
               TRUE,             "ok")
)</f>
        <v>ok</v>
      </c>
      <c r="L250" t="str" cm="1">
        <f t="array" ref="L250">IFERROR(_xlfn._xlws.SORT(
    _xlfn.UNIQUE(
        TRANSPOSE(
            _xlfn.FILTERXML("&lt;select&gt;&lt;x&gt;"&amp;SUBSTITUTE(选规格[[#This Row],[规格选项表]],",","&lt;/x&gt;&lt;x&gt;") &amp;"&lt;/x&gt;&lt;/select&gt;","//x")
        )
    )
),"无合适【规格】选项,请清除【CPU】或【内存】后再试")</f>
        <v>GPU计算型GN8</v>
      </c>
    </row>
    <row r="251" spans="1:13">
      <c r="A251" t="s">
        <v>65</v>
      </c>
      <c r="B251" t="s">
        <v>1875</v>
      </c>
      <c r="C251" s="6" t="s">
        <v>2474</v>
      </c>
      <c r="D251" s="6">
        <v>14</v>
      </c>
      <c r="E251" s="6">
        <v>112</v>
      </c>
      <c r="F251" s="6" t="str">
        <f t="shared" si="3"/>
        <v>选规格!$L$251#</v>
      </c>
      <c r="G251" s="6" t="str" cm="1">
        <f t="array" ref="G251">_xlfn.LET(_xlpm.x, L252,
         _xlpm.cellAddress, "【 选规格!" &amp; ADDRESS(ROW(选规格[[#This Row],[自检]]),COLUMN(选规格[[#This Row],[自检]])) &amp; "】",
         _xlfn.IFS(ISBLANK(_xlpm.x),   "error:右侧选项不足:" &amp;  _xlpm.cellAddress,
               ISERROR(_xlpm.x),   "error:右侧选项执行失败:" &amp; _xlpm.cellAddress,
               TRUE,             "ok")
)</f>
        <v>ok</v>
      </c>
      <c r="L251" t="str" cm="1">
        <f t="array" ref="L251">IFERROR(_xlfn._xlws.SORT(
    _xlfn.UNIQUE(
        TRANSPOSE(
            _xlfn.FILTERXML("&lt;select&gt;&lt;x&gt;"&amp;SUBSTITUTE(选规格[[#This Row],[规格选项表]],",","&lt;/x&gt;&lt;x&gt;") &amp;"&lt;/x&gt;&lt;/select&gt;","//x")
        )
    )
),"无合适【规格】选项,请清除【CPU】或【内存】后再试")</f>
        <v>GPU计算型GN8</v>
      </c>
    </row>
    <row r="252" spans="1:13">
      <c r="A252" t="s">
        <v>65</v>
      </c>
      <c r="B252" t="s">
        <v>1875</v>
      </c>
      <c r="C252" s="6" t="s">
        <v>2474</v>
      </c>
      <c r="D252" s="6">
        <v>28</v>
      </c>
      <c r="E252" s="6">
        <v>224</v>
      </c>
      <c r="F252" s="6" t="str">
        <f t="shared" si="3"/>
        <v>选规格!$L$252#</v>
      </c>
      <c r="G252" s="6" t="str" cm="1">
        <f t="array" ref="G252">_xlfn.LET(_xlpm.x, L253,
         _xlpm.cellAddress, "【 选规格!" &amp; ADDRESS(ROW(选规格[[#This Row],[自检]]),COLUMN(选规格[[#This Row],[自检]])) &amp; "】",
         _xlfn.IFS(ISBLANK(_xlpm.x),   "error:右侧选项不足:" &amp;  _xlpm.cellAddress,
               ISERROR(_xlpm.x),   "error:右侧选项执行失败:" &amp; _xlpm.cellAddress,
               TRUE,             "ok")
)</f>
        <v>ok</v>
      </c>
      <c r="L252" t="str" cm="1">
        <f t="array" ref="L252">IFERROR(_xlfn._xlws.SORT(
    _xlfn.UNIQUE(
        TRANSPOSE(
            _xlfn.FILTERXML("&lt;select&gt;&lt;x&gt;"&amp;SUBSTITUTE(选规格[[#This Row],[规格选项表]],",","&lt;/x&gt;&lt;x&gt;") &amp;"&lt;/x&gt;&lt;/select&gt;","//x")
        )
    )
),"无合适【规格】选项,请清除【CPU】或【内存】后再试")</f>
        <v>GPU计算型GN8</v>
      </c>
    </row>
    <row r="253" spans="1:13">
      <c r="A253" t="s">
        <v>65</v>
      </c>
      <c r="B253" t="s">
        <v>1875</v>
      </c>
      <c r="C253" s="6" t="s">
        <v>3404</v>
      </c>
      <c r="D253" s="6">
        <v>4</v>
      </c>
      <c r="E253" s="6">
        <v>20</v>
      </c>
      <c r="F253" s="6" t="str">
        <f t="shared" si="3"/>
        <v>选规格!$L$253#</v>
      </c>
      <c r="G253" s="6" t="str" cm="1">
        <f t="array" ref="G253">_xlfn.LET(_xlpm.x, L254,
         _xlpm.cellAddress, "【 选规格!" &amp; ADDRESS(ROW(选规格[[#This Row],[自检]]),COLUMN(选规格[[#This Row],[自检]])) &amp; "】",
         _xlfn.IFS(ISBLANK(_xlpm.x),   "error:右侧选项不足:" &amp;  _xlpm.cellAddress,
               ISERROR(_xlpm.x),   "error:右侧选项执行失败:" &amp; _xlpm.cellAddress,
               TRUE,             "ok")
)</f>
        <v>ok</v>
      </c>
      <c r="L253" t="str" cm="1">
        <f t="array" ref="L253:M253">IFERROR(_xlfn._xlws.SORT(
    _xlfn.UNIQUE(
        TRANSPOSE(
            _xlfn.FILTERXML("&lt;select&gt;&lt;x&gt;"&amp;SUBSTITUTE(选规格[[#This Row],[规格选项表]],",","&lt;/x&gt;&lt;x&gt;") &amp;"&lt;/x&gt;&lt;/select&gt;","//x")
        )
    )
),"无合适【规格】选项,请清除【CPU】或【内存】后再试")</f>
        <v>GPU计算型GN7</v>
      </c>
      <c r="M253" t="str">
        <v>GPU计算型GN6S</v>
      </c>
    </row>
    <row r="254" spans="1:13">
      <c r="A254" t="s">
        <v>65</v>
      </c>
      <c r="B254" t="s">
        <v>1875</v>
      </c>
      <c r="C254" s="6" t="s">
        <v>3345</v>
      </c>
      <c r="D254" s="6">
        <v>10</v>
      </c>
      <c r="E254" s="6">
        <v>40</v>
      </c>
      <c r="F254" s="6" t="str">
        <f t="shared" si="3"/>
        <v>选规格!$L$254#</v>
      </c>
      <c r="G254" s="6" t="str" cm="1">
        <f t="array" ref="G254">_xlfn.LET(_xlpm.x, L255,
         _xlpm.cellAddress, "【 选规格!" &amp; ADDRESS(ROW(选规格[[#This Row],[自检]]),COLUMN(选规格[[#This Row],[自检]])) &amp; "】",
         _xlfn.IFS(ISBLANK(_xlpm.x),   "error:右侧选项不足:" &amp;  _xlpm.cellAddress,
               ISERROR(_xlpm.x),   "error:右侧选项执行失败:" &amp; _xlpm.cellAddress,
               TRUE,             "ok")
)</f>
        <v>ok</v>
      </c>
      <c r="L254" t="str" cm="1">
        <f t="array" ref="L254:M254">IFERROR(_xlfn._xlws.SORT(
    _xlfn.UNIQUE(
        TRANSPOSE(
            _xlfn.FILTERXML("&lt;select&gt;&lt;x&gt;"&amp;SUBSTITUTE(选规格[[#This Row],[规格选项表]],",","&lt;/x&gt;&lt;x&gt;") &amp;"&lt;/x&gt;&lt;/select&gt;","//x")
        )
    )
),"无合适【规格】选项,请清除【CPU】或【内存】后再试")</f>
        <v>GPU计算型GN7</v>
      </c>
      <c r="M254" t="str">
        <v>GPU计算型GN10Xp</v>
      </c>
    </row>
    <row r="255" spans="1:13">
      <c r="A255" t="s">
        <v>65</v>
      </c>
      <c r="B255" t="s">
        <v>1875</v>
      </c>
      <c r="C255" s="6" t="s">
        <v>3345</v>
      </c>
      <c r="D255" s="6">
        <v>20</v>
      </c>
      <c r="E255" s="6">
        <v>80</v>
      </c>
      <c r="F255" s="6" t="str">
        <f t="shared" si="3"/>
        <v>选规格!$L$255#</v>
      </c>
      <c r="G255" s="6" t="str" cm="1">
        <f t="array" ref="G255">_xlfn.LET(_xlpm.x, L256,
         _xlpm.cellAddress, "【 选规格!" &amp; ADDRESS(ROW(选规格[[#This Row],[自检]]),COLUMN(选规格[[#This Row],[自检]])) &amp; "】",
         _xlfn.IFS(ISBLANK(_xlpm.x),   "error:右侧选项不足:" &amp;  _xlpm.cellAddress,
               ISERROR(_xlpm.x),   "error:右侧选项执行失败:" &amp; _xlpm.cellAddress,
               TRUE,             "ok")
)</f>
        <v>ok</v>
      </c>
      <c r="L255" t="str" cm="1">
        <f t="array" ref="L255:M255">IFERROR(_xlfn._xlws.SORT(
    _xlfn.UNIQUE(
        TRANSPOSE(
            _xlfn.FILTERXML("&lt;select&gt;&lt;x&gt;"&amp;SUBSTITUTE(选规格[[#This Row],[规格选项表]],",","&lt;/x&gt;&lt;x&gt;") &amp;"&lt;/x&gt;&lt;/select&gt;","//x")
        )
    )
),"无合适【规格】选项,请清除【CPU】或【内存】后再试")</f>
        <v>GPU计算型GN7</v>
      </c>
      <c r="M255" t="str">
        <v>GPU计算型GN10Xp</v>
      </c>
    </row>
    <row r="256" spans="1:13">
      <c r="A256" t="s">
        <v>65</v>
      </c>
      <c r="B256" t="s">
        <v>1875</v>
      </c>
      <c r="C256" s="6" t="s">
        <v>3345</v>
      </c>
      <c r="D256" s="6">
        <v>40</v>
      </c>
      <c r="E256" s="6">
        <v>160</v>
      </c>
      <c r="F256" s="6" t="str">
        <f t="shared" si="3"/>
        <v>选规格!$L$256#</v>
      </c>
      <c r="G256" s="6" t="str" cm="1">
        <f t="array" ref="G256">_xlfn.LET(_xlpm.x, L257,
         _xlpm.cellAddress, "【 选规格!" &amp; ADDRESS(ROW(选规格[[#This Row],[自检]]),COLUMN(选规格[[#This Row],[自检]])) &amp; "】",
         _xlfn.IFS(ISBLANK(_xlpm.x),   "error:右侧选项不足:" &amp;  _xlpm.cellAddress,
               ISERROR(_xlpm.x),   "error:右侧选项执行失败:" &amp; _xlpm.cellAddress,
               TRUE,             "ok")
)</f>
        <v>ok</v>
      </c>
      <c r="L256" t="str" cm="1">
        <f t="array" ref="L256:M256">IFERROR(_xlfn._xlws.SORT(
    _xlfn.UNIQUE(
        TRANSPOSE(
            _xlfn.FILTERXML("&lt;select&gt;&lt;x&gt;"&amp;SUBSTITUTE(选规格[[#This Row],[规格选项表]],",","&lt;/x&gt;&lt;x&gt;") &amp;"&lt;/x&gt;&lt;/select&gt;","//x")
        )
    )
),"无合适【规格】选项,请清除【CPU】或【内存】后再试")</f>
        <v>GPU计算型GN7</v>
      </c>
      <c r="M256" t="str">
        <v>GPU计算型GN10Xp</v>
      </c>
    </row>
    <row r="257" spans="1:31">
      <c r="A257" t="s">
        <v>65</v>
      </c>
      <c r="B257" t="s">
        <v>1875</v>
      </c>
      <c r="C257" s="6" t="s">
        <v>3405</v>
      </c>
      <c r="D257" s="6">
        <v>8</v>
      </c>
      <c r="E257" s="6">
        <v>40</v>
      </c>
      <c r="F257" s="6" t="str">
        <f t="shared" si="3"/>
        <v>选规格!$L$257#</v>
      </c>
      <c r="G257" s="6" t="str" cm="1">
        <f t="array" ref="G257">_xlfn.LET(_xlpm.x, L258,
         _xlpm.cellAddress, "【 选规格!" &amp; ADDRESS(ROW(选规格[[#This Row],[自检]]),COLUMN(选规格[[#This Row],[自检]])) &amp; "】",
         _xlfn.IFS(ISBLANK(_xlpm.x),   "error:右侧选项不足:" &amp;  _xlpm.cellAddress,
               ISERROR(_xlpm.x),   "error:右侧选项执行失败:" &amp; _xlpm.cellAddress,
               TRUE,             "ok")
)</f>
        <v>ok</v>
      </c>
      <c r="L257" t="str" cm="1">
        <f t="array" ref="L257:M257">IFERROR(_xlfn._xlws.SORT(
    _xlfn.UNIQUE(
        TRANSPOSE(
            _xlfn.FILTERXML("&lt;select&gt;&lt;x&gt;"&amp;SUBSTITUTE(选规格[[#This Row],[规格选项表]],",","&lt;/x&gt;&lt;x&gt;") &amp;"&lt;/x&gt;&lt;/select&gt;","//x")
        )
    )
),"无合适【规格】选项,请清除【CPU】或【内存】后再试")</f>
        <v>GPU计算型GN6S</v>
      </c>
      <c r="M257" t="str">
        <v>GPU计算型GN10X</v>
      </c>
    </row>
    <row r="258" spans="1:31">
      <c r="A258" t="s">
        <v>65</v>
      </c>
      <c r="B258" t="s">
        <v>1875</v>
      </c>
      <c r="C258" s="6" t="s">
        <v>2495</v>
      </c>
      <c r="D258" s="6">
        <v>18</v>
      </c>
      <c r="E258" s="6">
        <v>80</v>
      </c>
      <c r="F258" s="6" t="str">
        <f t="shared" ref="F258:F321" si="4">"选规格!"&amp;ADDRESS(ROW(L258),COLUMN(L258)) &amp; "#"</f>
        <v>选规格!$L$258#</v>
      </c>
      <c r="G258" s="6" t="str" cm="1">
        <f t="array" ref="G258">_xlfn.LET(_xlpm.x, L259,
         _xlpm.cellAddress, "【 选规格!" &amp; ADDRESS(ROW(选规格[[#This Row],[自检]]),COLUMN(选规格[[#This Row],[自检]])) &amp; "】",
         _xlfn.IFS(ISBLANK(_xlpm.x),   "error:右侧选项不足:" &amp;  _xlpm.cellAddress,
               ISERROR(_xlpm.x),   "error:右侧选项执行失败:" &amp; _xlpm.cellAddress,
               TRUE,             "ok")
)</f>
        <v>ok</v>
      </c>
      <c r="L258" t="str" cm="1">
        <f t="array" ref="L258">IFERROR(_xlfn._xlws.SORT(
    _xlfn.UNIQUE(
        TRANSPOSE(
            _xlfn.FILTERXML("&lt;select&gt;&lt;x&gt;"&amp;SUBSTITUTE(选规格[[#This Row],[规格选项表]],",","&lt;/x&gt;&lt;x&gt;") &amp;"&lt;/x&gt;&lt;/select&gt;","//x")
        )
    )
),"无合适【规格】选项,请清除【CPU】或【内存】后再试")</f>
        <v>GPU计算型GN10X</v>
      </c>
    </row>
    <row r="259" spans="1:31">
      <c r="A259" t="s">
        <v>65</v>
      </c>
      <c r="B259" t="s">
        <v>1875</v>
      </c>
      <c r="C259" s="6" t="s">
        <v>2495</v>
      </c>
      <c r="D259" s="6">
        <v>36</v>
      </c>
      <c r="E259" s="6">
        <v>160</v>
      </c>
      <c r="F259" s="6" t="str">
        <f t="shared" si="4"/>
        <v>选规格!$L$259#</v>
      </c>
      <c r="G259" s="6" t="str" cm="1">
        <f t="array" ref="G259">_xlfn.LET(_xlpm.x, L260,
         _xlpm.cellAddress, "【 选规格!" &amp; ADDRESS(ROW(选规格[[#This Row],[自检]]),COLUMN(选规格[[#This Row],[自检]])) &amp; "】",
         _xlfn.IFS(ISBLANK(_xlpm.x),   "error:右侧选项不足:" &amp;  _xlpm.cellAddress,
               ISERROR(_xlpm.x),   "error:右侧选项执行失败:" &amp; _xlpm.cellAddress,
               TRUE,             "ok")
)</f>
        <v>ok</v>
      </c>
      <c r="L259" t="str" cm="1">
        <f t="array" ref="L259">IFERROR(_xlfn._xlws.SORT(
    _xlfn.UNIQUE(
        TRANSPOSE(
            _xlfn.FILTERXML("&lt;select&gt;&lt;x&gt;"&amp;SUBSTITUTE(选规格[[#This Row],[规格选项表]],",","&lt;/x&gt;&lt;x&gt;") &amp;"&lt;/x&gt;&lt;/select&gt;","//x")
        )
    )
),"无合适【规格】选项,请清除【CPU】或【内存】后再试")</f>
        <v>GPU计算型GN10X</v>
      </c>
    </row>
    <row r="260" spans="1:31">
      <c r="A260" t="s">
        <v>65</v>
      </c>
      <c r="B260" t="s">
        <v>1875</v>
      </c>
      <c r="C260" s="6" t="s">
        <v>2495</v>
      </c>
      <c r="D260" s="6">
        <v>72</v>
      </c>
      <c r="E260" s="6">
        <v>320</v>
      </c>
      <c r="F260" s="6" t="str">
        <f t="shared" si="4"/>
        <v>选规格!$L$260#</v>
      </c>
      <c r="G260" s="6" t="str" cm="1">
        <f t="array" ref="G260">_xlfn.LET(_xlpm.x, L261,
         _xlpm.cellAddress, "【 选规格!" &amp; ADDRESS(ROW(选规格[[#This Row],[自检]]),COLUMN(选规格[[#This Row],[自检]])) &amp; "】",
         _xlfn.IFS(ISBLANK(_xlpm.x),   "error:右侧选项不足:" &amp;  _xlpm.cellAddress,
               ISERROR(_xlpm.x),   "error:右侧选项执行失败:" &amp; _xlpm.cellAddress,
               TRUE,             "ok")
)</f>
        <v>ok</v>
      </c>
      <c r="L260" t="str" cm="1">
        <f t="array" ref="L260">IFERROR(_xlfn._xlws.SORT(
    _xlfn.UNIQUE(
        TRANSPOSE(
            _xlfn.FILTERXML("&lt;select&gt;&lt;x&gt;"&amp;SUBSTITUTE(选规格[[#This Row],[规格选项表]],",","&lt;/x&gt;&lt;x&gt;") &amp;"&lt;/x&gt;&lt;/select&gt;","//x")
        )
    )
),"无合适【规格】选项,请清除【CPU】或【内存】后再试")</f>
        <v>GPU计算型GN10X</v>
      </c>
    </row>
    <row r="261" spans="1:31">
      <c r="A261" t="s">
        <v>65</v>
      </c>
      <c r="B261" t="s">
        <v>1875</v>
      </c>
      <c r="C261" s="6" t="s">
        <v>2500</v>
      </c>
      <c r="D261" s="6">
        <v>90</v>
      </c>
      <c r="E261" s="6">
        <v>226</v>
      </c>
      <c r="F261" s="6" t="str">
        <f t="shared" si="4"/>
        <v>选规格!$L$261#</v>
      </c>
      <c r="G261" s="6" t="str" cm="1">
        <f t="array" ref="G261">_xlfn.LET(_xlpm.x, L262,
         _xlpm.cellAddress, "【 选规格!" &amp; ADDRESS(ROW(选规格[[#This Row],[自检]]),COLUMN(选规格[[#This Row],[自检]])) &amp; "】",
         _xlfn.IFS(ISBLANK(_xlpm.x),   "error:右侧选项不足:" &amp;  _xlpm.cellAddress,
               ISERROR(_xlpm.x),   "error:右侧选项执行失败:" &amp; _xlpm.cellAddress,
               TRUE,             "ok")
)</f>
        <v>ok</v>
      </c>
      <c r="L261" t="str" cm="1">
        <f t="array" ref="L261">IFERROR(_xlfn._xlws.SORT(
    _xlfn.UNIQUE(
        TRANSPOSE(
            _xlfn.FILTERXML("&lt;select&gt;&lt;x&gt;"&amp;SUBSTITUTE(选规格[[#This Row],[规格选项表]],",","&lt;/x&gt;&lt;x&gt;") &amp;"&lt;/x&gt;&lt;/select&gt;","//x")
        )
    )
),"无合适【规格】选项,请清除【CPU】或【内存】后再试")</f>
        <v>GPU推理型GI3X</v>
      </c>
    </row>
    <row r="262" spans="1:31">
      <c r="A262" t="s">
        <v>65</v>
      </c>
      <c r="B262" t="s">
        <v>1875</v>
      </c>
      <c r="C262" s="6" t="s">
        <v>2500</v>
      </c>
      <c r="D262" s="6">
        <v>180</v>
      </c>
      <c r="E262" s="6">
        <v>452</v>
      </c>
      <c r="F262" s="6" t="str">
        <f t="shared" si="4"/>
        <v>选规格!$L$262#</v>
      </c>
      <c r="G262" s="6" t="str" cm="1">
        <f t="array" ref="G262">_xlfn.LET(_xlpm.x, L263,
         _xlpm.cellAddress, "【 选规格!" &amp; ADDRESS(ROW(选规格[[#This Row],[自检]]),COLUMN(选规格[[#This Row],[自检]])) &amp; "】",
         _xlfn.IFS(ISBLANK(_xlpm.x),   "error:右侧选项不足:" &amp;  _xlpm.cellAddress,
               ISERROR(_xlpm.x),   "error:右侧选项执行失败:" &amp; _xlpm.cellAddress,
               TRUE,             "ok")
)</f>
        <v>ok</v>
      </c>
      <c r="L262" t="str" cm="1">
        <f t="array" ref="L262">IFERROR(_xlfn._xlws.SORT(
    _xlfn.UNIQUE(
        TRANSPOSE(
            _xlfn.FILTERXML("&lt;select&gt;&lt;x&gt;"&amp;SUBSTITUTE(选规格[[#This Row],[规格选项表]],",","&lt;/x&gt;&lt;x&gt;") &amp;"&lt;/x&gt;&lt;/select&gt;","//x")
        )
    )
),"无合适【规格】选项,请清除【CPU】或【内存】后再试")</f>
        <v>GPU推理型GI3X</v>
      </c>
    </row>
    <row r="263" spans="1:31">
      <c r="A263" t="s">
        <v>65</v>
      </c>
      <c r="B263" t="s">
        <v>1875</v>
      </c>
      <c r="C263" s="6" t="s">
        <v>2506</v>
      </c>
      <c r="D263" s="6">
        <v>10</v>
      </c>
      <c r="E263" s="6">
        <v>88</v>
      </c>
      <c r="F263" s="6" t="str">
        <f t="shared" si="4"/>
        <v>选规格!$L$263#</v>
      </c>
      <c r="G263" s="6" t="str" cm="1">
        <f t="array" ref="G263">_xlfn.LET(_xlpm.x, L264,
         _xlpm.cellAddress, "【 选规格!" &amp; ADDRESS(ROW(选规格[[#This Row],[自检]]),COLUMN(选规格[[#This Row],[自检]])) &amp; "】",
         _xlfn.IFS(ISBLANK(_xlpm.x),   "error:右侧选项不足:" &amp;  _xlpm.cellAddress,
               ISERROR(_xlpm.x),   "error:右侧选项执行失败:" &amp; _xlpm.cellAddress,
               TRUE,             "ok")
)</f>
        <v>ok</v>
      </c>
      <c r="L263" t="str" cm="1">
        <f t="array" ref="L263">IFERROR(_xlfn._xlws.SORT(
    _xlfn.UNIQUE(
        TRANSPOSE(
            _xlfn.FILTERXML("&lt;select&gt;&lt;x&gt;"&amp;SUBSTITUTE(选规格[[#This Row],[规格选项表]],",","&lt;/x&gt;&lt;x&gt;") &amp;"&lt;/x&gt;&lt;/select&gt;","//x")
        )
    )
),"无合适【规格】选项,请清除【CPU】或【内存】后再试")</f>
        <v>FPGA加速型FX4</v>
      </c>
    </row>
    <row r="264" spans="1:31">
      <c r="A264" t="s">
        <v>65</v>
      </c>
      <c r="B264" t="s">
        <v>1875</v>
      </c>
      <c r="C264" s="6" t="s">
        <v>2506</v>
      </c>
      <c r="D264" s="6">
        <v>22</v>
      </c>
      <c r="E264" s="6">
        <v>176</v>
      </c>
      <c r="F264" s="6" t="str">
        <f t="shared" si="4"/>
        <v>选规格!$L$264#</v>
      </c>
      <c r="G264" s="6" t="str" cm="1">
        <f t="array" ref="G264">_xlfn.LET(_xlpm.x, L265,
         _xlpm.cellAddress, "【 选规格!" &amp; ADDRESS(ROW(选规格[[#This Row],[自检]]),COLUMN(选规格[[#This Row],[自检]])) &amp; "】",
         _xlfn.IFS(ISBLANK(_xlpm.x),   "error:右侧选项不足:" &amp;  _xlpm.cellAddress,
               ISERROR(_xlpm.x),   "error:右侧选项执行失败:" &amp; _xlpm.cellAddress,
               TRUE,             "ok")
)</f>
        <v>ok</v>
      </c>
      <c r="L264" t="str" cm="1">
        <f t="array" ref="L264">IFERROR(_xlfn._xlws.SORT(
    _xlfn.UNIQUE(
        TRANSPOSE(
            _xlfn.FILTERXML("&lt;select&gt;&lt;x&gt;"&amp;SUBSTITUTE(选规格[[#This Row],[规格选项表]],",","&lt;/x&gt;&lt;x&gt;") &amp;"&lt;/x&gt;&lt;/select&gt;","//x")
        )
    )
),"无合适【规格】选项,请清除【CPU】或【内存】后再试")</f>
        <v>FPGA加速型FX4</v>
      </c>
    </row>
    <row r="265" spans="1:31">
      <c r="A265" t="s">
        <v>65</v>
      </c>
      <c r="B265" t="s">
        <v>1875</v>
      </c>
      <c r="C265" s="6" t="s">
        <v>2506</v>
      </c>
      <c r="D265" s="6">
        <v>44</v>
      </c>
      <c r="E265" s="6">
        <v>352</v>
      </c>
      <c r="F265" s="6" t="str">
        <f t="shared" si="4"/>
        <v>选规格!$L$265#</v>
      </c>
      <c r="G265" s="6" t="str" cm="1">
        <f t="array" ref="G265">_xlfn.LET(_xlpm.x, L266,
         _xlpm.cellAddress, "【 选规格!" &amp; ADDRESS(ROW(选规格[[#This Row],[自检]]),COLUMN(选规格[[#This Row],[自检]])) &amp; "】",
         _xlfn.IFS(ISBLANK(_xlpm.x),   "error:右侧选项不足:" &amp;  _xlpm.cellAddress,
               ISERROR(_xlpm.x),   "error:右侧选项执行失败:" &amp; _xlpm.cellAddress,
               TRUE,             "ok")
)</f>
        <v>ok</v>
      </c>
      <c r="L265" t="str" cm="1">
        <f t="array" ref="L265">IFERROR(_xlfn._xlws.SORT(
    _xlfn.UNIQUE(
        TRANSPOSE(
            _xlfn.FILTERXML("&lt;select&gt;&lt;x&gt;"&amp;SUBSTITUTE(选规格[[#This Row],[规格选项表]],",","&lt;/x&gt;&lt;x&gt;") &amp;"&lt;/x&gt;&lt;/select&gt;","//x")
        )
    )
),"无合适【规格】选项,请清除【CPU】或【内存】后再试")</f>
        <v>FPGA加速型FX4</v>
      </c>
    </row>
    <row r="266" spans="1:31">
      <c r="A266" t="s">
        <v>65</v>
      </c>
      <c r="B266" t="s">
        <v>1878</v>
      </c>
      <c r="C266" s="6" t="s">
        <v>3409</v>
      </c>
      <c r="D266" s="6">
        <v>96</v>
      </c>
      <c r="E266" s="6">
        <v>384</v>
      </c>
      <c r="F266" s="6" t="str">
        <f t="shared" si="4"/>
        <v>选规格!$L$266#</v>
      </c>
      <c r="G266" s="6" t="str" cm="1">
        <f t="array" ref="G266">_xlfn.LET(_xlpm.x, L267,
         _xlpm.cellAddress, "【 选规格!" &amp; ADDRESS(ROW(选规格[[#This Row],[自检]]),COLUMN(选规格[[#This Row],[自检]])) &amp; "】",
         _xlfn.IFS(ISBLANK(_xlpm.x),   "error:右侧选项不足:" &amp;  _xlpm.cellAddress,
               ISERROR(_xlpm.x),   "error:右侧选项执行失败:" &amp; _xlpm.cellAddress,
               TRUE,             "ok")
)</f>
        <v>ok</v>
      </c>
      <c r="L266" t="str" cm="1">
        <f t="array" ref="L266:O266">IFERROR(_xlfn._xlws.SORT(
    _xlfn.UNIQUE(
        TRANSPOSE(
            _xlfn.FILTERXML("&lt;select&gt;&lt;x&gt;"&amp;SUBSTITUTE(选规格[[#This Row],[规格选项表]],",","&lt;/x&gt;&lt;x&gt;") &amp;"&lt;/x&gt;&lt;/select&gt;","//x")
        )
    )
),"无合适【规格】选项,请清除【CPU】或【内存】后再试")</f>
        <v>高IO型黑石物理服务器BMI5</v>
      </c>
      <c r="M266" t="str">
        <v>标准型SA3</v>
      </c>
      <c r="N266" t="str">
        <v>GPU型黑石物理服务器BMG5v</v>
      </c>
      <c r="O266" t="str">
        <v>GPU型黑石物理服务器BMG5t</v>
      </c>
    </row>
    <row r="267" spans="1:31">
      <c r="A267" t="s">
        <v>65</v>
      </c>
      <c r="B267" t="s">
        <v>1878</v>
      </c>
      <c r="C267" s="6" t="s">
        <v>3410</v>
      </c>
      <c r="D267" s="6">
        <v>16</v>
      </c>
      <c r="E267" s="6">
        <v>64</v>
      </c>
      <c r="F267" s="6" t="str">
        <f t="shared" si="4"/>
        <v>选规格!$L$267#</v>
      </c>
      <c r="G267" s="6" t="str" cm="1">
        <f t="array" ref="G267">_xlfn.LET(_xlpm.x, L268,
         _xlpm.cellAddress, "【 选规格!" &amp; ADDRESS(ROW(选规格[[#This Row],[自检]]),COLUMN(选规格[[#This Row],[自检]])) &amp; "】",
         _xlfn.IFS(ISBLANK(_xlpm.x),   "error:右侧选项不足:" &amp;  _xlpm.cellAddress,
               ISERROR(_xlpm.x),   "error:右侧选项执行失败:" &amp; _xlpm.cellAddress,
               TRUE,             "ok")
)</f>
        <v>ok</v>
      </c>
      <c r="L267" t="str" cm="1">
        <f t="array" ref="L267:AD267">IFERROR(_xlfn._xlws.SORT(
    _xlfn.UNIQUE(
        TRANSPOSE(
            _xlfn.FILTERXML("&lt;select&gt;&lt;x&gt;"&amp;SUBSTITUTE(选规格[[#This Row],[规格选项表]],",","&lt;/x&gt;&lt;x&gt;") &amp;"&lt;/x&gt;&lt;/select&gt;","//x")
        )
    )
),"无合适【规格】选项,请清除【CPU】或【内存】后再试")</f>
        <v>高IO型IT5</v>
      </c>
      <c r="M267" t="str">
        <v>高IO型IT3</v>
      </c>
      <c r="N267" t="str">
        <v>高IO型I3</v>
      </c>
      <c r="O267" t="str">
        <v>计算网络增强型CN3</v>
      </c>
      <c r="P267" t="str">
        <v>计算型C6</v>
      </c>
      <c r="Q267" t="str">
        <v>计算型C5</v>
      </c>
      <c r="R267" t="str">
        <v>计算型C4</v>
      </c>
      <c r="S267" t="str">
        <v>计算型C3</v>
      </c>
      <c r="T267" t="str">
        <v>计算型C2</v>
      </c>
      <c r="U267" t="str">
        <v>标准存储增强型S5se</v>
      </c>
      <c r="V267" t="str">
        <v>标准型SA3</v>
      </c>
      <c r="W267" t="str">
        <v>标准型SA2</v>
      </c>
      <c r="X267" t="str">
        <v>标准型SA1</v>
      </c>
      <c r="Y267" t="str">
        <v>标准型S5</v>
      </c>
      <c r="Z267" t="str">
        <v>标准型S4</v>
      </c>
      <c r="AA267" t="str">
        <v>标准型S3</v>
      </c>
      <c r="AB267" t="str">
        <v>标准型S2</v>
      </c>
      <c r="AC267" t="str">
        <v>大数据型D3</v>
      </c>
      <c r="AD267" t="str">
        <v>大数据型D2</v>
      </c>
    </row>
    <row r="268" spans="1:31">
      <c r="A268" t="s">
        <v>65</v>
      </c>
      <c r="B268" t="s">
        <v>1878</v>
      </c>
      <c r="C268" s="6" t="s">
        <v>3411</v>
      </c>
      <c r="D268" s="6">
        <v>32</v>
      </c>
      <c r="E268" s="6">
        <v>128</v>
      </c>
      <c r="F268" s="6" t="str">
        <f t="shared" si="4"/>
        <v>选规格!$L$268#</v>
      </c>
      <c r="G268" s="6" t="str" cm="1">
        <f t="array" ref="G268">_xlfn.LET(_xlpm.x, L269,
         _xlpm.cellAddress, "【 选规格!" &amp; ADDRESS(ROW(选规格[[#This Row],[自检]]),COLUMN(选规格[[#This Row],[自检]])) &amp; "】",
         _xlfn.IFS(ISBLANK(_xlpm.x),   "error:右侧选项不足:" &amp;  _xlpm.cellAddress,
               ISERROR(_xlpm.x),   "error:右侧选项执行失败:" &amp; _xlpm.cellAddress,
               TRUE,             "ok")
)</f>
        <v>ok</v>
      </c>
      <c r="L268" t="str" cm="1">
        <f t="array" ref="L268:AD268">IFERROR(_xlfn._xlws.SORT(
    _xlfn.UNIQUE(
        TRANSPOSE(
            _xlfn.FILTERXML("&lt;select&gt;&lt;x&gt;"&amp;SUBSTITUTE(选规格[[#This Row],[规格选项表]],",","&lt;/x&gt;&lt;x&gt;") &amp;"&lt;/x&gt;&lt;/select&gt;","//x")
        )
    )
),"无合适【规格】选项,请清除【CPU】或【内存】后再试")</f>
        <v>高IO型IT5</v>
      </c>
      <c r="M268" t="str">
        <v>高IO型IT3</v>
      </c>
      <c r="N268" t="str">
        <v>高IO型I3</v>
      </c>
      <c r="O268" t="str">
        <v>计算网络增强型CN3</v>
      </c>
      <c r="P268" t="str">
        <v>计算型C6</v>
      </c>
      <c r="Q268" t="str">
        <v>计算型C5</v>
      </c>
      <c r="R268" t="str">
        <v>计算型C3</v>
      </c>
      <c r="S268" t="str">
        <v>标准存储增强型S5se</v>
      </c>
      <c r="T268" t="str">
        <v>标准型SA3</v>
      </c>
      <c r="U268" t="str">
        <v>标准型SA2</v>
      </c>
      <c r="V268" t="str">
        <v>标准型SA1</v>
      </c>
      <c r="W268" t="str">
        <v>标准型S6</v>
      </c>
      <c r="X268" t="str">
        <v>标准型S5</v>
      </c>
      <c r="Y268" t="str">
        <v>标准型S4</v>
      </c>
      <c r="Z268" t="str">
        <v>标准型S3</v>
      </c>
      <c r="AA268" t="str">
        <v>标准型S2</v>
      </c>
      <c r="AB268" t="str">
        <v>大数据型D3</v>
      </c>
      <c r="AC268" t="str">
        <v>大数据型D2</v>
      </c>
      <c r="AD268" t="str">
        <v>GPU计算型GN7</v>
      </c>
    </row>
    <row r="269" spans="1:31">
      <c r="A269" t="s">
        <v>65</v>
      </c>
      <c r="B269" t="s">
        <v>1878</v>
      </c>
      <c r="C269" s="6" t="s">
        <v>3412</v>
      </c>
      <c r="D269" s="6">
        <v>64</v>
      </c>
      <c r="E269" s="6">
        <v>256</v>
      </c>
      <c r="F269" s="6" t="str">
        <f t="shared" si="4"/>
        <v>选规格!$L$269#</v>
      </c>
      <c r="G269" s="6" t="str" cm="1">
        <f t="array" ref="G269">_xlfn.LET(_xlpm.x, L270,
         _xlpm.cellAddress, "【 选规格!" &amp; ADDRESS(ROW(选规格[[#This Row],[自检]]),COLUMN(选规格[[#This Row],[自检]])) &amp; "】",
         _xlfn.IFS(ISBLANK(_xlpm.x),   "error:右侧选项不足:" &amp;  _xlpm.cellAddress,
               ISERROR(_xlpm.x),   "error:右侧选项执行失败:" &amp; _xlpm.cellAddress,
               TRUE,             "ok")
)</f>
        <v>ok</v>
      </c>
      <c r="L269" t="str" cm="1">
        <f t="array" ref="L269:Y269">IFERROR(_xlfn._xlws.SORT(
    _xlfn.UNIQUE(
        TRANSPOSE(
            _xlfn.FILTERXML("&lt;select&gt;&lt;x&gt;"&amp;SUBSTITUTE(选规格[[#This Row],[规格选项表]],",","&lt;/x&gt;&lt;x&gt;") &amp;"&lt;/x&gt;&lt;/select&gt;","//x")
        )
    )
),"无合适【规格】选项,请清除【CPU】或【内存】后再试")</f>
        <v>高IO型IT5</v>
      </c>
      <c r="M269" t="str">
        <v>高IO型IT3</v>
      </c>
      <c r="N269" t="str">
        <v>高IO型I3</v>
      </c>
      <c r="O269" t="str">
        <v>计算型C6</v>
      </c>
      <c r="P269" t="str">
        <v>计算型C5</v>
      </c>
      <c r="Q269" t="str">
        <v>标准型SA3</v>
      </c>
      <c r="R269" t="str">
        <v>标准型SA2</v>
      </c>
      <c r="S269" t="str">
        <v>标准型SA1</v>
      </c>
      <c r="T269" t="str">
        <v>标准型S6</v>
      </c>
      <c r="U269" t="str">
        <v>标准型S5</v>
      </c>
      <c r="V269" t="str">
        <v>标准型S4</v>
      </c>
      <c r="W269" t="str">
        <v>标准型S3</v>
      </c>
      <c r="X269" t="str">
        <v>大数据型D3</v>
      </c>
      <c r="Y269" t="str">
        <v>大数据型D2</v>
      </c>
    </row>
    <row r="270" spans="1:31">
      <c r="A270" t="s">
        <v>65</v>
      </c>
      <c r="B270" t="s">
        <v>1878</v>
      </c>
      <c r="C270" s="6" t="s">
        <v>3413</v>
      </c>
      <c r="D270" s="6">
        <v>8</v>
      </c>
      <c r="E270" s="6">
        <v>32</v>
      </c>
      <c r="F270" s="6" t="str">
        <f t="shared" si="4"/>
        <v>选规格!$L$270#</v>
      </c>
      <c r="G270" s="6" t="str" cm="1">
        <f t="array" ref="G270">_xlfn.LET(_xlpm.x, L271,
         _xlpm.cellAddress, "【 选规格!" &amp; ADDRESS(ROW(选规格[[#This Row],[自检]]),COLUMN(选规格[[#This Row],[自检]])) &amp; "】",
         _xlfn.IFS(ISBLANK(_xlpm.x),   "error:右侧选项不足:" &amp;  _xlpm.cellAddress,
               ISERROR(_xlpm.x),   "error:右侧选项执行失败:" &amp; _xlpm.cellAddress,
               TRUE,             "ok")
)</f>
        <v>ok</v>
      </c>
      <c r="L270" t="str" cm="1">
        <f t="array" ref="L270:AE270">IFERROR(_xlfn._xlws.SORT(
    _xlfn.UNIQUE(
        TRANSPOSE(
            _xlfn.FILTERXML("&lt;select&gt;&lt;x&gt;"&amp;SUBSTITUTE(选规格[[#This Row],[规格选项表]],",","&lt;/x&gt;&lt;x&gt;") &amp;"&lt;/x&gt;&lt;/select&gt;","//x")
        )
    )
),"无合适【规格】选项,请清除【CPU】或【内存】后再试")</f>
        <v>高IO型IT3</v>
      </c>
      <c r="M270" t="str">
        <v>高IO型I3</v>
      </c>
      <c r="N270" t="str">
        <v>计算网络增强型CN3</v>
      </c>
      <c r="O270" t="str">
        <v>计算型C6</v>
      </c>
      <c r="P270" t="str">
        <v>计算型C5</v>
      </c>
      <c r="Q270" t="str">
        <v>计算型C4</v>
      </c>
      <c r="R270" t="str">
        <v>计算型C3</v>
      </c>
      <c r="S270" t="str">
        <v>计算型C2</v>
      </c>
      <c r="T270" t="str">
        <v>标准存储增强型S5se</v>
      </c>
      <c r="U270" t="str">
        <v>标准型SA3</v>
      </c>
      <c r="V270" t="str">
        <v>标准型SA2</v>
      </c>
      <c r="W270" t="str">
        <v>标准型SA1</v>
      </c>
      <c r="X270" t="str">
        <v>标准型S5</v>
      </c>
      <c r="Y270" t="str">
        <v>标准型S4</v>
      </c>
      <c r="Z270" t="str">
        <v>标准型S3</v>
      </c>
      <c r="AA270" t="str">
        <v>标准型S2</v>
      </c>
      <c r="AB270" t="str">
        <v>标准型S1</v>
      </c>
      <c r="AC270" t="str">
        <v>大数据型D3</v>
      </c>
      <c r="AD270" t="str">
        <v>大数据型D2</v>
      </c>
      <c r="AE270" t="str">
        <v>GPU计算型GN7</v>
      </c>
    </row>
    <row r="271" spans="1:31">
      <c r="A271" t="s">
        <v>65</v>
      </c>
      <c r="B271" t="s">
        <v>1878</v>
      </c>
      <c r="C271" s="6" t="s">
        <v>3414</v>
      </c>
      <c r="D271" s="6">
        <v>24</v>
      </c>
      <c r="E271" s="6">
        <v>96</v>
      </c>
      <c r="F271" s="6" t="str">
        <f t="shared" si="4"/>
        <v>选规格!$L$271#</v>
      </c>
      <c r="G271" s="6" t="str" cm="1">
        <f t="array" ref="G271">_xlfn.LET(_xlpm.x, L272,
         _xlpm.cellAddress, "【 选规格!" &amp; ADDRESS(ROW(选规格[[#This Row],[自检]]),COLUMN(选规格[[#This Row],[自检]])) &amp; "】",
         _xlfn.IFS(ISBLANK(_xlpm.x),   "error:右侧选项不足:" &amp;  _xlpm.cellAddress,
               ISERROR(_xlpm.x),   "error:右侧选项执行失败:" &amp; _xlpm.cellAddress,
               TRUE,             "ok")
)</f>
        <v>ok</v>
      </c>
      <c r="L271" t="str" cm="1">
        <f t="array" ref="L271:Q271">IFERROR(_xlfn._xlws.SORT(
    _xlfn.UNIQUE(
        TRANSPOSE(
            _xlfn.FILTERXML("&lt;select&gt;&lt;x&gt;"&amp;SUBSTITUTE(选规格[[#This Row],[规格选项表]],",","&lt;/x&gt;&lt;x&gt;") &amp;"&lt;/x&gt;&lt;/select&gt;","//x")
        )
    )
),"无合适【规格】选项,请清除【CPU】或【内存】后再试")</f>
        <v>高IO型I3</v>
      </c>
      <c r="M271" t="str">
        <v>标准型S5</v>
      </c>
      <c r="N271" t="str">
        <v>标准型S4</v>
      </c>
      <c r="O271" t="str">
        <v>标准型S3</v>
      </c>
      <c r="P271" t="str">
        <v>标准型S2</v>
      </c>
      <c r="Q271" t="str">
        <v>大数据型D2</v>
      </c>
    </row>
    <row r="272" spans="1:31">
      <c r="A272" t="s">
        <v>65</v>
      </c>
      <c r="B272" t="s">
        <v>1878</v>
      </c>
      <c r="C272" s="6" t="s">
        <v>3415</v>
      </c>
      <c r="D272" s="6">
        <v>76</v>
      </c>
      <c r="E272" s="6">
        <v>320</v>
      </c>
      <c r="F272" s="6" t="str">
        <f t="shared" si="4"/>
        <v>选规格!$L$272#</v>
      </c>
      <c r="G272" s="6" t="str" cm="1">
        <f t="array" ref="G272">_xlfn.LET(_xlpm.x, L273,
         _xlpm.cellAddress, "【 选规格!" &amp; ADDRESS(ROW(选规格[[#This Row],[自检]]),COLUMN(选规格[[#This Row],[自检]])) &amp; "】",
         _xlfn.IFS(ISBLANK(_xlpm.x),   "error:右侧选项不足:" &amp;  _xlpm.cellAddress,
               ISERROR(_xlpm.x),   "error:右侧选项执行失败:" &amp; _xlpm.cellAddress,
               TRUE,             "ok")
)</f>
        <v>ok</v>
      </c>
      <c r="L272" t="str" cm="1">
        <f t="array" ref="L272:M272">IFERROR(_xlfn._xlws.SORT(
    _xlfn.UNIQUE(
        TRANSPOSE(
            _xlfn.FILTERXML("&lt;select&gt;&lt;x&gt;"&amp;SUBSTITUTE(选规格[[#This Row],[规格选项表]],",","&lt;/x&gt;&lt;x&gt;") &amp;"&lt;/x&gt;&lt;/select&gt;","//x")
        )
    )
),"无合适【规格】选项,请清除【CPU】或【内存】后再试")</f>
        <v>高IO型I3</v>
      </c>
      <c r="M272" t="str">
        <v>大数据型D2</v>
      </c>
    </row>
    <row r="273" spans="1:26">
      <c r="A273" t="s">
        <v>65</v>
      </c>
      <c r="B273" t="s">
        <v>1878</v>
      </c>
      <c r="C273" s="6" t="s">
        <v>3416</v>
      </c>
      <c r="D273" s="6">
        <v>4</v>
      </c>
      <c r="E273" s="6">
        <v>8</v>
      </c>
      <c r="F273" s="6" t="str">
        <f t="shared" si="4"/>
        <v>选规格!$L$273#</v>
      </c>
      <c r="G273" s="6" t="str" cm="1">
        <f t="array" ref="G273">_xlfn.LET(_xlpm.x, L274,
         _xlpm.cellAddress, "【 选规格!" &amp; ADDRESS(ROW(选规格[[#This Row],[自检]]),COLUMN(选规格[[#This Row],[自检]])) &amp; "】",
         _xlfn.IFS(ISBLANK(_xlpm.x),   "error:右侧选项不足:" &amp;  _xlpm.cellAddress,
               ISERROR(_xlpm.x),   "error:右侧选项执行失败:" &amp; _xlpm.cellAddress,
               TRUE,             "ok")
)</f>
        <v>ok</v>
      </c>
      <c r="L273" t="str" cm="1">
        <f t="array" ref="L273:Y273">IFERROR(_xlfn._xlws.SORT(
    _xlfn.UNIQUE(
        TRANSPOSE(
            _xlfn.FILTERXML("&lt;select&gt;&lt;x&gt;"&amp;SUBSTITUTE(选规格[[#This Row],[规格选项表]],",","&lt;/x&gt;&lt;x&gt;") &amp;"&lt;/x&gt;&lt;/select&gt;","//x")
        )
    )
),"无合适【规格】选项,请清除【CPU】或【内存】后再试")</f>
        <v>计算网络增强型CN3</v>
      </c>
      <c r="M273" t="str">
        <v>计算型C6</v>
      </c>
      <c r="N273" t="str">
        <v>计算型C5</v>
      </c>
      <c r="O273" t="str">
        <v>计算型C4</v>
      </c>
      <c r="P273" t="str">
        <v>计算型C3</v>
      </c>
      <c r="Q273" t="str">
        <v>计算型C2</v>
      </c>
      <c r="R273" t="str">
        <v>标准型SA3</v>
      </c>
      <c r="S273" t="str">
        <v>标准型SA2</v>
      </c>
      <c r="T273" t="str">
        <v>标准型SA1</v>
      </c>
      <c r="U273" t="str">
        <v>标准型S5</v>
      </c>
      <c r="V273" t="str">
        <v>标准型S4</v>
      </c>
      <c r="W273" t="str">
        <v>标准型S3</v>
      </c>
      <c r="X273" t="str">
        <v>标准型S2</v>
      </c>
      <c r="Y273" t="str">
        <v>标准型S1</v>
      </c>
    </row>
    <row r="274" spans="1:26">
      <c r="A274" t="s">
        <v>65</v>
      </c>
      <c r="B274" t="s">
        <v>1878</v>
      </c>
      <c r="C274" s="6" t="s">
        <v>3417</v>
      </c>
      <c r="D274" s="6">
        <v>4</v>
      </c>
      <c r="E274" s="6">
        <v>16</v>
      </c>
      <c r="F274" s="6" t="str">
        <f t="shared" si="4"/>
        <v>选规格!$L$274#</v>
      </c>
      <c r="G274" s="6" t="str" cm="1">
        <f t="array" ref="G274">_xlfn.LET(_xlpm.x, L275,
         _xlpm.cellAddress, "【 选规格!" &amp; ADDRESS(ROW(选规格[[#This Row],[自检]]),COLUMN(选规格[[#This Row],[自检]])) &amp; "】",
         _xlfn.IFS(ISBLANK(_xlpm.x),   "error:右侧选项不足:" &amp;  _xlpm.cellAddress,
               ISERROR(_xlpm.x),   "error:右侧选项执行失败:" &amp; _xlpm.cellAddress,
               TRUE,             "ok")
)</f>
        <v>ok</v>
      </c>
      <c r="L274" t="str" cm="1">
        <f t="array" ref="L274:Z274">IFERROR(_xlfn._xlws.SORT(
    _xlfn.UNIQUE(
        TRANSPOSE(
            _xlfn.FILTERXML("&lt;select&gt;&lt;x&gt;"&amp;SUBSTITUTE(选规格[[#This Row],[规格选项表]],",","&lt;/x&gt;&lt;x&gt;") &amp;"&lt;/x&gt;&lt;/select&gt;","//x")
        )
    )
),"无合适【规格】选项,请清除【CPU】或【内存】后再试")</f>
        <v>计算网络增强型CN3</v>
      </c>
      <c r="M274" t="str">
        <v>计算型C6</v>
      </c>
      <c r="N274" t="str">
        <v>计算型C5</v>
      </c>
      <c r="O274" t="str">
        <v>计算型C4</v>
      </c>
      <c r="P274" t="str">
        <v>计算型C3</v>
      </c>
      <c r="Q274" t="str">
        <v>计算型C2</v>
      </c>
      <c r="R274" t="str">
        <v>标准存储增强型S5se</v>
      </c>
      <c r="S274" t="str">
        <v>标准型SA3</v>
      </c>
      <c r="T274" t="str">
        <v>标准型SA2</v>
      </c>
      <c r="U274" t="str">
        <v>标准型SA1</v>
      </c>
      <c r="V274" t="str">
        <v>标准型S5</v>
      </c>
      <c r="W274" t="str">
        <v>标准型S4</v>
      </c>
      <c r="X274" t="str">
        <v>标准型S3</v>
      </c>
      <c r="Y274" t="str">
        <v>标准型S2</v>
      </c>
      <c r="Z274" t="str">
        <v>标准型S1</v>
      </c>
    </row>
    <row r="275" spans="1:26">
      <c r="A275" t="s">
        <v>65</v>
      </c>
      <c r="B275" t="s">
        <v>1878</v>
      </c>
      <c r="C275" s="6" t="s">
        <v>3417</v>
      </c>
      <c r="D275" s="6">
        <v>8</v>
      </c>
      <c r="E275" s="6">
        <v>16</v>
      </c>
      <c r="F275" s="6" t="str">
        <f t="shared" si="4"/>
        <v>选规格!$L$275#</v>
      </c>
      <c r="G275" s="6" t="str" cm="1">
        <f t="array" ref="G275">_xlfn.LET(_xlpm.x, L276,
         _xlpm.cellAddress, "【 选规格!" &amp; ADDRESS(ROW(选规格[[#This Row],[自检]]),COLUMN(选规格[[#This Row],[自检]])) &amp; "】",
         _xlfn.IFS(ISBLANK(_xlpm.x),   "error:右侧选项不足:" &amp;  _xlpm.cellAddress,
               ISERROR(_xlpm.x),   "error:右侧选项执行失败:" &amp; _xlpm.cellAddress,
               TRUE,             "ok")
)</f>
        <v>ok</v>
      </c>
      <c r="L275" t="str" cm="1">
        <f t="array" ref="L275:Z275">IFERROR(_xlfn._xlws.SORT(
    _xlfn.UNIQUE(
        TRANSPOSE(
            _xlfn.FILTERXML("&lt;select&gt;&lt;x&gt;"&amp;SUBSTITUTE(选规格[[#This Row],[规格选项表]],",","&lt;/x&gt;&lt;x&gt;") &amp;"&lt;/x&gt;&lt;/select&gt;","//x")
        )
    )
),"无合适【规格】选项,请清除【CPU】或【内存】后再试")</f>
        <v>计算网络增强型CN3</v>
      </c>
      <c r="M275" t="str">
        <v>计算型C6</v>
      </c>
      <c r="N275" t="str">
        <v>计算型C5</v>
      </c>
      <c r="O275" t="str">
        <v>计算型C4</v>
      </c>
      <c r="P275" t="str">
        <v>计算型C3</v>
      </c>
      <c r="Q275" t="str">
        <v>计算型C2</v>
      </c>
      <c r="R275" t="str">
        <v>标准存储增强型S5se</v>
      </c>
      <c r="S275" t="str">
        <v>标准型SA3</v>
      </c>
      <c r="T275" t="str">
        <v>标准型SA2</v>
      </c>
      <c r="U275" t="str">
        <v>标准型SA1</v>
      </c>
      <c r="V275" t="str">
        <v>标准型S5</v>
      </c>
      <c r="W275" t="str">
        <v>标准型S4</v>
      </c>
      <c r="X275" t="str">
        <v>标准型S3</v>
      </c>
      <c r="Y275" t="str">
        <v>标准型S2</v>
      </c>
      <c r="Z275" t="str">
        <v>标准型S1</v>
      </c>
    </row>
    <row r="276" spans="1:26">
      <c r="A276" t="s">
        <v>65</v>
      </c>
      <c r="B276" t="s">
        <v>1878</v>
      </c>
      <c r="C276" s="6" t="s">
        <v>3417</v>
      </c>
      <c r="D276" s="6">
        <v>16</v>
      </c>
      <c r="E276" s="6">
        <v>32</v>
      </c>
      <c r="F276" s="6" t="str">
        <f t="shared" si="4"/>
        <v>选规格!$L$276#</v>
      </c>
      <c r="G276" s="6" t="str" cm="1">
        <f t="array" ref="G276">_xlfn.LET(_xlpm.x, L277,
         _xlpm.cellAddress, "【 选规格!" &amp; ADDRESS(ROW(选规格[[#This Row],[自检]]),COLUMN(选规格[[#This Row],[自检]])) &amp; "】",
         _xlfn.IFS(ISBLANK(_xlpm.x),   "error:右侧选项不足:" &amp;  _xlpm.cellAddress,
               ISERROR(_xlpm.x),   "error:右侧选项执行失败:" &amp; _xlpm.cellAddress,
               TRUE,             "ok")
)</f>
        <v>ok</v>
      </c>
      <c r="L276" t="str" cm="1">
        <f t="array" ref="L276:Z276">IFERROR(_xlfn._xlws.SORT(
    _xlfn.UNIQUE(
        TRANSPOSE(
            _xlfn.FILTERXML("&lt;select&gt;&lt;x&gt;"&amp;SUBSTITUTE(选规格[[#This Row],[规格选项表]],",","&lt;/x&gt;&lt;x&gt;") &amp;"&lt;/x&gt;&lt;/select&gt;","//x")
        )
    )
),"无合适【规格】选项,请清除【CPU】或【内存】后再试")</f>
        <v>计算网络增强型CN3</v>
      </c>
      <c r="M276" t="str">
        <v>计算型C6</v>
      </c>
      <c r="N276" t="str">
        <v>计算型C5</v>
      </c>
      <c r="O276" t="str">
        <v>计算型C4</v>
      </c>
      <c r="P276" t="str">
        <v>计算型C3</v>
      </c>
      <c r="Q276" t="str">
        <v>计算型C2</v>
      </c>
      <c r="R276" t="str">
        <v>标准存储增强型S5se</v>
      </c>
      <c r="S276" t="str">
        <v>标准型SA3</v>
      </c>
      <c r="T276" t="str">
        <v>标准型SA2</v>
      </c>
      <c r="U276" t="str">
        <v>标准型SA1</v>
      </c>
      <c r="V276" t="str">
        <v>标准型S5</v>
      </c>
      <c r="W276" t="str">
        <v>标准型S4</v>
      </c>
      <c r="X276" t="str">
        <v>标准型S3</v>
      </c>
      <c r="Y276" t="str">
        <v>标准型S2</v>
      </c>
      <c r="Z276" t="str">
        <v>标准型S1</v>
      </c>
    </row>
    <row r="277" spans="1:26">
      <c r="A277" t="s">
        <v>65</v>
      </c>
      <c r="B277" t="s">
        <v>1878</v>
      </c>
      <c r="C277" s="6" t="s">
        <v>3418</v>
      </c>
      <c r="D277" s="6">
        <v>32</v>
      </c>
      <c r="E277" s="6">
        <v>64</v>
      </c>
      <c r="F277" s="6" t="str">
        <f t="shared" si="4"/>
        <v>选规格!$L$277#</v>
      </c>
      <c r="G277" s="6" t="str" cm="1">
        <f t="array" ref="G277">_xlfn.LET(_xlpm.x, L278,
         _xlpm.cellAddress, "【 选规格!" &amp; ADDRESS(ROW(选规格[[#This Row],[自检]]),COLUMN(选规格[[#This Row],[自检]])) &amp; "】",
         _xlfn.IFS(ISBLANK(_xlpm.x),   "error:右侧选项不足:" &amp;  _xlpm.cellAddress,
               ISERROR(_xlpm.x),   "error:右侧选项执行失败:" &amp; _xlpm.cellAddress,
               TRUE,             "ok")
)</f>
        <v>ok</v>
      </c>
      <c r="L277" t="str" cm="1">
        <f t="array" ref="L277:Z277">IFERROR(_xlfn._xlws.SORT(
    _xlfn.UNIQUE(
        TRANSPOSE(
            _xlfn.FILTERXML("&lt;select&gt;&lt;x&gt;"&amp;SUBSTITUTE(选规格[[#This Row],[规格选项表]],",","&lt;/x&gt;&lt;x&gt;") &amp;"&lt;/x&gt;&lt;/select&gt;","//x")
        )
    )
),"无合适【规格】选项,请清除【CPU】或【内存】后再试")</f>
        <v>计算网络增强型CN3</v>
      </c>
      <c r="M277" t="str">
        <v>计算型C5</v>
      </c>
      <c r="N277" t="str">
        <v>计算型C3</v>
      </c>
      <c r="O277" t="str">
        <v>标准网络优化型SN3ne</v>
      </c>
      <c r="P277" t="str">
        <v>标准存储增强型S5se</v>
      </c>
      <c r="Q277" t="str">
        <v>标准型SA3</v>
      </c>
      <c r="R277" t="str">
        <v>标准型SA2</v>
      </c>
      <c r="S277" t="str">
        <v>标准型SA1</v>
      </c>
      <c r="T277" t="str">
        <v>标准型S6</v>
      </c>
      <c r="U277" t="str">
        <v>标准型S5</v>
      </c>
      <c r="V277" t="str">
        <v>标准型S4</v>
      </c>
      <c r="W277" t="str">
        <v>标准型S3</v>
      </c>
      <c r="X277" t="str">
        <v>标准型S2</v>
      </c>
      <c r="Y277" t="str">
        <v>标准型S1</v>
      </c>
      <c r="Z277" t="str">
        <v>GPU推理型GI3X</v>
      </c>
    </row>
    <row r="278" spans="1:26">
      <c r="A278" t="s">
        <v>65</v>
      </c>
      <c r="B278" t="s">
        <v>1878</v>
      </c>
      <c r="C278" s="6" t="s">
        <v>2111</v>
      </c>
      <c r="D278" s="6">
        <v>46</v>
      </c>
      <c r="E278" s="6">
        <v>216</v>
      </c>
      <c r="F278" s="6" t="str">
        <f t="shared" si="4"/>
        <v>选规格!$L$278#</v>
      </c>
      <c r="G278" s="6" t="str" cm="1">
        <f t="array" ref="G278">_xlfn.LET(_xlpm.x, L279,
         _xlpm.cellAddress, "【 选规格!" &amp; ADDRESS(ROW(选规格[[#This Row],[自检]]),COLUMN(选规格[[#This Row],[自检]])) &amp; "】",
         _xlfn.IFS(ISBLANK(_xlpm.x),   "error:右侧选项不足:" &amp;  _xlpm.cellAddress,
               ISERROR(_xlpm.x),   "error:右侧选项执行失败:" &amp; _xlpm.cellAddress,
               TRUE,             "ok")
)</f>
        <v>ok</v>
      </c>
      <c r="L278" t="str" cm="1">
        <f t="array" ref="L278">IFERROR(_xlfn._xlws.SORT(
    _xlfn.UNIQUE(
        TRANSPOSE(
            _xlfn.FILTERXML("&lt;select&gt;&lt;x&gt;"&amp;SUBSTITUTE(选规格[[#This Row],[规格选项表]],",","&lt;/x&gt;&lt;x&gt;") &amp;"&lt;/x&gt;&lt;/select&gt;","//x")
        )
    )
),"无合适【规格】选项,请清除【CPU】或【内存】后再试")</f>
        <v>计算型C6</v>
      </c>
    </row>
    <row r="279" spans="1:26">
      <c r="A279" t="s">
        <v>65</v>
      </c>
      <c r="B279" t="s">
        <v>1878</v>
      </c>
      <c r="C279" s="6" t="s">
        <v>3375</v>
      </c>
      <c r="D279" s="6">
        <v>80</v>
      </c>
      <c r="E279" s="6">
        <v>320</v>
      </c>
      <c r="F279" s="6" t="str">
        <f t="shared" si="4"/>
        <v>选规格!$L$279#</v>
      </c>
      <c r="G279" s="6" t="str" cm="1">
        <f t="array" ref="G279">_xlfn.LET(_xlpm.x, L280,
         _xlpm.cellAddress, "【 选规格!" &amp; ADDRESS(ROW(选规格[[#This Row],[自检]]),COLUMN(选规格[[#This Row],[自检]])) &amp; "】",
         _xlfn.IFS(ISBLANK(_xlpm.x),   "error:右侧选项不足:" &amp;  _xlpm.cellAddress,
               ISERROR(_xlpm.x),   "error:右侧选项执行失败:" &amp; _xlpm.cellAddress,
               TRUE,             "ok")
)</f>
        <v>ok</v>
      </c>
      <c r="L279" t="str" cm="1">
        <f t="array" ref="L279:P279">IFERROR(_xlfn._xlws.SORT(
    _xlfn.UNIQUE(
        TRANSPOSE(
            _xlfn.FILTERXML("&lt;select&gt;&lt;x&gt;"&amp;SUBSTITUTE(选规格[[#This Row],[规格选项表]],",","&lt;/x&gt;&lt;x&gt;") &amp;"&lt;/x&gt;&lt;/select&gt;","//x")
        )
    )
),"无合适【规格】选项,请清除【CPU】或【内存】后再试")</f>
        <v>计算型C6</v>
      </c>
      <c r="M279" t="str">
        <v>标准型SA3</v>
      </c>
      <c r="N279" t="str">
        <v>标准型S3</v>
      </c>
      <c r="O279" t="str">
        <v>GPU计算型GN7</v>
      </c>
      <c r="P279" t="str">
        <v>GPU计算型GN10Xp</v>
      </c>
    </row>
    <row r="280" spans="1:26">
      <c r="A280" t="s">
        <v>65</v>
      </c>
      <c r="B280" t="s">
        <v>1878</v>
      </c>
      <c r="C280" s="6" t="s">
        <v>2111</v>
      </c>
      <c r="D280" s="6">
        <v>92</v>
      </c>
      <c r="E280" s="6">
        <v>432</v>
      </c>
      <c r="F280" s="6" t="str">
        <f t="shared" si="4"/>
        <v>选规格!$L$280#</v>
      </c>
      <c r="G280" s="6" t="str" cm="1">
        <f t="array" ref="G280">_xlfn.LET(_xlpm.x, L281,
         _xlpm.cellAddress, "【 选规格!" &amp; ADDRESS(ROW(选规格[[#This Row],[自检]]),COLUMN(选规格[[#This Row],[自检]])) &amp; "】",
         _xlfn.IFS(ISBLANK(_xlpm.x),   "error:右侧选项不足:" &amp;  _xlpm.cellAddress,
               ISERROR(_xlpm.x),   "error:右侧选项执行失败:" &amp; _xlpm.cellAddress,
               TRUE,             "ok")
)</f>
        <v>ok</v>
      </c>
      <c r="L280" t="str" cm="1">
        <f t="array" ref="L280">IFERROR(_xlfn._xlws.SORT(
    _xlfn.UNIQUE(
        TRANSPOSE(
            _xlfn.FILTERXML("&lt;select&gt;&lt;x&gt;"&amp;SUBSTITUTE(选规格[[#This Row],[规格选项表]],",","&lt;/x&gt;&lt;x&gt;") &amp;"&lt;/x&gt;&lt;/select&gt;","//x")
        )
    )
),"无合适【规格】选项,请清除【CPU】或【内存】后再试")</f>
        <v>计算型C6</v>
      </c>
    </row>
    <row r="281" spans="1:26">
      <c r="A281" t="s">
        <v>65</v>
      </c>
      <c r="B281" t="s">
        <v>1878</v>
      </c>
      <c r="C281" s="6" t="s">
        <v>3419</v>
      </c>
      <c r="D281" s="6">
        <v>48</v>
      </c>
      <c r="E281" s="6">
        <v>96</v>
      </c>
      <c r="F281" s="6" t="str">
        <f t="shared" si="4"/>
        <v>选规格!$L$281#</v>
      </c>
      <c r="G281" s="6" t="str" cm="1">
        <f t="array" ref="G281">_xlfn.LET(_xlpm.x, L282,
         _xlpm.cellAddress, "【 选规格!" &amp; ADDRESS(ROW(选规格[[#This Row],[自检]]),COLUMN(选规格[[#This Row],[自检]])) &amp; "】",
         _xlfn.IFS(ISBLANK(_xlpm.x),   "error:右侧选项不足:" &amp;  _xlpm.cellAddress,
               ISERROR(_xlpm.x),   "error:右侧选项执行失败:" &amp; _xlpm.cellAddress,
               TRUE,             "ok")
)</f>
        <v>ok</v>
      </c>
      <c r="L281" t="str" cm="1">
        <f t="array" ref="L281:R281">IFERROR(_xlfn._xlws.SORT(
    _xlfn.UNIQUE(
        TRANSPOSE(
            _xlfn.FILTERXML("&lt;select&gt;&lt;x&gt;"&amp;SUBSTITUTE(选规格[[#This Row],[规格选项表]],",","&lt;/x&gt;&lt;x&gt;") &amp;"&lt;/x&gt;&lt;/select&gt;","//x")
        )
    )
),"无合适【规格】选项,请清除【CPU】或【内存】后再试")</f>
        <v>计算型C5</v>
      </c>
      <c r="M281" t="str">
        <v>标准型SA3</v>
      </c>
      <c r="N281" t="str">
        <v>标准型SA2</v>
      </c>
      <c r="O281" t="str">
        <v>标准型S5</v>
      </c>
      <c r="P281" t="str">
        <v>标准型S4</v>
      </c>
      <c r="Q281" t="str">
        <v>标准型S3</v>
      </c>
      <c r="R281" t="str">
        <v>标准型S1</v>
      </c>
    </row>
    <row r="282" spans="1:26">
      <c r="A282" t="s">
        <v>65</v>
      </c>
      <c r="B282" t="s">
        <v>1878</v>
      </c>
      <c r="C282" s="6" t="s">
        <v>3420</v>
      </c>
      <c r="D282" s="6">
        <v>48</v>
      </c>
      <c r="E282" s="6">
        <v>192</v>
      </c>
      <c r="F282" s="6" t="str">
        <f t="shared" si="4"/>
        <v>选规格!$L$282#</v>
      </c>
      <c r="G282" s="6" t="str" cm="1">
        <f t="array" ref="G282">_xlfn.LET(_xlpm.x, L283,
         _xlpm.cellAddress, "【 选规格!" &amp; ADDRESS(ROW(选规格[[#This Row],[自检]]),COLUMN(选规格[[#This Row],[自检]])) &amp; "】",
         _xlfn.IFS(ISBLANK(_xlpm.x),   "error:右侧选项不足:" &amp;  _xlpm.cellAddress,
               ISERROR(_xlpm.x),   "error:右侧选项执行失败:" &amp; _xlpm.cellAddress,
               TRUE,             "ok")
)</f>
        <v>ok</v>
      </c>
      <c r="L282" t="str" cm="1">
        <f t="array" ref="L282:Q282">IFERROR(_xlfn._xlws.SORT(
    _xlfn.UNIQUE(
        TRANSPOSE(
            _xlfn.FILTERXML("&lt;select&gt;&lt;x&gt;"&amp;SUBSTITUTE(选规格[[#This Row],[规格选项表]],",","&lt;/x&gt;&lt;x&gt;") &amp;"&lt;/x&gt;&lt;/select&gt;","//x")
        )
    )
),"无合适【规格】选项,请清除【CPU】或【内存】后再试")</f>
        <v>计算型C5</v>
      </c>
      <c r="M282" t="str">
        <v>标准型SA3</v>
      </c>
      <c r="N282" t="str">
        <v>标准型SA2</v>
      </c>
      <c r="O282" t="str">
        <v>标准型S5</v>
      </c>
      <c r="P282" t="str">
        <v>标准型S4</v>
      </c>
      <c r="Q282" t="str">
        <v>标准型S3</v>
      </c>
    </row>
    <row r="283" spans="1:26">
      <c r="A283" t="s">
        <v>65</v>
      </c>
      <c r="B283" t="s">
        <v>1878</v>
      </c>
      <c r="C283" s="6" t="s">
        <v>2123</v>
      </c>
      <c r="D283" s="6">
        <v>52</v>
      </c>
      <c r="E283" s="6">
        <v>184</v>
      </c>
      <c r="F283" s="6" t="str">
        <f t="shared" si="4"/>
        <v>选规格!$L$283#</v>
      </c>
      <c r="G283" s="6" t="str" cm="1">
        <f t="array" ref="G283">_xlfn.LET(_xlpm.x, L284,
         _xlpm.cellAddress, "【 选规格!" &amp; ADDRESS(ROW(选规格[[#This Row],[自检]]),COLUMN(选规格[[#This Row],[自检]])) &amp; "】",
         _xlfn.IFS(ISBLANK(_xlpm.x),   "error:右侧选项不足:" &amp;  _xlpm.cellAddress,
               ISERROR(_xlpm.x),   "error:右侧选项执行失败:" &amp; _xlpm.cellAddress,
               TRUE,             "ok")
)</f>
        <v>ok</v>
      </c>
      <c r="L283" t="str" cm="1">
        <f t="array" ref="L283">IFERROR(_xlfn._xlws.SORT(
    _xlfn.UNIQUE(
        TRANSPOSE(
            _xlfn.FILTERXML("&lt;select&gt;&lt;x&gt;"&amp;SUBSTITUTE(选规格[[#This Row],[规格选项表]],",","&lt;/x&gt;&lt;x&gt;") &amp;"&lt;/x&gt;&lt;/select&gt;","//x")
        )
    )
),"无合适【规格】选项,请清除【CPU】或【内存】后再试")</f>
        <v>计算型C5</v>
      </c>
    </row>
    <row r="284" spans="1:26">
      <c r="A284" t="s">
        <v>65</v>
      </c>
      <c r="B284" t="s">
        <v>1878</v>
      </c>
      <c r="C284" s="6" t="s">
        <v>3421</v>
      </c>
      <c r="D284" s="6">
        <v>64</v>
      </c>
      <c r="E284" s="6">
        <v>128</v>
      </c>
      <c r="F284" s="6" t="str">
        <f t="shared" si="4"/>
        <v>选规格!$L$284#</v>
      </c>
      <c r="G284" s="6" t="str" cm="1">
        <f t="array" ref="G284">_xlfn.LET(_xlpm.x, L285,
         _xlpm.cellAddress, "【 选规格!" &amp; ADDRESS(ROW(选规格[[#This Row],[自检]]),COLUMN(选规格[[#This Row],[自检]])) &amp; "】",
         _xlfn.IFS(ISBLANK(_xlpm.x),   "error:右侧选项不足:" &amp;  _xlpm.cellAddress,
               ISERROR(_xlpm.x),   "error:右侧选项执行失败:" &amp; _xlpm.cellAddress,
               TRUE,             "ok")
)</f>
        <v>ok</v>
      </c>
      <c r="L284" t="str" cm="1">
        <f t="array" ref="L284:O284">IFERROR(_xlfn._xlws.SORT(
    _xlfn.UNIQUE(
        TRANSPOSE(
            _xlfn.FILTERXML("&lt;select&gt;&lt;x&gt;"&amp;SUBSTITUTE(选规格[[#This Row],[规格选项表]],",","&lt;/x&gt;&lt;x&gt;") &amp;"&lt;/x&gt;&lt;/select&gt;","//x")
        )
    )
),"无合适【规格】选项,请清除【CPU】或【内存】后再试")</f>
        <v>计算型C5</v>
      </c>
      <c r="M284" t="str">
        <v>标准型SA3</v>
      </c>
      <c r="N284" t="str">
        <v>标准型SA2</v>
      </c>
      <c r="O284" t="str">
        <v>标准型SA1</v>
      </c>
    </row>
    <row r="285" spans="1:26">
      <c r="A285" t="s">
        <v>65</v>
      </c>
      <c r="B285" t="s">
        <v>1878</v>
      </c>
      <c r="C285" s="6" t="s">
        <v>2123</v>
      </c>
      <c r="D285" s="6">
        <v>104</v>
      </c>
      <c r="E285" s="6">
        <v>368</v>
      </c>
      <c r="F285" s="6" t="str">
        <f t="shared" si="4"/>
        <v>选规格!$L$285#</v>
      </c>
      <c r="G285" s="6" t="str" cm="1">
        <f t="array" ref="G285">_xlfn.LET(_xlpm.x, L286,
         _xlpm.cellAddress, "【 选规格!" &amp; ADDRESS(ROW(选规格[[#This Row],[自检]]),COLUMN(选规格[[#This Row],[自检]])) &amp; "】",
         _xlfn.IFS(ISBLANK(_xlpm.x),   "error:右侧选项不足:" &amp;  _xlpm.cellAddress,
               ISERROR(_xlpm.x),   "error:右侧选项执行失败:" &amp; _xlpm.cellAddress,
               TRUE,             "ok")
)</f>
        <v>ok</v>
      </c>
      <c r="L285" t="str" cm="1">
        <f t="array" ref="L285">IFERROR(_xlfn._xlws.SORT(
    _xlfn.UNIQUE(
        TRANSPOSE(
            _xlfn.FILTERXML("&lt;select&gt;&lt;x&gt;"&amp;SUBSTITUTE(选规格[[#This Row],[规格选项表]],",","&lt;/x&gt;&lt;x&gt;") &amp;"&lt;/x&gt;&lt;/select&gt;","//x")
        )
    )
),"无合适【规格】选项,请清除【CPU】或【内存】后再试")</f>
        <v>计算型C5</v>
      </c>
    </row>
    <row r="286" spans="1:26">
      <c r="A286" t="s">
        <v>65</v>
      </c>
      <c r="B286" t="s">
        <v>1878</v>
      </c>
      <c r="C286" s="6" t="s">
        <v>2138</v>
      </c>
      <c r="D286" s="6">
        <v>32</v>
      </c>
      <c r="E286" s="6">
        <v>174</v>
      </c>
      <c r="F286" s="6" t="str">
        <f t="shared" si="4"/>
        <v>选规格!$L$286#</v>
      </c>
      <c r="G286" s="6" t="str" cm="1">
        <f t="array" ref="G286">_xlfn.LET(_xlpm.x, L287,
         _xlpm.cellAddress, "【 选规格!" &amp; ADDRESS(ROW(选规格[[#This Row],[自检]]),COLUMN(选规格[[#This Row],[自检]])) &amp; "】",
         _xlfn.IFS(ISBLANK(_xlpm.x),   "error:右侧选项不足:" &amp;  _xlpm.cellAddress,
               ISERROR(_xlpm.x),   "error:右侧选项执行失败:" &amp; _xlpm.cellAddress,
               TRUE,             "ok")
)</f>
        <v>ok</v>
      </c>
      <c r="L286" t="str" cm="1">
        <f t="array" ref="L286">IFERROR(_xlfn._xlws.SORT(
    _xlfn.UNIQUE(
        TRANSPOSE(
            _xlfn.FILTERXML("&lt;select&gt;&lt;x&gt;"&amp;SUBSTITUTE(选规格[[#This Row],[规格选项表]],",","&lt;/x&gt;&lt;x&gt;") &amp;"&lt;/x&gt;&lt;/select&gt;","//x")
        )
    )
),"无合适【规格】选项,请清除【CPU】或【内存】后再试")</f>
        <v>计算型C4</v>
      </c>
    </row>
    <row r="287" spans="1:26">
      <c r="A287" t="s">
        <v>65</v>
      </c>
      <c r="B287" t="s">
        <v>1878</v>
      </c>
      <c r="C287" s="6" t="s">
        <v>2138</v>
      </c>
      <c r="D287" s="6">
        <v>64</v>
      </c>
      <c r="E287" s="6">
        <v>348</v>
      </c>
      <c r="F287" s="6" t="str">
        <f t="shared" si="4"/>
        <v>选规格!$L$287#</v>
      </c>
      <c r="G287" s="6" t="str" cm="1">
        <f t="array" ref="G287">_xlfn.LET(_xlpm.x, L288,
         _xlpm.cellAddress, "【 选规格!" &amp; ADDRESS(ROW(选规格[[#This Row],[自检]]),COLUMN(选规格[[#This Row],[自检]])) &amp; "】",
         _xlfn.IFS(ISBLANK(_xlpm.x),   "error:右侧选项不足:" &amp;  _xlpm.cellAddress,
               ISERROR(_xlpm.x),   "error:右侧选项执行失败:" &amp; _xlpm.cellAddress,
               TRUE,             "ok")
)</f>
        <v>ok</v>
      </c>
      <c r="L287" t="str" cm="1">
        <f t="array" ref="L287">IFERROR(_xlfn._xlws.SORT(
    _xlfn.UNIQUE(
        TRANSPOSE(
            _xlfn.FILTERXML("&lt;select&gt;&lt;x&gt;"&amp;SUBSTITUTE(选规格[[#This Row],[规格选项表]],",","&lt;/x&gt;&lt;x&gt;") &amp;"&lt;/x&gt;&lt;/select&gt;","//x")
        )
    )
),"无合适【规格】选项,请清除【CPU】或【内存】后再试")</f>
        <v>计算型C4</v>
      </c>
    </row>
    <row r="288" spans="1:26">
      <c r="A288" t="s">
        <v>65</v>
      </c>
      <c r="B288" t="s">
        <v>1878</v>
      </c>
      <c r="C288" s="6" t="s">
        <v>2156</v>
      </c>
      <c r="D288" s="6">
        <v>32</v>
      </c>
      <c r="E288" s="6">
        <v>96</v>
      </c>
      <c r="F288" s="6" t="str">
        <f t="shared" si="4"/>
        <v>选规格!$L$288#</v>
      </c>
      <c r="G288" s="6" t="str" cm="1">
        <f t="array" ref="G288">_xlfn.LET(_xlpm.x, L289,
         _xlpm.cellAddress, "【 选规格!" &amp; ADDRESS(ROW(选规格[[#This Row],[自检]]),COLUMN(选规格[[#This Row],[自检]])) &amp; "】",
         _xlfn.IFS(ISBLANK(_xlpm.x),   "error:右侧选项不足:" &amp;  _xlpm.cellAddress,
               ISERROR(_xlpm.x),   "error:右侧选项执行失败:" &amp; _xlpm.cellAddress,
               TRUE,             "ok")
)</f>
        <v>ok</v>
      </c>
      <c r="L288" t="str" cm="1">
        <f t="array" ref="L288">IFERROR(_xlfn._xlws.SORT(
    _xlfn.UNIQUE(
        TRANSPOSE(
            _xlfn.FILTERXML("&lt;select&gt;&lt;x&gt;"&amp;SUBSTITUTE(选规格[[#This Row],[规格选项表]],",","&lt;/x&gt;&lt;x&gt;") &amp;"&lt;/x&gt;&lt;/select&gt;","//x")
        )
    )
),"无合适【规格】选项,请清除【CPU】或【内存】后再试")</f>
        <v>计算型C2</v>
      </c>
    </row>
    <row r="289" spans="1:19">
      <c r="A289" t="s">
        <v>65</v>
      </c>
      <c r="B289" t="s">
        <v>1878</v>
      </c>
      <c r="C289" s="6" t="s">
        <v>2184</v>
      </c>
      <c r="D289" s="6">
        <v>68</v>
      </c>
      <c r="E289" s="6">
        <v>316</v>
      </c>
      <c r="F289" s="6" t="str">
        <f t="shared" si="4"/>
        <v>选规格!$L$289#</v>
      </c>
      <c r="G289" s="6" t="str" cm="1">
        <f t="array" ref="G289">_xlfn.LET(_xlpm.x, L290,
         _xlpm.cellAddress, "【 选规格!" &amp; ADDRESS(ROW(选规格[[#This Row],[自检]]),COLUMN(选规格[[#This Row],[自检]])) &amp; "】",
         _xlfn.IFS(ISBLANK(_xlpm.x),   "error:右侧选项不足:" &amp;  _xlpm.cellAddress,
               ISERROR(_xlpm.x),   "error:右侧选项执行失败:" &amp; _xlpm.cellAddress,
               TRUE,             "ok")
)</f>
        <v>ok</v>
      </c>
      <c r="L289" t="str" cm="1">
        <f t="array" ref="L289">IFERROR(_xlfn._xlws.SORT(
    _xlfn.UNIQUE(
        TRANSPOSE(
            _xlfn.FILTERXML("&lt;select&gt;&lt;x&gt;"&amp;SUBSTITUTE(选规格[[#This Row],[规格选项表]],",","&lt;/x&gt;&lt;x&gt;") &amp;"&lt;/x&gt;&lt;/select&gt;","//x")
        )
    )
),"无合适【规格】选项,请清除【CPU】或【内存】后再试")</f>
        <v>标准存储增强型S5se</v>
      </c>
    </row>
    <row r="290" spans="1:19">
      <c r="A290" t="s">
        <v>65</v>
      </c>
      <c r="B290" t="s">
        <v>1878</v>
      </c>
      <c r="C290" s="6" t="s">
        <v>3386</v>
      </c>
      <c r="D290" s="6">
        <v>80</v>
      </c>
      <c r="E290" s="6">
        <v>384</v>
      </c>
      <c r="F290" s="6" t="str">
        <f t="shared" si="4"/>
        <v>选规格!$L$290#</v>
      </c>
      <c r="G290" s="6" t="str" cm="1">
        <f t="array" ref="G290">_xlfn.LET(_xlpm.x, L291,
         _xlpm.cellAddress, "【 选规格!" &amp; ADDRESS(ROW(选规格[[#This Row],[自检]]),COLUMN(选规格[[#This Row],[自检]])) &amp; "】",
         _xlfn.IFS(ISBLANK(_xlpm.x),   "error:右侧选项不足:" &amp;  _xlpm.cellAddress,
               ISERROR(_xlpm.x),   "error:右侧选项执行失败:" &amp; _xlpm.cellAddress,
               TRUE,             "ok")
)</f>
        <v>ok</v>
      </c>
      <c r="L290" t="str" cm="1">
        <f t="array" ref="L290:M290">IFERROR(_xlfn._xlws.SORT(
    _xlfn.UNIQUE(
        TRANSPOSE(
            _xlfn.FILTERXML("&lt;select&gt;&lt;x&gt;"&amp;SUBSTITUTE(选规格[[#This Row],[规格选项表]],",","&lt;/x&gt;&lt;x&gt;") &amp;"&lt;/x&gt;&lt;/select&gt;","//x")
        )
    )
),"无合适【规格】选项,请清除【CPU】或【内存】后再试")</f>
        <v>标准型黑石物理服务器BMS4</v>
      </c>
      <c r="M290" t="str">
        <v>大数据型黑石物理服务器BMD2</v>
      </c>
    </row>
    <row r="291" spans="1:19">
      <c r="A291" t="s">
        <v>65</v>
      </c>
      <c r="B291" t="s">
        <v>1878</v>
      </c>
      <c r="C291" s="6" t="s">
        <v>3422</v>
      </c>
      <c r="D291" s="6">
        <v>1</v>
      </c>
      <c r="E291" s="6">
        <v>1</v>
      </c>
      <c r="F291" s="6" t="str">
        <f t="shared" si="4"/>
        <v>选规格!$L$291#</v>
      </c>
      <c r="G291" s="6" t="str" cm="1">
        <f t="array" ref="G291">_xlfn.LET(_xlpm.x, L292,
         _xlpm.cellAddress, "【 选规格!" &amp; ADDRESS(ROW(选规格[[#This Row],[自检]]),COLUMN(选规格[[#This Row],[自检]])) &amp; "】",
         _xlfn.IFS(ISBLANK(_xlpm.x),   "error:右侧选项不足:" &amp;  _xlpm.cellAddress,
               ISERROR(_xlpm.x),   "error:右侧选项执行失败:" &amp; _xlpm.cellAddress,
               TRUE,             "ok")
)</f>
        <v>ok</v>
      </c>
      <c r="L291" t="str" cm="1">
        <f t="array" ref="L291:S291">IFERROR(_xlfn._xlws.SORT(
    _xlfn.UNIQUE(
        TRANSPOSE(
            _xlfn.FILTERXML("&lt;select&gt;&lt;x&gt;"&amp;SUBSTITUTE(选规格[[#This Row],[规格选项表]],",","&lt;/x&gt;&lt;x&gt;") &amp;"&lt;/x&gt;&lt;/select&gt;","//x")
        )
    )
),"无合适【规格】选项,请清除【CPU】或【内存】后再试")</f>
        <v>标准型SA3</v>
      </c>
      <c r="M291" t="str">
        <v>标准型SA2</v>
      </c>
      <c r="N291" t="str">
        <v>标准型SA1</v>
      </c>
      <c r="O291" t="str">
        <v>标准型S5</v>
      </c>
      <c r="P291" t="str">
        <v>标准型S4</v>
      </c>
      <c r="Q291" t="str">
        <v>标准型S3</v>
      </c>
      <c r="R291" t="str">
        <v>标准型S2</v>
      </c>
      <c r="S291" t="str">
        <v>标准型S1</v>
      </c>
    </row>
    <row r="292" spans="1:19">
      <c r="A292" t="s">
        <v>65</v>
      </c>
      <c r="B292" t="s">
        <v>1878</v>
      </c>
      <c r="C292" s="6" t="s">
        <v>3423</v>
      </c>
      <c r="D292" s="6">
        <v>1</v>
      </c>
      <c r="E292" s="6">
        <v>2</v>
      </c>
      <c r="F292" s="6" t="str">
        <f t="shared" si="4"/>
        <v>选规格!$L$292#</v>
      </c>
      <c r="G292" s="6" t="str" cm="1">
        <f t="array" ref="G292">_xlfn.LET(_xlpm.x, L293,
         _xlpm.cellAddress, "【 选规格!" &amp; ADDRESS(ROW(选规格[[#This Row],[自检]]),COLUMN(选规格[[#This Row],[自检]])) &amp; "】",
         _xlfn.IFS(ISBLANK(_xlpm.x),   "error:右侧选项不足:" &amp;  _xlpm.cellAddress,
               ISERROR(_xlpm.x),   "error:右侧选项执行失败:" &amp; _xlpm.cellAddress,
               TRUE,             "ok")
)</f>
        <v>ok</v>
      </c>
      <c r="L292" t="str" cm="1">
        <f t="array" ref="L292:R292">IFERROR(_xlfn._xlws.SORT(
    _xlfn.UNIQUE(
        TRANSPOSE(
            _xlfn.FILTERXML("&lt;select&gt;&lt;x&gt;"&amp;SUBSTITUTE(选规格[[#This Row],[规格选项表]],",","&lt;/x&gt;&lt;x&gt;") &amp;"&lt;/x&gt;&lt;/select&gt;","//x")
        )
    )
),"无合适【规格】选项,请清除【CPU】或【内存】后再试")</f>
        <v>标准型SA3</v>
      </c>
      <c r="M292" t="str">
        <v>标准型SA2</v>
      </c>
      <c r="N292" t="str">
        <v>标准型SA1</v>
      </c>
      <c r="O292" t="str">
        <v>标准型S5</v>
      </c>
      <c r="P292" t="str">
        <v>标准型S4</v>
      </c>
      <c r="Q292" t="str">
        <v>标准型S2</v>
      </c>
      <c r="R292" t="str">
        <v>标准型S1</v>
      </c>
    </row>
    <row r="293" spans="1:19">
      <c r="A293" t="s">
        <v>65</v>
      </c>
      <c r="B293" t="s">
        <v>1878</v>
      </c>
      <c r="C293" s="6" t="s">
        <v>3422</v>
      </c>
      <c r="D293" s="6">
        <v>1</v>
      </c>
      <c r="E293" s="6">
        <v>4</v>
      </c>
      <c r="F293" s="6" t="str">
        <f t="shared" si="4"/>
        <v>选规格!$L$293#</v>
      </c>
      <c r="G293" s="6" t="str" cm="1">
        <f t="array" ref="G293">_xlfn.LET(_xlpm.x, L294,
         _xlpm.cellAddress, "【 选规格!" &amp; ADDRESS(ROW(选规格[[#This Row],[自检]]),COLUMN(选规格[[#This Row],[自检]])) &amp; "】",
         _xlfn.IFS(ISBLANK(_xlpm.x),   "error:右侧选项不足:" &amp;  _xlpm.cellAddress,
               ISERROR(_xlpm.x),   "error:右侧选项执行失败:" &amp; _xlpm.cellAddress,
               TRUE,             "ok")
)</f>
        <v>ok</v>
      </c>
      <c r="L293" t="str" cm="1">
        <f t="array" ref="L293:S293">IFERROR(_xlfn._xlws.SORT(
    _xlfn.UNIQUE(
        TRANSPOSE(
            _xlfn.FILTERXML("&lt;select&gt;&lt;x&gt;"&amp;SUBSTITUTE(选规格[[#This Row],[规格选项表]],",","&lt;/x&gt;&lt;x&gt;") &amp;"&lt;/x&gt;&lt;/select&gt;","//x")
        )
    )
),"无合适【规格】选项,请清除【CPU】或【内存】后再试")</f>
        <v>标准型SA3</v>
      </c>
      <c r="M293" t="str">
        <v>标准型SA2</v>
      </c>
      <c r="N293" t="str">
        <v>标准型SA1</v>
      </c>
      <c r="O293" t="str">
        <v>标准型S5</v>
      </c>
      <c r="P293" t="str">
        <v>标准型S4</v>
      </c>
      <c r="Q293" t="str">
        <v>标准型S3</v>
      </c>
      <c r="R293" t="str">
        <v>标准型S2</v>
      </c>
      <c r="S293" t="str">
        <v>标准型S1</v>
      </c>
    </row>
    <row r="294" spans="1:19">
      <c r="A294" t="s">
        <v>65</v>
      </c>
      <c r="B294" t="s">
        <v>1878</v>
      </c>
      <c r="C294" s="6" t="s">
        <v>3422</v>
      </c>
      <c r="D294" s="6">
        <v>2</v>
      </c>
      <c r="E294" s="6">
        <v>4</v>
      </c>
      <c r="F294" s="6" t="str">
        <f t="shared" si="4"/>
        <v>选规格!$L$294#</v>
      </c>
      <c r="G294" s="6" t="str" cm="1">
        <f t="array" ref="G294">_xlfn.LET(_xlpm.x, L295,
         _xlpm.cellAddress, "【 选规格!" &amp; ADDRESS(ROW(选规格[[#This Row],[自检]]),COLUMN(选规格[[#This Row],[自检]])) &amp; "】",
         _xlfn.IFS(ISBLANK(_xlpm.x),   "error:右侧选项不足:" &amp;  _xlpm.cellAddress,
               ISERROR(_xlpm.x),   "error:右侧选项执行失败:" &amp; _xlpm.cellAddress,
               TRUE,             "ok")
)</f>
        <v>ok</v>
      </c>
      <c r="L294" t="str" cm="1">
        <f t="array" ref="L294:S294">IFERROR(_xlfn._xlws.SORT(
    _xlfn.UNIQUE(
        TRANSPOSE(
            _xlfn.FILTERXML("&lt;select&gt;&lt;x&gt;"&amp;SUBSTITUTE(选规格[[#This Row],[规格选项表]],",","&lt;/x&gt;&lt;x&gt;") &amp;"&lt;/x&gt;&lt;/select&gt;","//x")
        )
    )
),"无合适【规格】选项,请清除【CPU】或【内存】后再试")</f>
        <v>标准型SA3</v>
      </c>
      <c r="M294" t="str">
        <v>标准型SA2</v>
      </c>
      <c r="N294" t="str">
        <v>标准型SA1</v>
      </c>
      <c r="O294" t="str">
        <v>标准型S5</v>
      </c>
      <c r="P294" t="str">
        <v>标准型S4</v>
      </c>
      <c r="Q294" t="str">
        <v>标准型S3</v>
      </c>
      <c r="R294" t="str">
        <v>标准型S2</v>
      </c>
      <c r="S294" t="str">
        <v>标准型S1</v>
      </c>
    </row>
    <row r="295" spans="1:19">
      <c r="A295" t="s">
        <v>65</v>
      </c>
      <c r="B295" t="s">
        <v>1878</v>
      </c>
      <c r="C295" s="6" t="s">
        <v>3422</v>
      </c>
      <c r="D295" s="6">
        <v>2</v>
      </c>
      <c r="E295" s="6">
        <v>8</v>
      </c>
      <c r="F295" s="6" t="str">
        <f t="shared" si="4"/>
        <v>选规格!$L$295#</v>
      </c>
      <c r="G295" s="6" t="str" cm="1">
        <f t="array" ref="G295">_xlfn.LET(_xlpm.x, L296,
         _xlpm.cellAddress, "【 选规格!" &amp; ADDRESS(ROW(选规格[[#This Row],[自检]]),COLUMN(选规格[[#This Row],[自检]])) &amp; "】",
         _xlfn.IFS(ISBLANK(_xlpm.x),   "error:右侧选项不足:" &amp;  _xlpm.cellAddress,
               ISERROR(_xlpm.x),   "error:右侧选项执行失败:" &amp; _xlpm.cellAddress,
               TRUE,             "ok")
)</f>
        <v>ok</v>
      </c>
      <c r="L295" t="str" cm="1">
        <f t="array" ref="L295:S295">IFERROR(_xlfn._xlws.SORT(
    _xlfn.UNIQUE(
        TRANSPOSE(
            _xlfn.FILTERXML("&lt;select&gt;&lt;x&gt;"&amp;SUBSTITUTE(选规格[[#This Row],[规格选项表]],",","&lt;/x&gt;&lt;x&gt;") &amp;"&lt;/x&gt;&lt;/select&gt;","//x")
        )
    )
),"无合适【规格】选项,请清除【CPU】或【内存】后再试")</f>
        <v>标准型SA3</v>
      </c>
      <c r="M295" t="str">
        <v>标准型SA2</v>
      </c>
      <c r="N295" t="str">
        <v>标准型SA1</v>
      </c>
      <c r="O295" t="str">
        <v>标准型S5</v>
      </c>
      <c r="P295" t="str">
        <v>标准型S4</v>
      </c>
      <c r="Q295" t="str">
        <v>标准型S3</v>
      </c>
      <c r="R295" t="str">
        <v>标准型S2</v>
      </c>
      <c r="S295" t="str">
        <v>标准型S1</v>
      </c>
    </row>
    <row r="296" spans="1:19">
      <c r="A296" t="s">
        <v>65</v>
      </c>
      <c r="B296" t="s">
        <v>1878</v>
      </c>
      <c r="C296" s="6" t="s">
        <v>3424</v>
      </c>
      <c r="D296" s="6">
        <v>80</v>
      </c>
      <c r="E296" s="6">
        <v>160</v>
      </c>
      <c r="F296" s="6" t="str">
        <f t="shared" si="4"/>
        <v>选规格!$L$296#</v>
      </c>
      <c r="G296" s="6" t="str" cm="1">
        <f t="array" ref="G296">_xlfn.LET(_xlpm.x, L297,
         _xlpm.cellAddress, "【 选规格!" &amp; ADDRESS(ROW(选规格[[#This Row],[自检]]),COLUMN(选规格[[#This Row],[自检]])) &amp; "】",
         _xlfn.IFS(ISBLANK(_xlpm.x),   "error:右侧选项不足:" &amp;  _xlpm.cellAddress,
               ISERROR(_xlpm.x),   "error:右侧选项执行失败:" &amp; _xlpm.cellAddress,
               TRUE,             "ok")
)</f>
        <v>ok</v>
      </c>
      <c r="L296" t="str" cm="1">
        <f t="array" ref="L296:N296">IFERROR(_xlfn._xlws.SORT(
    _xlfn.UNIQUE(
        TRANSPOSE(
            _xlfn.FILTERXML("&lt;select&gt;&lt;x&gt;"&amp;SUBSTITUTE(选规格[[#This Row],[规格选项表]],",","&lt;/x&gt;&lt;x&gt;") &amp;"&lt;/x&gt;&lt;/select&gt;","//x")
        )
    )
),"无合适【规格】选项,请清除【CPU】或【内存】后再试")</f>
        <v>标准型SA3</v>
      </c>
      <c r="M296" t="str">
        <v>标准型SA2</v>
      </c>
      <c r="N296" t="str">
        <v>标准型S5</v>
      </c>
    </row>
    <row r="297" spans="1:19">
      <c r="A297" t="s">
        <v>65</v>
      </c>
      <c r="B297" t="s">
        <v>1878</v>
      </c>
      <c r="C297" s="6" t="s">
        <v>3425</v>
      </c>
      <c r="D297" s="6">
        <v>96</v>
      </c>
      <c r="E297" s="6">
        <v>192</v>
      </c>
      <c r="F297" s="6" t="str">
        <f t="shared" si="4"/>
        <v>选规格!$L$297#</v>
      </c>
      <c r="G297" s="6" t="str" cm="1">
        <f t="array" ref="G297">_xlfn.LET(_xlpm.x, L298,
         _xlpm.cellAddress, "【 选规格!" &amp; ADDRESS(ROW(选规格[[#This Row],[自检]]),COLUMN(选规格[[#This Row],[自检]])) &amp; "】",
         _xlfn.IFS(ISBLANK(_xlpm.x),   "error:右侧选项不足:" &amp;  _xlpm.cellAddress,
               ISERROR(_xlpm.x),   "error:右侧选项执行失败:" &amp; _xlpm.cellAddress,
               TRUE,             "ok")
)</f>
        <v>ok</v>
      </c>
      <c r="L297" t="str" cm="1">
        <f t="array" ref="L297:N297">IFERROR(_xlfn._xlws.SORT(
    _xlfn.UNIQUE(
        TRANSPOSE(
            _xlfn.FILTERXML("&lt;select&gt;&lt;x&gt;"&amp;SUBSTITUTE(选规格[[#This Row],[规格选项表]],",","&lt;/x&gt;&lt;x&gt;") &amp;"&lt;/x&gt;&lt;/select&gt;","//x")
        )
    )
),"无合适【规格】选项,请清除【CPU】或【内存】后再试")</f>
        <v>标准型SA3</v>
      </c>
      <c r="M297" t="str">
        <v>标准型SA2</v>
      </c>
      <c r="N297" t="str">
        <v>大数据型黑石物理服务器BMD3s</v>
      </c>
    </row>
    <row r="298" spans="1:19">
      <c r="A298" t="s">
        <v>65</v>
      </c>
      <c r="B298" t="s">
        <v>1878</v>
      </c>
      <c r="C298" s="6" t="s">
        <v>2195</v>
      </c>
      <c r="D298" s="6">
        <v>116</v>
      </c>
      <c r="E298" s="6">
        <v>216</v>
      </c>
      <c r="F298" s="6" t="str">
        <f t="shared" si="4"/>
        <v>选规格!$L$298#</v>
      </c>
      <c r="G298" s="6" t="str" cm="1">
        <f t="array" ref="G298">_xlfn.LET(_xlpm.x, L299,
         _xlpm.cellAddress, "【 选规格!" &amp; ADDRESS(ROW(选规格[[#This Row],[自检]]),COLUMN(选规格[[#This Row],[自检]])) &amp; "】",
         _xlfn.IFS(ISBLANK(_xlpm.x),   "error:右侧选项不足:" &amp;  _xlpm.cellAddress,
               ISERROR(_xlpm.x),   "error:右侧选项执行失败:" &amp; _xlpm.cellAddress,
               TRUE,             "ok")
)</f>
        <v>ok</v>
      </c>
      <c r="L298" t="str" cm="1">
        <f t="array" ref="L298">IFERROR(_xlfn._xlws.SORT(
    _xlfn.UNIQUE(
        TRANSPOSE(
            _xlfn.FILTERXML("&lt;select&gt;&lt;x&gt;"&amp;SUBSTITUTE(选规格[[#This Row],[规格选项表]],",","&lt;/x&gt;&lt;x&gt;") &amp;"&lt;/x&gt;&lt;/select&gt;","//x")
        )
    )
),"无合适【规格】选项,请清除【CPU】或【内存】后再试")</f>
        <v>标准型SA3</v>
      </c>
    </row>
    <row r="299" spans="1:19">
      <c r="A299" t="s">
        <v>65</v>
      </c>
      <c r="B299" t="s">
        <v>1878</v>
      </c>
      <c r="C299" s="6" t="s">
        <v>2195</v>
      </c>
      <c r="D299" s="6">
        <v>116</v>
      </c>
      <c r="E299" s="6">
        <v>470</v>
      </c>
      <c r="F299" s="6" t="str">
        <f t="shared" si="4"/>
        <v>选规格!$L$299#</v>
      </c>
      <c r="G299" s="6" t="str" cm="1">
        <f t="array" ref="G299">_xlfn.LET(_xlpm.x, L300,
         _xlpm.cellAddress, "【 选规格!" &amp; ADDRESS(ROW(选规格[[#This Row],[自检]]),COLUMN(选规格[[#This Row],[自检]])) &amp; "】",
         _xlfn.IFS(ISBLANK(_xlpm.x),   "error:右侧选项不足:" &amp;  _xlpm.cellAddress,
               ISERROR(_xlpm.x),   "error:右侧选项执行失败:" &amp; _xlpm.cellAddress,
               TRUE,             "ok")
)</f>
        <v>ok</v>
      </c>
      <c r="L299" t="str" cm="1">
        <f t="array" ref="L299">IFERROR(_xlfn._xlws.SORT(
    _xlfn.UNIQUE(
        TRANSPOSE(
            _xlfn.FILTERXML("&lt;select&gt;&lt;x&gt;"&amp;SUBSTITUTE(选规格[[#This Row],[规格选项表]],",","&lt;/x&gt;&lt;x&gt;") &amp;"&lt;/x&gt;&lt;/select&gt;","//x")
        )
    )
),"无合适【规格】选项,请清除【CPU】或【内存】后再试")</f>
        <v>标准型SA3</v>
      </c>
    </row>
    <row r="300" spans="1:19">
      <c r="A300" t="s">
        <v>65</v>
      </c>
      <c r="B300" t="s">
        <v>1878</v>
      </c>
      <c r="C300" s="6" t="s">
        <v>2195</v>
      </c>
      <c r="D300" s="6">
        <v>128</v>
      </c>
      <c r="E300" s="6">
        <v>215</v>
      </c>
      <c r="F300" s="6" t="str">
        <f t="shared" si="4"/>
        <v>选规格!$L$300#</v>
      </c>
      <c r="G300" s="6" t="str" cm="1">
        <f t="array" ref="G300">_xlfn.LET(_xlpm.x, L301,
         _xlpm.cellAddress, "【 选规格!" &amp; ADDRESS(ROW(选规格[[#This Row],[自检]]),COLUMN(选规格[[#This Row],[自检]])) &amp; "】",
         _xlfn.IFS(ISBLANK(_xlpm.x),   "error:右侧选项不足:" &amp;  _xlpm.cellAddress,
               ISERROR(_xlpm.x),   "error:右侧选项执行失败:" &amp; _xlpm.cellAddress,
               TRUE,             "ok")
)</f>
        <v>ok</v>
      </c>
      <c r="L300" t="str" cm="1">
        <f t="array" ref="L300">IFERROR(_xlfn._xlws.SORT(
    _xlfn.UNIQUE(
        TRANSPOSE(
            _xlfn.FILTERXML("&lt;select&gt;&lt;x&gt;"&amp;SUBSTITUTE(选规格[[#This Row],[规格选项表]],",","&lt;/x&gt;&lt;x&gt;") &amp;"&lt;/x&gt;&lt;/select&gt;","//x")
        )
    )
),"无合适【规格】选项,请清除【CPU】或【内存】后再试")</f>
        <v>标准型SA3</v>
      </c>
    </row>
    <row r="301" spans="1:19">
      <c r="A301" t="s">
        <v>65</v>
      </c>
      <c r="B301" t="s">
        <v>1878</v>
      </c>
      <c r="C301" s="6" t="s">
        <v>3389</v>
      </c>
      <c r="D301" s="6">
        <v>128</v>
      </c>
      <c r="E301" s="6">
        <v>256</v>
      </c>
      <c r="F301" s="6" t="str">
        <f t="shared" si="4"/>
        <v>选规格!$L$301#</v>
      </c>
      <c r="G301" s="6" t="str" cm="1">
        <f t="array" ref="G301">_xlfn.LET(_xlpm.x, L302,
         _xlpm.cellAddress, "【 选规格!" &amp; ADDRESS(ROW(选规格[[#This Row],[自检]]),COLUMN(选规格[[#This Row],[自检]])) &amp; "】",
         _xlfn.IFS(ISBLANK(_xlpm.x),   "error:右侧选项不足:" &amp;  _xlpm.cellAddress,
               ISERROR(_xlpm.x),   "error:右侧选项执行失败:" &amp; _xlpm.cellAddress,
               TRUE,             "ok")
)</f>
        <v>ok</v>
      </c>
      <c r="L301" t="str" cm="1">
        <f t="array" ref="L301:M301">IFERROR(_xlfn._xlws.SORT(
    _xlfn.UNIQUE(
        TRANSPOSE(
            _xlfn.FILTERXML("&lt;select&gt;&lt;x&gt;"&amp;SUBSTITUTE(选规格[[#This Row],[规格选项表]],",","&lt;/x&gt;&lt;x&gt;") &amp;"&lt;/x&gt;&lt;/select&gt;","//x")
        )
    )
),"无合适【规格】选项,请清除【CPU】或【内存】后再试")</f>
        <v>标准型SA3</v>
      </c>
      <c r="M301" t="str">
        <v>标准型SA2</v>
      </c>
    </row>
    <row r="302" spans="1:19">
      <c r="A302" t="s">
        <v>65</v>
      </c>
      <c r="B302" t="s">
        <v>1878</v>
      </c>
      <c r="C302" s="6" t="s">
        <v>3389</v>
      </c>
      <c r="D302" s="6">
        <v>160</v>
      </c>
      <c r="E302" s="6">
        <v>320</v>
      </c>
      <c r="F302" s="6" t="str">
        <f t="shared" si="4"/>
        <v>选规格!$L$302#</v>
      </c>
      <c r="G302" s="6" t="str" cm="1">
        <f t="array" ref="G302">_xlfn.LET(_xlpm.x, L303,
         _xlpm.cellAddress, "【 选规格!" &amp; ADDRESS(ROW(选规格[[#This Row],[自检]]),COLUMN(选规格[[#This Row],[自检]])) &amp; "】",
         _xlfn.IFS(ISBLANK(_xlpm.x),   "error:右侧选项不足:" &amp;  _xlpm.cellAddress,
               ISERROR(_xlpm.x),   "error:右侧选项执行失败:" &amp; _xlpm.cellAddress,
               TRUE,             "ok")
)</f>
        <v>ok</v>
      </c>
      <c r="L302" t="str" cm="1">
        <f t="array" ref="L302:M302">IFERROR(_xlfn._xlws.SORT(
    _xlfn.UNIQUE(
        TRANSPOSE(
            _xlfn.FILTERXML("&lt;select&gt;&lt;x&gt;"&amp;SUBSTITUTE(选规格[[#This Row],[规格选项表]],",","&lt;/x&gt;&lt;x&gt;") &amp;"&lt;/x&gt;&lt;/select&gt;","//x")
        )
    )
),"无合适【规格】选项,请清除【CPU】或【内存】后再试")</f>
        <v>标准型SA3</v>
      </c>
      <c r="M302" t="str">
        <v>标准型SA2</v>
      </c>
    </row>
    <row r="303" spans="1:19">
      <c r="A303" t="s">
        <v>65</v>
      </c>
      <c r="B303" t="s">
        <v>1878</v>
      </c>
      <c r="C303" s="6" t="s">
        <v>2195</v>
      </c>
      <c r="D303" s="6">
        <v>160</v>
      </c>
      <c r="E303" s="6">
        <v>640</v>
      </c>
      <c r="F303" s="6" t="str">
        <f t="shared" si="4"/>
        <v>选规格!$L$303#</v>
      </c>
      <c r="G303" s="6" t="str" cm="1">
        <f t="array" ref="G303">_xlfn.LET(_xlpm.x, L304,
         _xlpm.cellAddress, "【 选规格!" &amp; ADDRESS(ROW(选规格[[#This Row],[自检]]),COLUMN(选规格[[#This Row],[自检]])) &amp; "】",
         _xlfn.IFS(ISBLANK(_xlpm.x),   "error:右侧选项不足:" &amp;  _xlpm.cellAddress,
               ISERROR(_xlpm.x),   "error:右侧选项执行失败:" &amp; _xlpm.cellAddress,
               TRUE,             "ok")
)</f>
        <v>ok</v>
      </c>
      <c r="L303" t="str" cm="1">
        <f t="array" ref="L303">IFERROR(_xlfn._xlws.SORT(
    _xlfn.UNIQUE(
        TRANSPOSE(
            _xlfn.FILTERXML("&lt;select&gt;&lt;x&gt;"&amp;SUBSTITUTE(选规格[[#This Row],[规格选项表]],",","&lt;/x&gt;&lt;x&gt;") &amp;"&lt;/x&gt;&lt;/select&gt;","//x")
        )
    )
),"无合适【规格】选项,请清除【CPU】或【内存】后再试")</f>
        <v>标准型SA3</v>
      </c>
    </row>
    <row r="304" spans="1:19">
      <c r="A304" t="s">
        <v>65</v>
      </c>
      <c r="B304" t="s">
        <v>1878</v>
      </c>
      <c r="C304" s="6" t="s">
        <v>2195</v>
      </c>
      <c r="D304" s="6">
        <v>232</v>
      </c>
      <c r="E304" s="6">
        <v>432</v>
      </c>
      <c r="F304" s="6" t="str">
        <f t="shared" si="4"/>
        <v>选规格!$L$304#</v>
      </c>
      <c r="G304" s="6" t="str" cm="1">
        <f t="array" ref="G304">_xlfn.LET(_xlpm.x, L305,
         _xlpm.cellAddress, "【 选规格!" &amp; ADDRESS(ROW(选规格[[#This Row],[自检]]),COLUMN(选规格[[#This Row],[自检]])) &amp; "】",
         _xlfn.IFS(ISBLANK(_xlpm.x),   "error:右侧选项不足:" &amp;  _xlpm.cellAddress,
               ISERROR(_xlpm.x),   "error:右侧选项执行失败:" &amp; _xlpm.cellAddress,
               TRUE,             "ok")
)</f>
        <v>ok</v>
      </c>
      <c r="L304" t="str" cm="1">
        <f t="array" ref="L304">IFERROR(_xlfn._xlws.SORT(
    _xlfn.UNIQUE(
        TRANSPOSE(
            _xlfn.FILTERXML("&lt;select&gt;&lt;x&gt;"&amp;SUBSTITUTE(选规格[[#This Row],[规格选项表]],",","&lt;/x&gt;&lt;x&gt;") &amp;"&lt;/x&gt;&lt;/select&gt;","//x")
        )
    )
),"无合适【规格】选项,请清除【CPU】或【内存】后再试")</f>
        <v>标准型SA3</v>
      </c>
    </row>
    <row r="305" spans="1:16">
      <c r="A305" t="s">
        <v>65</v>
      </c>
      <c r="B305" t="s">
        <v>1878</v>
      </c>
      <c r="C305" s="6" t="s">
        <v>2195</v>
      </c>
      <c r="D305" s="6">
        <v>232</v>
      </c>
      <c r="E305" s="6">
        <v>696</v>
      </c>
      <c r="F305" s="6" t="str">
        <f t="shared" si="4"/>
        <v>选规格!$L$305#</v>
      </c>
      <c r="G305" s="6" t="str" cm="1">
        <f t="array" ref="G305">_xlfn.LET(_xlpm.x, L306,
         _xlpm.cellAddress, "【 选规格!" &amp; ADDRESS(ROW(选规格[[#This Row],[自检]]),COLUMN(选规格[[#This Row],[自检]])) &amp; "】",
         _xlfn.IFS(ISBLANK(_xlpm.x),   "error:右侧选项不足:" &amp;  _xlpm.cellAddress,
               ISERROR(_xlpm.x),   "error:右侧选项执行失败:" &amp; _xlpm.cellAddress,
               TRUE,             "ok")
)</f>
        <v>ok</v>
      </c>
      <c r="L305" t="str" cm="1">
        <f t="array" ref="L305">IFERROR(_xlfn._xlws.SORT(
    _xlfn.UNIQUE(
        TRANSPOSE(
            _xlfn.FILTERXML("&lt;select&gt;&lt;x&gt;"&amp;SUBSTITUTE(选规格[[#This Row],[规格选项表]],",","&lt;/x&gt;&lt;x&gt;") &amp;"&lt;/x&gt;&lt;/select&gt;","//x")
        )
    )
),"无合适【规格】选项,请清除【CPU】或【内存】后再试")</f>
        <v>标准型SA3</v>
      </c>
    </row>
    <row r="306" spans="1:16">
      <c r="A306" t="s">
        <v>65</v>
      </c>
      <c r="B306" t="s">
        <v>1878</v>
      </c>
      <c r="C306" s="6" t="s">
        <v>2195</v>
      </c>
      <c r="D306" s="6">
        <v>232</v>
      </c>
      <c r="E306" s="6">
        <v>940</v>
      </c>
      <c r="F306" s="6" t="str">
        <f t="shared" si="4"/>
        <v>选规格!$L$306#</v>
      </c>
      <c r="G306" s="6" t="str" cm="1">
        <f t="array" ref="G306">_xlfn.LET(_xlpm.x, L307,
         _xlpm.cellAddress, "【 选规格!" &amp; ADDRESS(ROW(选规格[[#This Row],[自检]]),COLUMN(选规格[[#This Row],[自检]])) &amp; "】",
         _xlfn.IFS(ISBLANK(_xlpm.x),   "error:右侧选项不足:" &amp;  _xlpm.cellAddress,
               ISERROR(_xlpm.x),   "error:右侧选项执行失败:" &amp; _xlpm.cellAddress,
               TRUE,             "ok")
)</f>
        <v>ok</v>
      </c>
      <c r="L306" t="str" cm="1">
        <f t="array" ref="L306">IFERROR(_xlfn._xlws.SORT(
    _xlfn.UNIQUE(
        TRANSPOSE(
            _xlfn.FILTERXML("&lt;select&gt;&lt;x&gt;"&amp;SUBSTITUTE(选规格[[#This Row],[规格选项表]],",","&lt;/x&gt;&lt;x&gt;") &amp;"&lt;/x&gt;&lt;/select&gt;","//x")
        )
    )
),"无合适【规格】选项,请清除【CPU】或【内存】后再试")</f>
        <v>标准型SA3</v>
      </c>
    </row>
    <row r="307" spans="1:16">
      <c r="A307" t="s">
        <v>65</v>
      </c>
      <c r="B307" t="s">
        <v>1878</v>
      </c>
      <c r="C307" s="6" t="s">
        <v>2225</v>
      </c>
      <c r="D307" s="6">
        <v>48</v>
      </c>
      <c r="E307" s="6">
        <v>128</v>
      </c>
      <c r="F307" s="6" t="str">
        <f t="shared" si="4"/>
        <v>选规格!$L$307#</v>
      </c>
      <c r="G307" s="6" t="str" cm="1">
        <f t="array" ref="G307">_xlfn.LET(_xlpm.x, L308,
         _xlpm.cellAddress, "【 选规格!" &amp; ADDRESS(ROW(选规格[[#This Row],[自检]]),COLUMN(选规格[[#This Row],[自检]])) &amp; "】",
         _xlfn.IFS(ISBLANK(_xlpm.x),   "error:右侧选项不足:" &amp;  _xlpm.cellAddress,
               ISERROR(_xlpm.x),   "error:右侧选项执行失败:" &amp; _xlpm.cellAddress,
               TRUE,             "ok")
)</f>
        <v>ok</v>
      </c>
      <c r="L307" t="str" cm="1">
        <f t="array" ref="L307">IFERROR(_xlfn._xlws.SORT(
    _xlfn.UNIQUE(
        TRANSPOSE(
            _xlfn.FILTERXML("&lt;select&gt;&lt;x&gt;"&amp;SUBSTITUTE(选规格[[#This Row],[规格选项表]],",","&lt;/x&gt;&lt;x&gt;") &amp;"&lt;/x&gt;&lt;/select&gt;","//x")
        )
    )
),"无合适【规格】选项,请清除【CPU】或【内存】后再试")</f>
        <v>标准型SA2</v>
      </c>
    </row>
    <row r="308" spans="1:16">
      <c r="A308" t="s">
        <v>65</v>
      </c>
      <c r="B308" t="s">
        <v>1878</v>
      </c>
      <c r="C308" s="6" t="s">
        <v>2225</v>
      </c>
      <c r="D308" s="6">
        <v>90</v>
      </c>
      <c r="E308" s="6">
        <v>224</v>
      </c>
      <c r="F308" s="6" t="str">
        <f t="shared" si="4"/>
        <v>选规格!$L$308#</v>
      </c>
      <c r="G308" s="6" t="str" cm="1">
        <f t="array" ref="G308">_xlfn.LET(_xlpm.x, L309,
         _xlpm.cellAddress, "【 选规格!" &amp; ADDRESS(ROW(选规格[[#This Row],[自检]]),COLUMN(选规格[[#This Row],[自检]])) &amp; "】",
         _xlfn.IFS(ISBLANK(_xlpm.x),   "error:右侧选项不足:" &amp;  _xlpm.cellAddress,
               ISERROR(_xlpm.x),   "error:右侧选项执行失败:" &amp; _xlpm.cellAddress,
               TRUE,             "ok")
)</f>
        <v>ok</v>
      </c>
      <c r="L308" t="str" cm="1">
        <f t="array" ref="L308">IFERROR(_xlfn._xlws.SORT(
    _xlfn.UNIQUE(
        TRANSPOSE(
            _xlfn.FILTERXML("&lt;select&gt;&lt;x&gt;"&amp;SUBSTITUTE(选规格[[#This Row],[规格选项表]],",","&lt;/x&gt;&lt;x&gt;") &amp;"&lt;/x&gt;&lt;/select&gt;","//x")
        )
    )
),"无合适【规格】选项,请清除【CPU】或【内存】后再试")</f>
        <v>标准型SA2</v>
      </c>
    </row>
    <row r="309" spans="1:16">
      <c r="A309" t="s">
        <v>65</v>
      </c>
      <c r="B309" t="s">
        <v>1878</v>
      </c>
      <c r="C309" s="6" t="s">
        <v>2225</v>
      </c>
      <c r="D309" s="6">
        <v>90</v>
      </c>
      <c r="E309" s="6">
        <v>480</v>
      </c>
      <c r="F309" s="6" t="str">
        <f t="shared" si="4"/>
        <v>选规格!$L$309#</v>
      </c>
      <c r="G309" s="6" t="str" cm="1">
        <f t="array" ref="G309">_xlfn.LET(_xlpm.x, L310,
         _xlpm.cellAddress, "【 选规格!" &amp; ADDRESS(ROW(选规格[[#This Row],[自检]]),COLUMN(选规格[[#This Row],[自检]])) &amp; "】",
         _xlfn.IFS(ISBLANK(_xlpm.x),   "error:右侧选项不足:" &amp;  _xlpm.cellAddress,
               ISERROR(_xlpm.x),   "error:右侧选项执行失败:" &amp; _xlpm.cellAddress,
               TRUE,             "ok")
)</f>
        <v>ok</v>
      </c>
      <c r="L309" t="str" cm="1">
        <f t="array" ref="L309">IFERROR(_xlfn._xlws.SORT(
    _xlfn.UNIQUE(
        TRANSPOSE(
            _xlfn.FILTERXML("&lt;select&gt;&lt;x&gt;"&amp;SUBSTITUTE(选规格[[#This Row],[规格选项表]],",","&lt;/x&gt;&lt;x&gt;") &amp;"&lt;/x&gt;&lt;/select&gt;","//x")
        )
    )
),"无合适【规格】选项,请清除【CPU】或【内存】后再试")</f>
        <v>标准型SA2</v>
      </c>
    </row>
    <row r="310" spans="1:16">
      <c r="A310" t="s">
        <v>65</v>
      </c>
      <c r="B310" t="s">
        <v>1878</v>
      </c>
      <c r="C310" s="6" t="s">
        <v>2225</v>
      </c>
      <c r="D310" s="6">
        <v>180</v>
      </c>
      <c r="E310" s="6">
        <v>464</v>
      </c>
      <c r="F310" s="6" t="str">
        <f t="shared" si="4"/>
        <v>选规格!$L$310#</v>
      </c>
      <c r="G310" s="6" t="str" cm="1">
        <f t="array" ref="G310">_xlfn.LET(_xlpm.x, L311,
         _xlpm.cellAddress, "【 选规格!" &amp; ADDRESS(ROW(选规格[[#This Row],[自检]]),COLUMN(选规格[[#This Row],[自检]])) &amp; "】",
         _xlfn.IFS(ISBLANK(_xlpm.x),   "error:右侧选项不足:" &amp;  _xlpm.cellAddress,
               ISERROR(_xlpm.x),   "error:右侧选项执行失败:" &amp; _xlpm.cellAddress,
               TRUE,             "ok")
)</f>
        <v>ok</v>
      </c>
      <c r="L310" t="str" cm="1">
        <f t="array" ref="L310">IFERROR(_xlfn._xlws.SORT(
    _xlfn.UNIQUE(
        TRANSPOSE(
            _xlfn.FILTERXML("&lt;select&gt;&lt;x&gt;"&amp;SUBSTITUTE(选规格[[#This Row],[规格选项表]],",","&lt;/x&gt;&lt;x&gt;") &amp;"&lt;/x&gt;&lt;/select&gt;","//x")
        )
    )
),"无合适【规格】选项,请清除【CPU】或【内存】后再试")</f>
        <v>标准型SA2</v>
      </c>
    </row>
    <row r="311" spans="1:16">
      <c r="A311" t="s">
        <v>65</v>
      </c>
      <c r="B311" t="s">
        <v>1878</v>
      </c>
      <c r="C311" s="6" t="s">
        <v>2225</v>
      </c>
      <c r="D311" s="6">
        <v>180</v>
      </c>
      <c r="E311" s="6">
        <v>960</v>
      </c>
      <c r="F311" s="6" t="str">
        <f t="shared" si="4"/>
        <v>选规格!$L$311#</v>
      </c>
      <c r="G311" s="6" t="str" cm="1">
        <f t="array" ref="G311">_xlfn.LET(_xlpm.x, L312,
         _xlpm.cellAddress, "【 选规格!" &amp; ADDRESS(ROW(选规格[[#This Row],[自检]]),COLUMN(选规格[[#This Row],[自检]])) &amp; "】",
         _xlfn.IFS(ISBLANK(_xlpm.x),   "error:右侧选项不足:" &amp;  _xlpm.cellAddress,
               ISERROR(_xlpm.x),   "error:右侧选项执行失败:" &amp; _xlpm.cellAddress,
               TRUE,             "ok")
)</f>
        <v>ok</v>
      </c>
      <c r="L311" t="str" cm="1">
        <f t="array" ref="L311">IFERROR(_xlfn._xlws.SORT(
    _xlfn.UNIQUE(
        TRANSPOSE(
            _xlfn.FILTERXML("&lt;select&gt;&lt;x&gt;"&amp;SUBSTITUTE(选规格[[#This Row],[规格选项表]],",","&lt;/x&gt;&lt;x&gt;") &amp;"&lt;/x&gt;&lt;/select&gt;","//x")
        )
    )
),"无合适【规格】选项,请清除【CPU】或【内存】后再试")</f>
        <v>标准型SA2</v>
      </c>
    </row>
    <row r="312" spans="1:16">
      <c r="A312" t="s">
        <v>65</v>
      </c>
      <c r="B312" t="s">
        <v>1878</v>
      </c>
      <c r="C312" s="6" t="s">
        <v>2247</v>
      </c>
      <c r="D312" s="6">
        <v>128</v>
      </c>
      <c r="E312" s="6">
        <v>448</v>
      </c>
      <c r="F312" s="6" t="str">
        <f t="shared" si="4"/>
        <v>选规格!$L$312#</v>
      </c>
      <c r="G312" s="6" t="str" cm="1">
        <f t="array" ref="G312">_xlfn.LET(_xlpm.x, L313,
         _xlpm.cellAddress, "【 选规格!" &amp; ADDRESS(ROW(选规格[[#This Row],[自检]]),COLUMN(选规格[[#This Row],[自检]])) &amp; "】",
         _xlfn.IFS(ISBLANK(_xlpm.x),   "error:右侧选项不足:" &amp;  _xlpm.cellAddress,
               ISERROR(_xlpm.x),   "error:右侧选项执行失败:" &amp; _xlpm.cellAddress,
               TRUE,             "ok")
)</f>
        <v>ok</v>
      </c>
      <c r="L312" t="str" cm="1">
        <f t="array" ref="L312">IFERROR(_xlfn._xlws.SORT(
    _xlfn.UNIQUE(
        TRANSPOSE(
            _xlfn.FILTERXML("&lt;select&gt;&lt;x&gt;"&amp;SUBSTITUTE(选规格[[#This Row],[规格选项表]],",","&lt;/x&gt;&lt;x&gt;") &amp;"&lt;/x&gt;&lt;/select&gt;","//x")
        )
    )
),"无合适【规格】选项,请清除【CPU】或【内存】后再试")</f>
        <v>标准型SA1</v>
      </c>
    </row>
    <row r="313" spans="1:16">
      <c r="A313" t="s">
        <v>65</v>
      </c>
      <c r="B313" t="s">
        <v>1878</v>
      </c>
      <c r="C313" s="6" t="s">
        <v>2264</v>
      </c>
      <c r="D313" s="6">
        <v>124</v>
      </c>
      <c r="E313" s="6">
        <v>432</v>
      </c>
      <c r="F313" s="6" t="str">
        <f t="shared" si="4"/>
        <v>选规格!$L$313#</v>
      </c>
      <c r="G313" s="6" t="str" cm="1">
        <f t="array" ref="G313">_xlfn.LET(_xlpm.x, L314,
         _xlpm.cellAddress, "【 选规格!" &amp; ADDRESS(ROW(选规格[[#This Row],[自检]]),COLUMN(选规格[[#This Row],[自检]])) &amp; "】",
         _xlfn.IFS(ISBLANK(_xlpm.x),   "error:右侧选项不足:" &amp;  _xlpm.cellAddress,
               ISERROR(_xlpm.x),   "error:右侧选项执行失败:" &amp; _xlpm.cellAddress,
               TRUE,             "ok")
)</f>
        <v>ok</v>
      </c>
      <c r="L313" t="str" cm="1">
        <f t="array" ref="L313">IFERROR(_xlfn._xlws.SORT(
    _xlfn.UNIQUE(
        TRANSPOSE(
            _xlfn.FILTERXML("&lt;select&gt;&lt;x&gt;"&amp;SUBSTITUTE(选规格[[#This Row],[规格选项表]],",","&lt;/x&gt;&lt;x&gt;") &amp;"&lt;/x&gt;&lt;/select&gt;","//x")
        )
    )
),"无合适【规格】选项,请清除【CPU】或【内存】后再试")</f>
        <v>标准型S6</v>
      </c>
    </row>
    <row r="314" spans="1:16">
      <c r="A314" t="s">
        <v>65</v>
      </c>
      <c r="B314" t="s">
        <v>1878</v>
      </c>
      <c r="C314" s="6" t="s">
        <v>3426</v>
      </c>
      <c r="D314" s="6">
        <v>24</v>
      </c>
      <c r="E314" s="6">
        <v>48</v>
      </c>
      <c r="F314" s="6" t="str">
        <f t="shared" si="4"/>
        <v>选规格!$L$314#</v>
      </c>
      <c r="G314" s="6" t="str" cm="1">
        <f t="array" ref="G314">_xlfn.LET(_xlpm.x, L315,
         _xlpm.cellAddress, "【 选规格!" &amp; ADDRESS(ROW(选规格[[#This Row],[自检]]),COLUMN(选规格[[#This Row],[自检]])) &amp; "】",
         _xlfn.IFS(ISBLANK(_xlpm.x),   "error:右侧选项不足:" &amp;  _xlpm.cellAddress,
               ISERROR(_xlpm.x),   "error:右侧选项执行失败:" &amp; _xlpm.cellAddress,
               TRUE,             "ok")
)</f>
        <v>ok</v>
      </c>
      <c r="L314" t="str" cm="1">
        <f t="array" ref="L314:P314">IFERROR(_xlfn._xlws.SORT(
    _xlfn.UNIQUE(
        TRANSPOSE(
            _xlfn.FILTERXML("&lt;select&gt;&lt;x&gt;"&amp;SUBSTITUTE(选规格[[#This Row],[规格选项表]],",","&lt;/x&gt;&lt;x&gt;") &amp;"&lt;/x&gt;&lt;/select&gt;","//x")
        )
    )
),"无合适【规格】选项,请清除【CPU】或【内存】后再试")</f>
        <v>标准型S5</v>
      </c>
      <c r="M314" t="str">
        <v>标准型S4</v>
      </c>
      <c r="N314" t="str">
        <v>标准型S3</v>
      </c>
      <c r="O314" t="str">
        <v>标准型S2</v>
      </c>
      <c r="P314" t="str">
        <v>标准型S1</v>
      </c>
    </row>
    <row r="315" spans="1:16">
      <c r="A315" t="s">
        <v>65</v>
      </c>
      <c r="B315" t="s">
        <v>1878</v>
      </c>
      <c r="C315" s="6" t="s">
        <v>2283</v>
      </c>
      <c r="D315" s="6">
        <v>76</v>
      </c>
      <c r="E315" s="6">
        <v>256</v>
      </c>
      <c r="F315" s="6" t="str">
        <f t="shared" si="4"/>
        <v>选规格!$L$315#</v>
      </c>
      <c r="G315" s="6" t="str" cm="1">
        <f t="array" ref="G315">_xlfn.LET(_xlpm.x, L316,
         _xlpm.cellAddress, "【 选规格!" &amp; ADDRESS(ROW(选规格[[#This Row],[自检]]),COLUMN(选规格[[#This Row],[自检]])) &amp; "】",
         _xlfn.IFS(ISBLANK(_xlpm.x),   "error:右侧选项不足:" &amp;  _xlpm.cellAddress,
               ISERROR(_xlpm.x),   "error:右侧选项执行失败:" &amp; _xlpm.cellAddress,
               TRUE,             "ok")
)</f>
        <v>ok</v>
      </c>
      <c r="L315" t="str" cm="1">
        <f t="array" ref="L315">IFERROR(_xlfn._xlws.SORT(
    _xlfn.UNIQUE(
        TRANSPOSE(
            _xlfn.FILTERXML("&lt;select&gt;&lt;x&gt;"&amp;SUBSTITUTE(选规格[[#This Row],[规格选项表]],",","&lt;/x&gt;&lt;x&gt;") &amp;"&lt;/x&gt;&lt;/select&gt;","//x")
        )
    )
),"无合适【规格】选项,请清除【CPU】或【内存】后再试")</f>
        <v>标准型S5</v>
      </c>
    </row>
    <row r="316" spans="1:16">
      <c r="A316" t="s">
        <v>65</v>
      </c>
      <c r="B316" t="s">
        <v>1878</v>
      </c>
      <c r="C316" s="6" t="s">
        <v>3427</v>
      </c>
      <c r="D316" s="6">
        <v>84</v>
      </c>
      <c r="E316" s="6">
        <v>320</v>
      </c>
      <c r="F316" s="6" t="str">
        <f t="shared" si="4"/>
        <v>选规格!$L$316#</v>
      </c>
      <c r="G316" s="6" t="str" cm="1">
        <f t="array" ref="G316">_xlfn.LET(_xlpm.x, L317,
         _xlpm.cellAddress, "【 选规格!" &amp; ADDRESS(ROW(选规格[[#This Row],[自检]]),COLUMN(选规格[[#This Row],[自检]])) &amp; "】",
         _xlfn.IFS(ISBLANK(_xlpm.x),   "error:右侧选项不足:" &amp;  _xlpm.cellAddress,
               ISERROR(_xlpm.x),   "error:右侧选项执行失败:" &amp; _xlpm.cellAddress,
               TRUE,             "ok")
)</f>
        <v>ok</v>
      </c>
      <c r="L316" t="str" cm="1">
        <f t="array" ref="L316:M316">IFERROR(_xlfn._xlws.SORT(
    _xlfn.UNIQUE(
        TRANSPOSE(
            _xlfn.FILTERXML("&lt;select&gt;&lt;x&gt;"&amp;SUBSTITUTE(选规格[[#This Row],[规格选项表]],",","&lt;/x&gt;&lt;x&gt;") &amp;"&lt;/x&gt;&lt;/select&gt;","//x")
        )
    )
),"无合适【规格】选项,请清除【CPU】或【内存】后再试")</f>
        <v>标准型S5</v>
      </c>
      <c r="M316" t="str">
        <v>大数据型D3</v>
      </c>
    </row>
    <row r="317" spans="1:16">
      <c r="A317" t="s">
        <v>65</v>
      </c>
      <c r="B317" t="s">
        <v>1878</v>
      </c>
      <c r="C317" s="6" t="s">
        <v>3428</v>
      </c>
      <c r="D317" s="6">
        <v>12</v>
      </c>
      <c r="E317" s="6">
        <v>48</v>
      </c>
      <c r="F317" s="6" t="str">
        <f t="shared" si="4"/>
        <v>选规格!$L$317#</v>
      </c>
      <c r="G317" s="6" t="str" cm="1">
        <f t="array" ref="G317">_xlfn.LET(_xlpm.x, L318,
         _xlpm.cellAddress, "【 选规格!" &amp; ADDRESS(ROW(选规格[[#This Row],[自检]]),COLUMN(选规格[[#This Row],[自检]])) &amp; "】",
         _xlfn.IFS(ISBLANK(_xlpm.x),   "error:右侧选项不足:" &amp;  _xlpm.cellAddress,
               ISERROR(_xlpm.x),   "error:右侧选项执行失败:" &amp; _xlpm.cellAddress,
               TRUE,             "ok")
)</f>
        <v>ok</v>
      </c>
      <c r="L317" t="str" cm="1">
        <f t="array" ref="L317:O317">IFERROR(_xlfn._xlws.SORT(
    _xlfn.UNIQUE(
        TRANSPOSE(
            _xlfn.FILTERXML("&lt;select&gt;&lt;x&gt;"&amp;SUBSTITUTE(选规格[[#This Row],[规格选项表]],",","&lt;/x&gt;&lt;x&gt;") &amp;"&lt;/x&gt;&lt;/select&gt;","//x")
        )
    )
),"无合适【规格】选项,请清除【CPU】或【内存】后再试")</f>
        <v>标准型S4</v>
      </c>
      <c r="M317" t="str">
        <v>标准型S3</v>
      </c>
      <c r="N317" t="str">
        <v>标准型S2</v>
      </c>
      <c r="O317" t="str">
        <v>标准型S1</v>
      </c>
    </row>
    <row r="318" spans="1:16">
      <c r="A318" t="s">
        <v>65</v>
      </c>
      <c r="B318" t="s">
        <v>1878</v>
      </c>
      <c r="C318" s="6" t="s">
        <v>2301</v>
      </c>
      <c r="D318" s="6">
        <v>28</v>
      </c>
      <c r="E318" s="6">
        <v>128</v>
      </c>
      <c r="F318" s="6" t="str">
        <f t="shared" si="4"/>
        <v>选规格!$L$318#</v>
      </c>
      <c r="G318" s="6" t="str" cm="1">
        <f t="array" ref="G318">_xlfn.LET(_xlpm.x, L319,
         _xlpm.cellAddress, "【 选规格!" &amp; ADDRESS(ROW(选规格[[#This Row],[自检]]),COLUMN(选规格[[#This Row],[自检]])) &amp; "】",
         _xlfn.IFS(ISBLANK(_xlpm.x),   "error:右侧选项不足:" &amp;  _xlpm.cellAddress,
               ISERROR(_xlpm.x),   "error:右侧选项执行失败:" &amp; _xlpm.cellAddress,
               TRUE,             "ok")
)</f>
        <v>ok</v>
      </c>
      <c r="L318" t="str" cm="1">
        <f t="array" ref="L318">IFERROR(_xlfn._xlws.SORT(
    _xlfn.UNIQUE(
        TRANSPOSE(
            _xlfn.FILTERXML("&lt;select&gt;&lt;x&gt;"&amp;SUBSTITUTE(选规格[[#This Row],[规格选项表]],",","&lt;/x&gt;&lt;x&gt;") &amp;"&lt;/x&gt;&lt;/select&gt;","//x")
        )
    )
),"无合适【规格】选项,请清除【CPU】或【内存】后再试")</f>
        <v>标准型S4</v>
      </c>
    </row>
    <row r="319" spans="1:16">
      <c r="A319" t="s">
        <v>65</v>
      </c>
      <c r="B319" t="s">
        <v>1878</v>
      </c>
      <c r="C319" s="6" t="s">
        <v>2301</v>
      </c>
      <c r="D319" s="6">
        <v>72</v>
      </c>
      <c r="E319" s="6">
        <v>288</v>
      </c>
      <c r="F319" s="6" t="str">
        <f t="shared" si="4"/>
        <v>选规格!$L$319#</v>
      </c>
      <c r="G319" s="6" t="str" cm="1">
        <f t="array" ref="G319">_xlfn.LET(_xlpm.x, L320,
         _xlpm.cellAddress, "【 选规格!" &amp; ADDRESS(ROW(选规格[[#This Row],[自检]]),COLUMN(选规格[[#This Row],[自检]])) &amp; "】",
         _xlfn.IFS(ISBLANK(_xlpm.x),   "error:右侧选项不足:" &amp;  _xlpm.cellAddress,
               ISERROR(_xlpm.x),   "error:右侧选项执行失败:" &amp; _xlpm.cellAddress,
               TRUE,             "ok")
)</f>
        <v>ok</v>
      </c>
      <c r="L319" t="str" cm="1">
        <f t="array" ref="L319">IFERROR(_xlfn._xlws.SORT(
    _xlfn.UNIQUE(
        TRANSPOSE(
            _xlfn.FILTERXML("&lt;select&gt;&lt;x&gt;"&amp;SUBSTITUTE(选规格[[#This Row],[规格选项表]],",","&lt;/x&gt;&lt;x&gt;") &amp;"&lt;/x&gt;&lt;/select&gt;","//x")
        )
    )
),"无合适【规格】选项,请清除【CPU】或【内存】后再试")</f>
        <v>标准型S4</v>
      </c>
    </row>
    <row r="320" spans="1:16">
      <c r="A320" t="s">
        <v>65</v>
      </c>
      <c r="B320" t="s">
        <v>1878</v>
      </c>
      <c r="C320" s="6" t="s">
        <v>3393</v>
      </c>
      <c r="D320" s="6">
        <v>12</v>
      </c>
      <c r="E320" s="6">
        <v>24</v>
      </c>
      <c r="F320" s="6" t="str">
        <f t="shared" si="4"/>
        <v>选规格!$L$320#</v>
      </c>
      <c r="G320" s="6" t="str" cm="1">
        <f t="array" ref="G320">_xlfn.LET(_xlpm.x, L321,
         _xlpm.cellAddress, "【 选规格!" &amp; ADDRESS(ROW(选规格[[#This Row],[自检]]),COLUMN(选规格[[#This Row],[自检]])) &amp; "】",
         _xlfn.IFS(ISBLANK(_xlpm.x),   "error:右侧选项不足:" &amp;  _xlpm.cellAddress,
               ISERROR(_xlpm.x),   "error:右侧选项执行失败:" &amp; _xlpm.cellAddress,
               TRUE,             "ok")
)</f>
        <v>ok</v>
      </c>
      <c r="L320" t="str" cm="1">
        <f t="array" ref="L320:N320">IFERROR(_xlfn._xlws.SORT(
    _xlfn.UNIQUE(
        TRANSPOSE(
            _xlfn.FILTERXML("&lt;select&gt;&lt;x&gt;"&amp;SUBSTITUTE(选规格[[#This Row],[规格选项表]],",","&lt;/x&gt;&lt;x&gt;") &amp;"&lt;/x&gt;&lt;/select&gt;","//x")
        )
    )
),"无合适【规格】选项,请清除【CPU】或【内存】后再试")</f>
        <v>标准型S3</v>
      </c>
      <c r="M320" t="str">
        <v>标准型S2</v>
      </c>
      <c r="N320" t="str">
        <v>标准型S1</v>
      </c>
    </row>
    <row r="321" spans="1:17">
      <c r="A321" t="s">
        <v>65</v>
      </c>
      <c r="B321" t="s">
        <v>1878</v>
      </c>
      <c r="C321" s="6" t="s">
        <v>3394</v>
      </c>
      <c r="D321" s="6">
        <v>2</v>
      </c>
      <c r="E321" s="6">
        <v>2</v>
      </c>
      <c r="F321" s="6" t="str">
        <f t="shared" si="4"/>
        <v>选规格!$L$321#</v>
      </c>
      <c r="G321" s="6" t="str" cm="1">
        <f t="array" ref="G321">_xlfn.LET(_xlpm.x, L322,
         _xlpm.cellAddress, "【 选规格!" &amp; ADDRESS(ROW(选规格[[#This Row],[自检]]),COLUMN(选规格[[#This Row],[自检]])) &amp; "】",
         _xlfn.IFS(ISBLANK(_xlpm.x),   "error:右侧选项不足:" &amp;  _xlpm.cellAddress,
               ISERROR(_xlpm.x),   "error:右侧选项执行失败:" &amp; _xlpm.cellAddress,
               TRUE,             "ok")
)</f>
        <v>ok</v>
      </c>
      <c r="L321" t="str" cm="1">
        <f t="array" ref="L321:M321">IFERROR(_xlfn._xlws.SORT(
    _xlfn.UNIQUE(
        TRANSPOSE(
            _xlfn.FILTERXML("&lt;select&gt;&lt;x&gt;"&amp;SUBSTITUTE(选规格[[#This Row],[规格选项表]],",","&lt;/x&gt;&lt;x&gt;") &amp;"&lt;/x&gt;&lt;/select&gt;","//x")
        )
    )
),"无合适【规格】选项,请清除【CPU】或【内存】后再试")</f>
        <v>标准型S2</v>
      </c>
      <c r="M321" t="str">
        <v>标准型S1</v>
      </c>
    </row>
    <row r="322" spans="1:17">
      <c r="A322" t="s">
        <v>65</v>
      </c>
      <c r="B322" t="s">
        <v>1878</v>
      </c>
      <c r="C322" s="6" t="s">
        <v>3429</v>
      </c>
      <c r="D322" s="6">
        <v>56</v>
      </c>
      <c r="E322" s="6">
        <v>224</v>
      </c>
      <c r="F322" s="6" t="str">
        <f t="shared" ref="F322:F385" si="5">"选规格!"&amp;ADDRESS(ROW(L322),COLUMN(L322)) &amp; "#"</f>
        <v>选规格!$L$322#</v>
      </c>
      <c r="G322" s="6" t="str" cm="1">
        <f t="array" ref="G322">_xlfn.LET(_xlpm.x, L323,
         _xlpm.cellAddress, "【 选规格!" &amp; ADDRESS(ROW(选规格[[#This Row],[自检]]),COLUMN(选规格[[#This Row],[自检]])) &amp; "】",
         _xlfn.IFS(ISBLANK(_xlpm.x),   "error:右侧选项不足:" &amp;  _xlpm.cellAddress,
               ISERROR(_xlpm.x),   "error:右侧选项执行失败:" &amp; _xlpm.cellAddress,
               TRUE,             "ok")
)</f>
        <v>ok</v>
      </c>
      <c r="L322" t="str" cm="1">
        <f t="array" ref="L322:M322">IFERROR(_xlfn._xlws.SORT(
    _xlfn.UNIQUE(
        TRANSPOSE(
            _xlfn.FILTERXML("&lt;select&gt;&lt;x&gt;"&amp;SUBSTITUTE(选规格[[#This Row],[规格选项表]],",","&lt;/x&gt;&lt;x&gt;") &amp;"&lt;/x&gt;&lt;/select&gt;","//x")
        )
    )
),"无合适【规格】选项,请清除【CPU】或【内存】后再试")</f>
        <v>标准型S2</v>
      </c>
      <c r="M322" t="str">
        <v>大数据型D1</v>
      </c>
    </row>
    <row r="323" spans="1:17">
      <c r="A323" t="s">
        <v>65</v>
      </c>
      <c r="B323" t="s">
        <v>1878</v>
      </c>
      <c r="C323" s="6" t="s">
        <v>2364</v>
      </c>
      <c r="D323" s="6">
        <v>4</v>
      </c>
      <c r="E323" s="6">
        <v>4</v>
      </c>
      <c r="F323" s="6" t="str">
        <f t="shared" si="5"/>
        <v>选规格!$L$323#</v>
      </c>
      <c r="G323" s="6" t="str" cm="1">
        <f t="array" ref="G323">_xlfn.LET(_xlpm.x, L324,
         _xlpm.cellAddress, "【 选规格!" &amp; ADDRESS(ROW(选规格[[#This Row],[自检]]),COLUMN(选规格[[#This Row],[自检]])) &amp; "】",
         _xlfn.IFS(ISBLANK(_xlpm.x),   "error:右侧选项不足:" &amp;  _xlpm.cellAddress,
               ISERROR(_xlpm.x),   "error:右侧选项执行失败:" &amp; _xlpm.cellAddress,
               TRUE,             "ok")
)</f>
        <v>ok</v>
      </c>
      <c r="L323" t="str" cm="1">
        <f t="array" ref="L323">IFERROR(_xlfn._xlws.SORT(
    _xlfn.UNIQUE(
        TRANSPOSE(
            _xlfn.FILTERXML("&lt;select&gt;&lt;x&gt;"&amp;SUBSTITUTE(选规格[[#This Row],[规格选项表]],",","&lt;/x&gt;&lt;x&gt;") &amp;"&lt;/x&gt;&lt;/select&gt;","//x")
        )
    )
),"无合适【规格】选项,请清除【CPU】或【内存】后再试")</f>
        <v>标准型S1</v>
      </c>
    </row>
    <row r="324" spans="1:17">
      <c r="A324" t="s">
        <v>65</v>
      </c>
      <c r="B324" t="s">
        <v>1878</v>
      </c>
      <c r="C324" s="6" t="s">
        <v>2364</v>
      </c>
      <c r="D324" s="6">
        <v>16</v>
      </c>
      <c r="E324" s="6">
        <v>16</v>
      </c>
      <c r="F324" s="6" t="str">
        <f t="shared" si="5"/>
        <v>选规格!$L$324#</v>
      </c>
      <c r="G324" s="6" t="str" cm="1">
        <f t="array" ref="G324">_xlfn.LET(_xlpm.x, L325,
         _xlpm.cellAddress, "【 选规格!" &amp; ADDRESS(ROW(选规格[[#This Row],[自检]]),COLUMN(选规格[[#This Row],[自检]])) &amp; "】",
         _xlfn.IFS(ISBLANK(_xlpm.x),   "error:右侧选项不足:" &amp;  _xlpm.cellAddress,
               ISERROR(_xlpm.x),   "error:右侧选项执行失败:" &amp; _xlpm.cellAddress,
               TRUE,             "ok")
)</f>
        <v>ok</v>
      </c>
      <c r="L324" t="str" cm="1">
        <f t="array" ref="L324">IFERROR(_xlfn._xlws.SORT(
    _xlfn.UNIQUE(
        TRANSPOSE(
            _xlfn.FILTERXML("&lt;select&gt;&lt;x&gt;"&amp;SUBSTITUTE(选规格[[#This Row],[规格选项表]],",","&lt;/x&gt;&lt;x&gt;") &amp;"&lt;/x&gt;&lt;/select&gt;","//x")
        )
    )
),"无合适【规格】选项,请清除【CPU】或【内存】后再试")</f>
        <v>标准型S1</v>
      </c>
    </row>
    <row r="325" spans="1:17">
      <c r="A325" t="s">
        <v>65</v>
      </c>
      <c r="B325" t="s">
        <v>1878</v>
      </c>
      <c r="C325" s="6" t="s">
        <v>3430</v>
      </c>
      <c r="D325" s="6">
        <v>1</v>
      </c>
      <c r="E325" s="6">
        <v>8</v>
      </c>
      <c r="F325" s="6" t="str">
        <f t="shared" si="5"/>
        <v>选规格!$L$325#</v>
      </c>
      <c r="G325" s="6" t="str" cm="1">
        <f t="array" ref="G325">_xlfn.LET(_xlpm.x, L326,
         _xlpm.cellAddress, "【 选规格!" &amp; ADDRESS(ROW(选规格[[#This Row],[自检]]),COLUMN(选规格[[#This Row],[自检]])) &amp; "】",
         _xlfn.IFS(ISBLANK(_xlpm.x),   "error:右侧选项不足:" &amp;  _xlpm.cellAddress,
               ISERROR(_xlpm.x),   "error:右侧选项执行失败:" &amp; _xlpm.cellAddress,
               TRUE,             "ok")
)</f>
        <v>ok</v>
      </c>
      <c r="L325" t="str" cm="1">
        <f t="array" ref="L325:Q325">IFERROR(_xlfn._xlws.SORT(
    _xlfn.UNIQUE(
        TRANSPOSE(
            _xlfn.FILTERXML("&lt;select&gt;&lt;x&gt;"&amp;SUBSTITUTE(选规格[[#This Row],[规格选项表]],",","&lt;/x&gt;&lt;x&gt;") &amp;"&lt;/x&gt;&lt;/select&gt;","//x")
        )
    )
),"无合适【规格】选项,请清除【CPU】或【内存】后再试")</f>
        <v>内存型MA2</v>
      </c>
      <c r="M325" t="str">
        <v>内存型M6</v>
      </c>
      <c r="N325" t="str">
        <v>内存型M5</v>
      </c>
      <c r="O325" t="str">
        <v>内存型M4</v>
      </c>
      <c r="P325" t="str">
        <v>内存型M2</v>
      </c>
      <c r="Q325" t="str">
        <v>内存型M1</v>
      </c>
    </row>
    <row r="326" spans="1:17">
      <c r="A326" t="s">
        <v>65</v>
      </c>
      <c r="B326" t="s">
        <v>1878</v>
      </c>
      <c r="C326" s="6" t="s">
        <v>3430</v>
      </c>
      <c r="D326" s="6">
        <v>4</v>
      </c>
      <c r="E326" s="6">
        <v>32</v>
      </c>
      <c r="F326" s="6" t="str">
        <f t="shared" si="5"/>
        <v>选规格!$L$326#</v>
      </c>
      <c r="G326" s="6" t="str" cm="1">
        <f t="array" ref="G326">_xlfn.LET(_xlpm.x, L327,
         _xlpm.cellAddress, "【 选规格!" &amp; ADDRESS(ROW(选规格[[#This Row],[自检]]),COLUMN(选规格[[#This Row],[自检]])) &amp; "】",
         _xlfn.IFS(ISBLANK(_xlpm.x),   "error:右侧选项不足:" &amp;  _xlpm.cellAddress,
               ISERROR(_xlpm.x),   "error:右侧选项执行失败:" &amp; _xlpm.cellAddress,
               TRUE,             "ok")
)</f>
        <v>ok</v>
      </c>
      <c r="L326" t="str" cm="1">
        <f t="array" ref="L326:Q326">IFERROR(_xlfn._xlws.SORT(
    _xlfn.UNIQUE(
        TRANSPOSE(
            _xlfn.FILTERXML("&lt;select&gt;&lt;x&gt;"&amp;SUBSTITUTE(选规格[[#This Row],[规格选项表]],",","&lt;/x&gt;&lt;x&gt;") &amp;"&lt;/x&gt;&lt;/select&gt;","//x")
        )
    )
),"无合适【规格】选项,请清除【CPU】或【内存】后再试")</f>
        <v>内存型MA2</v>
      </c>
      <c r="M326" t="str">
        <v>内存型M6</v>
      </c>
      <c r="N326" t="str">
        <v>内存型M5</v>
      </c>
      <c r="O326" t="str">
        <v>内存型M4</v>
      </c>
      <c r="P326" t="str">
        <v>内存型M2</v>
      </c>
      <c r="Q326" t="str">
        <v>内存型M1</v>
      </c>
    </row>
    <row r="327" spans="1:17">
      <c r="A327" t="s">
        <v>65</v>
      </c>
      <c r="B327" t="s">
        <v>1878</v>
      </c>
      <c r="C327" s="6" t="s">
        <v>3430</v>
      </c>
      <c r="D327" s="6">
        <v>8</v>
      </c>
      <c r="E327" s="6">
        <v>64</v>
      </c>
      <c r="F327" s="6" t="str">
        <f t="shared" si="5"/>
        <v>选规格!$L$327#</v>
      </c>
      <c r="G327" s="6" t="str" cm="1">
        <f t="array" ref="G327">_xlfn.LET(_xlpm.x, L328,
         _xlpm.cellAddress, "【 选规格!" &amp; ADDRESS(ROW(选规格[[#This Row],[自检]]),COLUMN(选规格[[#This Row],[自检]])) &amp; "】",
         _xlfn.IFS(ISBLANK(_xlpm.x),   "error:右侧选项不足:" &amp;  _xlpm.cellAddress,
               ISERROR(_xlpm.x),   "error:右侧选项执行失败:" &amp; _xlpm.cellAddress,
               TRUE,             "ok")
)</f>
        <v>ok</v>
      </c>
      <c r="L327" t="str" cm="1">
        <f t="array" ref="L327:Q327">IFERROR(_xlfn._xlws.SORT(
    _xlfn.UNIQUE(
        TRANSPOSE(
            _xlfn.FILTERXML("&lt;select&gt;&lt;x&gt;"&amp;SUBSTITUTE(选规格[[#This Row],[规格选项表]],",","&lt;/x&gt;&lt;x&gt;") &amp;"&lt;/x&gt;&lt;/select&gt;","//x")
        )
    )
),"无合适【规格】选项,请清除【CPU】或【内存】后再试")</f>
        <v>内存型MA2</v>
      </c>
      <c r="M327" t="str">
        <v>内存型M6</v>
      </c>
      <c r="N327" t="str">
        <v>内存型M5</v>
      </c>
      <c r="O327" t="str">
        <v>内存型M4</v>
      </c>
      <c r="P327" t="str">
        <v>内存型M2</v>
      </c>
      <c r="Q327" t="str">
        <v>内存型M1</v>
      </c>
    </row>
    <row r="328" spans="1:17">
      <c r="A328" t="s">
        <v>65</v>
      </c>
      <c r="B328" t="s">
        <v>1878</v>
      </c>
      <c r="C328" s="6" t="s">
        <v>3430</v>
      </c>
      <c r="D328" s="6">
        <v>16</v>
      </c>
      <c r="E328" s="6">
        <v>128</v>
      </c>
      <c r="F328" s="6" t="str">
        <f t="shared" si="5"/>
        <v>选规格!$L$328#</v>
      </c>
      <c r="G328" s="6" t="str" cm="1">
        <f t="array" ref="G328">_xlfn.LET(_xlpm.x, L329,
         _xlpm.cellAddress, "【 选规格!" &amp; ADDRESS(ROW(选规格[[#This Row],[自检]]),COLUMN(选规格[[#This Row],[自检]])) &amp; "】",
         _xlfn.IFS(ISBLANK(_xlpm.x),   "error:右侧选项不足:" &amp;  _xlpm.cellAddress,
               ISERROR(_xlpm.x),   "error:右侧选项执行失败:" &amp; _xlpm.cellAddress,
               TRUE,             "ok")
)</f>
        <v>ok</v>
      </c>
      <c r="L328" t="str" cm="1">
        <f t="array" ref="L328:Q328">IFERROR(_xlfn._xlws.SORT(
    _xlfn.UNIQUE(
        TRANSPOSE(
            _xlfn.FILTERXML("&lt;select&gt;&lt;x&gt;"&amp;SUBSTITUTE(选规格[[#This Row],[规格选项表]],",","&lt;/x&gt;&lt;x&gt;") &amp;"&lt;/x&gt;&lt;/select&gt;","//x")
        )
    )
),"无合适【规格】选项,请清除【CPU】或【内存】后再试")</f>
        <v>内存型MA2</v>
      </c>
      <c r="M328" t="str">
        <v>内存型M6</v>
      </c>
      <c r="N328" t="str">
        <v>内存型M5</v>
      </c>
      <c r="O328" t="str">
        <v>内存型M4</v>
      </c>
      <c r="P328" t="str">
        <v>内存型M2</v>
      </c>
      <c r="Q328" t="str">
        <v>内存型M1</v>
      </c>
    </row>
    <row r="329" spans="1:17">
      <c r="A329" t="s">
        <v>65</v>
      </c>
      <c r="B329" t="s">
        <v>1878</v>
      </c>
      <c r="C329" s="6" t="s">
        <v>3430</v>
      </c>
      <c r="D329" s="6">
        <v>32</v>
      </c>
      <c r="E329" s="6">
        <v>256</v>
      </c>
      <c r="F329" s="6" t="str">
        <f t="shared" si="5"/>
        <v>选规格!$L$329#</v>
      </c>
      <c r="G329" s="6" t="str" cm="1">
        <f t="array" ref="G329">_xlfn.LET(_xlpm.x, L330,
         _xlpm.cellAddress, "【 选规格!" &amp; ADDRESS(ROW(选规格[[#This Row],[自检]]),COLUMN(选规格[[#This Row],[自检]])) &amp; "】",
         _xlfn.IFS(ISBLANK(_xlpm.x),   "error:右侧选项不足:" &amp;  _xlpm.cellAddress,
               ISERROR(_xlpm.x),   "error:右侧选项执行失败:" &amp; _xlpm.cellAddress,
               TRUE,             "ok")
)</f>
        <v>ok</v>
      </c>
      <c r="L329" t="str" cm="1">
        <f t="array" ref="L329:Q329">IFERROR(_xlfn._xlws.SORT(
    _xlfn.UNIQUE(
        TRANSPOSE(
            _xlfn.FILTERXML("&lt;select&gt;&lt;x&gt;"&amp;SUBSTITUTE(选规格[[#This Row],[规格选项表]],",","&lt;/x&gt;&lt;x&gt;") &amp;"&lt;/x&gt;&lt;/select&gt;","//x")
        )
    )
),"无合适【规格】选项,请清除【CPU】或【内存】后再试")</f>
        <v>内存型MA2</v>
      </c>
      <c r="M329" t="str">
        <v>内存型M6</v>
      </c>
      <c r="N329" t="str">
        <v>内存型M5</v>
      </c>
      <c r="O329" t="str">
        <v>内存型M4</v>
      </c>
      <c r="P329" t="str">
        <v>内存型M2</v>
      </c>
      <c r="Q329" t="str">
        <v>内存型M1</v>
      </c>
    </row>
    <row r="330" spans="1:17">
      <c r="A330" t="s">
        <v>65</v>
      </c>
      <c r="B330" t="s">
        <v>1878</v>
      </c>
      <c r="C330" s="6" t="s">
        <v>3396</v>
      </c>
      <c r="D330" s="6">
        <v>48</v>
      </c>
      <c r="E330" s="6">
        <v>384</v>
      </c>
      <c r="F330" s="6" t="str">
        <f t="shared" si="5"/>
        <v>选规格!$L$330#</v>
      </c>
      <c r="G330" s="6" t="str" cm="1">
        <f t="array" ref="G330">_xlfn.LET(_xlpm.x, L331,
         _xlpm.cellAddress, "【 选规格!" &amp; ADDRESS(ROW(选规格[[#This Row],[自检]]),COLUMN(选规格[[#This Row],[自检]])) &amp; "】",
         _xlfn.IFS(ISBLANK(_xlpm.x),   "error:右侧选项不足:" &amp;  _xlpm.cellAddress,
               ISERROR(_xlpm.x),   "error:右侧选项执行失败:" &amp; _xlpm.cellAddress,
               TRUE,             "ok")
)</f>
        <v>ok</v>
      </c>
      <c r="L330" t="str" cm="1">
        <f t="array" ref="L330:M330">IFERROR(_xlfn._xlws.SORT(
    _xlfn.UNIQUE(
        TRANSPOSE(
            _xlfn.FILTERXML("&lt;select&gt;&lt;x&gt;"&amp;SUBSTITUTE(选规格[[#This Row],[规格选项表]],",","&lt;/x&gt;&lt;x&gt;") &amp;"&lt;/x&gt;&lt;/select&gt;","//x")
        )
    )
),"无合适【规格】选项,请清除【CPU】或【内存】后再试")</f>
        <v>内存型MA2</v>
      </c>
      <c r="M330" t="str">
        <v>内存型M2</v>
      </c>
    </row>
    <row r="331" spans="1:17">
      <c r="A331" t="s">
        <v>65</v>
      </c>
      <c r="B331" t="s">
        <v>1878</v>
      </c>
      <c r="C331" s="6" t="s">
        <v>2405</v>
      </c>
      <c r="D331" s="6">
        <v>2</v>
      </c>
      <c r="E331" s="6">
        <v>12</v>
      </c>
      <c r="F331" s="6" t="str">
        <f t="shared" si="5"/>
        <v>选规格!$L$331#</v>
      </c>
      <c r="G331" s="6" t="str" cm="1">
        <f t="array" ref="G331">_xlfn.LET(_xlpm.x, L332,
         _xlpm.cellAddress, "【 选规格!" &amp; ADDRESS(ROW(选规格[[#This Row],[自检]]),COLUMN(选规格[[#This Row],[自检]])) &amp; "】",
         _xlfn.IFS(ISBLANK(_xlpm.x),   "error:右侧选项不足:" &amp;  _xlpm.cellAddress,
               ISERROR(_xlpm.x),   "error:右侧选项执行失败:" &amp; _xlpm.cellAddress,
               TRUE,             "ok")
)</f>
        <v>ok</v>
      </c>
      <c r="L331" t="str" cm="1">
        <f t="array" ref="L331">IFERROR(_xlfn._xlws.SORT(
    _xlfn.UNIQUE(
        TRANSPOSE(
            _xlfn.FILTERXML("&lt;select&gt;&lt;x&gt;"&amp;SUBSTITUTE(选规格[[#This Row],[规格选项表]],",","&lt;/x&gt;&lt;x&gt;") &amp;"&lt;/x&gt;&lt;/select&gt;","//x")
        )
    )
),"无合适【规格】选项,请清除【CPU】或【内存】后再试")</f>
        <v>内存型M6</v>
      </c>
    </row>
    <row r="332" spans="1:17">
      <c r="A332" t="s">
        <v>65</v>
      </c>
      <c r="B332" t="s">
        <v>1878</v>
      </c>
      <c r="C332" s="6" t="s">
        <v>2405</v>
      </c>
      <c r="D332" s="6">
        <v>62</v>
      </c>
      <c r="E332" s="6">
        <v>470</v>
      </c>
      <c r="F332" s="6" t="str">
        <f t="shared" si="5"/>
        <v>选规格!$L$332#</v>
      </c>
      <c r="G332" s="6" t="str" cm="1">
        <f t="array" ref="G332">_xlfn.LET(_xlpm.x, L333,
         _xlpm.cellAddress, "【 选规格!" &amp; ADDRESS(ROW(选规格[[#This Row],[自检]]),COLUMN(选规格[[#This Row],[自检]])) &amp; "】",
         _xlfn.IFS(ISBLANK(_xlpm.x),   "error:右侧选项不足:" &amp;  _xlpm.cellAddress,
               ISERROR(_xlpm.x),   "error:右侧选项执行失败:" &amp; _xlpm.cellAddress,
               TRUE,             "ok")
)</f>
        <v>ok</v>
      </c>
      <c r="L332" t="str" cm="1">
        <f t="array" ref="L332">IFERROR(_xlfn._xlws.SORT(
    _xlfn.UNIQUE(
        TRANSPOSE(
            _xlfn.FILTERXML("&lt;select&gt;&lt;x&gt;"&amp;SUBSTITUTE(选规格[[#This Row],[规格选项表]],",","&lt;/x&gt;&lt;x&gt;") &amp;"&lt;/x&gt;&lt;/select&gt;","//x")
        )
    )
),"无合适【规格】选项,请清除【CPU】或【内存】后再试")</f>
        <v>内存型M6</v>
      </c>
    </row>
    <row r="333" spans="1:17">
      <c r="A333" t="s">
        <v>65</v>
      </c>
      <c r="B333" t="s">
        <v>1878</v>
      </c>
      <c r="C333" s="6" t="s">
        <v>3431</v>
      </c>
      <c r="D333" s="6">
        <v>64</v>
      </c>
      <c r="E333" s="6">
        <v>512</v>
      </c>
      <c r="F333" s="6" t="str">
        <f t="shared" si="5"/>
        <v>选规格!$L$333#</v>
      </c>
      <c r="G333" s="6" t="str" cm="1">
        <f t="array" ref="G333">_xlfn.LET(_xlpm.x, L334,
         _xlpm.cellAddress, "【 选规格!" &amp; ADDRESS(ROW(选规格[[#This Row],[自检]]),COLUMN(选规格[[#This Row],[自检]])) &amp; "】",
         _xlfn.IFS(ISBLANK(_xlpm.x),   "error:右侧选项不足:" &amp;  _xlpm.cellAddress,
               ISERROR(_xlpm.x),   "error:右侧选项执行失败:" &amp; _xlpm.cellAddress,
               TRUE,             "ok")
)</f>
        <v>ok</v>
      </c>
      <c r="L333" t="str" cm="1">
        <f t="array" ref="L333:N333">IFERROR(_xlfn._xlws.SORT(
    _xlfn.UNIQUE(
        TRANSPOSE(
            _xlfn.FILTERXML("&lt;select&gt;&lt;x&gt;"&amp;SUBSTITUTE(选规格[[#This Row],[规格选项表]],",","&lt;/x&gt;&lt;x&gt;") &amp;"&lt;/x&gt;&lt;/select&gt;","//x")
        )
    )
),"无合适【规格】选项,请清除【CPU】或【内存】后再试")</f>
        <v>内存型M6</v>
      </c>
      <c r="M333" t="str">
        <v>内存型M5</v>
      </c>
      <c r="N333" t="str">
        <v>内存型M4</v>
      </c>
    </row>
    <row r="334" spans="1:17">
      <c r="A334" t="s">
        <v>65</v>
      </c>
      <c r="B334" t="s">
        <v>1878</v>
      </c>
      <c r="C334" s="6" t="s">
        <v>2405</v>
      </c>
      <c r="D334" s="6">
        <v>124</v>
      </c>
      <c r="E334" s="6">
        <v>940</v>
      </c>
      <c r="F334" s="6" t="str">
        <f t="shared" si="5"/>
        <v>选规格!$L$334#</v>
      </c>
      <c r="G334" s="6" t="str" cm="1">
        <f t="array" ref="G334">_xlfn.LET(_xlpm.x, L335,
         _xlpm.cellAddress, "【 选规格!" &amp; ADDRESS(ROW(选规格[[#This Row],[自检]]),COLUMN(选规格[[#This Row],[自检]])) &amp; "】",
         _xlfn.IFS(ISBLANK(_xlpm.x),   "error:右侧选项不足:" &amp;  _xlpm.cellAddress,
               ISERROR(_xlpm.x),   "error:右侧选项执行失败:" &amp; _xlpm.cellAddress,
               TRUE,             "ok")
)</f>
        <v>ok</v>
      </c>
      <c r="L334" t="str" cm="1">
        <f t="array" ref="L334">IFERROR(_xlfn._xlws.SORT(
    _xlfn.UNIQUE(
        TRANSPOSE(
            _xlfn.FILTERXML("&lt;select&gt;&lt;x&gt;"&amp;SUBSTITUTE(选规格[[#This Row],[规格选项表]],",","&lt;/x&gt;&lt;x&gt;") &amp;"&lt;/x&gt;&lt;/select&gt;","//x")
        )
    )
),"无合适【规格】选项,请清除【CPU】或【内存】后再试")</f>
        <v>内存型M6</v>
      </c>
    </row>
    <row r="335" spans="1:17">
      <c r="A335" t="s">
        <v>65</v>
      </c>
      <c r="B335" t="s">
        <v>1878</v>
      </c>
      <c r="C335" s="6" t="s">
        <v>3432</v>
      </c>
      <c r="D335" s="6">
        <v>2</v>
      </c>
      <c r="E335" s="6">
        <v>16</v>
      </c>
      <c r="F335" s="6" t="str">
        <f t="shared" si="5"/>
        <v>选规格!$L$335#</v>
      </c>
      <c r="G335" s="6" t="str" cm="1">
        <f t="array" ref="G335">_xlfn.LET(_xlpm.x, L336,
         _xlpm.cellAddress, "【 选规格!" &amp; ADDRESS(ROW(选规格[[#This Row],[自检]]),COLUMN(选规格[[#This Row],[自检]])) &amp; "】",
         _xlfn.IFS(ISBLANK(_xlpm.x),   "error:右侧选项不足:" &amp;  _xlpm.cellAddress,
               ISERROR(_xlpm.x),   "error:右侧选项执行失败:" &amp; _xlpm.cellAddress,
               TRUE,             "ok")
)</f>
        <v>ok</v>
      </c>
      <c r="L335" t="str" cm="1">
        <f t="array" ref="L335:O335">IFERROR(_xlfn._xlws.SORT(
    _xlfn.UNIQUE(
        TRANSPOSE(
            _xlfn.FILTERXML("&lt;select&gt;&lt;x&gt;"&amp;SUBSTITUTE(选规格[[#This Row],[规格选项表]],",","&lt;/x&gt;&lt;x&gt;") &amp;"&lt;/x&gt;&lt;/select&gt;","//x")
        )
    )
),"无合适【规格】选项,请清除【CPU】或【内存】后再试")</f>
        <v>内存型M5</v>
      </c>
      <c r="M335" t="str">
        <v>内存型M4</v>
      </c>
      <c r="N335" t="str">
        <v>内存型M2</v>
      </c>
      <c r="O335" t="str">
        <v>内存型M1</v>
      </c>
    </row>
    <row r="336" spans="1:17">
      <c r="A336" t="s">
        <v>65</v>
      </c>
      <c r="B336" t="s">
        <v>1878</v>
      </c>
      <c r="C336" s="6" t="s">
        <v>3432</v>
      </c>
      <c r="D336" s="6">
        <v>12</v>
      </c>
      <c r="E336" s="6">
        <v>96</v>
      </c>
      <c r="F336" s="6" t="str">
        <f t="shared" si="5"/>
        <v>选规格!$L$336#</v>
      </c>
      <c r="G336" s="6" t="str" cm="1">
        <f t="array" ref="G336">_xlfn.LET(_xlpm.x, L337,
         _xlpm.cellAddress, "【 选规格!" &amp; ADDRESS(ROW(选规格[[#This Row],[自检]]),COLUMN(选规格[[#This Row],[自检]])) &amp; "】",
         _xlfn.IFS(ISBLANK(_xlpm.x),   "error:右侧选项不足:" &amp;  _xlpm.cellAddress,
               ISERROR(_xlpm.x),   "error:右侧选项执行失败:" &amp; _xlpm.cellAddress,
               TRUE,             "ok")
)</f>
        <v>ok</v>
      </c>
      <c r="L336" t="str" cm="1">
        <f t="array" ref="L336:O336">IFERROR(_xlfn._xlws.SORT(
    _xlfn.UNIQUE(
        TRANSPOSE(
            _xlfn.FILTERXML("&lt;select&gt;&lt;x&gt;"&amp;SUBSTITUTE(选规格[[#This Row],[规格选项表]],",","&lt;/x&gt;&lt;x&gt;") &amp;"&lt;/x&gt;&lt;/select&gt;","//x")
        )
    )
),"无合适【规格】选项,请清除【CPU】或【内存】后再试")</f>
        <v>内存型M5</v>
      </c>
      <c r="M336" t="str">
        <v>内存型M4</v>
      </c>
      <c r="N336" t="str">
        <v>内存型M2</v>
      </c>
      <c r="O336" t="str">
        <v>内存型M1</v>
      </c>
    </row>
    <row r="337" spans="1:14">
      <c r="A337" t="s">
        <v>65</v>
      </c>
      <c r="B337" t="s">
        <v>1878</v>
      </c>
      <c r="C337" s="6" t="s">
        <v>3433</v>
      </c>
      <c r="D337" s="6">
        <v>24</v>
      </c>
      <c r="E337" s="6">
        <v>192</v>
      </c>
      <c r="F337" s="6" t="str">
        <f t="shared" si="5"/>
        <v>选规格!$L$337#</v>
      </c>
      <c r="G337" s="6" t="str" cm="1">
        <f t="array" ref="G337">_xlfn.LET(_xlpm.x, L338,
         _xlpm.cellAddress, "【 选规格!" &amp; ADDRESS(ROW(选规格[[#This Row],[自检]]),COLUMN(选规格[[#This Row],[自检]])) &amp; "】",
         _xlfn.IFS(ISBLANK(_xlpm.x),   "error:右侧选项不足:" &amp;  _xlpm.cellAddress,
               ISERROR(_xlpm.x),   "error:右侧选项执行失败:" &amp; _xlpm.cellAddress,
               TRUE,             "ok")
)</f>
        <v>ok</v>
      </c>
      <c r="L337" t="str" cm="1">
        <f t="array" ref="L337:N337">IFERROR(_xlfn._xlws.SORT(
    _xlfn.UNIQUE(
        TRANSPOSE(
            _xlfn.FILTERXML("&lt;select&gt;&lt;x&gt;"&amp;SUBSTITUTE(选规格[[#This Row],[规格选项表]],",","&lt;/x&gt;&lt;x&gt;") &amp;"&lt;/x&gt;&lt;/select&gt;","//x")
        )
    )
),"无合适【规格】选项,请清除【CPU】或【内存】后再试")</f>
        <v>内存型M5</v>
      </c>
      <c r="M337" t="str">
        <v>内存型M2</v>
      </c>
      <c r="N337" t="str">
        <v>内存型M1</v>
      </c>
    </row>
    <row r="338" spans="1:14">
      <c r="A338" t="s">
        <v>65</v>
      </c>
      <c r="B338" t="s">
        <v>1878</v>
      </c>
      <c r="C338" s="6" t="s">
        <v>2415</v>
      </c>
      <c r="D338" s="6">
        <v>84</v>
      </c>
      <c r="E338" s="6">
        <v>700</v>
      </c>
      <c r="F338" s="6" t="str">
        <f t="shared" si="5"/>
        <v>选规格!$L$338#</v>
      </c>
      <c r="G338" s="6" t="str" cm="1">
        <f t="array" ref="G338">_xlfn.LET(_xlpm.x, L339,
         _xlpm.cellAddress, "【 选规格!" &amp; ADDRESS(ROW(选规格[[#This Row],[自检]]),COLUMN(选规格[[#This Row],[自检]])) &amp; "】",
         _xlfn.IFS(ISBLANK(_xlpm.x),   "error:右侧选项不足:" &amp;  _xlpm.cellAddress,
               ISERROR(_xlpm.x),   "error:右侧选项执行失败:" &amp; _xlpm.cellAddress,
               TRUE,             "ok")
)</f>
        <v>ok</v>
      </c>
      <c r="L338" t="str" cm="1">
        <f t="array" ref="L338">IFERROR(_xlfn._xlws.SORT(
    _xlfn.UNIQUE(
        TRANSPOSE(
            _xlfn.FILTERXML("&lt;select&gt;&lt;x&gt;"&amp;SUBSTITUTE(选规格[[#This Row],[规格选项表]],",","&lt;/x&gt;&lt;x&gt;") &amp;"&lt;/x&gt;&lt;/select&gt;","//x")
        )
    )
),"无合适【规格】选项,请清除【CPU】或【内存】后再试")</f>
        <v>内存型M5</v>
      </c>
    </row>
    <row r="339" spans="1:14">
      <c r="A339" t="s">
        <v>65</v>
      </c>
      <c r="B339" t="s">
        <v>1878</v>
      </c>
      <c r="C339" s="6" t="s">
        <v>2424</v>
      </c>
      <c r="D339" s="6">
        <v>12</v>
      </c>
      <c r="E339" s="6">
        <v>144</v>
      </c>
      <c r="F339" s="6" t="str">
        <f t="shared" si="5"/>
        <v>选规格!$L$339#</v>
      </c>
      <c r="G339" s="6" t="str" cm="1">
        <f t="array" ref="G339">_xlfn.LET(_xlpm.x, L340,
         _xlpm.cellAddress, "【 选规格!" &amp; ADDRESS(ROW(选规格[[#This Row],[自检]]),COLUMN(选规格[[#This Row],[自检]])) &amp; "】",
         _xlfn.IFS(ISBLANK(_xlpm.x),   "error:右侧选项不足:" &amp;  _xlpm.cellAddress,
               ISERROR(_xlpm.x),   "error:右侧选项执行失败:" &amp; _xlpm.cellAddress,
               TRUE,             "ok")
)</f>
        <v>ok</v>
      </c>
      <c r="L339" t="str" cm="1">
        <f t="array" ref="L339">IFERROR(_xlfn._xlws.SORT(
    _xlfn.UNIQUE(
        TRANSPOSE(
            _xlfn.FILTERXML("&lt;select&gt;&lt;x&gt;"&amp;SUBSTITUTE(选规格[[#This Row],[规格选项表]],",","&lt;/x&gt;&lt;x&gt;") &amp;"&lt;/x&gt;&lt;/select&gt;","//x")
        )
    )
),"无合适【规格】选项,请清除【CPU】或【内存】后再试")</f>
        <v>内存型M4</v>
      </c>
    </row>
    <row r="340" spans="1:14">
      <c r="A340" t="s">
        <v>65</v>
      </c>
      <c r="B340" t="s">
        <v>1878</v>
      </c>
      <c r="C340" s="6" t="s">
        <v>2424</v>
      </c>
      <c r="D340" s="6">
        <v>16</v>
      </c>
      <c r="E340" s="6">
        <v>192</v>
      </c>
      <c r="F340" s="6" t="str">
        <f t="shared" si="5"/>
        <v>选规格!$L$340#</v>
      </c>
      <c r="G340" s="6" t="str" cm="1">
        <f t="array" ref="G340">_xlfn.LET(_xlpm.x, L341,
         _xlpm.cellAddress, "【 选规格!" &amp; ADDRESS(ROW(选规格[[#This Row],[自检]]),COLUMN(选规格[[#This Row],[自检]])) &amp; "】",
         _xlfn.IFS(ISBLANK(_xlpm.x),   "error:右侧选项不足:" &amp;  _xlpm.cellAddress,
               ISERROR(_xlpm.x),   "error:右侧选项执行失败:" &amp; _xlpm.cellAddress,
               TRUE,             "ok")
)</f>
        <v>ok</v>
      </c>
      <c r="L340" t="str" cm="1">
        <f t="array" ref="L340">IFERROR(_xlfn._xlws.SORT(
    _xlfn.UNIQUE(
        TRANSPOSE(
            _xlfn.FILTERXML("&lt;select&gt;&lt;x&gt;"&amp;SUBSTITUTE(选规格[[#This Row],[规格选项表]],",","&lt;/x&gt;&lt;x&gt;") &amp;"&lt;/x&gt;&lt;/select&gt;","//x")
        )
    )
),"无合适【规格】选项,请清除【CPU】或【内存】后再试")</f>
        <v>内存型M4</v>
      </c>
    </row>
    <row r="341" spans="1:14">
      <c r="A341" t="s">
        <v>65</v>
      </c>
      <c r="B341" t="s">
        <v>1878</v>
      </c>
      <c r="C341" s="6" t="s">
        <v>2424</v>
      </c>
      <c r="D341" s="6">
        <v>32</v>
      </c>
      <c r="E341" s="6">
        <v>384</v>
      </c>
      <c r="F341" s="6" t="str">
        <f t="shared" si="5"/>
        <v>选规格!$L$341#</v>
      </c>
      <c r="G341" s="6" t="str" cm="1">
        <f t="array" ref="G341">_xlfn.LET(_xlpm.x, L342,
         _xlpm.cellAddress, "【 选规格!" &amp; ADDRESS(ROW(选规格[[#This Row],[自检]]),COLUMN(选规格[[#This Row],[自检]])) &amp; "】",
         _xlfn.IFS(ISBLANK(_xlpm.x),   "error:右侧选项不足:" &amp;  _xlpm.cellAddress,
               ISERROR(_xlpm.x),   "error:右侧选项执行失败:" &amp; _xlpm.cellAddress,
               TRUE,             "ok")
)</f>
        <v>ok</v>
      </c>
      <c r="L341" t="str" cm="1">
        <f t="array" ref="L341">IFERROR(_xlfn._xlws.SORT(
    _xlfn.UNIQUE(
        TRANSPOSE(
            _xlfn.FILTERXML("&lt;select&gt;&lt;x&gt;"&amp;SUBSTITUTE(选规格[[#This Row],[规格选项表]],",","&lt;/x&gt;&lt;x&gt;") &amp;"&lt;/x&gt;&lt;/select&gt;","//x")
        )
    )
),"无合适【规格】选项,请清除【CPU】或【内存】后再试")</f>
        <v>内存型M4</v>
      </c>
    </row>
    <row r="342" spans="1:14">
      <c r="A342" t="s">
        <v>65</v>
      </c>
      <c r="B342" t="s">
        <v>1878</v>
      </c>
      <c r="C342" s="6" t="s">
        <v>2424</v>
      </c>
      <c r="D342" s="6">
        <v>72</v>
      </c>
      <c r="E342" s="6">
        <v>648</v>
      </c>
      <c r="F342" s="6" t="str">
        <f t="shared" si="5"/>
        <v>选规格!$L$342#</v>
      </c>
      <c r="G342" s="6" t="str" cm="1">
        <f t="array" ref="G342">_xlfn.LET(_xlpm.x, L343,
         _xlpm.cellAddress, "【 选规格!" &amp; ADDRESS(ROW(选规格[[#This Row],[自检]]),COLUMN(选规格[[#This Row],[自检]])) &amp; "】",
         _xlfn.IFS(ISBLANK(_xlpm.x),   "error:右侧选项不足:" &amp;  _xlpm.cellAddress,
               ISERROR(_xlpm.x),   "error:右侧选项执行失败:" &amp; _xlpm.cellAddress,
               TRUE,             "ok")
)</f>
        <v>ok</v>
      </c>
      <c r="L342" t="str" cm="1">
        <f t="array" ref="L342">IFERROR(_xlfn._xlws.SORT(
    _xlfn.UNIQUE(
        TRANSPOSE(
            _xlfn.FILTERXML("&lt;select&gt;&lt;x&gt;"&amp;SUBSTITUTE(选规格[[#This Row],[规格选项表]],",","&lt;/x&gt;&lt;x&gt;") &amp;"&lt;/x&gt;&lt;/select&gt;","//x")
        )
    )
),"无合适【规格】选项,请清除【CPU】或【内存】后再试")</f>
        <v>内存型M4</v>
      </c>
    </row>
    <row r="343" spans="1:14">
      <c r="A343" t="s">
        <v>65</v>
      </c>
      <c r="B343" t="s">
        <v>1878</v>
      </c>
      <c r="C343" s="6" t="s">
        <v>3403</v>
      </c>
      <c r="D343" s="6">
        <v>56</v>
      </c>
      <c r="E343" s="6">
        <v>448</v>
      </c>
      <c r="F343" s="6" t="str">
        <f t="shared" si="5"/>
        <v>选规格!$L$343#</v>
      </c>
      <c r="G343" s="6" t="str" cm="1">
        <f t="array" ref="G343">_xlfn.LET(_xlpm.x, L344,
         _xlpm.cellAddress, "【 选规格!" &amp; ADDRESS(ROW(选规格[[#This Row],[自检]]),COLUMN(选规格[[#This Row],[自检]])) &amp; "】",
         _xlfn.IFS(ISBLANK(_xlpm.x),   "error:右侧选项不足:" &amp;  _xlpm.cellAddress,
               ISERROR(_xlpm.x),   "error:右侧选项执行失败:" &amp; _xlpm.cellAddress,
               TRUE,             "ok")
)</f>
        <v>ok</v>
      </c>
      <c r="L343" t="str" cm="1">
        <f t="array" ref="L343:M343">IFERROR(_xlfn._xlws.SORT(
    _xlfn.UNIQUE(
        TRANSPOSE(
            _xlfn.FILTERXML("&lt;select&gt;&lt;x&gt;"&amp;SUBSTITUTE(选规格[[#This Row],[规格选项表]],",","&lt;/x&gt;&lt;x&gt;") &amp;"&lt;/x&gt;&lt;/select&gt;","//x")
        )
    )
),"无合适【规格】选项,请清除【CPU】或【内存】后再试")</f>
        <v>内存型M2</v>
      </c>
      <c r="M343" t="str">
        <v>GPU计算型GN8</v>
      </c>
    </row>
    <row r="344" spans="1:14">
      <c r="A344" t="s">
        <v>65</v>
      </c>
      <c r="B344" t="s">
        <v>1878</v>
      </c>
      <c r="C344" s="6" t="s">
        <v>2469</v>
      </c>
      <c r="D344" s="6">
        <v>16</v>
      </c>
      <c r="E344" s="6">
        <v>96</v>
      </c>
      <c r="F344" s="6" t="str">
        <f t="shared" si="5"/>
        <v>选规格!$L$344#</v>
      </c>
      <c r="G344" s="6" t="str" cm="1">
        <f t="array" ref="G344">_xlfn.LET(_xlpm.x, L345,
         _xlpm.cellAddress, "【 选规格!" &amp; ADDRESS(ROW(选规格[[#This Row],[自检]]),COLUMN(选规格[[#This Row],[自检]])) &amp; "】",
         _xlfn.IFS(ISBLANK(_xlpm.x),   "error:右侧选项不足:" &amp;  _xlpm.cellAddress,
               ISERROR(_xlpm.x),   "error:右侧选项执行失败:" &amp; _xlpm.cellAddress,
               TRUE,             "ok")
)</f>
        <v>ok</v>
      </c>
      <c r="L344" t="str" cm="1">
        <f t="array" ref="L344">IFERROR(_xlfn._xlws.SORT(
    _xlfn.UNIQUE(
        TRANSPOSE(
            _xlfn.FILTERXML("&lt;select&gt;&lt;x&gt;"&amp;SUBSTITUTE(选规格[[#This Row],[规格选项表]],",","&lt;/x&gt;&lt;x&gt;") &amp;"&lt;/x&gt;&lt;/select&gt;","//x")
        )
    )
),"无合适【规格】选项,请清除【CPU】或【内存】后再试")</f>
        <v>GPU计算型GT4</v>
      </c>
    </row>
    <row r="345" spans="1:14">
      <c r="A345" t="s">
        <v>65</v>
      </c>
      <c r="B345" t="s">
        <v>1878</v>
      </c>
      <c r="C345" s="6" t="s">
        <v>2469</v>
      </c>
      <c r="D345" s="6">
        <v>32</v>
      </c>
      <c r="E345" s="6">
        <v>192</v>
      </c>
      <c r="F345" s="6" t="str">
        <f t="shared" si="5"/>
        <v>选规格!$L$345#</v>
      </c>
      <c r="G345" s="6" t="str" cm="1">
        <f t="array" ref="G345">_xlfn.LET(_xlpm.x, L346,
         _xlpm.cellAddress, "【 选规格!" &amp; ADDRESS(ROW(选规格[[#This Row],[自检]]),COLUMN(选规格[[#This Row],[自检]])) &amp; "】",
         _xlfn.IFS(ISBLANK(_xlpm.x),   "error:右侧选项不足:" &amp;  _xlpm.cellAddress,
               ISERROR(_xlpm.x),   "error:右侧选项执行失败:" &amp; _xlpm.cellAddress,
               TRUE,             "ok")
)</f>
        <v>ok</v>
      </c>
      <c r="L345" t="str" cm="1">
        <f t="array" ref="L345">IFERROR(_xlfn._xlws.SORT(
    _xlfn.UNIQUE(
        TRANSPOSE(
            _xlfn.FILTERXML("&lt;select&gt;&lt;x&gt;"&amp;SUBSTITUTE(选规格[[#This Row],[规格选项表]],",","&lt;/x&gt;&lt;x&gt;") &amp;"&lt;/x&gt;&lt;/select&gt;","//x")
        )
    )
),"无合适【规格】选项,请清除【CPU】或【内存】后再试")</f>
        <v>GPU计算型GT4</v>
      </c>
    </row>
    <row r="346" spans="1:14">
      <c r="A346" t="s">
        <v>65</v>
      </c>
      <c r="B346" t="s">
        <v>1878</v>
      </c>
      <c r="C346" s="6" t="s">
        <v>2469</v>
      </c>
      <c r="D346" s="6">
        <v>82</v>
      </c>
      <c r="E346" s="6">
        <v>474</v>
      </c>
      <c r="F346" s="6" t="str">
        <f t="shared" si="5"/>
        <v>选规格!$L$346#</v>
      </c>
      <c r="G346" s="6" t="str" cm="1">
        <f t="array" ref="G346">_xlfn.LET(_xlpm.x, L347,
         _xlpm.cellAddress, "【 选规格!" &amp; ADDRESS(ROW(选规格[[#This Row],[自检]]),COLUMN(选规格[[#This Row],[自检]])) &amp; "】",
         _xlfn.IFS(ISBLANK(_xlpm.x),   "error:右侧选项不足:" &amp;  _xlpm.cellAddress,
               ISERROR(_xlpm.x),   "error:右侧选项执行失败:" &amp; _xlpm.cellAddress,
               TRUE,             "ok")
)</f>
        <v>ok</v>
      </c>
      <c r="L346" t="str" cm="1">
        <f t="array" ref="L346">IFERROR(_xlfn._xlws.SORT(
    _xlfn.UNIQUE(
        TRANSPOSE(
            _xlfn.FILTERXML("&lt;select&gt;&lt;x&gt;"&amp;SUBSTITUTE(选规格[[#This Row],[规格选项表]],",","&lt;/x&gt;&lt;x&gt;") &amp;"&lt;/x&gt;&lt;/select&gt;","//x")
        )
    )
),"无合适【规格】选项,请清除【CPU】或【内存】后再试")</f>
        <v>GPU计算型GT4</v>
      </c>
    </row>
    <row r="347" spans="1:14">
      <c r="A347" t="s">
        <v>65</v>
      </c>
      <c r="B347" t="s">
        <v>1878</v>
      </c>
      <c r="C347" s="6" t="s">
        <v>2469</v>
      </c>
      <c r="D347" s="6">
        <v>164</v>
      </c>
      <c r="E347" s="6">
        <v>948</v>
      </c>
      <c r="F347" s="6" t="str">
        <f t="shared" si="5"/>
        <v>选规格!$L$347#</v>
      </c>
      <c r="G347" s="6" t="str" cm="1">
        <f t="array" ref="G347">_xlfn.LET(_xlpm.x, L348,
         _xlpm.cellAddress, "【 选规格!" &amp; ADDRESS(ROW(选规格[[#This Row],[自检]]),COLUMN(选规格[[#This Row],[自检]])) &amp; "】",
         _xlfn.IFS(ISBLANK(_xlpm.x),   "error:右侧选项不足:" &amp;  _xlpm.cellAddress,
               ISERROR(_xlpm.x),   "error:右侧选项执行失败:" &amp; _xlpm.cellAddress,
               TRUE,             "ok")
)</f>
        <v>ok</v>
      </c>
      <c r="L347" t="str" cm="1">
        <f t="array" ref="L347">IFERROR(_xlfn._xlws.SORT(
    _xlfn.UNIQUE(
        TRANSPOSE(
            _xlfn.FILTERXML("&lt;select&gt;&lt;x&gt;"&amp;SUBSTITUTE(选规格[[#This Row],[规格选项表]],",","&lt;/x&gt;&lt;x&gt;") &amp;"&lt;/x&gt;&lt;/select&gt;","//x")
        )
    )
),"无合适【规格】选项,请清除【CPU】或【内存】后再试")</f>
        <v>GPU计算型GT4</v>
      </c>
    </row>
    <row r="348" spans="1:14">
      <c r="A348" t="s">
        <v>65</v>
      </c>
      <c r="B348" t="s">
        <v>1878</v>
      </c>
      <c r="C348" s="6" t="s">
        <v>2474</v>
      </c>
      <c r="D348" s="6">
        <v>6</v>
      </c>
      <c r="E348" s="6">
        <v>56</v>
      </c>
      <c r="F348" s="6" t="str">
        <f t="shared" si="5"/>
        <v>选规格!$L$348#</v>
      </c>
      <c r="G348" s="6" t="str" cm="1">
        <f t="array" ref="G348">_xlfn.LET(_xlpm.x, L349,
         _xlpm.cellAddress, "【 选规格!" &amp; ADDRESS(ROW(选规格[[#This Row],[自检]]),COLUMN(选规格[[#This Row],[自检]])) &amp; "】",
         _xlfn.IFS(ISBLANK(_xlpm.x),   "error:右侧选项不足:" &amp;  _xlpm.cellAddress,
               ISERROR(_xlpm.x),   "error:右侧选项执行失败:" &amp; _xlpm.cellAddress,
               TRUE,             "ok")
)</f>
        <v>ok</v>
      </c>
      <c r="L348" t="str" cm="1">
        <f t="array" ref="L348">IFERROR(_xlfn._xlws.SORT(
    _xlfn.UNIQUE(
        TRANSPOSE(
            _xlfn.FILTERXML("&lt;select&gt;&lt;x&gt;"&amp;SUBSTITUTE(选规格[[#This Row],[规格选项表]],",","&lt;/x&gt;&lt;x&gt;") &amp;"&lt;/x&gt;&lt;/select&gt;","//x")
        )
    )
),"无合适【规格】选项,请清除【CPU】或【内存】后再试")</f>
        <v>GPU计算型GN8</v>
      </c>
    </row>
    <row r="349" spans="1:14">
      <c r="A349" t="s">
        <v>65</v>
      </c>
      <c r="B349" t="s">
        <v>1878</v>
      </c>
      <c r="C349" s="6" t="s">
        <v>2474</v>
      </c>
      <c r="D349" s="6">
        <v>14</v>
      </c>
      <c r="E349" s="6">
        <v>112</v>
      </c>
      <c r="F349" s="6" t="str">
        <f t="shared" si="5"/>
        <v>选规格!$L$349#</v>
      </c>
      <c r="G349" s="6" t="str" cm="1">
        <f t="array" ref="G349">_xlfn.LET(_xlpm.x, L350,
         _xlpm.cellAddress, "【 选规格!" &amp; ADDRESS(ROW(选规格[[#This Row],[自检]]),COLUMN(选规格[[#This Row],[自检]])) &amp; "】",
         _xlfn.IFS(ISBLANK(_xlpm.x),   "error:右侧选项不足:" &amp;  _xlpm.cellAddress,
               ISERROR(_xlpm.x),   "error:右侧选项执行失败:" &amp; _xlpm.cellAddress,
               TRUE,             "ok")
)</f>
        <v>ok</v>
      </c>
      <c r="L349" t="str" cm="1">
        <f t="array" ref="L349">IFERROR(_xlfn._xlws.SORT(
    _xlfn.UNIQUE(
        TRANSPOSE(
            _xlfn.FILTERXML("&lt;select&gt;&lt;x&gt;"&amp;SUBSTITUTE(选规格[[#This Row],[规格选项表]],",","&lt;/x&gt;&lt;x&gt;") &amp;"&lt;/x&gt;&lt;/select&gt;","//x")
        )
    )
),"无合适【规格】选项,请清除【CPU】或【内存】后再试")</f>
        <v>GPU计算型GN8</v>
      </c>
    </row>
    <row r="350" spans="1:14">
      <c r="A350" t="s">
        <v>65</v>
      </c>
      <c r="B350" t="s">
        <v>1878</v>
      </c>
      <c r="C350" s="6" t="s">
        <v>2474</v>
      </c>
      <c r="D350" s="6">
        <v>28</v>
      </c>
      <c r="E350" s="6">
        <v>224</v>
      </c>
      <c r="F350" s="6" t="str">
        <f t="shared" si="5"/>
        <v>选规格!$L$350#</v>
      </c>
      <c r="G350" s="6" t="str" cm="1">
        <f t="array" ref="G350">_xlfn.LET(_xlpm.x, L351,
         _xlpm.cellAddress, "【 选规格!" &amp; ADDRESS(ROW(选规格[[#This Row],[自检]]),COLUMN(选规格[[#This Row],[自检]])) &amp; "】",
         _xlfn.IFS(ISBLANK(_xlpm.x),   "error:右侧选项不足:" &amp;  _xlpm.cellAddress,
               ISERROR(_xlpm.x),   "error:右侧选项执行失败:" &amp; _xlpm.cellAddress,
               TRUE,             "ok")
)</f>
        <v>ok</v>
      </c>
      <c r="L350" t="str" cm="1">
        <f t="array" ref="L350">IFERROR(_xlfn._xlws.SORT(
    _xlfn.UNIQUE(
        TRANSPOSE(
            _xlfn.FILTERXML("&lt;select&gt;&lt;x&gt;"&amp;SUBSTITUTE(选规格[[#This Row],[规格选项表]],",","&lt;/x&gt;&lt;x&gt;") &amp;"&lt;/x&gt;&lt;/select&gt;","//x")
        )
    )
),"无合适【规格】选项,请清除【CPU】或【内存】后再试")</f>
        <v>GPU计算型GN8</v>
      </c>
    </row>
    <row r="351" spans="1:14">
      <c r="A351" t="s">
        <v>65</v>
      </c>
      <c r="B351" t="s">
        <v>1878</v>
      </c>
      <c r="C351" s="6" t="s">
        <v>3404</v>
      </c>
      <c r="D351" s="6">
        <v>4</v>
      </c>
      <c r="E351" s="6">
        <v>20</v>
      </c>
      <c r="F351" s="6" t="str">
        <f t="shared" si="5"/>
        <v>选规格!$L$351#</v>
      </c>
      <c r="G351" s="6" t="str" cm="1">
        <f t="array" ref="G351">_xlfn.LET(_xlpm.x, L352,
         _xlpm.cellAddress, "【 选规格!" &amp; ADDRESS(ROW(选规格[[#This Row],[自检]]),COLUMN(选规格[[#This Row],[自检]])) &amp; "】",
         _xlfn.IFS(ISBLANK(_xlpm.x),   "error:右侧选项不足:" &amp;  _xlpm.cellAddress,
               ISERROR(_xlpm.x),   "error:右侧选项执行失败:" &amp; _xlpm.cellAddress,
               TRUE,             "ok")
)</f>
        <v>ok</v>
      </c>
      <c r="L351" t="str" cm="1">
        <f t="array" ref="L351:M351">IFERROR(_xlfn._xlws.SORT(
    _xlfn.UNIQUE(
        TRANSPOSE(
            _xlfn.FILTERXML("&lt;select&gt;&lt;x&gt;"&amp;SUBSTITUTE(选规格[[#This Row],[规格选项表]],",","&lt;/x&gt;&lt;x&gt;") &amp;"&lt;/x&gt;&lt;/select&gt;","//x")
        )
    )
),"无合适【规格】选项,请清除【CPU】或【内存】后再试")</f>
        <v>GPU计算型GN7</v>
      </c>
      <c r="M351" t="str">
        <v>GPU计算型GN6S</v>
      </c>
    </row>
    <row r="352" spans="1:14">
      <c r="A352" t="s">
        <v>65</v>
      </c>
      <c r="B352" t="s">
        <v>1878</v>
      </c>
      <c r="C352" s="6" t="s">
        <v>3345</v>
      </c>
      <c r="D352" s="6">
        <v>10</v>
      </c>
      <c r="E352" s="6">
        <v>40</v>
      </c>
      <c r="F352" s="6" t="str">
        <f t="shared" si="5"/>
        <v>选规格!$L$352#</v>
      </c>
      <c r="G352" s="6" t="str" cm="1">
        <f t="array" ref="G352">_xlfn.LET(_xlpm.x, L353,
         _xlpm.cellAddress, "【 选规格!" &amp; ADDRESS(ROW(选规格[[#This Row],[自检]]),COLUMN(选规格[[#This Row],[自检]])) &amp; "】",
         _xlfn.IFS(ISBLANK(_xlpm.x),   "error:右侧选项不足:" &amp;  _xlpm.cellAddress,
               ISERROR(_xlpm.x),   "error:右侧选项执行失败:" &amp; _xlpm.cellAddress,
               TRUE,             "ok")
)</f>
        <v>ok</v>
      </c>
      <c r="L352" t="str" cm="1">
        <f t="array" ref="L352:M352">IFERROR(_xlfn._xlws.SORT(
    _xlfn.UNIQUE(
        TRANSPOSE(
            _xlfn.FILTERXML("&lt;select&gt;&lt;x&gt;"&amp;SUBSTITUTE(选规格[[#This Row],[规格选项表]],",","&lt;/x&gt;&lt;x&gt;") &amp;"&lt;/x&gt;&lt;/select&gt;","//x")
        )
    )
),"无合适【规格】选项,请清除【CPU】或【内存】后再试")</f>
        <v>GPU计算型GN7</v>
      </c>
      <c r="M352" t="str">
        <v>GPU计算型GN10Xp</v>
      </c>
    </row>
    <row r="353" spans="1:32">
      <c r="A353" t="s">
        <v>65</v>
      </c>
      <c r="B353" t="s">
        <v>1878</v>
      </c>
      <c r="C353" s="6" t="s">
        <v>3345</v>
      </c>
      <c r="D353" s="6">
        <v>20</v>
      </c>
      <c r="E353" s="6">
        <v>80</v>
      </c>
      <c r="F353" s="6" t="str">
        <f t="shared" si="5"/>
        <v>选规格!$L$353#</v>
      </c>
      <c r="G353" s="6" t="str" cm="1">
        <f t="array" ref="G353">_xlfn.LET(_xlpm.x, L354,
         _xlpm.cellAddress, "【 选规格!" &amp; ADDRESS(ROW(选规格[[#This Row],[自检]]),COLUMN(选规格[[#This Row],[自检]])) &amp; "】",
         _xlfn.IFS(ISBLANK(_xlpm.x),   "error:右侧选项不足:" &amp;  _xlpm.cellAddress,
               ISERROR(_xlpm.x),   "error:右侧选项执行失败:" &amp; _xlpm.cellAddress,
               TRUE,             "ok")
)</f>
        <v>ok</v>
      </c>
      <c r="L353" t="str" cm="1">
        <f t="array" ref="L353:M353">IFERROR(_xlfn._xlws.SORT(
    _xlfn.UNIQUE(
        TRANSPOSE(
            _xlfn.FILTERXML("&lt;select&gt;&lt;x&gt;"&amp;SUBSTITUTE(选规格[[#This Row],[规格选项表]],",","&lt;/x&gt;&lt;x&gt;") &amp;"&lt;/x&gt;&lt;/select&gt;","//x")
        )
    )
),"无合适【规格】选项,请清除【CPU】或【内存】后再试")</f>
        <v>GPU计算型GN7</v>
      </c>
      <c r="M353" t="str">
        <v>GPU计算型GN10Xp</v>
      </c>
    </row>
    <row r="354" spans="1:32">
      <c r="A354" t="s">
        <v>65</v>
      </c>
      <c r="B354" t="s">
        <v>1878</v>
      </c>
      <c r="C354" s="6" t="s">
        <v>3345</v>
      </c>
      <c r="D354" s="6">
        <v>40</v>
      </c>
      <c r="E354" s="6">
        <v>160</v>
      </c>
      <c r="F354" s="6" t="str">
        <f t="shared" si="5"/>
        <v>选规格!$L$354#</v>
      </c>
      <c r="G354" s="6" t="str" cm="1">
        <f t="array" ref="G354">_xlfn.LET(_xlpm.x, L355,
         _xlpm.cellAddress, "【 选规格!" &amp; ADDRESS(ROW(选规格[[#This Row],[自检]]),COLUMN(选规格[[#This Row],[自检]])) &amp; "】",
         _xlfn.IFS(ISBLANK(_xlpm.x),   "error:右侧选项不足:" &amp;  _xlpm.cellAddress,
               ISERROR(_xlpm.x),   "error:右侧选项执行失败:" &amp; _xlpm.cellAddress,
               TRUE,             "ok")
)</f>
        <v>ok</v>
      </c>
      <c r="L354" t="str" cm="1">
        <f t="array" ref="L354:M354">IFERROR(_xlfn._xlws.SORT(
    _xlfn.UNIQUE(
        TRANSPOSE(
            _xlfn.FILTERXML("&lt;select&gt;&lt;x&gt;"&amp;SUBSTITUTE(选规格[[#This Row],[规格选项表]],",","&lt;/x&gt;&lt;x&gt;") &amp;"&lt;/x&gt;&lt;/select&gt;","//x")
        )
    )
),"无合适【规格】选项,请清除【CPU】或【内存】后再试")</f>
        <v>GPU计算型GN7</v>
      </c>
      <c r="M354" t="str">
        <v>GPU计算型GN10Xp</v>
      </c>
    </row>
    <row r="355" spans="1:32">
      <c r="A355" t="s">
        <v>65</v>
      </c>
      <c r="B355" t="s">
        <v>1878</v>
      </c>
      <c r="C355" s="6" t="s">
        <v>3405</v>
      </c>
      <c r="D355" s="6">
        <v>8</v>
      </c>
      <c r="E355" s="6">
        <v>40</v>
      </c>
      <c r="F355" s="6" t="str">
        <f t="shared" si="5"/>
        <v>选规格!$L$355#</v>
      </c>
      <c r="G355" s="6" t="str" cm="1">
        <f t="array" ref="G355">_xlfn.LET(_xlpm.x, L356,
         _xlpm.cellAddress, "【 选规格!" &amp; ADDRESS(ROW(选规格[[#This Row],[自检]]),COLUMN(选规格[[#This Row],[自检]])) &amp; "】",
         _xlfn.IFS(ISBLANK(_xlpm.x),   "error:右侧选项不足:" &amp;  _xlpm.cellAddress,
               ISERROR(_xlpm.x),   "error:右侧选项执行失败:" &amp; _xlpm.cellAddress,
               TRUE,             "ok")
)</f>
        <v>ok</v>
      </c>
      <c r="L355" t="str" cm="1">
        <f t="array" ref="L355:M355">IFERROR(_xlfn._xlws.SORT(
    _xlfn.UNIQUE(
        TRANSPOSE(
            _xlfn.FILTERXML("&lt;select&gt;&lt;x&gt;"&amp;SUBSTITUTE(选规格[[#This Row],[规格选项表]],",","&lt;/x&gt;&lt;x&gt;") &amp;"&lt;/x&gt;&lt;/select&gt;","//x")
        )
    )
),"无合适【规格】选项,请清除【CPU】或【内存】后再试")</f>
        <v>GPU计算型GN6S</v>
      </c>
      <c r="M355" t="str">
        <v>GPU计算型GN10X</v>
      </c>
    </row>
    <row r="356" spans="1:32">
      <c r="A356" t="s">
        <v>65</v>
      </c>
      <c r="B356" t="s">
        <v>1878</v>
      </c>
      <c r="C356" s="6" t="s">
        <v>2853</v>
      </c>
      <c r="D356" s="6">
        <v>28</v>
      </c>
      <c r="E356" s="6">
        <v>48</v>
      </c>
      <c r="F356" s="6" t="str">
        <f t="shared" si="5"/>
        <v>选规格!$L$356#</v>
      </c>
      <c r="G356" s="6" t="str" cm="1">
        <f t="array" ref="G356">_xlfn.LET(_xlpm.x, L357,
         _xlpm.cellAddress, "【 选规格!" &amp; ADDRESS(ROW(选规格[[#This Row],[自检]]),COLUMN(选规格[[#This Row],[自检]])) &amp; "】",
         _xlfn.IFS(ISBLANK(_xlpm.x),   "error:右侧选项不足:" &amp;  _xlpm.cellAddress,
               ISERROR(_xlpm.x),   "error:右侧选项执行失败:" &amp; _xlpm.cellAddress,
               TRUE,             "ok")
)</f>
        <v>ok</v>
      </c>
      <c r="L356" t="str" cm="1">
        <f t="array" ref="L356">IFERROR(_xlfn._xlws.SORT(
    _xlfn.UNIQUE(
        TRANSPOSE(
            _xlfn.FILTERXML("&lt;select&gt;&lt;x&gt;"&amp;SUBSTITUTE(选规格[[#This Row],[规格选项表]],",","&lt;/x&gt;&lt;x&gt;") &amp;"&lt;/x&gt;&lt;/select&gt;","//x")
        )
    )
),"无合适【规格】选项,请清除【CPU】或【内存】后再试")</f>
        <v>GPU计算型GN6</v>
      </c>
    </row>
    <row r="357" spans="1:32">
      <c r="A357" t="s">
        <v>65</v>
      </c>
      <c r="B357" t="s">
        <v>1878</v>
      </c>
      <c r="C357" s="6" t="s">
        <v>2853</v>
      </c>
      <c r="D357" s="6">
        <v>56</v>
      </c>
      <c r="E357" s="6">
        <v>96</v>
      </c>
      <c r="F357" s="6" t="str">
        <f t="shared" si="5"/>
        <v>选规格!$L$357#</v>
      </c>
      <c r="G357" s="6" t="str" cm="1">
        <f t="array" ref="G357">_xlfn.LET(_xlpm.x, L358,
         _xlpm.cellAddress, "【 选规格!" &amp; ADDRESS(ROW(选规格[[#This Row],[自检]]),COLUMN(选规格[[#This Row],[自检]])) &amp; "】",
         _xlfn.IFS(ISBLANK(_xlpm.x),   "error:右侧选项不足:" &amp;  _xlpm.cellAddress,
               ISERROR(_xlpm.x),   "error:右侧选项执行失败:" &amp; _xlpm.cellAddress,
               TRUE,             "ok")
)</f>
        <v>ok</v>
      </c>
      <c r="L357" t="str" cm="1">
        <f t="array" ref="L357">IFERROR(_xlfn._xlws.SORT(
    _xlfn.UNIQUE(
        TRANSPOSE(
            _xlfn.FILTERXML("&lt;select&gt;&lt;x&gt;"&amp;SUBSTITUTE(选规格[[#This Row],[规格选项表]],",","&lt;/x&gt;&lt;x&gt;") &amp;"&lt;/x&gt;&lt;/select&gt;","//x")
        )
    )
),"无合适【规格】选项,请清除【CPU】或【内存】后再试")</f>
        <v>GPU计算型GN6</v>
      </c>
    </row>
    <row r="358" spans="1:32">
      <c r="A358" t="s">
        <v>65</v>
      </c>
      <c r="B358" t="s">
        <v>1878</v>
      </c>
      <c r="C358" s="6" t="s">
        <v>2495</v>
      </c>
      <c r="D358" s="6">
        <v>36</v>
      </c>
      <c r="E358" s="6">
        <v>160</v>
      </c>
      <c r="F358" s="6" t="str">
        <f t="shared" si="5"/>
        <v>选规格!$L$358#</v>
      </c>
      <c r="G358" s="6" t="str" cm="1">
        <f t="array" ref="G358">_xlfn.LET(_xlpm.x, L359,
         _xlpm.cellAddress, "【 选规格!" &amp; ADDRESS(ROW(选规格[[#This Row],[自检]]),COLUMN(选规格[[#This Row],[自检]])) &amp; "】",
         _xlfn.IFS(ISBLANK(_xlpm.x),   "error:右侧选项不足:" &amp;  _xlpm.cellAddress,
               ISERROR(_xlpm.x),   "error:右侧选项执行失败:" &amp; _xlpm.cellAddress,
               TRUE,             "ok")
)</f>
        <v>ok</v>
      </c>
      <c r="L358" t="str" cm="1">
        <f t="array" ref="L358">IFERROR(_xlfn._xlws.SORT(
    _xlfn.UNIQUE(
        TRANSPOSE(
            _xlfn.FILTERXML("&lt;select&gt;&lt;x&gt;"&amp;SUBSTITUTE(选规格[[#This Row],[规格选项表]],",","&lt;/x&gt;&lt;x&gt;") &amp;"&lt;/x&gt;&lt;/select&gt;","//x")
        )
    )
),"无合适【规格】选项,请清除【CPU】或【内存】后再试")</f>
        <v>GPU计算型GN10X</v>
      </c>
    </row>
    <row r="359" spans="1:32">
      <c r="A359" t="s">
        <v>65</v>
      </c>
      <c r="B359" t="s">
        <v>1878</v>
      </c>
      <c r="C359" s="6" t="s">
        <v>2495</v>
      </c>
      <c r="D359" s="6">
        <v>72</v>
      </c>
      <c r="E359" s="6">
        <v>320</v>
      </c>
      <c r="F359" s="6" t="str">
        <f t="shared" si="5"/>
        <v>选规格!$L$359#</v>
      </c>
      <c r="G359" s="6" t="str" cm="1">
        <f t="array" ref="G359">_xlfn.LET(_xlpm.x, L360,
         _xlpm.cellAddress, "【 选规格!" &amp; ADDRESS(ROW(选规格[[#This Row],[自检]]),COLUMN(选规格[[#This Row],[自检]])) &amp; "】",
         _xlfn.IFS(ISBLANK(_xlpm.x),   "error:右侧选项不足:" &amp;  _xlpm.cellAddress,
               ISERROR(_xlpm.x),   "error:右侧选项执行失败:" &amp; _xlpm.cellAddress,
               TRUE,             "ok")
)</f>
        <v>ok</v>
      </c>
      <c r="L359" t="str" cm="1">
        <f t="array" ref="L359">IFERROR(_xlfn._xlws.SORT(
    _xlfn.UNIQUE(
        TRANSPOSE(
            _xlfn.FILTERXML("&lt;select&gt;&lt;x&gt;"&amp;SUBSTITUTE(选规格[[#This Row],[规格选项表]],",","&lt;/x&gt;&lt;x&gt;") &amp;"&lt;/x&gt;&lt;/select&gt;","//x")
        )
    )
),"无合适【规格】选项,请清除【CPU】或【内存】后再试")</f>
        <v>GPU计算型GN10X</v>
      </c>
    </row>
    <row r="360" spans="1:32">
      <c r="A360" t="s">
        <v>65</v>
      </c>
      <c r="B360" t="s">
        <v>1878</v>
      </c>
      <c r="C360" s="6" t="s">
        <v>2500</v>
      </c>
      <c r="D360" s="6">
        <v>90</v>
      </c>
      <c r="E360" s="6">
        <v>226</v>
      </c>
      <c r="F360" s="6" t="str">
        <f t="shared" si="5"/>
        <v>选规格!$L$360#</v>
      </c>
      <c r="G360" s="6" t="str" cm="1">
        <f t="array" ref="G360">_xlfn.LET(_xlpm.x, L361,
         _xlpm.cellAddress, "【 选规格!" &amp; ADDRESS(ROW(选规格[[#This Row],[自检]]),COLUMN(选规格[[#This Row],[自检]])) &amp; "】",
         _xlfn.IFS(ISBLANK(_xlpm.x),   "error:右侧选项不足:" &amp;  _xlpm.cellAddress,
               ISERROR(_xlpm.x),   "error:右侧选项执行失败:" &amp; _xlpm.cellAddress,
               TRUE,             "ok")
)</f>
        <v>ok</v>
      </c>
      <c r="L360" t="str" cm="1">
        <f t="array" ref="L360">IFERROR(_xlfn._xlws.SORT(
    _xlfn.UNIQUE(
        TRANSPOSE(
            _xlfn.FILTERXML("&lt;select&gt;&lt;x&gt;"&amp;SUBSTITUTE(选规格[[#This Row],[规格选项表]],",","&lt;/x&gt;&lt;x&gt;") &amp;"&lt;/x&gt;&lt;/select&gt;","//x")
        )
    )
),"无合适【规格】选项,请清除【CPU】或【内存】后再试")</f>
        <v>GPU推理型GI3X</v>
      </c>
    </row>
    <row r="361" spans="1:32">
      <c r="A361" t="s">
        <v>65</v>
      </c>
      <c r="B361" t="s">
        <v>1878</v>
      </c>
      <c r="C361" s="6" t="s">
        <v>2500</v>
      </c>
      <c r="D361" s="6">
        <v>180</v>
      </c>
      <c r="E361" s="6">
        <v>452</v>
      </c>
      <c r="F361" s="6" t="str">
        <f t="shared" si="5"/>
        <v>选规格!$L$361#</v>
      </c>
      <c r="G361" s="6" t="str" cm="1">
        <f t="array" ref="G361">_xlfn.LET(_xlpm.x, L362,
         _xlpm.cellAddress, "【 选规格!" &amp; ADDRESS(ROW(选规格[[#This Row],[自检]]),COLUMN(选规格[[#This Row],[自检]])) &amp; "】",
         _xlfn.IFS(ISBLANK(_xlpm.x),   "error:右侧选项不足:" &amp;  _xlpm.cellAddress,
               ISERROR(_xlpm.x),   "error:右侧选项执行失败:" &amp; _xlpm.cellAddress,
               TRUE,             "ok")
)</f>
        <v>ok</v>
      </c>
      <c r="L361" t="str" cm="1">
        <f t="array" ref="L361">IFERROR(_xlfn._xlws.SORT(
    _xlfn.UNIQUE(
        TRANSPOSE(
            _xlfn.FILTERXML("&lt;select&gt;&lt;x&gt;"&amp;SUBSTITUTE(选规格[[#This Row],[规格选项表]],",","&lt;/x&gt;&lt;x&gt;") &amp;"&lt;/x&gt;&lt;/select&gt;","//x")
        )
    )
),"无合适【规格】选项,请清除【CPU】或【内存】后再试")</f>
        <v>GPU推理型GI3X</v>
      </c>
    </row>
    <row r="362" spans="1:32">
      <c r="A362" t="s">
        <v>65</v>
      </c>
      <c r="B362" t="s">
        <v>1878</v>
      </c>
      <c r="C362" s="6" t="s">
        <v>2506</v>
      </c>
      <c r="D362" s="6">
        <v>10</v>
      </c>
      <c r="E362" s="6">
        <v>88</v>
      </c>
      <c r="F362" s="6" t="str">
        <f t="shared" si="5"/>
        <v>选规格!$L$362#</v>
      </c>
      <c r="G362" s="6" t="str" cm="1">
        <f t="array" ref="G362">_xlfn.LET(_xlpm.x, L363,
         _xlpm.cellAddress, "【 选规格!" &amp; ADDRESS(ROW(选规格[[#This Row],[自检]]),COLUMN(选规格[[#This Row],[自检]])) &amp; "】",
         _xlfn.IFS(ISBLANK(_xlpm.x),   "error:右侧选项不足:" &amp;  _xlpm.cellAddress,
               ISERROR(_xlpm.x),   "error:右侧选项执行失败:" &amp; _xlpm.cellAddress,
               TRUE,             "ok")
)</f>
        <v>ok</v>
      </c>
      <c r="L362" t="str" cm="1">
        <f t="array" ref="L362">IFERROR(_xlfn._xlws.SORT(
    _xlfn.UNIQUE(
        TRANSPOSE(
            _xlfn.FILTERXML("&lt;select&gt;&lt;x&gt;"&amp;SUBSTITUTE(选规格[[#This Row],[规格选项表]],",","&lt;/x&gt;&lt;x&gt;") &amp;"&lt;/x&gt;&lt;/select&gt;","//x")
        )
    )
),"无合适【规格】选项,请清除【CPU】或【内存】后再试")</f>
        <v>FPGA加速型FX4</v>
      </c>
    </row>
    <row r="363" spans="1:32">
      <c r="A363" t="s">
        <v>65</v>
      </c>
      <c r="B363" t="s">
        <v>1878</v>
      </c>
      <c r="C363" s="6" t="s">
        <v>2506</v>
      </c>
      <c r="D363" s="6">
        <v>22</v>
      </c>
      <c r="E363" s="6">
        <v>176</v>
      </c>
      <c r="F363" s="6" t="str">
        <f t="shared" si="5"/>
        <v>选规格!$L$363#</v>
      </c>
      <c r="G363" s="6" t="str" cm="1">
        <f t="array" ref="G363">_xlfn.LET(_xlpm.x, L364,
         _xlpm.cellAddress, "【 选规格!" &amp; ADDRESS(ROW(选规格[[#This Row],[自检]]),COLUMN(选规格[[#This Row],[自检]])) &amp; "】",
         _xlfn.IFS(ISBLANK(_xlpm.x),   "error:右侧选项不足:" &amp;  _xlpm.cellAddress,
               ISERROR(_xlpm.x),   "error:右侧选项执行失败:" &amp; _xlpm.cellAddress,
               TRUE,             "ok")
)</f>
        <v>ok</v>
      </c>
      <c r="L363" t="str" cm="1">
        <f t="array" ref="L363">IFERROR(_xlfn._xlws.SORT(
    _xlfn.UNIQUE(
        TRANSPOSE(
            _xlfn.FILTERXML("&lt;select&gt;&lt;x&gt;"&amp;SUBSTITUTE(选规格[[#This Row],[规格选项表]],",","&lt;/x&gt;&lt;x&gt;") &amp;"&lt;/x&gt;&lt;/select&gt;","//x")
        )
    )
),"无合适【规格】选项,请清除【CPU】或【内存】后再试")</f>
        <v>FPGA加速型FX4</v>
      </c>
    </row>
    <row r="364" spans="1:32">
      <c r="A364" t="s">
        <v>65</v>
      </c>
      <c r="B364" t="s">
        <v>1878</v>
      </c>
      <c r="C364" s="6" t="s">
        <v>2506</v>
      </c>
      <c r="D364" s="6">
        <v>44</v>
      </c>
      <c r="E364" s="6">
        <v>352</v>
      </c>
      <c r="F364" s="6" t="str">
        <f t="shared" si="5"/>
        <v>选规格!$L$364#</v>
      </c>
      <c r="G364" s="6" t="str" cm="1">
        <f t="array" ref="G364">_xlfn.LET(_xlpm.x, L365,
         _xlpm.cellAddress, "【 选规格!" &amp; ADDRESS(ROW(选规格[[#This Row],[自检]]),COLUMN(选规格[[#This Row],[自检]])) &amp; "】",
         _xlfn.IFS(ISBLANK(_xlpm.x),   "error:右侧选项不足:" &amp;  _xlpm.cellAddress,
               ISERROR(_xlpm.x),   "error:右侧选项执行失败:" &amp; _xlpm.cellAddress,
               TRUE,             "ok")
)</f>
        <v>ok</v>
      </c>
      <c r="L364" t="str" cm="1">
        <f t="array" ref="L364">IFERROR(_xlfn._xlws.SORT(
    _xlfn.UNIQUE(
        TRANSPOSE(
            _xlfn.FILTERXML("&lt;select&gt;&lt;x&gt;"&amp;SUBSTITUTE(选规格[[#This Row],[规格选项表]],",","&lt;/x&gt;&lt;x&gt;") &amp;"&lt;/x&gt;&lt;/select&gt;","//x")
        )
    )
),"无合适【规格】选项,请清除【CPU】或【内存】后再试")</f>
        <v>FPGA加速型FX4</v>
      </c>
    </row>
    <row r="365" spans="1:32">
      <c r="A365" t="s">
        <v>65</v>
      </c>
      <c r="B365" t="s">
        <v>11</v>
      </c>
      <c r="C365" s="6" t="s">
        <v>3365</v>
      </c>
      <c r="D365" s="6">
        <v>96</v>
      </c>
      <c r="E365" s="6">
        <v>384</v>
      </c>
      <c r="F365" s="6" t="str">
        <f t="shared" si="5"/>
        <v>选规格!$L$365#</v>
      </c>
      <c r="G365" s="6" t="str" cm="1">
        <f t="array" ref="G365">_xlfn.LET(_xlpm.x, L366,
         _xlpm.cellAddress, "【 选规格!" &amp; ADDRESS(ROW(选规格[[#This Row],[自检]]),COLUMN(选规格[[#This Row],[自检]])) &amp; "】",
         _xlfn.IFS(ISBLANK(_xlpm.x),   "error:右侧选项不足:" &amp;  _xlpm.cellAddress,
               ISERROR(_xlpm.x),   "error:右侧选项执行失败:" &amp; _xlpm.cellAddress,
               TRUE,             "ok")
)</f>
        <v>ok</v>
      </c>
      <c r="L365" t="str" cm="1">
        <f t="array" ref="L365:N365">IFERROR(_xlfn._xlws.SORT(
    _xlfn.UNIQUE(
        TRANSPOSE(
            _xlfn.FILTERXML("&lt;select&gt;&lt;x&gt;"&amp;SUBSTITUTE(选规格[[#This Row],[规格选项表]],",","&lt;/x&gt;&lt;x&gt;") &amp;"&lt;/x&gt;&lt;/select&gt;","//x")
        )
    )
),"无合适【规格】选项,请清除【CPU】或【内存】后再试")</f>
        <v>高IO型黑石物理服务器BMI5</v>
      </c>
      <c r="M365" t="str">
        <v>标准型SA3</v>
      </c>
      <c r="N365" t="str">
        <v>GPU型黑石物理服务器BMG5t</v>
      </c>
    </row>
    <row r="366" spans="1:32">
      <c r="A366" t="s">
        <v>65</v>
      </c>
      <c r="B366" t="s">
        <v>11</v>
      </c>
      <c r="C366" s="6" t="s">
        <v>3435</v>
      </c>
      <c r="D366" s="6">
        <v>16</v>
      </c>
      <c r="E366" s="6">
        <v>64</v>
      </c>
      <c r="F366" s="6" t="str">
        <f t="shared" si="5"/>
        <v>选规格!$L$366#</v>
      </c>
      <c r="G366" s="6" t="str" cm="1">
        <f t="array" ref="G366">_xlfn.LET(_xlpm.x, L367,
         _xlpm.cellAddress, "【 选规格!" &amp; ADDRESS(ROW(选规格[[#This Row],[自检]]),COLUMN(选规格[[#This Row],[自检]])) &amp; "】",
         _xlfn.IFS(ISBLANK(_xlpm.x),   "error:右侧选项不足:" &amp;  _xlpm.cellAddress,
               ISERROR(_xlpm.x),   "error:右侧选项执行失败:" &amp; _xlpm.cellAddress,
               TRUE,             "ok")
)</f>
        <v>ok</v>
      </c>
      <c r="L366" t="str" cm="1">
        <f t="array" ref="L366:AF366">IFERROR(_xlfn._xlws.SORT(
    _xlfn.UNIQUE(
        TRANSPOSE(
            _xlfn.FILTERXML("&lt;select&gt;&lt;x&gt;"&amp;SUBSTITUTE(选规格[[#This Row],[规格选项表]],",","&lt;/x&gt;&lt;x&gt;") &amp;"&lt;/x&gt;&lt;/select&gt;","//x")
        )
    )
),"无合适【规格】选项,请清除【CPU】或【内存】后再试")</f>
        <v>高IO型IT5</v>
      </c>
      <c r="M366" t="str">
        <v>高IO型IT3</v>
      </c>
      <c r="N366" t="str">
        <v>高IO型I3</v>
      </c>
      <c r="O366" t="str">
        <v>计算网络增强型CN3</v>
      </c>
      <c r="P366" t="str">
        <v>计算型C5</v>
      </c>
      <c r="Q366" t="str">
        <v>计算型C4</v>
      </c>
      <c r="R366" t="str">
        <v>计算型C3</v>
      </c>
      <c r="S366" t="str">
        <v>计算型C2</v>
      </c>
      <c r="T366" t="str">
        <v>标准网络优化型SN3ne</v>
      </c>
      <c r="U366" t="str">
        <v>标准存储增强型S5se</v>
      </c>
      <c r="V366" t="str">
        <v>标准型SA3</v>
      </c>
      <c r="W366" t="str">
        <v>标准型SA2</v>
      </c>
      <c r="X366" t="str">
        <v>标准型SA1</v>
      </c>
      <c r="Y366" t="str">
        <v>标准型S6</v>
      </c>
      <c r="Z366" t="str">
        <v>标准型S5</v>
      </c>
      <c r="AA366" t="str">
        <v>标准型S4</v>
      </c>
      <c r="AB366" t="str">
        <v>标准型S3</v>
      </c>
      <c r="AC366" t="str">
        <v>标准型S2</v>
      </c>
      <c r="AD366" t="str">
        <v>大数据型D3</v>
      </c>
      <c r="AE366" t="str">
        <v>大数据型D2</v>
      </c>
      <c r="AF366" t="str">
        <v>大数据型D1</v>
      </c>
    </row>
    <row r="367" spans="1:32">
      <c r="A367" t="s">
        <v>65</v>
      </c>
      <c r="B367" t="s">
        <v>11</v>
      </c>
      <c r="C367" s="6" t="s">
        <v>3436</v>
      </c>
      <c r="D367" s="6">
        <v>32</v>
      </c>
      <c r="E367" s="6">
        <v>128</v>
      </c>
      <c r="F367" s="6" t="str">
        <f t="shared" si="5"/>
        <v>选规格!$L$367#</v>
      </c>
      <c r="G367" s="6" t="str" cm="1">
        <f t="array" ref="G367">_xlfn.LET(_xlpm.x, L368,
         _xlpm.cellAddress, "【 选规格!" &amp; ADDRESS(ROW(选规格[[#This Row],[自检]]),COLUMN(选规格[[#This Row],[自检]])) &amp; "】",
         _xlfn.IFS(ISBLANK(_xlpm.x),   "error:右侧选项不足:" &amp;  _xlpm.cellAddress,
               ISERROR(_xlpm.x),   "error:右侧选项执行失败:" &amp; _xlpm.cellAddress,
               TRUE,             "ok")
)</f>
        <v>ok</v>
      </c>
      <c r="L367" t="str" cm="1">
        <f t="array" ref="L367:AE367">IFERROR(_xlfn._xlws.SORT(
    _xlfn.UNIQUE(
        TRANSPOSE(
            _xlfn.FILTERXML("&lt;select&gt;&lt;x&gt;"&amp;SUBSTITUTE(选规格[[#This Row],[规格选项表]],",","&lt;/x&gt;&lt;x&gt;") &amp;"&lt;/x&gt;&lt;/select&gt;","//x")
        )
    )
),"无合适【规格】选项,请清除【CPU】或【内存】后再试")</f>
        <v>高IO型IT5</v>
      </c>
      <c r="M367" t="str">
        <v>高IO型IT3</v>
      </c>
      <c r="N367" t="str">
        <v>高IO型I3</v>
      </c>
      <c r="O367" t="str">
        <v>计算网络增强型CN3</v>
      </c>
      <c r="P367" t="str">
        <v>计算型C5</v>
      </c>
      <c r="Q367" t="str">
        <v>计算型C3</v>
      </c>
      <c r="R367" t="str">
        <v>标准网络优化型SN3ne</v>
      </c>
      <c r="S367" t="str">
        <v>标准存储增强型S5se</v>
      </c>
      <c r="T367" t="str">
        <v>标准型SA3</v>
      </c>
      <c r="U367" t="str">
        <v>标准型SA2</v>
      </c>
      <c r="V367" t="str">
        <v>标准型SA1</v>
      </c>
      <c r="W367" t="str">
        <v>标准型S6</v>
      </c>
      <c r="X367" t="str">
        <v>标准型S5</v>
      </c>
      <c r="Y367" t="str">
        <v>标准型S4</v>
      </c>
      <c r="Z367" t="str">
        <v>标准型S3</v>
      </c>
      <c r="AA367" t="str">
        <v>标准型S2</v>
      </c>
      <c r="AB367" t="str">
        <v>大数据型D3</v>
      </c>
      <c r="AC367" t="str">
        <v>大数据型D2</v>
      </c>
      <c r="AD367" t="str">
        <v>大数据型D1</v>
      </c>
      <c r="AE367" t="str">
        <v>GPU计算型GN7</v>
      </c>
    </row>
    <row r="368" spans="1:32">
      <c r="A368" t="s">
        <v>65</v>
      </c>
      <c r="B368" t="s">
        <v>11</v>
      </c>
      <c r="C368" s="6" t="s">
        <v>3437</v>
      </c>
      <c r="D368" s="6">
        <v>64</v>
      </c>
      <c r="E368" s="6">
        <v>256</v>
      </c>
      <c r="F368" s="6" t="str">
        <f t="shared" si="5"/>
        <v>选规格!$L$368#</v>
      </c>
      <c r="G368" s="6" t="str" cm="1">
        <f t="array" ref="G368">_xlfn.LET(_xlpm.x, L369,
         _xlpm.cellAddress, "【 选规格!" &amp; ADDRESS(ROW(选规格[[#This Row],[自检]]),COLUMN(选规格[[#This Row],[自检]])) &amp; "】",
         _xlfn.IFS(ISBLANK(_xlpm.x),   "error:右侧选项不足:" &amp;  _xlpm.cellAddress,
               ISERROR(_xlpm.x),   "error:右侧选项执行失败:" &amp; _xlpm.cellAddress,
               TRUE,             "ok")
)</f>
        <v>ok</v>
      </c>
      <c r="L368" t="str" cm="1">
        <f t="array" ref="L368:Y368">IFERROR(_xlfn._xlws.SORT(
    _xlfn.UNIQUE(
        TRANSPOSE(
            _xlfn.FILTERXML("&lt;select&gt;&lt;x&gt;"&amp;SUBSTITUTE(选规格[[#This Row],[规格选项表]],",","&lt;/x&gt;&lt;x&gt;") &amp;"&lt;/x&gt;&lt;/select&gt;","//x")
        )
    )
),"无合适【规格】选项,请清除【CPU】或【内存】后再试")</f>
        <v>高IO型IT5</v>
      </c>
      <c r="M368" t="str">
        <v>高IO型IT3</v>
      </c>
      <c r="N368" t="str">
        <v>高IO型I3</v>
      </c>
      <c r="O368" t="str">
        <v>计算型C5</v>
      </c>
      <c r="P368" t="str">
        <v>标准网络优化型SN3ne</v>
      </c>
      <c r="Q368" t="str">
        <v>标准型SA3</v>
      </c>
      <c r="R368" t="str">
        <v>标准型SA2</v>
      </c>
      <c r="S368" t="str">
        <v>标准型SA1</v>
      </c>
      <c r="T368" t="str">
        <v>标准型S6</v>
      </c>
      <c r="U368" t="str">
        <v>标准型S5</v>
      </c>
      <c r="V368" t="str">
        <v>标准型S4</v>
      </c>
      <c r="W368" t="str">
        <v>标准型S3</v>
      </c>
      <c r="X368" t="str">
        <v>大数据型D3</v>
      </c>
      <c r="Y368" t="str">
        <v>大数据型D2</v>
      </c>
    </row>
    <row r="369" spans="1:31">
      <c r="A369" t="s">
        <v>65</v>
      </c>
      <c r="B369" t="s">
        <v>11</v>
      </c>
      <c r="C369" s="6" t="s">
        <v>3303</v>
      </c>
      <c r="D369" s="6">
        <v>84</v>
      </c>
      <c r="E369" s="6">
        <v>320</v>
      </c>
      <c r="F369" s="6" t="str">
        <f t="shared" si="5"/>
        <v>选规格!$L$369#</v>
      </c>
      <c r="G369" s="6" t="str" cm="1">
        <f t="array" ref="G369">_xlfn.LET(_xlpm.x, L370,
         _xlpm.cellAddress, "【 选规格!" &amp; ADDRESS(ROW(选规格[[#This Row],[自检]]),COLUMN(选规格[[#This Row],[自检]])) &amp; "】",
         _xlfn.IFS(ISBLANK(_xlpm.x),   "error:右侧选项不足:" &amp;  _xlpm.cellAddress,
               ISERROR(_xlpm.x),   "error:右侧选项执行失败:" &amp; _xlpm.cellAddress,
               TRUE,             "ok")
)</f>
        <v>ok</v>
      </c>
      <c r="L369" t="str" cm="1">
        <f t="array" ref="L369:M369">IFERROR(_xlfn._xlws.SORT(
    _xlfn.UNIQUE(
        TRANSPOSE(
            _xlfn.FILTERXML("&lt;select&gt;&lt;x&gt;"&amp;SUBSTITUTE(选规格[[#This Row],[规格选项表]],",","&lt;/x&gt;&lt;x&gt;") &amp;"&lt;/x&gt;&lt;/select&gt;","//x")
        )
    )
),"无合适【规格】选项,请清除【CPU】或【内存】后再试")</f>
        <v>高IO型IT5</v>
      </c>
      <c r="M369" t="str">
        <v>大数据型D3</v>
      </c>
    </row>
    <row r="370" spans="1:31">
      <c r="A370" t="s">
        <v>65</v>
      </c>
      <c r="B370" t="s">
        <v>11</v>
      </c>
      <c r="C370" s="6" t="s">
        <v>3438</v>
      </c>
      <c r="D370" s="6">
        <v>8</v>
      </c>
      <c r="E370" s="6">
        <v>32</v>
      </c>
      <c r="F370" s="6" t="str">
        <f t="shared" si="5"/>
        <v>选规格!$L$370#</v>
      </c>
      <c r="G370" s="6" t="str" cm="1">
        <f t="array" ref="G370">_xlfn.LET(_xlpm.x, L371,
         _xlpm.cellAddress, "【 选规格!" &amp; ADDRESS(ROW(选规格[[#This Row],[自检]]),COLUMN(选规格[[#This Row],[自检]])) &amp; "】",
         _xlfn.IFS(ISBLANK(_xlpm.x),   "error:右侧选项不足:" &amp;  _xlpm.cellAddress,
               ISERROR(_xlpm.x),   "error:右侧选项执行失败:" &amp; _xlpm.cellAddress,
               TRUE,             "ok")
)</f>
        <v>ok</v>
      </c>
      <c r="L370" t="str" cm="1">
        <f t="array" ref="L370:AE370">IFERROR(_xlfn._xlws.SORT(
    _xlfn.UNIQUE(
        TRANSPOSE(
            _xlfn.FILTERXML("&lt;select&gt;&lt;x&gt;"&amp;SUBSTITUTE(选规格[[#This Row],[规格选项表]],",","&lt;/x&gt;&lt;x&gt;") &amp;"&lt;/x&gt;&lt;/select&gt;","//x")
        )
    )
),"无合适【规格】选项,请清除【CPU】或【内存】后再试")</f>
        <v>高IO型I3</v>
      </c>
      <c r="M370" t="str">
        <v>计算网络增强型CN3</v>
      </c>
      <c r="N370" t="str">
        <v>计算型C5</v>
      </c>
      <c r="O370" t="str">
        <v>计算型C4</v>
      </c>
      <c r="P370" t="str">
        <v>计算型C3</v>
      </c>
      <c r="Q370" t="str">
        <v>计算型C2</v>
      </c>
      <c r="R370" t="str">
        <v>标准网络优化型SN3ne</v>
      </c>
      <c r="S370" t="str">
        <v>标准存储增强型S5se</v>
      </c>
      <c r="T370" t="str">
        <v>标准型SA3</v>
      </c>
      <c r="U370" t="str">
        <v>标准型SA2</v>
      </c>
      <c r="V370" t="str">
        <v>标准型SA1</v>
      </c>
      <c r="W370" t="str">
        <v>标准型S6</v>
      </c>
      <c r="X370" t="str">
        <v>标准型S5</v>
      </c>
      <c r="Y370" t="str">
        <v>标准型S4</v>
      </c>
      <c r="Z370" t="str">
        <v>标准型S3</v>
      </c>
      <c r="AA370" t="str">
        <v>标准型S2</v>
      </c>
      <c r="AB370" t="str">
        <v>大数据型D3</v>
      </c>
      <c r="AC370" t="str">
        <v>大数据型D2</v>
      </c>
      <c r="AD370" t="str">
        <v>大数据型D1</v>
      </c>
      <c r="AE370" t="str">
        <v>GPU计算型GN7</v>
      </c>
    </row>
    <row r="371" spans="1:31">
      <c r="A371" t="s">
        <v>65</v>
      </c>
      <c r="B371" t="s">
        <v>11</v>
      </c>
      <c r="C371" s="6" t="s">
        <v>3439</v>
      </c>
      <c r="D371" s="6">
        <v>24</v>
      </c>
      <c r="E371" s="6">
        <v>96</v>
      </c>
      <c r="F371" s="6" t="str">
        <f t="shared" si="5"/>
        <v>选规格!$L$371#</v>
      </c>
      <c r="G371" s="6" t="str" cm="1">
        <f t="array" ref="G371">_xlfn.LET(_xlpm.x, L372,
         _xlpm.cellAddress, "【 选规格!" &amp; ADDRESS(ROW(选规格[[#This Row],[自检]]),COLUMN(选规格[[#This Row],[自检]])) &amp; "】",
         _xlfn.IFS(ISBLANK(_xlpm.x),   "error:右侧选项不足:" &amp;  _xlpm.cellAddress,
               ISERROR(_xlpm.x),   "error:右侧选项执行失败:" &amp; _xlpm.cellAddress,
               TRUE,             "ok")
)</f>
        <v>ok</v>
      </c>
      <c r="L371" t="str" cm="1">
        <f t="array" ref="L371:S371">IFERROR(_xlfn._xlws.SORT(
    _xlfn.UNIQUE(
        TRANSPOSE(
            _xlfn.FILTERXML("&lt;select&gt;&lt;x&gt;"&amp;SUBSTITUTE(选规格[[#This Row],[规格选项表]],",","&lt;/x&gt;&lt;x&gt;") &amp;"&lt;/x&gt;&lt;/select&gt;","//x")
        )
    )
),"无合适【规格】选项,请清除【CPU】或【内存】后再试")</f>
        <v>高IO型I3</v>
      </c>
      <c r="M371" t="str">
        <v>标准网络优化型SN3ne</v>
      </c>
      <c r="N371" t="str">
        <v>标准型S5</v>
      </c>
      <c r="O371" t="str">
        <v>标准型S4</v>
      </c>
      <c r="P371" t="str">
        <v>标准型S3</v>
      </c>
      <c r="Q371" t="str">
        <v>标准型S2</v>
      </c>
      <c r="R371" t="str">
        <v>大数据型D2</v>
      </c>
      <c r="S371" t="str">
        <v>大数据型D1</v>
      </c>
    </row>
    <row r="372" spans="1:31">
      <c r="A372" t="s">
        <v>65</v>
      </c>
      <c r="B372" t="s">
        <v>11</v>
      </c>
      <c r="C372" s="6" t="s">
        <v>3362</v>
      </c>
      <c r="D372" s="6">
        <v>76</v>
      </c>
      <c r="E372" s="6">
        <v>320</v>
      </c>
      <c r="F372" s="6" t="str">
        <f t="shared" si="5"/>
        <v>选规格!$L$372#</v>
      </c>
      <c r="G372" s="6" t="str" cm="1">
        <f t="array" ref="G372">_xlfn.LET(_xlpm.x, L373,
         _xlpm.cellAddress, "【 选规格!" &amp; ADDRESS(ROW(选规格[[#This Row],[自检]]),COLUMN(选规格[[#This Row],[自检]])) &amp; "】",
         _xlfn.IFS(ISBLANK(_xlpm.x),   "error:右侧选项不足:" &amp;  _xlpm.cellAddress,
               ISERROR(_xlpm.x),   "error:右侧选项执行失败:" &amp; _xlpm.cellAddress,
               TRUE,             "ok")
)</f>
        <v>ok</v>
      </c>
      <c r="L372" t="str" cm="1">
        <f t="array" ref="L372:O372">IFERROR(_xlfn._xlws.SORT(
    _xlfn.UNIQUE(
        TRANSPOSE(
            _xlfn.FILTERXML("&lt;select&gt;&lt;x&gt;"&amp;SUBSTITUTE(选规格[[#This Row],[规格选项表]],",","&lt;/x&gt;&lt;x&gt;") &amp;"&lt;/x&gt;&lt;/select&gt;","//x")
        )
    )
),"无合适【规格】选项,请清除【CPU】或【内存】后再试")</f>
        <v>高IO型I3</v>
      </c>
      <c r="M372" t="str">
        <v>标准网络优化型SN3ne</v>
      </c>
      <c r="N372" t="str">
        <v>标准型S4</v>
      </c>
      <c r="O372" t="str">
        <v>大数据型D2</v>
      </c>
    </row>
    <row r="373" spans="1:31">
      <c r="A373" t="s">
        <v>65</v>
      </c>
      <c r="B373" t="s">
        <v>11</v>
      </c>
      <c r="C373" s="6" t="s">
        <v>3440</v>
      </c>
      <c r="D373" s="6">
        <v>4</v>
      </c>
      <c r="E373" s="6">
        <v>8</v>
      </c>
      <c r="F373" s="6" t="str">
        <f t="shared" si="5"/>
        <v>选规格!$L$373#</v>
      </c>
      <c r="G373" s="6" t="str" cm="1">
        <f t="array" ref="G373">_xlfn.LET(_xlpm.x, L374,
         _xlpm.cellAddress, "【 选规格!" &amp; ADDRESS(ROW(选规格[[#This Row],[自检]]),COLUMN(选规格[[#This Row],[自检]])) &amp; "】",
         _xlfn.IFS(ISBLANK(_xlpm.x),   "error:右侧选项不足:" &amp;  _xlpm.cellAddress,
               ISERROR(_xlpm.x),   "error:右侧选项执行失败:" &amp; _xlpm.cellAddress,
               TRUE,             "ok")
)</f>
        <v>ok</v>
      </c>
      <c r="L373" t="str" cm="1">
        <f t="array" ref="L373:Y373">IFERROR(_xlfn._xlws.SORT(
    _xlfn.UNIQUE(
        TRANSPOSE(
            _xlfn.FILTERXML("&lt;select&gt;&lt;x&gt;"&amp;SUBSTITUTE(选规格[[#This Row],[规格选项表]],",","&lt;/x&gt;&lt;x&gt;") &amp;"&lt;/x&gt;&lt;/select&gt;","//x")
        )
    )
),"无合适【规格】选项,请清除【CPU】或【内存】后再试")</f>
        <v>计算网络增强型CN3</v>
      </c>
      <c r="M373" t="str">
        <v>计算型C5</v>
      </c>
      <c r="N373" t="str">
        <v>计算型C4</v>
      </c>
      <c r="O373" t="str">
        <v>计算型C3</v>
      </c>
      <c r="P373" t="str">
        <v>计算型C2</v>
      </c>
      <c r="Q373" t="str">
        <v>标准网络优化型SN3ne</v>
      </c>
      <c r="R373" t="str">
        <v>标准型SA3</v>
      </c>
      <c r="S373" t="str">
        <v>标准型SA2</v>
      </c>
      <c r="T373" t="str">
        <v>标准型SA1</v>
      </c>
      <c r="U373" t="str">
        <v>标准型S6</v>
      </c>
      <c r="V373" t="str">
        <v>标准型S5</v>
      </c>
      <c r="W373" t="str">
        <v>标准型S4</v>
      </c>
      <c r="X373" t="str">
        <v>标准型S3</v>
      </c>
      <c r="Y373" t="str">
        <v>标准型S2</v>
      </c>
    </row>
    <row r="374" spans="1:31">
      <c r="A374" t="s">
        <v>65</v>
      </c>
      <c r="B374" t="s">
        <v>11</v>
      </c>
      <c r="C374" s="6" t="s">
        <v>3440</v>
      </c>
      <c r="D374" s="6">
        <v>4</v>
      </c>
      <c r="E374" s="6">
        <v>16</v>
      </c>
      <c r="F374" s="6" t="str">
        <f t="shared" si="5"/>
        <v>选规格!$L$374#</v>
      </c>
      <c r="G374" s="6" t="str" cm="1">
        <f t="array" ref="G374">_xlfn.LET(_xlpm.x, L375,
         _xlpm.cellAddress, "【 选规格!" &amp; ADDRESS(ROW(选规格[[#This Row],[自检]]),COLUMN(选规格[[#This Row],[自检]])) &amp; "】",
         _xlfn.IFS(ISBLANK(_xlpm.x),   "error:右侧选项不足:" &amp;  _xlpm.cellAddress,
               ISERROR(_xlpm.x),   "error:右侧选项执行失败:" &amp; _xlpm.cellAddress,
               TRUE,             "ok")
)</f>
        <v>ok</v>
      </c>
      <c r="L374" t="str" cm="1">
        <f t="array" ref="L374:Y374">IFERROR(_xlfn._xlws.SORT(
    _xlfn.UNIQUE(
        TRANSPOSE(
            _xlfn.FILTERXML("&lt;select&gt;&lt;x&gt;"&amp;SUBSTITUTE(选规格[[#This Row],[规格选项表]],",","&lt;/x&gt;&lt;x&gt;") &amp;"&lt;/x&gt;&lt;/select&gt;","//x")
        )
    )
),"无合适【规格】选项,请清除【CPU】或【内存】后再试")</f>
        <v>计算网络增强型CN3</v>
      </c>
      <c r="M374" t="str">
        <v>计算型C5</v>
      </c>
      <c r="N374" t="str">
        <v>计算型C4</v>
      </c>
      <c r="O374" t="str">
        <v>计算型C3</v>
      </c>
      <c r="P374" t="str">
        <v>计算型C2</v>
      </c>
      <c r="Q374" t="str">
        <v>标准网络优化型SN3ne</v>
      </c>
      <c r="R374" t="str">
        <v>标准型SA3</v>
      </c>
      <c r="S374" t="str">
        <v>标准型SA2</v>
      </c>
      <c r="T374" t="str">
        <v>标准型SA1</v>
      </c>
      <c r="U374" t="str">
        <v>标准型S6</v>
      </c>
      <c r="V374" t="str">
        <v>标准型S5</v>
      </c>
      <c r="W374" t="str">
        <v>标准型S4</v>
      </c>
      <c r="X374" t="str">
        <v>标准型S3</v>
      </c>
      <c r="Y374" t="str">
        <v>标准型S2</v>
      </c>
    </row>
    <row r="375" spans="1:31">
      <c r="A375" t="s">
        <v>65</v>
      </c>
      <c r="B375" t="s">
        <v>11</v>
      </c>
      <c r="C375" s="6" t="s">
        <v>3441</v>
      </c>
      <c r="D375" s="6">
        <v>8</v>
      </c>
      <c r="E375" s="6">
        <v>16</v>
      </c>
      <c r="F375" s="6" t="str">
        <f t="shared" si="5"/>
        <v>选规格!$L$375#</v>
      </c>
      <c r="G375" s="6" t="str" cm="1">
        <f t="array" ref="G375">_xlfn.LET(_xlpm.x, L376,
         _xlpm.cellAddress, "【 选规格!" &amp; ADDRESS(ROW(选规格[[#This Row],[自检]]),COLUMN(选规格[[#This Row],[自检]])) &amp; "】",
         _xlfn.IFS(ISBLANK(_xlpm.x),   "error:右侧选项不足:" &amp;  _xlpm.cellAddress,
               ISERROR(_xlpm.x),   "error:右侧选项执行失败:" &amp; _xlpm.cellAddress,
               TRUE,             "ok")
)</f>
        <v>ok</v>
      </c>
      <c r="L375" t="str" cm="1">
        <f t="array" ref="L375:Z375">IFERROR(_xlfn._xlws.SORT(
    _xlfn.UNIQUE(
        TRANSPOSE(
            _xlfn.FILTERXML("&lt;select&gt;&lt;x&gt;"&amp;SUBSTITUTE(选规格[[#This Row],[规格选项表]],",","&lt;/x&gt;&lt;x&gt;") &amp;"&lt;/x&gt;&lt;/select&gt;","//x")
        )
    )
),"无合适【规格】选项,请清除【CPU】或【内存】后再试")</f>
        <v>计算网络增强型CN3</v>
      </c>
      <c r="M375" t="str">
        <v>计算型C5</v>
      </c>
      <c r="N375" t="str">
        <v>计算型C4</v>
      </c>
      <c r="O375" t="str">
        <v>计算型C3</v>
      </c>
      <c r="P375" t="str">
        <v>计算型C2</v>
      </c>
      <c r="Q375" t="str">
        <v>标准网络优化型SN3ne</v>
      </c>
      <c r="R375" t="str">
        <v>标准存储增强型S5se</v>
      </c>
      <c r="S375" t="str">
        <v>标准型SA3</v>
      </c>
      <c r="T375" t="str">
        <v>标准型SA2</v>
      </c>
      <c r="U375" t="str">
        <v>标准型SA1</v>
      </c>
      <c r="V375" t="str">
        <v>标准型S6</v>
      </c>
      <c r="W375" t="str">
        <v>标准型S5</v>
      </c>
      <c r="X375" t="str">
        <v>标准型S4</v>
      </c>
      <c r="Y375" t="str">
        <v>标准型S3</v>
      </c>
      <c r="Z375" t="str">
        <v>标准型S2</v>
      </c>
    </row>
    <row r="376" spans="1:31">
      <c r="A376" t="s">
        <v>65</v>
      </c>
      <c r="B376" t="s">
        <v>11</v>
      </c>
      <c r="C376" s="6" t="s">
        <v>3442</v>
      </c>
      <c r="D376" s="6">
        <v>16</v>
      </c>
      <c r="E376" s="6">
        <v>32</v>
      </c>
      <c r="F376" s="6" t="str">
        <f t="shared" si="5"/>
        <v>选规格!$L$376#</v>
      </c>
      <c r="G376" s="6" t="str" cm="1">
        <f t="array" ref="G376">_xlfn.LET(_xlpm.x, L377,
         _xlpm.cellAddress, "【 选规格!" &amp; ADDRESS(ROW(选规格[[#This Row],[自检]]),COLUMN(选规格[[#This Row],[自检]])) &amp; "】",
         _xlfn.IFS(ISBLANK(_xlpm.x),   "error:右侧选项不足:" &amp;  _xlpm.cellAddress,
               ISERROR(_xlpm.x),   "error:右侧选项执行失败:" &amp; _xlpm.cellAddress,
               TRUE,             "ok")
)</f>
        <v>ok</v>
      </c>
      <c r="L376" t="str" cm="1">
        <f t="array" ref="L376:Y376">IFERROR(_xlfn._xlws.SORT(
    _xlfn.UNIQUE(
        TRANSPOSE(
            _xlfn.FILTERXML("&lt;select&gt;&lt;x&gt;"&amp;SUBSTITUTE(选规格[[#This Row],[规格选项表]],",","&lt;/x&gt;&lt;x&gt;") &amp;"&lt;/x&gt;&lt;/select&gt;","//x")
        )
    )
),"无合适【规格】选项,请清除【CPU】或【内存】后再试")</f>
        <v>计算网络增强型CN3</v>
      </c>
      <c r="M376" t="str">
        <v>计算型C5</v>
      </c>
      <c r="N376" t="str">
        <v>计算型C3</v>
      </c>
      <c r="O376" t="str">
        <v>计算型C2</v>
      </c>
      <c r="P376" t="str">
        <v>标准网络优化型SN3ne</v>
      </c>
      <c r="Q376" t="str">
        <v>标准存储增强型S5se</v>
      </c>
      <c r="R376" t="str">
        <v>标准型SA3</v>
      </c>
      <c r="S376" t="str">
        <v>标准型SA2</v>
      </c>
      <c r="T376" t="str">
        <v>标准型SA1</v>
      </c>
      <c r="U376" t="str">
        <v>标准型S6</v>
      </c>
      <c r="V376" t="str">
        <v>标准型S5</v>
      </c>
      <c r="W376" t="str">
        <v>标准型S4</v>
      </c>
      <c r="X376" t="str">
        <v>标准型S3</v>
      </c>
      <c r="Y376" t="str">
        <v>标准型S2</v>
      </c>
    </row>
    <row r="377" spans="1:31">
      <c r="A377" t="s">
        <v>65</v>
      </c>
      <c r="B377" t="s">
        <v>11</v>
      </c>
      <c r="C377" s="6" t="s">
        <v>3443</v>
      </c>
      <c r="D377" s="6">
        <v>32</v>
      </c>
      <c r="E377" s="6">
        <v>64</v>
      </c>
      <c r="F377" s="6" t="str">
        <f t="shared" si="5"/>
        <v>选规格!$L$377#</v>
      </c>
      <c r="G377" s="6" t="str" cm="1">
        <f t="array" ref="G377">_xlfn.LET(_xlpm.x, L378,
         _xlpm.cellAddress, "【 选规格!" &amp; ADDRESS(ROW(选规格[[#This Row],[自检]]),COLUMN(选规格[[#This Row],[自检]])) &amp; "】",
         _xlfn.IFS(ISBLANK(_xlpm.x),   "error:右侧选项不足:" &amp;  _xlpm.cellAddress,
               ISERROR(_xlpm.x),   "error:右侧选项执行失败:" &amp; _xlpm.cellAddress,
               TRUE,             "ok")
)</f>
        <v>ok</v>
      </c>
      <c r="L377" t="str" cm="1">
        <f t="array" ref="L377:Y377">IFERROR(_xlfn._xlws.SORT(
    _xlfn.UNIQUE(
        TRANSPOSE(
            _xlfn.FILTERXML("&lt;select&gt;&lt;x&gt;"&amp;SUBSTITUTE(选规格[[#This Row],[规格选项表]],",","&lt;/x&gt;&lt;x&gt;") &amp;"&lt;/x&gt;&lt;/select&gt;","//x")
        )
    )
),"无合适【规格】选项,请清除【CPU】或【内存】后再试")</f>
        <v>计算网络增强型CN3</v>
      </c>
      <c r="M377" t="str">
        <v>计算型C5</v>
      </c>
      <c r="N377" t="str">
        <v>计算型C3</v>
      </c>
      <c r="O377" t="str">
        <v>标准网络优化型SN3ne</v>
      </c>
      <c r="P377" t="str">
        <v>标准存储增强型S5se</v>
      </c>
      <c r="Q377" t="str">
        <v>标准型SA3</v>
      </c>
      <c r="R377" t="str">
        <v>标准型SA2</v>
      </c>
      <c r="S377" t="str">
        <v>标准型SA1</v>
      </c>
      <c r="T377" t="str">
        <v>标准型S6</v>
      </c>
      <c r="U377" t="str">
        <v>标准型S5</v>
      </c>
      <c r="V377" t="str">
        <v>标准型S4</v>
      </c>
      <c r="W377" t="str">
        <v>标准型S3</v>
      </c>
      <c r="X377" t="str">
        <v>标准型S2</v>
      </c>
      <c r="Y377" t="str">
        <v>GPU推理型GI3X</v>
      </c>
    </row>
    <row r="378" spans="1:31">
      <c r="A378" t="s">
        <v>65</v>
      </c>
      <c r="B378" t="s">
        <v>11</v>
      </c>
      <c r="C378" s="6" t="s">
        <v>3444</v>
      </c>
      <c r="D378" s="6">
        <v>2</v>
      </c>
      <c r="E378" s="6">
        <v>4</v>
      </c>
      <c r="F378" s="6" t="str">
        <f t="shared" si="5"/>
        <v>选规格!$L$378#</v>
      </c>
      <c r="G378" s="6" t="str" cm="1">
        <f t="array" ref="G378">_xlfn.LET(_xlpm.x, L379,
         _xlpm.cellAddress, "【 选规格!" &amp; ADDRESS(ROW(选规格[[#This Row],[自检]]),COLUMN(选规格[[#This Row],[自检]])) &amp; "】",
         _xlfn.IFS(ISBLANK(_xlpm.x),   "error:右侧选项不足:" &amp;  _xlpm.cellAddress,
               ISERROR(_xlpm.x),   "error:右侧选项执行失败:" &amp; _xlpm.cellAddress,
               TRUE,             "ok")
)</f>
        <v>ok</v>
      </c>
      <c r="L378" t="str" cm="1">
        <f t="array" ref="L378:V378">IFERROR(_xlfn._xlws.SORT(
    _xlfn.UNIQUE(
        TRANSPOSE(
            _xlfn.FILTERXML("&lt;select&gt;&lt;x&gt;"&amp;SUBSTITUTE(选规格[[#This Row],[规格选项表]],",","&lt;/x&gt;&lt;x&gt;") &amp;"&lt;/x&gt;&lt;/select&gt;","//x")
        )
    )
),"无合适【规格】选项,请清除【CPU】或【内存】后再试")</f>
        <v>计算型C5</v>
      </c>
      <c r="M378" t="str">
        <v>计算型C4</v>
      </c>
      <c r="N378" t="str">
        <v>标准网络优化型SN3ne</v>
      </c>
      <c r="O378" t="str">
        <v>标准型SA3</v>
      </c>
      <c r="P378" t="str">
        <v>标准型SA2</v>
      </c>
      <c r="Q378" t="str">
        <v>标准型SA1</v>
      </c>
      <c r="R378" t="str">
        <v>标准型S6</v>
      </c>
      <c r="S378" t="str">
        <v>标准型S5</v>
      </c>
      <c r="T378" t="str">
        <v>标准型S4</v>
      </c>
      <c r="U378" t="str">
        <v>标准型S3</v>
      </c>
      <c r="V378" t="str">
        <v>标准型S2</v>
      </c>
    </row>
    <row r="379" spans="1:31">
      <c r="A379" t="s">
        <v>65</v>
      </c>
      <c r="B379" t="s">
        <v>11</v>
      </c>
      <c r="C379" s="6" t="s">
        <v>3445</v>
      </c>
      <c r="D379" s="6">
        <v>32</v>
      </c>
      <c r="E379" s="6">
        <v>256</v>
      </c>
      <c r="F379" s="6" t="str">
        <f t="shared" si="5"/>
        <v>选规格!$L$379#</v>
      </c>
      <c r="G379" s="6" t="str" cm="1">
        <f t="array" ref="G379">_xlfn.LET(_xlpm.x, L380,
         _xlpm.cellAddress, "【 选规格!" &amp; ADDRESS(ROW(选规格[[#This Row],[自检]]),COLUMN(选规格[[#This Row],[自检]])) &amp; "】",
         _xlfn.IFS(ISBLANK(_xlpm.x),   "error:右侧选项不足:" &amp;  _xlpm.cellAddress,
               ISERROR(_xlpm.x),   "error:右侧选项执行失败:" &amp; _xlpm.cellAddress,
               TRUE,             "ok")
)</f>
        <v>ok</v>
      </c>
      <c r="L379" t="str" cm="1">
        <f t="array" ref="L379:R379">IFERROR(_xlfn._xlws.SORT(
    _xlfn.UNIQUE(
        TRANSPOSE(
            _xlfn.FILTERXML("&lt;select&gt;&lt;x&gt;"&amp;SUBSTITUTE(选规格[[#This Row],[规格选项表]],",","&lt;/x&gt;&lt;x&gt;") &amp;"&lt;/x&gt;&lt;/select&gt;","//x")
        )
    )
),"无合适【规格】选项,请清除【CPU】或【内存】后再试")</f>
        <v>计算型C5</v>
      </c>
      <c r="M379" t="str">
        <v>内存型MA2</v>
      </c>
      <c r="N379" t="str">
        <v>内存型M6</v>
      </c>
      <c r="O379" t="str">
        <v>内存型M5</v>
      </c>
      <c r="P379" t="str">
        <v>内存型M4</v>
      </c>
      <c r="Q379" t="str">
        <v>内存型M3</v>
      </c>
      <c r="R379" t="str">
        <v>内存型M2</v>
      </c>
    </row>
    <row r="380" spans="1:31">
      <c r="A380" t="s">
        <v>65</v>
      </c>
      <c r="B380" t="s">
        <v>11</v>
      </c>
      <c r="C380" s="6" t="s">
        <v>3446</v>
      </c>
      <c r="D380" s="6">
        <v>48</v>
      </c>
      <c r="E380" s="6">
        <v>96</v>
      </c>
      <c r="F380" s="6" t="str">
        <f t="shared" si="5"/>
        <v>选规格!$L$380#</v>
      </c>
      <c r="G380" s="6" t="str" cm="1">
        <f t="array" ref="G380">_xlfn.LET(_xlpm.x, L381,
         _xlpm.cellAddress, "【 选规格!" &amp; ADDRESS(ROW(选规格[[#This Row],[自检]]),COLUMN(选规格[[#This Row],[自检]])) &amp; "】",
         _xlfn.IFS(ISBLANK(_xlpm.x),   "error:右侧选项不足:" &amp;  _xlpm.cellAddress,
               ISERROR(_xlpm.x),   "error:右侧选项执行失败:" &amp; _xlpm.cellAddress,
               TRUE,             "ok")
)</f>
        <v>ok</v>
      </c>
      <c r="L380" t="str" cm="1">
        <f t="array" ref="L380:S380">IFERROR(_xlfn._xlws.SORT(
    _xlfn.UNIQUE(
        TRANSPOSE(
            _xlfn.FILTERXML("&lt;select&gt;&lt;x&gt;"&amp;SUBSTITUTE(选规格[[#This Row],[规格选项表]],",","&lt;/x&gt;&lt;x&gt;") &amp;"&lt;/x&gt;&lt;/select&gt;","//x")
        )
    )
),"无合适【规格】选项,请清除【CPU】或【内存】后再试")</f>
        <v>计算型C5</v>
      </c>
      <c r="M380" t="str">
        <v>标准网络优化型SN3ne</v>
      </c>
      <c r="N380" t="str">
        <v>标准型SA3</v>
      </c>
      <c r="O380" t="str">
        <v>标准型SA2</v>
      </c>
      <c r="P380" t="str">
        <v>标准型S6</v>
      </c>
      <c r="Q380" t="str">
        <v>标准型S5</v>
      </c>
      <c r="R380" t="str">
        <v>标准型S4</v>
      </c>
      <c r="S380" t="str">
        <v>标准型S3</v>
      </c>
    </row>
    <row r="381" spans="1:31">
      <c r="A381" t="s">
        <v>65</v>
      </c>
      <c r="B381" t="s">
        <v>11</v>
      </c>
      <c r="C381" s="6" t="s">
        <v>3447</v>
      </c>
      <c r="D381" s="6">
        <v>48</v>
      </c>
      <c r="E381" s="6">
        <v>192</v>
      </c>
      <c r="F381" s="6" t="str">
        <f t="shared" si="5"/>
        <v>选规格!$L$381#</v>
      </c>
      <c r="G381" s="6" t="str" cm="1">
        <f t="array" ref="G381">_xlfn.LET(_xlpm.x, L382,
         _xlpm.cellAddress, "【 选规格!" &amp; ADDRESS(ROW(选规格[[#This Row],[自检]]),COLUMN(选规格[[#This Row],[自检]])) &amp; "】",
         _xlfn.IFS(ISBLANK(_xlpm.x),   "error:右侧选项不足:" &amp;  _xlpm.cellAddress,
               ISERROR(_xlpm.x),   "error:右侧选项执行失败:" &amp; _xlpm.cellAddress,
               TRUE,             "ok")
)</f>
        <v>ok</v>
      </c>
      <c r="L381" t="str" cm="1">
        <f t="array" ref="L381:T381">IFERROR(_xlfn._xlws.SORT(
    _xlfn.UNIQUE(
        TRANSPOSE(
            _xlfn.FILTERXML("&lt;select&gt;&lt;x&gt;"&amp;SUBSTITUTE(选规格[[#This Row],[规格选项表]],",","&lt;/x&gt;&lt;x&gt;") &amp;"&lt;/x&gt;&lt;/select&gt;","//x")
        )
    )
),"无合适【规格】选项,请清除【CPU】或【内存】后再试")</f>
        <v>计算型C5</v>
      </c>
      <c r="M381" t="str">
        <v>标准网络优化型SN3ne</v>
      </c>
      <c r="N381" t="str">
        <v>标准型SA3</v>
      </c>
      <c r="O381" t="str">
        <v>标准型SA2</v>
      </c>
      <c r="P381" t="str">
        <v>标准型S6</v>
      </c>
      <c r="Q381" t="str">
        <v>标准型S5</v>
      </c>
      <c r="R381" t="str">
        <v>标准型S4</v>
      </c>
      <c r="S381" t="str">
        <v>标准型S3</v>
      </c>
      <c r="T381" t="str">
        <v>大数据型D2</v>
      </c>
    </row>
    <row r="382" spans="1:31">
      <c r="A382" t="s">
        <v>65</v>
      </c>
      <c r="B382" t="s">
        <v>11</v>
      </c>
      <c r="C382" s="6" t="s">
        <v>2123</v>
      </c>
      <c r="D382" s="6">
        <v>52</v>
      </c>
      <c r="E382" s="6">
        <v>184</v>
      </c>
      <c r="F382" s="6" t="str">
        <f t="shared" si="5"/>
        <v>选规格!$L$382#</v>
      </c>
      <c r="G382" s="6" t="str" cm="1">
        <f t="array" ref="G382">_xlfn.LET(_xlpm.x, L383,
         _xlpm.cellAddress, "【 选规格!" &amp; ADDRESS(ROW(选规格[[#This Row],[自检]]),COLUMN(选规格[[#This Row],[自检]])) &amp; "】",
         _xlfn.IFS(ISBLANK(_xlpm.x),   "error:右侧选项不足:" &amp;  _xlpm.cellAddress,
               ISERROR(_xlpm.x),   "error:右侧选项执行失败:" &amp; _xlpm.cellAddress,
               TRUE,             "ok")
)</f>
        <v>ok</v>
      </c>
      <c r="L382" t="str" cm="1">
        <f t="array" ref="L382">IFERROR(_xlfn._xlws.SORT(
    _xlfn.UNIQUE(
        TRANSPOSE(
            _xlfn.FILTERXML("&lt;select&gt;&lt;x&gt;"&amp;SUBSTITUTE(选规格[[#This Row],[规格选项表]],",","&lt;/x&gt;&lt;x&gt;") &amp;"&lt;/x&gt;&lt;/select&gt;","//x")
        )
    )
),"无合适【规格】选项,请清除【CPU】或【内存】后再试")</f>
        <v>计算型C5</v>
      </c>
    </row>
    <row r="383" spans="1:31">
      <c r="A383" t="s">
        <v>65</v>
      </c>
      <c r="B383" t="s">
        <v>11</v>
      </c>
      <c r="C383" s="6" t="s">
        <v>3378</v>
      </c>
      <c r="D383" s="6">
        <v>64</v>
      </c>
      <c r="E383" s="6">
        <v>128</v>
      </c>
      <c r="F383" s="6" t="str">
        <f t="shared" si="5"/>
        <v>选规格!$L$383#</v>
      </c>
      <c r="G383" s="6" t="str" cm="1">
        <f t="array" ref="G383">_xlfn.LET(_xlpm.x, L384,
         _xlpm.cellAddress, "【 选规格!" &amp; ADDRESS(ROW(选规格[[#This Row],[自检]]),COLUMN(选规格[[#This Row],[自检]])) &amp; "】",
         _xlfn.IFS(ISBLANK(_xlpm.x),   "error:右侧选项不足:" &amp;  _xlpm.cellAddress,
               ISERROR(_xlpm.x),   "error:右侧选项执行失败:" &amp; _xlpm.cellAddress,
               TRUE,             "ok")
)</f>
        <v>ok</v>
      </c>
      <c r="L383" t="str" cm="1">
        <f t="array" ref="L383:P383">IFERROR(_xlfn._xlws.SORT(
    _xlfn.UNIQUE(
        TRANSPOSE(
            _xlfn.FILTERXML("&lt;select&gt;&lt;x&gt;"&amp;SUBSTITUTE(选规格[[#This Row],[规格选项表]],",","&lt;/x&gt;&lt;x&gt;") &amp;"&lt;/x&gt;&lt;/select&gt;","//x")
        )
    )
),"无合适【规格】选项,请清除【CPU】或【内存】后再试")</f>
        <v>计算型C5</v>
      </c>
      <c r="M383" t="str">
        <v>标准网络优化型SN3ne</v>
      </c>
      <c r="N383" t="str">
        <v>标准型SA3</v>
      </c>
      <c r="O383" t="str">
        <v>标准型SA2</v>
      </c>
      <c r="P383" t="str">
        <v>标准型SA1</v>
      </c>
    </row>
    <row r="384" spans="1:31">
      <c r="A384" t="s">
        <v>65</v>
      </c>
      <c r="B384" t="s">
        <v>11</v>
      </c>
      <c r="C384" s="6" t="s">
        <v>2123</v>
      </c>
      <c r="D384" s="6">
        <v>104</v>
      </c>
      <c r="E384" s="6">
        <v>368</v>
      </c>
      <c r="F384" s="6" t="str">
        <f t="shared" si="5"/>
        <v>选规格!$L$384#</v>
      </c>
      <c r="G384" s="6" t="str" cm="1">
        <f t="array" ref="G384">_xlfn.LET(_xlpm.x, L385,
         _xlpm.cellAddress, "【 选规格!" &amp; ADDRESS(ROW(选规格[[#This Row],[自检]]),COLUMN(选规格[[#This Row],[自检]])) &amp; "】",
         _xlfn.IFS(ISBLANK(_xlpm.x),   "error:右侧选项不足:" &amp;  _xlpm.cellAddress,
               ISERROR(_xlpm.x),   "error:右侧选项执行失败:" &amp; _xlpm.cellAddress,
               TRUE,             "ok")
)</f>
        <v>ok</v>
      </c>
      <c r="L384" t="str" cm="1">
        <f t="array" ref="L384">IFERROR(_xlfn._xlws.SORT(
    _xlfn.UNIQUE(
        TRANSPOSE(
            _xlfn.FILTERXML("&lt;select&gt;&lt;x&gt;"&amp;SUBSTITUTE(选规格[[#This Row],[规格选项表]],",","&lt;/x&gt;&lt;x&gt;") &amp;"&lt;/x&gt;&lt;/select&gt;","//x")
        )
    )
),"无合适【规格】选项,请清除【CPU】或【内存】后再试")</f>
        <v>计算型C5</v>
      </c>
    </row>
    <row r="385" spans="1:20">
      <c r="A385" t="s">
        <v>65</v>
      </c>
      <c r="B385" t="s">
        <v>11</v>
      </c>
      <c r="C385" s="6" t="s">
        <v>2138</v>
      </c>
      <c r="D385" s="6">
        <v>32</v>
      </c>
      <c r="E385" s="6">
        <v>174</v>
      </c>
      <c r="F385" s="6" t="str">
        <f t="shared" si="5"/>
        <v>选规格!$L$385#</v>
      </c>
      <c r="G385" s="6" t="str" cm="1">
        <f t="array" ref="G385">_xlfn.LET(_xlpm.x, L386,
         _xlpm.cellAddress, "【 选规格!" &amp; ADDRESS(ROW(选规格[[#This Row],[自检]]),COLUMN(选规格[[#This Row],[自检]])) &amp; "】",
         _xlfn.IFS(ISBLANK(_xlpm.x),   "error:右侧选项不足:" &amp;  _xlpm.cellAddress,
               ISERROR(_xlpm.x),   "error:右侧选项执行失败:" &amp; _xlpm.cellAddress,
               TRUE,             "ok")
)</f>
        <v>ok</v>
      </c>
      <c r="L385" t="str" cm="1">
        <f t="array" ref="L385">IFERROR(_xlfn._xlws.SORT(
    _xlfn.UNIQUE(
        TRANSPOSE(
            _xlfn.FILTERXML("&lt;select&gt;&lt;x&gt;"&amp;SUBSTITUTE(选规格[[#This Row],[规格选项表]],",","&lt;/x&gt;&lt;x&gt;") &amp;"&lt;/x&gt;&lt;/select&gt;","//x")
        )
    )
),"无合适【规格】选项,请清除【CPU】或【内存】后再试")</f>
        <v>计算型C4</v>
      </c>
    </row>
    <row r="386" spans="1:20">
      <c r="A386" t="s">
        <v>65</v>
      </c>
      <c r="B386" t="s">
        <v>11</v>
      </c>
      <c r="C386" s="6" t="s">
        <v>2138</v>
      </c>
      <c r="D386" s="6">
        <v>64</v>
      </c>
      <c r="E386" s="6">
        <v>348</v>
      </c>
      <c r="F386" s="6" t="str">
        <f t="shared" ref="F386:F449" si="6">"选规格!"&amp;ADDRESS(ROW(L386),COLUMN(L386)) &amp; "#"</f>
        <v>选规格!$L$386#</v>
      </c>
      <c r="G386" s="6" t="str" cm="1">
        <f t="array" ref="G386">_xlfn.LET(_xlpm.x, L387,
         _xlpm.cellAddress, "【 选规格!" &amp; ADDRESS(ROW(选规格[[#This Row],[自检]]),COLUMN(选规格[[#This Row],[自检]])) &amp; "】",
         _xlfn.IFS(ISBLANK(_xlpm.x),   "error:右侧选项不足:" &amp;  _xlpm.cellAddress,
               ISERROR(_xlpm.x),   "error:右侧选项执行失败:" &amp; _xlpm.cellAddress,
               TRUE,             "ok")
)</f>
        <v>ok</v>
      </c>
      <c r="L386" t="str" cm="1">
        <f t="array" ref="L386">IFERROR(_xlfn._xlws.SORT(
    _xlfn.UNIQUE(
        TRANSPOSE(
            _xlfn.FILTERXML("&lt;select&gt;&lt;x&gt;"&amp;SUBSTITUTE(选规格[[#This Row],[规格选项表]],",","&lt;/x&gt;&lt;x&gt;") &amp;"&lt;/x&gt;&lt;/select&gt;","//x")
        )
    )
),"无合适【规格】选项,请清除【CPU】或【内存】后再试")</f>
        <v>计算型C4</v>
      </c>
    </row>
    <row r="387" spans="1:20">
      <c r="A387" t="s">
        <v>65</v>
      </c>
      <c r="B387" t="s">
        <v>11</v>
      </c>
      <c r="C387" s="6" t="s">
        <v>3448</v>
      </c>
      <c r="D387" s="6">
        <v>4</v>
      </c>
      <c r="E387" s="6">
        <v>32</v>
      </c>
      <c r="F387" s="6" t="str">
        <f t="shared" si="6"/>
        <v>选规格!$L$387#</v>
      </c>
      <c r="G387" s="6" t="str" cm="1">
        <f t="array" ref="G387">_xlfn.LET(_xlpm.x, L388,
         _xlpm.cellAddress, "【 选规格!" &amp; ADDRESS(ROW(选规格[[#This Row],[自检]]),COLUMN(选规格[[#This Row],[自检]])) &amp; "】",
         _xlfn.IFS(ISBLANK(_xlpm.x),   "error:右侧选项不足:" &amp;  _xlpm.cellAddress,
               ISERROR(_xlpm.x),   "error:右侧选项执行失败:" &amp; _xlpm.cellAddress,
               TRUE,             "ok")
)</f>
        <v>ok</v>
      </c>
      <c r="L387" t="str" cm="1">
        <f t="array" ref="L387:R387">IFERROR(_xlfn._xlws.SORT(
    _xlfn.UNIQUE(
        TRANSPOSE(
            _xlfn.FILTERXML("&lt;select&gt;&lt;x&gt;"&amp;SUBSTITUTE(选规格[[#This Row],[规格选项表]],",","&lt;/x&gt;&lt;x&gt;") &amp;"&lt;/x&gt;&lt;/select&gt;","//x")
        )
    )
),"无合适【规格】选项,请清除【CPU】或【内存】后再试")</f>
        <v>计算型C2</v>
      </c>
      <c r="M387" t="str">
        <v>内存型MA2</v>
      </c>
      <c r="N387" t="str">
        <v>内存型M6</v>
      </c>
      <c r="O387" t="str">
        <v>内存型M5</v>
      </c>
      <c r="P387" t="str">
        <v>内存型M4</v>
      </c>
      <c r="Q387" t="str">
        <v>内存型M3</v>
      </c>
      <c r="R387" t="str">
        <v>内存型M2</v>
      </c>
    </row>
    <row r="388" spans="1:20">
      <c r="A388" t="s">
        <v>65</v>
      </c>
      <c r="B388" t="s">
        <v>11</v>
      </c>
      <c r="C388" s="6" t="s">
        <v>2156</v>
      </c>
      <c r="D388" s="6">
        <v>32</v>
      </c>
      <c r="E388" s="6">
        <v>96</v>
      </c>
      <c r="F388" s="6" t="str">
        <f t="shared" si="6"/>
        <v>选规格!$L$388#</v>
      </c>
      <c r="G388" s="6" t="str" cm="1">
        <f t="array" ref="G388">_xlfn.LET(_xlpm.x, L389,
         _xlpm.cellAddress, "【 选规格!" &amp; ADDRESS(ROW(选规格[[#This Row],[自检]]),COLUMN(选规格[[#This Row],[自检]])) &amp; "】",
         _xlfn.IFS(ISBLANK(_xlpm.x),   "error:右侧选项不足:" &amp;  _xlpm.cellAddress,
               ISERROR(_xlpm.x),   "error:右侧选项执行失败:" &amp; _xlpm.cellAddress,
               TRUE,             "ok")
)</f>
        <v>ok</v>
      </c>
      <c r="L388" t="str" cm="1">
        <f t="array" ref="L388">IFERROR(_xlfn._xlws.SORT(
    _xlfn.UNIQUE(
        TRANSPOSE(
            _xlfn.FILTERXML("&lt;select&gt;&lt;x&gt;"&amp;SUBSTITUTE(选规格[[#This Row],[规格选项表]],",","&lt;/x&gt;&lt;x&gt;") &amp;"&lt;/x&gt;&lt;/select&gt;","//x")
        )
    )
),"无合适【规格】选项,请清除【CPU】或【内存】后再试")</f>
        <v>计算型C2</v>
      </c>
    </row>
    <row r="389" spans="1:20">
      <c r="A389" t="s">
        <v>65</v>
      </c>
      <c r="B389" t="s">
        <v>11</v>
      </c>
      <c r="C389" s="6" t="s">
        <v>3449</v>
      </c>
      <c r="D389" s="6">
        <v>1</v>
      </c>
      <c r="E389" s="6">
        <v>2</v>
      </c>
      <c r="F389" s="6" t="str">
        <f t="shared" si="6"/>
        <v>选规格!$L$389#</v>
      </c>
      <c r="G389" s="6" t="str" cm="1">
        <f t="array" ref="G389">_xlfn.LET(_xlpm.x, L390,
         _xlpm.cellAddress, "【 选规格!" &amp; ADDRESS(ROW(选规格[[#This Row],[自检]]),COLUMN(选规格[[#This Row],[自检]])) &amp; "】",
         _xlfn.IFS(ISBLANK(_xlpm.x),   "error:右侧选项不足:" &amp;  _xlpm.cellAddress,
               ISERROR(_xlpm.x),   "error:右侧选项执行失败:" &amp; _xlpm.cellAddress,
               TRUE,             "ok")
)</f>
        <v>ok</v>
      </c>
      <c r="L389" t="str" cm="1">
        <f t="array" ref="L389:T389">IFERROR(_xlfn._xlws.SORT(
    _xlfn.UNIQUE(
        TRANSPOSE(
            _xlfn.FILTERXML("&lt;select&gt;&lt;x&gt;"&amp;SUBSTITUTE(选规格[[#This Row],[规格选项表]],",","&lt;/x&gt;&lt;x&gt;") &amp;"&lt;/x&gt;&lt;/select&gt;","//x")
        )
    )
),"无合适【规格】选项,请清除【CPU】或【内存】后再试")</f>
        <v>标准网络优化型SN3ne</v>
      </c>
      <c r="M389" t="str">
        <v>标准型SA3</v>
      </c>
      <c r="N389" t="str">
        <v>标准型SA2</v>
      </c>
      <c r="O389" t="str">
        <v>标准型SA1</v>
      </c>
      <c r="P389" t="str">
        <v>标准型S6</v>
      </c>
      <c r="Q389" t="str">
        <v>标准型S5</v>
      </c>
      <c r="R389" t="str">
        <v>标准型S4</v>
      </c>
      <c r="S389" t="str">
        <v>标准型S3</v>
      </c>
      <c r="T389" t="str">
        <v>标准型S2</v>
      </c>
    </row>
    <row r="390" spans="1:20">
      <c r="A390" t="s">
        <v>65</v>
      </c>
      <c r="B390" t="s">
        <v>11</v>
      </c>
      <c r="C390" s="6" t="s">
        <v>3450</v>
      </c>
      <c r="D390" s="6">
        <v>12</v>
      </c>
      <c r="E390" s="6">
        <v>24</v>
      </c>
      <c r="F390" s="6" t="str">
        <f t="shared" si="6"/>
        <v>选规格!$L$390#</v>
      </c>
      <c r="G390" s="6" t="str" cm="1">
        <f t="array" ref="G390">_xlfn.LET(_xlpm.x, L391,
         _xlpm.cellAddress, "【 选规格!" &amp; ADDRESS(ROW(选规格[[#This Row],[自检]]),COLUMN(选规格[[#This Row],[自检]])) &amp; "】",
         _xlfn.IFS(ISBLANK(_xlpm.x),   "error:右侧选项不足:" &amp;  _xlpm.cellAddress,
               ISERROR(_xlpm.x),   "error:右侧选项执行失败:" &amp; _xlpm.cellAddress,
               TRUE,             "ok")
)</f>
        <v>ok</v>
      </c>
      <c r="L390" t="str" cm="1">
        <f t="array" ref="L390:N390">IFERROR(_xlfn._xlws.SORT(
    _xlfn.UNIQUE(
        TRANSPOSE(
            _xlfn.FILTERXML("&lt;select&gt;&lt;x&gt;"&amp;SUBSTITUTE(选规格[[#This Row],[规格选项表]],",","&lt;/x&gt;&lt;x&gt;") &amp;"&lt;/x&gt;&lt;/select&gt;","//x")
        )
    )
),"无合适【规格】选项,请清除【CPU】或【内存】后再试")</f>
        <v>标准网络优化型SN3ne</v>
      </c>
      <c r="M390" t="str">
        <v>标准型S3</v>
      </c>
      <c r="N390" t="str">
        <v>标准型S2</v>
      </c>
    </row>
    <row r="391" spans="1:20">
      <c r="A391" t="s">
        <v>65</v>
      </c>
      <c r="B391" t="s">
        <v>11</v>
      </c>
      <c r="C391" s="6" t="s">
        <v>3451</v>
      </c>
      <c r="D391" s="6">
        <v>24</v>
      </c>
      <c r="E391" s="6">
        <v>48</v>
      </c>
      <c r="F391" s="6" t="str">
        <f t="shared" si="6"/>
        <v>选规格!$L$391#</v>
      </c>
      <c r="G391" s="6" t="str" cm="1">
        <f t="array" ref="G391">_xlfn.LET(_xlpm.x, L392,
         _xlpm.cellAddress, "【 选规格!" &amp; ADDRESS(ROW(选规格[[#This Row],[自检]]),COLUMN(选规格[[#This Row],[自检]])) &amp; "】",
         _xlfn.IFS(ISBLANK(_xlpm.x),   "error:右侧选项不足:" &amp;  _xlpm.cellAddress,
               ISERROR(_xlpm.x),   "error:右侧选项执行失败:" &amp; _xlpm.cellAddress,
               TRUE,             "ok")
)</f>
        <v>ok</v>
      </c>
      <c r="L391" t="str" cm="1">
        <f t="array" ref="L391:P391">IFERROR(_xlfn._xlws.SORT(
    _xlfn.UNIQUE(
        TRANSPOSE(
            _xlfn.FILTERXML("&lt;select&gt;&lt;x&gt;"&amp;SUBSTITUTE(选规格[[#This Row],[规格选项表]],",","&lt;/x&gt;&lt;x&gt;") &amp;"&lt;/x&gt;&lt;/select&gt;","//x")
        )
    )
),"无合适【规格】选项,请清除【CPU】或【内存】后再试")</f>
        <v>标准网络优化型SN3ne</v>
      </c>
      <c r="M391" t="str">
        <v>标准型S5</v>
      </c>
      <c r="N391" t="str">
        <v>标准型S4</v>
      </c>
      <c r="O391" t="str">
        <v>标准型S3</v>
      </c>
      <c r="P391" t="str">
        <v>标准型S2</v>
      </c>
    </row>
    <row r="392" spans="1:20">
      <c r="A392" t="s">
        <v>65</v>
      </c>
      <c r="B392" t="s">
        <v>11</v>
      </c>
      <c r="C392" s="6" t="s">
        <v>3385</v>
      </c>
      <c r="D392" s="6">
        <v>72</v>
      </c>
      <c r="E392" s="6">
        <v>288</v>
      </c>
      <c r="F392" s="6" t="str">
        <f t="shared" si="6"/>
        <v>选规格!$L$392#</v>
      </c>
      <c r="G392" s="6" t="str" cm="1">
        <f t="array" ref="G392">_xlfn.LET(_xlpm.x, L393,
         _xlpm.cellAddress, "【 选规格!" &amp; ADDRESS(ROW(选规格[[#This Row],[自检]]),COLUMN(选规格[[#This Row],[自检]])) &amp; "】",
         _xlfn.IFS(ISBLANK(_xlpm.x),   "error:右侧选项不足:" &amp;  _xlpm.cellAddress,
               ISERROR(_xlpm.x),   "error:右侧选项执行失败:" &amp; _xlpm.cellAddress,
               TRUE,             "ok")
)</f>
        <v>ok</v>
      </c>
      <c r="L392" t="str" cm="1">
        <f t="array" ref="L392:M392">IFERROR(_xlfn._xlws.SORT(
    _xlfn.UNIQUE(
        TRANSPOSE(
            _xlfn.FILTERXML("&lt;select&gt;&lt;x&gt;"&amp;SUBSTITUTE(选规格[[#This Row],[规格选项表]],",","&lt;/x&gt;&lt;x&gt;") &amp;"&lt;/x&gt;&lt;/select&gt;","//x")
        )
    )
),"无合适【规格】选项,请清除【CPU】或【内存】后再试")</f>
        <v>标准网络优化型SN3ne</v>
      </c>
      <c r="M392" t="str">
        <v>标准型S4</v>
      </c>
    </row>
    <row r="393" spans="1:20">
      <c r="A393" t="s">
        <v>65</v>
      </c>
      <c r="B393" t="s">
        <v>11</v>
      </c>
      <c r="C393" s="6" t="s">
        <v>2184</v>
      </c>
      <c r="D393" s="6">
        <v>68</v>
      </c>
      <c r="E393" s="6">
        <v>316</v>
      </c>
      <c r="F393" s="6" t="str">
        <f t="shared" si="6"/>
        <v>选规格!$L$393#</v>
      </c>
      <c r="G393" s="6" t="str" cm="1">
        <f t="array" ref="G393">_xlfn.LET(_xlpm.x, L394,
         _xlpm.cellAddress, "【 选规格!" &amp; ADDRESS(ROW(选规格[[#This Row],[自检]]),COLUMN(选规格[[#This Row],[自检]])) &amp; "】",
         _xlfn.IFS(ISBLANK(_xlpm.x),   "error:右侧选项不足:" &amp;  _xlpm.cellAddress,
               ISERROR(_xlpm.x),   "error:右侧选项执行失败:" &amp; _xlpm.cellAddress,
               TRUE,             "ok")
)</f>
        <v>ok</v>
      </c>
      <c r="L393" t="str" cm="1">
        <f t="array" ref="L393">IFERROR(_xlfn._xlws.SORT(
    _xlfn.UNIQUE(
        TRANSPOSE(
            _xlfn.FILTERXML("&lt;select&gt;&lt;x&gt;"&amp;SUBSTITUTE(选规格[[#This Row],[规格选项表]],",","&lt;/x&gt;&lt;x&gt;") &amp;"&lt;/x&gt;&lt;/select&gt;","//x")
        )
    )
),"无合适【规格】选项,请清除【CPU】或【内存】后再试")</f>
        <v>标准存储增强型S5se</v>
      </c>
    </row>
    <row r="394" spans="1:20">
      <c r="A394" t="s">
        <v>65</v>
      </c>
      <c r="B394" t="s">
        <v>11</v>
      </c>
      <c r="C394" s="6" t="s">
        <v>3386</v>
      </c>
      <c r="D394" s="6">
        <v>80</v>
      </c>
      <c r="E394" s="6">
        <v>384</v>
      </c>
      <c r="F394" s="6" t="str">
        <f t="shared" si="6"/>
        <v>选规格!$L$394#</v>
      </c>
      <c r="G394" s="6" t="str" cm="1">
        <f t="array" ref="G394">_xlfn.LET(_xlpm.x, L395,
         _xlpm.cellAddress, "【 选规格!" &amp; ADDRESS(ROW(选规格[[#This Row],[自检]]),COLUMN(选规格[[#This Row],[自检]])) &amp; "】",
         _xlfn.IFS(ISBLANK(_xlpm.x),   "error:右侧选项不足:" &amp;  _xlpm.cellAddress,
               ISERROR(_xlpm.x),   "error:右侧选项执行失败:" &amp; _xlpm.cellAddress,
               TRUE,             "ok")
)</f>
        <v>ok</v>
      </c>
      <c r="L394" t="str" cm="1">
        <f t="array" ref="L394:M394">IFERROR(_xlfn._xlws.SORT(
    _xlfn.UNIQUE(
        TRANSPOSE(
            _xlfn.FILTERXML("&lt;select&gt;&lt;x&gt;"&amp;SUBSTITUTE(选规格[[#This Row],[规格选项表]],",","&lt;/x&gt;&lt;x&gt;") &amp;"&lt;/x&gt;&lt;/select&gt;","//x")
        )
    )
),"无合适【规格】选项,请清除【CPU】或【内存】后再试")</f>
        <v>标准型黑石物理服务器BMS4</v>
      </c>
      <c r="M394" t="str">
        <v>大数据型黑石物理服务器BMD2</v>
      </c>
    </row>
    <row r="395" spans="1:20">
      <c r="A395" t="s">
        <v>65</v>
      </c>
      <c r="B395" t="s">
        <v>11</v>
      </c>
      <c r="C395" s="6" t="s">
        <v>3452</v>
      </c>
      <c r="D395" s="6">
        <v>1</v>
      </c>
      <c r="E395" s="6">
        <v>1</v>
      </c>
      <c r="F395" s="6" t="str">
        <f t="shared" si="6"/>
        <v>选规格!$L$395#</v>
      </c>
      <c r="G395" s="6" t="str" cm="1">
        <f t="array" ref="G395">_xlfn.LET(_xlpm.x, L396,
         _xlpm.cellAddress, "【 选规格!" &amp; ADDRESS(ROW(选规格[[#This Row],[自检]]),COLUMN(选规格[[#This Row],[自检]])) &amp; "】",
         _xlfn.IFS(ISBLANK(_xlpm.x),   "error:右侧选项不足:" &amp;  _xlpm.cellAddress,
               ISERROR(_xlpm.x),   "error:右侧选项执行失败:" &amp; _xlpm.cellAddress,
               TRUE,             "ok")
)</f>
        <v>ok</v>
      </c>
      <c r="L395" t="str" cm="1">
        <f t="array" ref="L395:R395">IFERROR(_xlfn._xlws.SORT(
    _xlfn.UNIQUE(
        TRANSPOSE(
            _xlfn.FILTERXML("&lt;select&gt;&lt;x&gt;"&amp;SUBSTITUTE(选规格[[#This Row],[规格选项表]],",","&lt;/x&gt;&lt;x&gt;") &amp;"&lt;/x&gt;&lt;/select&gt;","//x")
        )
    )
),"无合适【规格】选项,请清除【CPU】或【内存】后再试")</f>
        <v>标准型SA3</v>
      </c>
      <c r="M395" t="str">
        <v>标准型SA2</v>
      </c>
      <c r="N395" t="str">
        <v>标准型SA1</v>
      </c>
      <c r="O395" t="str">
        <v>标准型S6</v>
      </c>
      <c r="P395" t="str">
        <v>标准型S4</v>
      </c>
      <c r="Q395" t="str">
        <v>标准型S3</v>
      </c>
      <c r="R395" t="str">
        <v>标准型S2</v>
      </c>
    </row>
    <row r="396" spans="1:20">
      <c r="A396" t="s">
        <v>65</v>
      </c>
      <c r="B396" t="s">
        <v>11</v>
      </c>
      <c r="C396" s="6" t="s">
        <v>3453</v>
      </c>
      <c r="D396" s="6">
        <v>1</v>
      </c>
      <c r="E396" s="6">
        <v>4</v>
      </c>
      <c r="F396" s="6" t="str">
        <f t="shared" si="6"/>
        <v>选规格!$L$396#</v>
      </c>
      <c r="G396" s="6" t="str" cm="1">
        <f t="array" ref="G396">_xlfn.LET(_xlpm.x, L397,
         _xlpm.cellAddress, "【 选规格!" &amp; ADDRESS(ROW(选规格[[#This Row],[自检]]),COLUMN(选规格[[#This Row],[自检]])) &amp; "】",
         _xlfn.IFS(ISBLANK(_xlpm.x),   "error:右侧选项不足:" &amp;  _xlpm.cellAddress,
               ISERROR(_xlpm.x),   "error:右侧选项执行失败:" &amp; _xlpm.cellAddress,
               TRUE,             "ok")
)</f>
        <v>ok</v>
      </c>
      <c r="L396" t="str" cm="1">
        <f t="array" ref="L396:S396">IFERROR(_xlfn._xlws.SORT(
    _xlfn.UNIQUE(
        TRANSPOSE(
            _xlfn.FILTERXML("&lt;select&gt;&lt;x&gt;"&amp;SUBSTITUTE(选规格[[#This Row],[规格选项表]],",","&lt;/x&gt;&lt;x&gt;") &amp;"&lt;/x&gt;&lt;/select&gt;","//x")
        )
    )
),"无合适【规格】选项,请清除【CPU】或【内存】后再试")</f>
        <v>标准型SA3</v>
      </c>
      <c r="M396" t="str">
        <v>标准型SA2</v>
      </c>
      <c r="N396" t="str">
        <v>标准型SA1</v>
      </c>
      <c r="O396" t="str">
        <v>标准型S6</v>
      </c>
      <c r="P396" t="str">
        <v>标准型S5</v>
      </c>
      <c r="Q396" t="str">
        <v>标准型S4</v>
      </c>
      <c r="R396" t="str">
        <v>标准型S3</v>
      </c>
      <c r="S396" t="str">
        <v>标准型S2</v>
      </c>
    </row>
    <row r="397" spans="1:20">
      <c r="A397" t="s">
        <v>65</v>
      </c>
      <c r="B397" t="s">
        <v>11</v>
      </c>
      <c r="C397" s="6" t="s">
        <v>3453</v>
      </c>
      <c r="D397" s="6">
        <v>2</v>
      </c>
      <c r="E397" s="6">
        <v>8</v>
      </c>
      <c r="F397" s="6" t="str">
        <f t="shared" si="6"/>
        <v>选规格!$L$397#</v>
      </c>
      <c r="G397" s="6" t="str" cm="1">
        <f t="array" ref="G397">_xlfn.LET(_xlpm.x, L398,
         _xlpm.cellAddress, "【 选规格!" &amp; ADDRESS(ROW(选规格[[#This Row],[自检]]),COLUMN(选规格[[#This Row],[自检]])) &amp; "】",
         _xlfn.IFS(ISBLANK(_xlpm.x),   "error:右侧选项不足:" &amp;  _xlpm.cellAddress,
               ISERROR(_xlpm.x),   "error:右侧选项执行失败:" &amp; _xlpm.cellAddress,
               TRUE,             "ok")
)</f>
        <v>ok</v>
      </c>
      <c r="L397" t="str" cm="1">
        <f t="array" ref="L397:S397">IFERROR(_xlfn._xlws.SORT(
    _xlfn.UNIQUE(
        TRANSPOSE(
            _xlfn.FILTERXML("&lt;select&gt;&lt;x&gt;"&amp;SUBSTITUTE(选规格[[#This Row],[规格选项表]],",","&lt;/x&gt;&lt;x&gt;") &amp;"&lt;/x&gt;&lt;/select&gt;","//x")
        )
    )
),"无合适【规格】选项,请清除【CPU】或【内存】后再试")</f>
        <v>标准型SA3</v>
      </c>
      <c r="M397" t="str">
        <v>标准型SA2</v>
      </c>
      <c r="N397" t="str">
        <v>标准型SA1</v>
      </c>
      <c r="O397" t="str">
        <v>标准型S6</v>
      </c>
      <c r="P397" t="str">
        <v>标准型S5</v>
      </c>
      <c r="Q397" t="str">
        <v>标准型S4</v>
      </c>
      <c r="R397" t="str">
        <v>标准型S3</v>
      </c>
      <c r="S397" t="str">
        <v>标准型S2</v>
      </c>
    </row>
    <row r="398" spans="1:20">
      <c r="A398" t="s">
        <v>65</v>
      </c>
      <c r="B398" t="s">
        <v>11</v>
      </c>
      <c r="C398" s="6" t="s">
        <v>3389</v>
      </c>
      <c r="D398" s="6">
        <v>80</v>
      </c>
      <c r="E398" s="6">
        <v>160</v>
      </c>
      <c r="F398" s="6" t="str">
        <f t="shared" si="6"/>
        <v>选规格!$L$398#</v>
      </c>
      <c r="G398" s="6" t="str" cm="1">
        <f t="array" ref="G398">_xlfn.LET(_xlpm.x, L399,
         _xlpm.cellAddress, "【 选规格!" &amp; ADDRESS(ROW(选规格[[#This Row],[自检]]),COLUMN(选规格[[#This Row],[自检]])) &amp; "】",
         _xlfn.IFS(ISBLANK(_xlpm.x),   "error:右侧选项不足:" &amp;  _xlpm.cellAddress,
               ISERROR(_xlpm.x),   "error:右侧选项执行失败:" &amp; _xlpm.cellAddress,
               TRUE,             "ok")
)</f>
        <v>ok</v>
      </c>
      <c r="L398" t="str" cm="1">
        <f t="array" ref="L398:M398">IFERROR(_xlfn._xlws.SORT(
    _xlfn.UNIQUE(
        TRANSPOSE(
            _xlfn.FILTERXML("&lt;select&gt;&lt;x&gt;"&amp;SUBSTITUTE(选规格[[#This Row],[规格选项表]],",","&lt;/x&gt;&lt;x&gt;") &amp;"&lt;/x&gt;&lt;/select&gt;","//x")
        )
    )
),"无合适【规格】选项,请清除【CPU】或【内存】后再试")</f>
        <v>标准型SA3</v>
      </c>
      <c r="M398" t="str">
        <v>标准型SA2</v>
      </c>
    </row>
    <row r="399" spans="1:20">
      <c r="A399" t="s">
        <v>65</v>
      </c>
      <c r="B399" t="s">
        <v>11</v>
      </c>
      <c r="C399" s="6" t="s">
        <v>3454</v>
      </c>
      <c r="D399" s="6">
        <v>80</v>
      </c>
      <c r="E399" s="6">
        <v>320</v>
      </c>
      <c r="F399" s="6" t="str">
        <f t="shared" si="6"/>
        <v>选规格!$L$399#</v>
      </c>
      <c r="G399" s="6" t="str" cm="1">
        <f t="array" ref="G399">_xlfn.LET(_xlpm.x, L400,
         _xlpm.cellAddress, "【 选规格!" &amp; ADDRESS(ROW(选规格[[#This Row],[自检]]),COLUMN(选规格[[#This Row],[自检]])) &amp; "】",
         _xlfn.IFS(ISBLANK(_xlpm.x),   "error:右侧选项不足:" &amp;  _xlpm.cellAddress,
               ISERROR(_xlpm.x),   "error:右侧选项执行失败:" &amp; _xlpm.cellAddress,
               TRUE,             "ok")
)</f>
        <v>ok</v>
      </c>
      <c r="L399" t="str" cm="1">
        <f t="array" ref="L399:O399">IFERROR(_xlfn._xlws.SORT(
    _xlfn.UNIQUE(
        TRANSPOSE(
            _xlfn.FILTERXML("&lt;select&gt;&lt;x&gt;"&amp;SUBSTITUTE(选规格[[#This Row],[规格选项表]],",","&lt;/x&gt;&lt;x&gt;") &amp;"&lt;/x&gt;&lt;/select&gt;","//x")
        )
    )
),"无合适【规格】选项,请清除【CPU】或【内存】后再试")</f>
        <v>标准型SA3</v>
      </c>
      <c r="M399" t="str">
        <v>标准型S3</v>
      </c>
      <c r="N399" t="str">
        <v>GPU计算型GN7</v>
      </c>
      <c r="O399" t="str">
        <v>GPU计算型GN10Xp</v>
      </c>
    </row>
    <row r="400" spans="1:20">
      <c r="A400" t="s">
        <v>65</v>
      </c>
      <c r="B400" t="s">
        <v>11</v>
      </c>
      <c r="C400" s="6" t="s">
        <v>3455</v>
      </c>
      <c r="D400" s="6">
        <v>96</v>
      </c>
      <c r="E400" s="6">
        <v>192</v>
      </c>
      <c r="F400" s="6" t="str">
        <f t="shared" si="6"/>
        <v>选规格!$L$400#</v>
      </c>
      <c r="G400" s="6" t="str" cm="1">
        <f t="array" ref="G400">_xlfn.LET(_xlpm.x, L401,
         _xlpm.cellAddress, "【 选规格!" &amp; ADDRESS(ROW(选规格[[#This Row],[自检]]),COLUMN(选规格[[#This Row],[自检]])) &amp; "】",
         _xlfn.IFS(ISBLANK(_xlpm.x),   "error:右侧选项不足:" &amp;  _xlpm.cellAddress,
               ISERROR(_xlpm.x),   "error:右侧选项执行失败:" &amp; _xlpm.cellAddress,
               TRUE,             "ok")
)</f>
        <v>ok</v>
      </c>
      <c r="L400" t="str" cm="1">
        <f t="array" ref="L400:M400">IFERROR(_xlfn._xlws.SORT(
    _xlfn.UNIQUE(
        TRANSPOSE(
            _xlfn.FILTERXML("&lt;select&gt;&lt;x&gt;"&amp;SUBSTITUTE(选规格[[#This Row],[规格选项表]],",","&lt;/x&gt;&lt;x&gt;") &amp;"&lt;/x&gt;&lt;/select&gt;","//x")
        )
    )
),"无合适【规格】选项,请清除【CPU】或【内存】后再试")</f>
        <v>标准型SA3</v>
      </c>
      <c r="M400" t="str">
        <v>大数据型黑石物理服务器BMD3s</v>
      </c>
    </row>
    <row r="401" spans="1:13">
      <c r="A401" t="s">
        <v>65</v>
      </c>
      <c r="B401" t="s">
        <v>11</v>
      </c>
      <c r="C401" s="6" t="s">
        <v>2195</v>
      </c>
      <c r="D401" s="6">
        <v>116</v>
      </c>
      <c r="E401" s="6">
        <v>216</v>
      </c>
      <c r="F401" s="6" t="str">
        <f t="shared" si="6"/>
        <v>选规格!$L$401#</v>
      </c>
      <c r="G401" s="6" t="str" cm="1">
        <f t="array" ref="G401">_xlfn.LET(_xlpm.x, L402,
         _xlpm.cellAddress, "【 选规格!" &amp; ADDRESS(ROW(选规格[[#This Row],[自检]]),COLUMN(选规格[[#This Row],[自检]])) &amp; "】",
         _xlfn.IFS(ISBLANK(_xlpm.x),   "error:右侧选项不足:" &amp;  _xlpm.cellAddress,
               ISERROR(_xlpm.x),   "error:右侧选项执行失败:" &amp; _xlpm.cellAddress,
               TRUE,             "ok")
)</f>
        <v>ok</v>
      </c>
      <c r="L401" t="str" cm="1">
        <f t="array" ref="L401">IFERROR(_xlfn._xlws.SORT(
    _xlfn.UNIQUE(
        TRANSPOSE(
            _xlfn.FILTERXML("&lt;select&gt;&lt;x&gt;"&amp;SUBSTITUTE(选规格[[#This Row],[规格选项表]],",","&lt;/x&gt;&lt;x&gt;") &amp;"&lt;/x&gt;&lt;/select&gt;","//x")
        )
    )
),"无合适【规格】选项,请清除【CPU】或【内存】后再试")</f>
        <v>标准型SA3</v>
      </c>
    </row>
    <row r="402" spans="1:13">
      <c r="A402" t="s">
        <v>65</v>
      </c>
      <c r="B402" t="s">
        <v>11</v>
      </c>
      <c r="C402" s="6" t="s">
        <v>2195</v>
      </c>
      <c r="D402" s="6">
        <v>116</v>
      </c>
      <c r="E402" s="6">
        <v>470</v>
      </c>
      <c r="F402" s="6" t="str">
        <f t="shared" si="6"/>
        <v>选规格!$L$402#</v>
      </c>
      <c r="G402" s="6" t="str" cm="1">
        <f t="array" ref="G402">_xlfn.LET(_xlpm.x, L403,
         _xlpm.cellAddress, "【 选规格!" &amp; ADDRESS(ROW(选规格[[#This Row],[自检]]),COLUMN(选规格[[#This Row],[自检]])) &amp; "】",
         _xlfn.IFS(ISBLANK(_xlpm.x),   "error:右侧选项不足:" &amp;  _xlpm.cellAddress,
               ISERROR(_xlpm.x),   "error:右侧选项执行失败:" &amp; _xlpm.cellAddress,
               TRUE,             "ok")
)</f>
        <v>ok</v>
      </c>
      <c r="L402" t="str" cm="1">
        <f t="array" ref="L402">IFERROR(_xlfn._xlws.SORT(
    _xlfn.UNIQUE(
        TRANSPOSE(
            _xlfn.FILTERXML("&lt;select&gt;&lt;x&gt;"&amp;SUBSTITUTE(选规格[[#This Row],[规格选项表]],",","&lt;/x&gt;&lt;x&gt;") &amp;"&lt;/x&gt;&lt;/select&gt;","//x")
        )
    )
),"无合适【规格】选项,请清除【CPU】或【内存】后再试")</f>
        <v>标准型SA3</v>
      </c>
    </row>
    <row r="403" spans="1:13">
      <c r="A403" t="s">
        <v>65</v>
      </c>
      <c r="B403" t="s">
        <v>11</v>
      </c>
      <c r="C403" s="6" t="s">
        <v>2195</v>
      </c>
      <c r="D403" s="6">
        <v>128</v>
      </c>
      <c r="E403" s="6">
        <v>215</v>
      </c>
      <c r="F403" s="6" t="str">
        <f t="shared" si="6"/>
        <v>选规格!$L$403#</v>
      </c>
      <c r="G403" s="6" t="str" cm="1">
        <f t="array" ref="G403">_xlfn.LET(_xlpm.x, L404,
         _xlpm.cellAddress, "【 选规格!" &amp; ADDRESS(ROW(选规格[[#This Row],[自检]]),COLUMN(选规格[[#This Row],[自检]])) &amp; "】",
         _xlfn.IFS(ISBLANK(_xlpm.x),   "error:右侧选项不足:" &amp;  _xlpm.cellAddress,
               ISERROR(_xlpm.x),   "error:右侧选项执行失败:" &amp; _xlpm.cellAddress,
               TRUE,             "ok")
)</f>
        <v>ok</v>
      </c>
      <c r="L403" t="str" cm="1">
        <f t="array" ref="L403">IFERROR(_xlfn._xlws.SORT(
    _xlfn.UNIQUE(
        TRANSPOSE(
            _xlfn.FILTERXML("&lt;select&gt;&lt;x&gt;"&amp;SUBSTITUTE(选规格[[#This Row],[规格选项表]],",","&lt;/x&gt;&lt;x&gt;") &amp;"&lt;/x&gt;&lt;/select&gt;","//x")
        )
    )
),"无合适【规格】选项,请清除【CPU】或【内存】后再试")</f>
        <v>标准型SA3</v>
      </c>
    </row>
    <row r="404" spans="1:13">
      <c r="A404" t="s">
        <v>65</v>
      </c>
      <c r="B404" t="s">
        <v>11</v>
      </c>
      <c r="C404" s="6" t="s">
        <v>3389</v>
      </c>
      <c r="D404" s="6">
        <v>128</v>
      </c>
      <c r="E404" s="6">
        <v>256</v>
      </c>
      <c r="F404" s="6" t="str">
        <f t="shared" si="6"/>
        <v>选规格!$L$404#</v>
      </c>
      <c r="G404" s="6" t="str" cm="1">
        <f t="array" ref="G404">_xlfn.LET(_xlpm.x, L405,
         _xlpm.cellAddress, "【 选规格!" &amp; ADDRESS(ROW(选规格[[#This Row],[自检]]),COLUMN(选规格[[#This Row],[自检]])) &amp; "】",
         _xlfn.IFS(ISBLANK(_xlpm.x),   "error:右侧选项不足:" &amp;  _xlpm.cellAddress,
               ISERROR(_xlpm.x),   "error:右侧选项执行失败:" &amp; _xlpm.cellAddress,
               TRUE,             "ok")
)</f>
        <v>ok</v>
      </c>
      <c r="L404" t="str" cm="1">
        <f t="array" ref="L404:M404">IFERROR(_xlfn._xlws.SORT(
    _xlfn.UNIQUE(
        TRANSPOSE(
            _xlfn.FILTERXML("&lt;select&gt;&lt;x&gt;"&amp;SUBSTITUTE(选规格[[#This Row],[规格选项表]],",","&lt;/x&gt;&lt;x&gt;") &amp;"&lt;/x&gt;&lt;/select&gt;","//x")
        )
    )
),"无合适【规格】选项,请清除【CPU】或【内存】后再试")</f>
        <v>标准型SA3</v>
      </c>
      <c r="M404" t="str">
        <v>标准型SA2</v>
      </c>
    </row>
    <row r="405" spans="1:13">
      <c r="A405" t="s">
        <v>65</v>
      </c>
      <c r="B405" t="s">
        <v>11</v>
      </c>
      <c r="C405" s="6" t="s">
        <v>3389</v>
      </c>
      <c r="D405" s="6">
        <v>160</v>
      </c>
      <c r="E405" s="6">
        <v>320</v>
      </c>
      <c r="F405" s="6" t="str">
        <f t="shared" si="6"/>
        <v>选规格!$L$405#</v>
      </c>
      <c r="G405" s="6" t="str" cm="1">
        <f t="array" ref="G405">_xlfn.LET(_xlpm.x, L406,
         _xlpm.cellAddress, "【 选规格!" &amp; ADDRESS(ROW(选规格[[#This Row],[自检]]),COLUMN(选规格[[#This Row],[自检]])) &amp; "】",
         _xlfn.IFS(ISBLANK(_xlpm.x),   "error:右侧选项不足:" &amp;  _xlpm.cellAddress,
               ISERROR(_xlpm.x),   "error:右侧选项执行失败:" &amp; _xlpm.cellAddress,
               TRUE,             "ok")
)</f>
        <v>ok</v>
      </c>
      <c r="L405" t="str" cm="1">
        <f t="array" ref="L405:M405">IFERROR(_xlfn._xlws.SORT(
    _xlfn.UNIQUE(
        TRANSPOSE(
            _xlfn.FILTERXML("&lt;select&gt;&lt;x&gt;"&amp;SUBSTITUTE(选规格[[#This Row],[规格选项表]],",","&lt;/x&gt;&lt;x&gt;") &amp;"&lt;/x&gt;&lt;/select&gt;","//x")
        )
    )
),"无合适【规格】选项,请清除【CPU】或【内存】后再试")</f>
        <v>标准型SA3</v>
      </c>
      <c r="M405" t="str">
        <v>标准型SA2</v>
      </c>
    </row>
    <row r="406" spans="1:13">
      <c r="A406" t="s">
        <v>65</v>
      </c>
      <c r="B406" t="s">
        <v>11</v>
      </c>
      <c r="C406" s="6" t="s">
        <v>2195</v>
      </c>
      <c r="D406" s="6">
        <v>160</v>
      </c>
      <c r="E406" s="6">
        <v>640</v>
      </c>
      <c r="F406" s="6" t="str">
        <f t="shared" si="6"/>
        <v>选规格!$L$406#</v>
      </c>
      <c r="G406" s="6" t="str" cm="1">
        <f t="array" ref="G406">_xlfn.LET(_xlpm.x, L407,
         _xlpm.cellAddress, "【 选规格!" &amp; ADDRESS(ROW(选规格[[#This Row],[自检]]),COLUMN(选规格[[#This Row],[自检]])) &amp; "】",
         _xlfn.IFS(ISBLANK(_xlpm.x),   "error:右侧选项不足:" &amp;  _xlpm.cellAddress,
               ISERROR(_xlpm.x),   "error:右侧选项执行失败:" &amp; _xlpm.cellAddress,
               TRUE,             "ok")
)</f>
        <v>ok</v>
      </c>
      <c r="L406" t="str" cm="1">
        <f t="array" ref="L406">IFERROR(_xlfn._xlws.SORT(
    _xlfn.UNIQUE(
        TRANSPOSE(
            _xlfn.FILTERXML("&lt;select&gt;&lt;x&gt;"&amp;SUBSTITUTE(选规格[[#This Row],[规格选项表]],",","&lt;/x&gt;&lt;x&gt;") &amp;"&lt;/x&gt;&lt;/select&gt;","//x")
        )
    )
),"无合适【规格】选项,请清除【CPU】或【内存】后再试")</f>
        <v>标准型SA3</v>
      </c>
    </row>
    <row r="407" spans="1:13">
      <c r="A407" t="s">
        <v>65</v>
      </c>
      <c r="B407" t="s">
        <v>11</v>
      </c>
      <c r="C407" s="6" t="s">
        <v>2195</v>
      </c>
      <c r="D407" s="6">
        <v>232</v>
      </c>
      <c r="E407" s="6">
        <v>432</v>
      </c>
      <c r="F407" s="6" t="str">
        <f t="shared" si="6"/>
        <v>选规格!$L$407#</v>
      </c>
      <c r="G407" s="6" t="str" cm="1">
        <f t="array" ref="G407">_xlfn.LET(_xlpm.x, L408,
         _xlpm.cellAddress, "【 选规格!" &amp; ADDRESS(ROW(选规格[[#This Row],[自检]]),COLUMN(选规格[[#This Row],[自检]])) &amp; "】",
         _xlfn.IFS(ISBLANK(_xlpm.x),   "error:右侧选项不足:" &amp;  _xlpm.cellAddress,
               ISERROR(_xlpm.x),   "error:右侧选项执行失败:" &amp; _xlpm.cellAddress,
               TRUE,             "ok")
)</f>
        <v>ok</v>
      </c>
      <c r="L407" t="str" cm="1">
        <f t="array" ref="L407">IFERROR(_xlfn._xlws.SORT(
    _xlfn.UNIQUE(
        TRANSPOSE(
            _xlfn.FILTERXML("&lt;select&gt;&lt;x&gt;"&amp;SUBSTITUTE(选规格[[#This Row],[规格选项表]],",","&lt;/x&gt;&lt;x&gt;") &amp;"&lt;/x&gt;&lt;/select&gt;","//x")
        )
    )
),"无合适【规格】选项,请清除【CPU】或【内存】后再试")</f>
        <v>标准型SA3</v>
      </c>
    </row>
    <row r="408" spans="1:13">
      <c r="A408" t="s">
        <v>65</v>
      </c>
      <c r="B408" t="s">
        <v>11</v>
      </c>
      <c r="C408" s="6" t="s">
        <v>2195</v>
      </c>
      <c r="D408" s="6">
        <v>232</v>
      </c>
      <c r="E408" s="6">
        <v>940</v>
      </c>
      <c r="F408" s="6" t="str">
        <f t="shared" si="6"/>
        <v>选规格!$L$408#</v>
      </c>
      <c r="G408" s="6" t="str" cm="1">
        <f t="array" ref="G408">_xlfn.LET(_xlpm.x, L409,
         _xlpm.cellAddress, "【 选规格!" &amp; ADDRESS(ROW(选规格[[#This Row],[自检]]),COLUMN(选规格[[#This Row],[自检]])) &amp; "】",
         _xlfn.IFS(ISBLANK(_xlpm.x),   "error:右侧选项不足:" &amp;  _xlpm.cellAddress,
               ISERROR(_xlpm.x),   "error:右侧选项执行失败:" &amp; _xlpm.cellAddress,
               TRUE,             "ok")
)</f>
        <v>ok</v>
      </c>
      <c r="L408" t="str" cm="1">
        <f t="array" ref="L408">IFERROR(_xlfn._xlws.SORT(
    _xlfn.UNIQUE(
        TRANSPOSE(
            _xlfn.FILTERXML("&lt;select&gt;&lt;x&gt;"&amp;SUBSTITUTE(选规格[[#This Row],[规格选项表]],",","&lt;/x&gt;&lt;x&gt;") &amp;"&lt;/x&gt;&lt;/select&gt;","//x")
        )
    )
),"无合适【规格】选项,请清除【CPU】或【内存】后再试")</f>
        <v>标准型SA3</v>
      </c>
    </row>
    <row r="409" spans="1:13">
      <c r="A409" t="s">
        <v>65</v>
      </c>
      <c r="B409" t="s">
        <v>11</v>
      </c>
      <c r="C409" s="6" t="s">
        <v>2225</v>
      </c>
      <c r="D409" s="6">
        <v>90</v>
      </c>
      <c r="E409" s="6">
        <v>224</v>
      </c>
      <c r="F409" s="6" t="str">
        <f t="shared" si="6"/>
        <v>选规格!$L$409#</v>
      </c>
      <c r="G409" s="6" t="str" cm="1">
        <f t="array" ref="G409">_xlfn.LET(_xlpm.x, L410,
         _xlpm.cellAddress, "【 选规格!" &amp; ADDRESS(ROW(选规格[[#This Row],[自检]]),COLUMN(选规格[[#This Row],[自检]])) &amp; "】",
         _xlfn.IFS(ISBLANK(_xlpm.x),   "error:右侧选项不足:" &amp;  _xlpm.cellAddress,
               ISERROR(_xlpm.x),   "error:右侧选项执行失败:" &amp; _xlpm.cellAddress,
               TRUE,             "ok")
)</f>
        <v>ok</v>
      </c>
      <c r="L409" t="str" cm="1">
        <f t="array" ref="L409">IFERROR(_xlfn._xlws.SORT(
    _xlfn.UNIQUE(
        TRANSPOSE(
            _xlfn.FILTERXML("&lt;select&gt;&lt;x&gt;"&amp;SUBSTITUTE(选规格[[#This Row],[规格选项表]],",","&lt;/x&gt;&lt;x&gt;") &amp;"&lt;/x&gt;&lt;/select&gt;","//x")
        )
    )
),"无合适【规格】选项,请清除【CPU】或【内存】后再试")</f>
        <v>标准型SA2</v>
      </c>
    </row>
    <row r="410" spans="1:13">
      <c r="A410" t="s">
        <v>65</v>
      </c>
      <c r="B410" t="s">
        <v>11</v>
      </c>
      <c r="C410" s="6" t="s">
        <v>2225</v>
      </c>
      <c r="D410" s="6">
        <v>90</v>
      </c>
      <c r="E410" s="6">
        <v>480</v>
      </c>
      <c r="F410" s="6" t="str">
        <f t="shared" si="6"/>
        <v>选规格!$L$410#</v>
      </c>
      <c r="G410" s="6" t="str" cm="1">
        <f t="array" ref="G410">_xlfn.LET(_xlpm.x, L411,
         _xlpm.cellAddress, "【 选规格!" &amp; ADDRESS(ROW(选规格[[#This Row],[自检]]),COLUMN(选规格[[#This Row],[自检]])) &amp; "】",
         _xlfn.IFS(ISBLANK(_xlpm.x),   "error:右侧选项不足:" &amp;  _xlpm.cellAddress,
               ISERROR(_xlpm.x),   "error:右侧选项执行失败:" &amp; _xlpm.cellAddress,
               TRUE,             "ok")
)</f>
        <v>ok</v>
      </c>
      <c r="L410" t="str" cm="1">
        <f t="array" ref="L410">IFERROR(_xlfn._xlws.SORT(
    _xlfn.UNIQUE(
        TRANSPOSE(
            _xlfn.FILTERXML("&lt;select&gt;&lt;x&gt;"&amp;SUBSTITUTE(选规格[[#This Row],[规格选项表]],",","&lt;/x&gt;&lt;x&gt;") &amp;"&lt;/x&gt;&lt;/select&gt;","//x")
        )
    )
),"无合适【规格】选项,请清除【CPU】或【内存】后再试")</f>
        <v>标准型SA2</v>
      </c>
    </row>
    <row r="411" spans="1:13">
      <c r="A411" t="s">
        <v>65</v>
      </c>
      <c r="B411" t="s">
        <v>11</v>
      </c>
      <c r="C411" s="6" t="s">
        <v>2225</v>
      </c>
      <c r="D411" s="6">
        <v>180</v>
      </c>
      <c r="E411" s="6">
        <v>464</v>
      </c>
      <c r="F411" s="6" t="str">
        <f t="shared" si="6"/>
        <v>选规格!$L$411#</v>
      </c>
      <c r="G411" s="6" t="str" cm="1">
        <f t="array" ref="G411">_xlfn.LET(_xlpm.x, L412,
         _xlpm.cellAddress, "【 选规格!" &amp; ADDRESS(ROW(选规格[[#This Row],[自检]]),COLUMN(选规格[[#This Row],[自检]])) &amp; "】",
         _xlfn.IFS(ISBLANK(_xlpm.x),   "error:右侧选项不足:" &amp;  _xlpm.cellAddress,
               ISERROR(_xlpm.x),   "error:右侧选项执行失败:" &amp; _xlpm.cellAddress,
               TRUE,             "ok")
)</f>
        <v>ok</v>
      </c>
      <c r="L411" t="str" cm="1">
        <f t="array" ref="L411">IFERROR(_xlfn._xlws.SORT(
    _xlfn.UNIQUE(
        TRANSPOSE(
            _xlfn.FILTERXML("&lt;select&gt;&lt;x&gt;"&amp;SUBSTITUTE(选规格[[#This Row],[规格选项表]],",","&lt;/x&gt;&lt;x&gt;") &amp;"&lt;/x&gt;&lt;/select&gt;","//x")
        )
    )
),"无合适【规格】选项,请清除【CPU】或【内存】后再试")</f>
        <v>标准型SA2</v>
      </c>
    </row>
    <row r="412" spans="1:13">
      <c r="A412" t="s">
        <v>65</v>
      </c>
      <c r="B412" t="s">
        <v>11</v>
      </c>
      <c r="C412" s="6" t="s">
        <v>2225</v>
      </c>
      <c r="D412" s="6">
        <v>180</v>
      </c>
      <c r="E412" s="6">
        <v>960</v>
      </c>
      <c r="F412" s="6" t="str">
        <f t="shared" si="6"/>
        <v>选规格!$L$412#</v>
      </c>
      <c r="G412" s="6" t="str" cm="1">
        <f t="array" ref="G412">_xlfn.LET(_xlpm.x, L413,
         _xlpm.cellAddress, "【 选规格!" &amp; ADDRESS(ROW(选规格[[#This Row],[自检]]),COLUMN(选规格[[#This Row],[自检]])) &amp; "】",
         _xlfn.IFS(ISBLANK(_xlpm.x),   "error:右侧选项不足:" &amp;  _xlpm.cellAddress,
               ISERROR(_xlpm.x),   "error:右侧选项执行失败:" &amp; _xlpm.cellAddress,
               TRUE,             "ok")
)</f>
        <v>ok</v>
      </c>
      <c r="L412" t="str" cm="1">
        <f t="array" ref="L412">IFERROR(_xlfn._xlws.SORT(
    _xlfn.UNIQUE(
        TRANSPOSE(
            _xlfn.FILTERXML("&lt;select&gt;&lt;x&gt;"&amp;SUBSTITUTE(选规格[[#This Row],[规格选项表]],",","&lt;/x&gt;&lt;x&gt;") &amp;"&lt;/x&gt;&lt;/select&gt;","//x")
        )
    )
),"无合适【规格】选项,请清除【CPU】或【内存】后再试")</f>
        <v>标准型SA2</v>
      </c>
    </row>
    <row r="413" spans="1:13">
      <c r="A413" t="s">
        <v>65</v>
      </c>
      <c r="B413" t="s">
        <v>11</v>
      </c>
      <c r="C413" s="6" t="s">
        <v>2247</v>
      </c>
      <c r="D413" s="6">
        <v>128</v>
      </c>
      <c r="E413" s="6">
        <v>448</v>
      </c>
      <c r="F413" s="6" t="str">
        <f t="shared" si="6"/>
        <v>选规格!$L$413#</v>
      </c>
      <c r="G413" s="6" t="str" cm="1">
        <f t="array" ref="G413">_xlfn.LET(_xlpm.x, L414,
         _xlpm.cellAddress, "【 选规格!" &amp; ADDRESS(ROW(选规格[[#This Row],[自检]]),COLUMN(选规格[[#This Row],[自检]])) &amp; "】",
         _xlfn.IFS(ISBLANK(_xlpm.x),   "error:右侧选项不足:" &amp;  _xlpm.cellAddress,
               ISERROR(_xlpm.x),   "error:右侧选项执行失败:" &amp; _xlpm.cellAddress,
               TRUE,             "ok")
)</f>
        <v>ok</v>
      </c>
      <c r="L413" t="str" cm="1">
        <f t="array" ref="L413">IFERROR(_xlfn._xlws.SORT(
    _xlfn.UNIQUE(
        TRANSPOSE(
            _xlfn.FILTERXML("&lt;select&gt;&lt;x&gt;"&amp;SUBSTITUTE(选规格[[#This Row],[规格选项表]],",","&lt;/x&gt;&lt;x&gt;") &amp;"&lt;/x&gt;&lt;/select&gt;","//x")
        )
    )
),"无合适【规格】选项,请清除【CPU】或【内存】后再试")</f>
        <v>标准型SA1</v>
      </c>
    </row>
    <row r="414" spans="1:13">
      <c r="A414" t="s">
        <v>65</v>
      </c>
      <c r="B414" t="s">
        <v>11</v>
      </c>
      <c r="C414" s="6" t="s">
        <v>2264</v>
      </c>
      <c r="D414" s="6">
        <v>62</v>
      </c>
      <c r="E414" s="6">
        <v>216</v>
      </c>
      <c r="F414" s="6" t="str">
        <f t="shared" si="6"/>
        <v>选规格!$L$414#</v>
      </c>
      <c r="G414" s="6" t="str" cm="1">
        <f t="array" ref="G414">_xlfn.LET(_xlpm.x, L415,
         _xlpm.cellAddress, "【 选规格!" &amp; ADDRESS(ROW(选规格[[#This Row],[自检]]),COLUMN(选规格[[#This Row],[自检]])) &amp; "】",
         _xlfn.IFS(ISBLANK(_xlpm.x),   "error:右侧选项不足:" &amp;  _xlpm.cellAddress,
               ISERROR(_xlpm.x),   "error:右侧选项执行失败:" &amp; _xlpm.cellAddress,
               TRUE,             "ok")
)</f>
        <v>ok</v>
      </c>
      <c r="L414" t="str" cm="1">
        <f t="array" ref="L414">IFERROR(_xlfn._xlws.SORT(
    _xlfn.UNIQUE(
        TRANSPOSE(
            _xlfn.FILTERXML("&lt;select&gt;&lt;x&gt;"&amp;SUBSTITUTE(选规格[[#This Row],[规格选项表]],",","&lt;/x&gt;&lt;x&gt;") &amp;"&lt;/x&gt;&lt;/select&gt;","//x")
        )
    )
),"无合适【规格】选项,请清除【CPU】或【内存】后再试")</f>
        <v>标准型S6</v>
      </c>
    </row>
    <row r="415" spans="1:13">
      <c r="A415" t="s">
        <v>65</v>
      </c>
      <c r="B415" t="s">
        <v>11</v>
      </c>
      <c r="C415" s="6" t="s">
        <v>2264</v>
      </c>
      <c r="D415" s="6">
        <v>124</v>
      </c>
      <c r="E415" s="6">
        <v>432</v>
      </c>
      <c r="F415" s="6" t="str">
        <f t="shared" si="6"/>
        <v>选规格!$L$415#</v>
      </c>
      <c r="G415" s="6" t="str" cm="1">
        <f t="array" ref="G415">_xlfn.LET(_xlpm.x, L416,
         _xlpm.cellAddress, "【 选规格!" &amp; ADDRESS(ROW(选规格[[#This Row],[自检]]),COLUMN(选规格[[#This Row],[自检]])) &amp; "】",
         _xlfn.IFS(ISBLANK(_xlpm.x),   "error:右侧选项不足:" &amp;  _xlpm.cellAddress,
               ISERROR(_xlpm.x),   "error:右侧选项执行失败:" &amp; _xlpm.cellAddress,
               TRUE,             "ok")
)</f>
        <v>ok</v>
      </c>
      <c r="L415" t="str" cm="1">
        <f t="array" ref="L415">IFERROR(_xlfn._xlws.SORT(
    _xlfn.UNIQUE(
        TRANSPOSE(
            _xlfn.FILTERXML("&lt;select&gt;&lt;x&gt;"&amp;SUBSTITUTE(选规格[[#This Row],[规格选项表]],",","&lt;/x&gt;&lt;x&gt;") &amp;"&lt;/x&gt;&lt;/select&gt;","//x")
        )
    )
),"无合适【规格】选项,请清除【CPU】或【内存】后再试")</f>
        <v>标准型S6</v>
      </c>
    </row>
    <row r="416" spans="1:13">
      <c r="A416" t="s">
        <v>65</v>
      </c>
      <c r="B416" t="s">
        <v>11</v>
      </c>
      <c r="C416" s="6" t="s">
        <v>3456</v>
      </c>
      <c r="D416" s="6">
        <v>24</v>
      </c>
      <c r="E416" s="6">
        <v>128</v>
      </c>
      <c r="F416" s="6" t="str">
        <f t="shared" si="6"/>
        <v>选规格!$L$416#</v>
      </c>
      <c r="G416" s="6" t="str" cm="1">
        <f t="array" ref="G416">_xlfn.LET(_xlpm.x, L417,
         _xlpm.cellAddress, "【 选规格!" &amp; ADDRESS(ROW(选规格[[#This Row],[自检]]),COLUMN(选规格[[#This Row],[自检]])) &amp; "】",
         _xlfn.IFS(ISBLANK(_xlpm.x),   "error:右侧选项不足:" &amp;  _xlpm.cellAddress,
               ISERROR(_xlpm.x),   "error:右侧选项执行失败:" &amp; _xlpm.cellAddress,
               TRUE,             "ok")
)</f>
        <v>ok</v>
      </c>
      <c r="L416" t="str" cm="1">
        <f t="array" ref="L416:M416">IFERROR(_xlfn._xlws.SORT(
    _xlfn.UNIQUE(
        TRANSPOSE(
            _xlfn.FILTERXML("&lt;select&gt;&lt;x&gt;"&amp;SUBSTITUTE(选规格[[#This Row],[规格选项表]],",","&lt;/x&gt;&lt;x&gt;") &amp;"&lt;/x&gt;&lt;/select&gt;","//x")
        )
    )
),"无合适【规格】选项,请清除【CPU】或【内存】后再试")</f>
        <v>标准型S4</v>
      </c>
      <c r="M416" t="str">
        <v>标准型S3</v>
      </c>
    </row>
    <row r="417" spans="1:17">
      <c r="A417" t="s">
        <v>65</v>
      </c>
      <c r="B417" t="s">
        <v>11</v>
      </c>
      <c r="C417" s="6" t="s">
        <v>3457</v>
      </c>
      <c r="D417" s="6">
        <v>12</v>
      </c>
      <c r="E417" s="6">
        <v>48</v>
      </c>
      <c r="F417" s="6" t="str">
        <f t="shared" si="6"/>
        <v>选规格!$L$417#</v>
      </c>
      <c r="G417" s="6" t="str" cm="1">
        <f t="array" ref="G417">_xlfn.LET(_xlpm.x, L418,
         _xlpm.cellAddress, "【 选规格!" &amp; ADDRESS(ROW(选规格[[#This Row],[自检]]),COLUMN(选规格[[#This Row],[自检]])) &amp; "】",
         _xlfn.IFS(ISBLANK(_xlpm.x),   "error:右侧选项不足:" &amp;  _xlpm.cellAddress,
               ISERROR(_xlpm.x),   "error:右侧选项执行失败:" &amp; _xlpm.cellAddress,
               TRUE,             "ok")
)</f>
        <v>ok</v>
      </c>
      <c r="L417" t="str" cm="1">
        <f t="array" ref="L417:M417">IFERROR(_xlfn._xlws.SORT(
    _xlfn.UNIQUE(
        TRANSPOSE(
            _xlfn.FILTERXML("&lt;select&gt;&lt;x&gt;"&amp;SUBSTITUTE(选规格[[#This Row],[规格选项表]],",","&lt;/x&gt;&lt;x&gt;") &amp;"&lt;/x&gt;&lt;/select&gt;","//x")
        )
    )
),"无合适【规格】选项,请清除【CPU】或【内存】后再试")</f>
        <v>标准型S3</v>
      </c>
      <c r="M417" t="str">
        <v>标准型S2</v>
      </c>
    </row>
    <row r="418" spans="1:17">
      <c r="A418" t="s">
        <v>65</v>
      </c>
      <c r="B418" t="s">
        <v>11</v>
      </c>
      <c r="C418" s="6" t="s">
        <v>3363</v>
      </c>
      <c r="D418" s="6">
        <v>40</v>
      </c>
      <c r="E418" s="6">
        <v>160</v>
      </c>
      <c r="F418" s="6" t="str">
        <f t="shared" si="6"/>
        <v>选规格!$L$418#</v>
      </c>
      <c r="G418" s="6" t="str" cm="1">
        <f t="array" ref="G418">_xlfn.LET(_xlpm.x, L419,
         _xlpm.cellAddress, "【 选规格!" &amp; ADDRESS(ROW(选规格[[#This Row],[自检]]),COLUMN(选规格[[#This Row],[自检]])) &amp; "】",
         _xlfn.IFS(ISBLANK(_xlpm.x),   "error:右侧选项不足:" &amp;  _xlpm.cellAddress,
               ISERROR(_xlpm.x),   "error:右侧选项执行失败:" &amp; _xlpm.cellAddress,
               TRUE,             "ok")
)</f>
        <v>ok</v>
      </c>
      <c r="L418" t="str" cm="1">
        <f t="array" ref="L418:N418">IFERROR(_xlfn._xlws.SORT(
    _xlfn.UNIQUE(
        TRANSPOSE(
            _xlfn.FILTERXML("&lt;select&gt;&lt;x&gt;"&amp;SUBSTITUTE(选规格[[#This Row],[规格选项表]],",","&lt;/x&gt;&lt;x&gt;") &amp;"&lt;/x&gt;&lt;/select&gt;","//x")
        )
    )
),"无合适【规格】选项,请清除【CPU】或【内存】后再试")</f>
        <v>标准型S3</v>
      </c>
      <c r="M418" t="str">
        <v>GPU计算型GN7</v>
      </c>
      <c r="N418" t="str">
        <v>GPU计算型GN10Xp</v>
      </c>
    </row>
    <row r="419" spans="1:17">
      <c r="A419" t="s">
        <v>65</v>
      </c>
      <c r="B419" t="s">
        <v>11</v>
      </c>
      <c r="C419" s="6" t="s">
        <v>2344</v>
      </c>
      <c r="D419" s="6">
        <v>2</v>
      </c>
      <c r="E419" s="6">
        <v>2</v>
      </c>
      <c r="F419" s="6" t="str">
        <f t="shared" si="6"/>
        <v>选规格!$L$419#</v>
      </c>
      <c r="G419" s="6" t="str" cm="1">
        <f t="array" ref="G419">_xlfn.LET(_xlpm.x, L420,
         _xlpm.cellAddress, "【 选规格!" &amp; ADDRESS(ROW(选规格[[#This Row],[自检]]),COLUMN(选规格[[#This Row],[自检]])) &amp; "】",
         _xlfn.IFS(ISBLANK(_xlpm.x),   "error:右侧选项不足:" &amp;  _xlpm.cellAddress,
               ISERROR(_xlpm.x),   "error:右侧选项执行失败:" &amp; _xlpm.cellAddress,
               TRUE,             "ok")
)</f>
        <v>ok</v>
      </c>
      <c r="L419" t="str" cm="1">
        <f t="array" ref="L419">IFERROR(_xlfn._xlws.SORT(
    _xlfn.UNIQUE(
        TRANSPOSE(
            _xlfn.FILTERXML("&lt;select&gt;&lt;x&gt;"&amp;SUBSTITUTE(选规格[[#This Row],[规格选项表]],",","&lt;/x&gt;&lt;x&gt;") &amp;"&lt;/x&gt;&lt;/select&gt;","//x")
        )
    )
),"无合适【规格】选项,请清除【CPU】或【内存】后再试")</f>
        <v>标准型S2</v>
      </c>
    </row>
    <row r="420" spans="1:17">
      <c r="A420" t="s">
        <v>65</v>
      </c>
      <c r="B420" t="s">
        <v>11</v>
      </c>
      <c r="C420" s="6" t="s">
        <v>2344</v>
      </c>
      <c r="D420" s="6">
        <v>16</v>
      </c>
      <c r="E420" s="6">
        <v>48</v>
      </c>
      <c r="F420" s="6" t="str">
        <f t="shared" si="6"/>
        <v>选规格!$L$420#</v>
      </c>
      <c r="G420" s="6" t="str" cm="1">
        <f t="array" ref="G420">_xlfn.LET(_xlpm.x, L421,
         _xlpm.cellAddress, "【 选规格!" &amp; ADDRESS(ROW(选规格[[#This Row],[自检]]),COLUMN(选规格[[#This Row],[自检]])) &amp; "】",
         _xlfn.IFS(ISBLANK(_xlpm.x),   "error:右侧选项不足:" &amp;  _xlpm.cellAddress,
               ISERROR(_xlpm.x),   "error:右侧选项执行失败:" &amp; _xlpm.cellAddress,
               TRUE,             "ok")
)</f>
        <v>ok</v>
      </c>
      <c r="L420" t="str" cm="1">
        <f t="array" ref="L420">IFERROR(_xlfn._xlws.SORT(
    _xlfn.UNIQUE(
        TRANSPOSE(
            _xlfn.FILTERXML("&lt;select&gt;&lt;x&gt;"&amp;SUBSTITUTE(选规格[[#This Row],[规格选项表]],",","&lt;/x&gt;&lt;x&gt;") &amp;"&lt;/x&gt;&lt;/select&gt;","//x")
        )
    )
),"无合适【规格】选项,请清除【CPU】或【内存】后再试")</f>
        <v>标准型S2</v>
      </c>
    </row>
    <row r="421" spans="1:17">
      <c r="A421" t="s">
        <v>65</v>
      </c>
      <c r="B421" t="s">
        <v>11</v>
      </c>
      <c r="C421" s="6" t="s">
        <v>3429</v>
      </c>
      <c r="D421" s="6">
        <v>56</v>
      </c>
      <c r="E421" s="6">
        <v>224</v>
      </c>
      <c r="F421" s="6" t="str">
        <f t="shared" si="6"/>
        <v>选规格!$L$421#</v>
      </c>
      <c r="G421" s="6" t="str" cm="1">
        <f t="array" ref="G421">_xlfn.LET(_xlpm.x, L422,
         _xlpm.cellAddress, "【 选规格!" &amp; ADDRESS(ROW(选规格[[#This Row],[自检]]),COLUMN(选规格[[#This Row],[自检]])) &amp; "】",
         _xlfn.IFS(ISBLANK(_xlpm.x),   "error:右侧选项不足:" &amp;  _xlpm.cellAddress,
               ISERROR(_xlpm.x),   "error:右侧选项执行失败:" &amp; _xlpm.cellAddress,
               TRUE,             "ok")
)</f>
        <v>ok</v>
      </c>
      <c r="L421" t="str" cm="1">
        <f t="array" ref="L421:M421">IFERROR(_xlfn._xlws.SORT(
    _xlfn.UNIQUE(
        TRANSPOSE(
            _xlfn.FILTERXML("&lt;select&gt;&lt;x&gt;"&amp;SUBSTITUTE(选规格[[#This Row],[规格选项表]],",","&lt;/x&gt;&lt;x&gt;") &amp;"&lt;/x&gt;&lt;/select&gt;","//x")
        )
    )
),"无合适【规格】选项,请清除【CPU】或【内存】后再试")</f>
        <v>标准型S2</v>
      </c>
      <c r="M421" t="str">
        <v>大数据型D1</v>
      </c>
    </row>
    <row r="422" spans="1:17">
      <c r="A422" t="s">
        <v>65</v>
      </c>
      <c r="B422" t="s">
        <v>11</v>
      </c>
      <c r="C422" s="6" t="s">
        <v>3458</v>
      </c>
      <c r="D422" s="6">
        <v>1</v>
      </c>
      <c r="E422" s="6">
        <v>8</v>
      </c>
      <c r="F422" s="6" t="str">
        <f t="shared" si="6"/>
        <v>选规格!$L$422#</v>
      </c>
      <c r="G422" s="6" t="str" cm="1">
        <f t="array" ref="G422">_xlfn.LET(_xlpm.x, L423,
         _xlpm.cellAddress, "【 选规格!" &amp; ADDRESS(ROW(选规格[[#This Row],[自检]]),COLUMN(选规格[[#This Row],[自检]])) &amp; "】",
         _xlfn.IFS(ISBLANK(_xlpm.x),   "error:右侧选项不足:" &amp;  _xlpm.cellAddress,
               ISERROR(_xlpm.x),   "error:右侧选项执行失败:" &amp; _xlpm.cellAddress,
               TRUE,             "ok")
)</f>
        <v>ok</v>
      </c>
      <c r="L422" t="str" cm="1">
        <f t="array" ref="L422:Q422">IFERROR(_xlfn._xlws.SORT(
    _xlfn.UNIQUE(
        TRANSPOSE(
            _xlfn.FILTERXML("&lt;select&gt;&lt;x&gt;"&amp;SUBSTITUTE(选规格[[#This Row],[规格选项表]],",","&lt;/x&gt;&lt;x&gt;") &amp;"&lt;/x&gt;&lt;/select&gt;","//x")
        )
    )
),"无合适【规格】选项,请清除【CPU】或【内存】后再试")</f>
        <v>内存型MA2</v>
      </c>
      <c r="M422" t="str">
        <v>内存型M6</v>
      </c>
      <c r="N422" t="str">
        <v>内存型M5</v>
      </c>
      <c r="O422" t="str">
        <v>内存型M4</v>
      </c>
      <c r="P422" t="str">
        <v>内存型M3</v>
      </c>
      <c r="Q422" t="str">
        <v>内存型M2</v>
      </c>
    </row>
    <row r="423" spans="1:17">
      <c r="A423" t="s">
        <v>65</v>
      </c>
      <c r="B423" t="s">
        <v>11</v>
      </c>
      <c r="C423" s="6" t="s">
        <v>3458</v>
      </c>
      <c r="D423" s="6">
        <v>8</v>
      </c>
      <c r="E423" s="6">
        <v>64</v>
      </c>
      <c r="F423" s="6" t="str">
        <f t="shared" si="6"/>
        <v>选规格!$L$423#</v>
      </c>
      <c r="G423" s="6" t="str" cm="1">
        <f t="array" ref="G423">_xlfn.LET(_xlpm.x, L424,
         _xlpm.cellAddress, "【 选规格!" &amp; ADDRESS(ROW(选规格[[#This Row],[自检]]),COLUMN(选规格[[#This Row],[自检]])) &amp; "】",
         _xlfn.IFS(ISBLANK(_xlpm.x),   "error:右侧选项不足:" &amp;  _xlpm.cellAddress,
               ISERROR(_xlpm.x),   "error:右侧选项执行失败:" &amp; _xlpm.cellAddress,
               TRUE,             "ok")
)</f>
        <v>ok</v>
      </c>
      <c r="L423" t="str" cm="1">
        <f t="array" ref="L423:Q423">IFERROR(_xlfn._xlws.SORT(
    _xlfn.UNIQUE(
        TRANSPOSE(
            _xlfn.FILTERXML("&lt;select&gt;&lt;x&gt;"&amp;SUBSTITUTE(选规格[[#This Row],[规格选项表]],",","&lt;/x&gt;&lt;x&gt;") &amp;"&lt;/x&gt;&lt;/select&gt;","//x")
        )
    )
),"无合适【规格】选项,请清除【CPU】或【内存】后再试")</f>
        <v>内存型MA2</v>
      </c>
      <c r="M423" t="str">
        <v>内存型M6</v>
      </c>
      <c r="N423" t="str">
        <v>内存型M5</v>
      </c>
      <c r="O423" t="str">
        <v>内存型M4</v>
      </c>
      <c r="P423" t="str">
        <v>内存型M3</v>
      </c>
      <c r="Q423" t="str">
        <v>内存型M2</v>
      </c>
    </row>
    <row r="424" spans="1:17">
      <c r="A424" t="s">
        <v>65</v>
      </c>
      <c r="B424" t="s">
        <v>11</v>
      </c>
      <c r="C424" s="6" t="s">
        <v>3458</v>
      </c>
      <c r="D424" s="6">
        <v>16</v>
      </c>
      <c r="E424" s="6">
        <v>128</v>
      </c>
      <c r="F424" s="6" t="str">
        <f t="shared" si="6"/>
        <v>选规格!$L$424#</v>
      </c>
      <c r="G424" s="6" t="str" cm="1">
        <f t="array" ref="G424">_xlfn.LET(_xlpm.x, L425,
         _xlpm.cellAddress, "【 选规格!" &amp; ADDRESS(ROW(选规格[[#This Row],[自检]]),COLUMN(选规格[[#This Row],[自检]])) &amp; "】",
         _xlfn.IFS(ISBLANK(_xlpm.x),   "error:右侧选项不足:" &amp;  _xlpm.cellAddress,
               ISERROR(_xlpm.x),   "error:右侧选项执行失败:" &amp; _xlpm.cellAddress,
               TRUE,             "ok")
)</f>
        <v>ok</v>
      </c>
      <c r="L424" t="str" cm="1">
        <f t="array" ref="L424:Q424">IFERROR(_xlfn._xlws.SORT(
    _xlfn.UNIQUE(
        TRANSPOSE(
            _xlfn.FILTERXML("&lt;select&gt;&lt;x&gt;"&amp;SUBSTITUTE(选规格[[#This Row],[规格选项表]],",","&lt;/x&gt;&lt;x&gt;") &amp;"&lt;/x&gt;&lt;/select&gt;","//x")
        )
    )
),"无合适【规格】选项,请清除【CPU】或【内存】后再试")</f>
        <v>内存型MA2</v>
      </c>
      <c r="M424" t="str">
        <v>内存型M6</v>
      </c>
      <c r="N424" t="str">
        <v>内存型M5</v>
      </c>
      <c r="O424" t="str">
        <v>内存型M4</v>
      </c>
      <c r="P424" t="str">
        <v>内存型M3</v>
      </c>
      <c r="Q424" t="str">
        <v>内存型M2</v>
      </c>
    </row>
    <row r="425" spans="1:17">
      <c r="A425" t="s">
        <v>65</v>
      </c>
      <c r="B425" t="s">
        <v>11</v>
      </c>
      <c r="C425" s="6" t="s">
        <v>3396</v>
      </c>
      <c r="D425" s="6">
        <v>48</v>
      </c>
      <c r="E425" s="6">
        <v>384</v>
      </c>
      <c r="F425" s="6" t="str">
        <f t="shared" si="6"/>
        <v>选规格!$L$425#</v>
      </c>
      <c r="G425" s="6" t="str" cm="1">
        <f t="array" ref="G425">_xlfn.LET(_xlpm.x, L426,
         _xlpm.cellAddress, "【 选规格!" &amp; ADDRESS(ROW(选规格[[#This Row],[自检]]),COLUMN(选规格[[#This Row],[自检]])) &amp; "】",
         _xlfn.IFS(ISBLANK(_xlpm.x),   "error:右侧选项不足:" &amp;  _xlpm.cellAddress,
               ISERROR(_xlpm.x),   "error:右侧选项执行失败:" &amp; _xlpm.cellAddress,
               TRUE,             "ok")
)</f>
        <v>ok</v>
      </c>
      <c r="L425" t="str" cm="1">
        <f t="array" ref="L425:M425">IFERROR(_xlfn._xlws.SORT(
    _xlfn.UNIQUE(
        TRANSPOSE(
            _xlfn.FILTERXML("&lt;select&gt;&lt;x&gt;"&amp;SUBSTITUTE(选规格[[#This Row],[规格选项表]],",","&lt;/x&gt;&lt;x&gt;") &amp;"&lt;/x&gt;&lt;/select&gt;","//x")
        )
    )
),"无合适【规格】选项,请清除【CPU】或【内存】后再试")</f>
        <v>内存型MA2</v>
      </c>
      <c r="M425" t="str">
        <v>内存型M2</v>
      </c>
    </row>
    <row r="426" spans="1:17">
      <c r="A426" t="s">
        <v>65</v>
      </c>
      <c r="B426" t="s">
        <v>11</v>
      </c>
      <c r="C426" s="6" t="s">
        <v>2405</v>
      </c>
      <c r="D426" s="6">
        <v>2</v>
      </c>
      <c r="E426" s="6">
        <v>12</v>
      </c>
      <c r="F426" s="6" t="str">
        <f t="shared" si="6"/>
        <v>选规格!$L$426#</v>
      </c>
      <c r="G426" s="6" t="str" cm="1">
        <f t="array" ref="G426">_xlfn.LET(_xlpm.x, L427,
         _xlpm.cellAddress, "【 选规格!" &amp; ADDRESS(ROW(选规格[[#This Row],[自检]]),COLUMN(选规格[[#This Row],[自检]])) &amp; "】",
         _xlfn.IFS(ISBLANK(_xlpm.x),   "error:右侧选项不足:" &amp;  _xlpm.cellAddress,
               ISERROR(_xlpm.x),   "error:右侧选项执行失败:" &amp; _xlpm.cellAddress,
               TRUE,             "ok")
)</f>
        <v>ok</v>
      </c>
      <c r="L426" t="str" cm="1">
        <f t="array" ref="L426">IFERROR(_xlfn._xlws.SORT(
    _xlfn.UNIQUE(
        TRANSPOSE(
            _xlfn.FILTERXML("&lt;select&gt;&lt;x&gt;"&amp;SUBSTITUTE(选规格[[#This Row],[规格选项表]],",","&lt;/x&gt;&lt;x&gt;") &amp;"&lt;/x&gt;&lt;/select&gt;","//x")
        )
    )
),"无合适【规格】选项,请清除【CPU】或【内存】后再试")</f>
        <v>内存型M6</v>
      </c>
    </row>
    <row r="427" spans="1:17">
      <c r="A427" t="s">
        <v>65</v>
      </c>
      <c r="B427" t="s">
        <v>11</v>
      </c>
      <c r="C427" s="6" t="s">
        <v>2405</v>
      </c>
      <c r="D427" s="6">
        <v>62</v>
      </c>
      <c r="E427" s="6">
        <v>470</v>
      </c>
      <c r="F427" s="6" t="str">
        <f t="shared" si="6"/>
        <v>选规格!$L$427#</v>
      </c>
      <c r="G427" s="6" t="str" cm="1">
        <f t="array" ref="G427">_xlfn.LET(_xlpm.x, L428,
         _xlpm.cellAddress, "【 选规格!" &amp; ADDRESS(ROW(选规格[[#This Row],[自检]]),COLUMN(选规格[[#This Row],[自检]])) &amp; "】",
         _xlfn.IFS(ISBLANK(_xlpm.x),   "error:右侧选项不足:" &amp;  _xlpm.cellAddress,
               ISERROR(_xlpm.x),   "error:右侧选项执行失败:" &amp; _xlpm.cellAddress,
               TRUE,             "ok")
)</f>
        <v>ok</v>
      </c>
      <c r="L427" t="str" cm="1">
        <f t="array" ref="L427">IFERROR(_xlfn._xlws.SORT(
    _xlfn.UNIQUE(
        TRANSPOSE(
            _xlfn.FILTERXML("&lt;select&gt;&lt;x&gt;"&amp;SUBSTITUTE(选规格[[#This Row],[规格选项表]],",","&lt;/x&gt;&lt;x&gt;") &amp;"&lt;/x&gt;&lt;/select&gt;","//x")
        )
    )
),"无合适【规格】选项,请清除【CPU】或【内存】后再试")</f>
        <v>内存型M6</v>
      </c>
    </row>
    <row r="428" spans="1:17">
      <c r="A428" t="s">
        <v>65</v>
      </c>
      <c r="B428" t="s">
        <v>11</v>
      </c>
      <c r="C428" s="6" t="s">
        <v>3398</v>
      </c>
      <c r="D428" s="6">
        <v>64</v>
      </c>
      <c r="E428" s="6">
        <v>512</v>
      </c>
      <c r="F428" s="6" t="str">
        <f t="shared" si="6"/>
        <v>选规格!$L$428#</v>
      </c>
      <c r="G428" s="6" t="str" cm="1">
        <f t="array" ref="G428">_xlfn.LET(_xlpm.x, L429,
         _xlpm.cellAddress, "【 选规格!" &amp; ADDRESS(ROW(选规格[[#This Row],[自检]]),COLUMN(选规格[[#This Row],[自检]])) &amp; "】",
         _xlfn.IFS(ISBLANK(_xlpm.x),   "error:右侧选项不足:" &amp;  _xlpm.cellAddress,
               ISERROR(_xlpm.x),   "error:右侧选项执行失败:" &amp; _xlpm.cellAddress,
               TRUE,             "ok")
)</f>
        <v>ok</v>
      </c>
      <c r="L428" t="str" cm="1">
        <f t="array" ref="L428:O428">IFERROR(_xlfn._xlws.SORT(
    _xlfn.UNIQUE(
        TRANSPOSE(
            _xlfn.FILTERXML("&lt;select&gt;&lt;x&gt;"&amp;SUBSTITUTE(选规格[[#This Row],[规格选项表]],",","&lt;/x&gt;&lt;x&gt;") &amp;"&lt;/x&gt;&lt;/select&gt;","//x")
        )
    )
),"无合适【规格】选项,请清除【CPU】或【内存】后再试")</f>
        <v>内存型M6</v>
      </c>
      <c r="M428" t="str">
        <v>内存型M5</v>
      </c>
      <c r="N428" t="str">
        <v>内存型M4</v>
      </c>
      <c r="O428" t="str">
        <v>内存型M3</v>
      </c>
    </row>
    <row r="429" spans="1:17">
      <c r="A429" t="s">
        <v>65</v>
      </c>
      <c r="B429" t="s">
        <v>11</v>
      </c>
      <c r="C429" s="6" t="s">
        <v>2405</v>
      </c>
      <c r="D429" s="6">
        <v>124</v>
      </c>
      <c r="E429" s="6">
        <v>940</v>
      </c>
      <c r="F429" s="6" t="str">
        <f t="shared" si="6"/>
        <v>选规格!$L$429#</v>
      </c>
      <c r="G429" s="6" t="str" cm="1">
        <f t="array" ref="G429">_xlfn.LET(_xlpm.x, L430,
         _xlpm.cellAddress, "【 选规格!" &amp; ADDRESS(ROW(选规格[[#This Row],[自检]]),COLUMN(选规格[[#This Row],[自检]])) &amp; "】",
         _xlfn.IFS(ISBLANK(_xlpm.x),   "error:右侧选项不足:" &amp;  _xlpm.cellAddress,
               ISERROR(_xlpm.x),   "error:右侧选项执行失败:" &amp; _xlpm.cellAddress,
               TRUE,             "ok")
)</f>
        <v>ok</v>
      </c>
      <c r="L429" t="str" cm="1">
        <f t="array" ref="L429">IFERROR(_xlfn._xlws.SORT(
    _xlfn.UNIQUE(
        TRANSPOSE(
            _xlfn.FILTERXML("&lt;select&gt;&lt;x&gt;"&amp;SUBSTITUTE(选规格[[#This Row],[规格选项表]],",","&lt;/x&gt;&lt;x&gt;") &amp;"&lt;/x&gt;&lt;/select&gt;","//x")
        )
    )
),"无合适【规格】选项,请清除【CPU】或【内存】后再试")</f>
        <v>内存型M6</v>
      </c>
    </row>
    <row r="430" spans="1:17">
      <c r="A430" t="s">
        <v>65</v>
      </c>
      <c r="B430" t="s">
        <v>11</v>
      </c>
      <c r="C430" s="6" t="s">
        <v>3459</v>
      </c>
      <c r="D430" s="6">
        <v>2</v>
      </c>
      <c r="E430" s="6">
        <v>16</v>
      </c>
      <c r="F430" s="6" t="str">
        <f t="shared" si="6"/>
        <v>选规格!$L$430#</v>
      </c>
      <c r="G430" s="6" t="str" cm="1">
        <f t="array" ref="G430">_xlfn.LET(_xlpm.x, L431,
         _xlpm.cellAddress, "【 选规格!" &amp; ADDRESS(ROW(选规格[[#This Row],[自检]]),COLUMN(选规格[[#This Row],[自检]])) &amp; "】",
         _xlfn.IFS(ISBLANK(_xlpm.x),   "error:右侧选项不足:" &amp;  _xlpm.cellAddress,
               ISERROR(_xlpm.x),   "error:右侧选项执行失败:" &amp; _xlpm.cellAddress,
               TRUE,             "ok")
)</f>
        <v>ok</v>
      </c>
      <c r="L430" t="str" cm="1">
        <f t="array" ref="L430:O430">IFERROR(_xlfn._xlws.SORT(
    _xlfn.UNIQUE(
        TRANSPOSE(
            _xlfn.FILTERXML("&lt;select&gt;&lt;x&gt;"&amp;SUBSTITUTE(选规格[[#This Row],[规格选项表]],",","&lt;/x&gt;&lt;x&gt;") &amp;"&lt;/x&gt;&lt;/select&gt;","//x")
        )
    )
),"无合适【规格】选项,请清除【CPU】或【内存】后再试")</f>
        <v>内存型M5</v>
      </c>
      <c r="M430" t="str">
        <v>内存型M4</v>
      </c>
      <c r="N430" t="str">
        <v>内存型M3</v>
      </c>
      <c r="O430" t="str">
        <v>内存型M2</v>
      </c>
    </row>
    <row r="431" spans="1:17">
      <c r="A431" t="s">
        <v>65</v>
      </c>
      <c r="B431" t="s">
        <v>11</v>
      </c>
      <c r="C431" s="6" t="s">
        <v>3459</v>
      </c>
      <c r="D431" s="6">
        <v>12</v>
      </c>
      <c r="E431" s="6">
        <v>96</v>
      </c>
      <c r="F431" s="6" t="str">
        <f t="shared" si="6"/>
        <v>选规格!$L$431#</v>
      </c>
      <c r="G431" s="6" t="str" cm="1">
        <f t="array" ref="G431">_xlfn.LET(_xlpm.x, L432,
         _xlpm.cellAddress, "【 选规格!" &amp; ADDRESS(ROW(选规格[[#This Row],[自检]]),COLUMN(选规格[[#This Row],[自检]])) &amp; "】",
         _xlfn.IFS(ISBLANK(_xlpm.x),   "error:右侧选项不足:" &amp;  _xlpm.cellAddress,
               ISERROR(_xlpm.x),   "error:右侧选项执行失败:" &amp; _xlpm.cellAddress,
               TRUE,             "ok")
)</f>
        <v>ok</v>
      </c>
      <c r="L431" t="str" cm="1">
        <f t="array" ref="L431:O431">IFERROR(_xlfn._xlws.SORT(
    _xlfn.UNIQUE(
        TRANSPOSE(
            _xlfn.FILTERXML("&lt;select&gt;&lt;x&gt;"&amp;SUBSTITUTE(选规格[[#This Row],[规格选项表]],",","&lt;/x&gt;&lt;x&gt;") &amp;"&lt;/x&gt;&lt;/select&gt;","//x")
        )
    )
),"无合适【规格】选项,请清除【CPU】或【内存】后再试")</f>
        <v>内存型M5</v>
      </c>
      <c r="M431" t="str">
        <v>内存型M4</v>
      </c>
      <c r="N431" t="str">
        <v>内存型M3</v>
      </c>
      <c r="O431" t="str">
        <v>内存型M2</v>
      </c>
    </row>
    <row r="432" spans="1:17">
      <c r="A432" t="s">
        <v>65</v>
      </c>
      <c r="B432" t="s">
        <v>11</v>
      </c>
      <c r="C432" s="6" t="s">
        <v>3400</v>
      </c>
      <c r="D432" s="6">
        <v>12</v>
      </c>
      <c r="E432" s="6">
        <v>144</v>
      </c>
      <c r="F432" s="6" t="str">
        <f t="shared" si="6"/>
        <v>选规格!$L$432#</v>
      </c>
      <c r="G432" s="6" t="str" cm="1">
        <f t="array" ref="G432">_xlfn.LET(_xlpm.x, L433,
         _xlpm.cellAddress, "【 选规格!" &amp; ADDRESS(ROW(选规格[[#This Row],[自检]]),COLUMN(选规格[[#This Row],[自检]])) &amp; "】",
         _xlfn.IFS(ISBLANK(_xlpm.x),   "error:右侧选项不足:" &amp;  _xlpm.cellAddress,
               ISERROR(_xlpm.x),   "error:右侧选项执行失败:" &amp; _xlpm.cellAddress,
               TRUE,             "ok")
)</f>
        <v>ok</v>
      </c>
      <c r="L432" t="str" cm="1">
        <f t="array" ref="L432:M432">IFERROR(_xlfn._xlws.SORT(
    _xlfn.UNIQUE(
        TRANSPOSE(
            _xlfn.FILTERXML("&lt;select&gt;&lt;x&gt;"&amp;SUBSTITUTE(选规格[[#This Row],[规格选项表]],",","&lt;/x&gt;&lt;x&gt;") &amp;"&lt;/x&gt;&lt;/select&gt;","//x")
        )
    )
),"无合适【规格】选项,请清除【CPU】或【内存】后再试")</f>
        <v>内存型M4</v>
      </c>
      <c r="M432" t="str">
        <v>内存型M3</v>
      </c>
    </row>
    <row r="433" spans="1:13">
      <c r="A433" t="s">
        <v>65</v>
      </c>
      <c r="B433" t="s">
        <v>11</v>
      </c>
      <c r="C433" s="6" t="s">
        <v>3400</v>
      </c>
      <c r="D433" s="6">
        <v>16</v>
      </c>
      <c r="E433" s="6">
        <v>192</v>
      </c>
      <c r="F433" s="6" t="str">
        <f t="shared" si="6"/>
        <v>选规格!$L$433#</v>
      </c>
      <c r="G433" s="6" t="str" cm="1">
        <f t="array" ref="G433">_xlfn.LET(_xlpm.x, L434,
         _xlpm.cellAddress, "【 选规格!" &amp; ADDRESS(ROW(选规格[[#This Row],[自检]]),COLUMN(选规格[[#This Row],[自检]])) &amp; "】",
         _xlfn.IFS(ISBLANK(_xlpm.x),   "error:右侧选项不足:" &amp;  _xlpm.cellAddress,
               ISERROR(_xlpm.x),   "error:右侧选项执行失败:" &amp; _xlpm.cellAddress,
               TRUE,             "ok")
)</f>
        <v>ok</v>
      </c>
      <c r="L433" t="str" cm="1">
        <f t="array" ref="L433:M433">IFERROR(_xlfn._xlws.SORT(
    _xlfn.UNIQUE(
        TRANSPOSE(
            _xlfn.FILTERXML("&lt;select&gt;&lt;x&gt;"&amp;SUBSTITUTE(选规格[[#This Row],[规格选项表]],",","&lt;/x&gt;&lt;x&gt;") &amp;"&lt;/x&gt;&lt;/select&gt;","//x")
        )
    )
),"无合适【规格】选项,请清除【CPU】或【内存】后再试")</f>
        <v>内存型M4</v>
      </c>
      <c r="M433" t="str">
        <v>内存型M3</v>
      </c>
    </row>
    <row r="434" spans="1:13">
      <c r="A434" t="s">
        <v>65</v>
      </c>
      <c r="B434" t="s">
        <v>11</v>
      </c>
      <c r="C434" s="6" t="s">
        <v>3460</v>
      </c>
      <c r="D434" s="6">
        <v>24</v>
      </c>
      <c r="E434" s="6">
        <v>192</v>
      </c>
      <c r="F434" s="6" t="str">
        <f t="shared" si="6"/>
        <v>选规格!$L$434#</v>
      </c>
      <c r="G434" s="6" t="str" cm="1">
        <f t="array" ref="G434">_xlfn.LET(_xlpm.x, L435,
         _xlpm.cellAddress, "【 选规格!" &amp; ADDRESS(ROW(选规格[[#This Row],[自检]]),COLUMN(选规格[[#This Row],[自检]])) &amp; "】",
         _xlfn.IFS(ISBLANK(_xlpm.x),   "error:右侧选项不足:" &amp;  _xlpm.cellAddress,
               ISERROR(_xlpm.x),   "error:右侧选项执行失败:" &amp; _xlpm.cellAddress,
               TRUE,             "ok")
)</f>
        <v>ok</v>
      </c>
      <c r="L434" t="str" cm="1">
        <f t="array" ref="L434:M434">IFERROR(_xlfn._xlws.SORT(
    _xlfn.UNIQUE(
        TRANSPOSE(
            _xlfn.FILTERXML("&lt;select&gt;&lt;x&gt;"&amp;SUBSTITUTE(选规格[[#This Row],[规格选项表]],",","&lt;/x&gt;&lt;x&gt;") &amp;"&lt;/x&gt;&lt;/select&gt;","//x")
        )
    )
),"无合适【规格】选项,请清除【CPU】或【内存】后再试")</f>
        <v>内存型M4</v>
      </c>
      <c r="M434" t="str">
        <v>内存型M2</v>
      </c>
    </row>
    <row r="435" spans="1:13">
      <c r="A435" t="s">
        <v>65</v>
      </c>
      <c r="B435" t="s">
        <v>11</v>
      </c>
      <c r="C435" s="6" t="s">
        <v>3400</v>
      </c>
      <c r="D435" s="6">
        <v>32</v>
      </c>
      <c r="E435" s="6">
        <v>384</v>
      </c>
      <c r="F435" s="6" t="str">
        <f t="shared" si="6"/>
        <v>选规格!$L$435#</v>
      </c>
      <c r="G435" s="6" t="str" cm="1">
        <f t="array" ref="G435">_xlfn.LET(_xlpm.x, L436,
         _xlpm.cellAddress, "【 选规格!" &amp; ADDRESS(ROW(选规格[[#This Row],[自检]]),COLUMN(选规格[[#This Row],[自检]])) &amp; "】",
         _xlfn.IFS(ISBLANK(_xlpm.x),   "error:右侧选项不足:" &amp;  _xlpm.cellAddress,
               ISERROR(_xlpm.x),   "error:右侧选项执行失败:" &amp; _xlpm.cellAddress,
               TRUE,             "ok")
)</f>
        <v>ok</v>
      </c>
      <c r="L435" t="str" cm="1">
        <f t="array" ref="L435:M435">IFERROR(_xlfn._xlws.SORT(
    _xlfn.UNIQUE(
        TRANSPOSE(
            _xlfn.FILTERXML("&lt;select&gt;&lt;x&gt;"&amp;SUBSTITUTE(选规格[[#This Row],[规格选项表]],",","&lt;/x&gt;&lt;x&gt;") &amp;"&lt;/x&gt;&lt;/select&gt;","//x")
        )
    )
),"无合适【规格】选项,请清除【CPU】或【内存】后再试")</f>
        <v>内存型M4</v>
      </c>
      <c r="M435" t="str">
        <v>内存型M3</v>
      </c>
    </row>
    <row r="436" spans="1:13">
      <c r="A436" t="s">
        <v>65</v>
      </c>
      <c r="B436" t="s">
        <v>11</v>
      </c>
      <c r="C436" s="6" t="s">
        <v>2424</v>
      </c>
      <c r="D436" s="6">
        <v>72</v>
      </c>
      <c r="E436" s="6">
        <v>648</v>
      </c>
      <c r="F436" s="6" t="str">
        <f t="shared" si="6"/>
        <v>选规格!$L$436#</v>
      </c>
      <c r="G436" s="6" t="str" cm="1">
        <f t="array" ref="G436">_xlfn.LET(_xlpm.x, L437,
         _xlpm.cellAddress, "【 选规格!" &amp; ADDRESS(ROW(选规格[[#This Row],[自检]]),COLUMN(选规格[[#This Row],[自检]])) &amp; "】",
         _xlfn.IFS(ISBLANK(_xlpm.x),   "error:右侧选项不足:" &amp;  _xlpm.cellAddress,
               ISERROR(_xlpm.x),   "error:右侧选项执行失败:" &amp; _xlpm.cellAddress,
               TRUE,             "ok")
)</f>
        <v>ok</v>
      </c>
      <c r="L436" t="str" cm="1">
        <f t="array" ref="L436">IFERROR(_xlfn._xlws.SORT(
    _xlfn.UNIQUE(
        TRANSPOSE(
            _xlfn.FILTERXML("&lt;select&gt;&lt;x&gt;"&amp;SUBSTITUTE(选规格[[#This Row],[规格选项表]],",","&lt;/x&gt;&lt;x&gt;") &amp;"&lt;/x&gt;&lt;/select&gt;","//x")
        )
    )
),"无合适【规格】选项,请清除【CPU】或【内存】后再试")</f>
        <v>内存型M4</v>
      </c>
    </row>
    <row r="437" spans="1:13">
      <c r="A437" t="s">
        <v>65</v>
      </c>
      <c r="B437" t="s">
        <v>11</v>
      </c>
      <c r="C437" s="6" t="s">
        <v>3403</v>
      </c>
      <c r="D437" s="6">
        <v>56</v>
      </c>
      <c r="E437" s="6">
        <v>448</v>
      </c>
      <c r="F437" s="6" t="str">
        <f t="shared" si="6"/>
        <v>选规格!$L$437#</v>
      </c>
      <c r="G437" s="6" t="str" cm="1">
        <f t="array" ref="G437">_xlfn.LET(_xlpm.x, L438,
         _xlpm.cellAddress, "【 选规格!" &amp; ADDRESS(ROW(选规格[[#This Row],[自检]]),COLUMN(选规格[[#This Row],[自检]])) &amp; "】",
         _xlfn.IFS(ISBLANK(_xlpm.x),   "error:右侧选项不足:" &amp;  _xlpm.cellAddress,
               ISERROR(_xlpm.x),   "error:右侧选项执行失败:" &amp; _xlpm.cellAddress,
               TRUE,             "ok")
)</f>
        <v>ok</v>
      </c>
      <c r="L437" t="str" cm="1">
        <f t="array" ref="L437:M437">IFERROR(_xlfn._xlws.SORT(
    _xlfn.UNIQUE(
        TRANSPOSE(
            _xlfn.FILTERXML("&lt;select&gt;&lt;x&gt;"&amp;SUBSTITUTE(选规格[[#This Row],[规格选项表]],",","&lt;/x&gt;&lt;x&gt;") &amp;"&lt;/x&gt;&lt;/select&gt;","//x")
        )
    )
),"无合适【规格】选项,请清除【CPU】或【内存】后再试")</f>
        <v>内存型M2</v>
      </c>
      <c r="M437" t="str">
        <v>GPU计算型GN8</v>
      </c>
    </row>
    <row r="438" spans="1:13">
      <c r="A438" t="s">
        <v>65</v>
      </c>
      <c r="B438" t="s">
        <v>11</v>
      </c>
      <c r="C438" s="6" t="s">
        <v>2469</v>
      </c>
      <c r="D438" s="6">
        <v>16</v>
      </c>
      <c r="E438" s="6">
        <v>96</v>
      </c>
      <c r="F438" s="6" t="str">
        <f t="shared" si="6"/>
        <v>选规格!$L$438#</v>
      </c>
      <c r="G438" s="6" t="str" cm="1">
        <f t="array" ref="G438">_xlfn.LET(_xlpm.x, L439,
         _xlpm.cellAddress, "【 选规格!" &amp; ADDRESS(ROW(选规格[[#This Row],[自检]]),COLUMN(选规格[[#This Row],[自检]])) &amp; "】",
         _xlfn.IFS(ISBLANK(_xlpm.x),   "error:右侧选项不足:" &amp;  _xlpm.cellAddress,
               ISERROR(_xlpm.x),   "error:右侧选项执行失败:" &amp; _xlpm.cellAddress,
               TRUE,             "ok")
)</f>
        <v>ok</v>
      </c>
      <c r="L438" t="str" cm="1">
        <f t="array" ref="L438">IFERROR(_xlfn._xlws.SORT(
    _xlfn.UNIQUE(
        TRANSPOSE(
            _xlfn.FILTERXML("&lt;select&gt;&lt;x&gt;"&amp;SUBSTITUTE(选规格[[#This Row],[规格选项表]],",","&lt;/x&gt;&lt;x&gt;") &amp;"&lt;/x&gt;&lt;/select&gt;","//x")
        )
    )
),"无合适【规格】选项,请清除【CPU】或【内存】后再试")</f>
        <v>GPU计算型GT4</v>
      </c>
    </row>
    <row r="439" spans="1:13">
      <c r="A439" t="s">
        <v>65</v>
      </c>
      <c r="B439" t="s">
        <v>11</v>
      </c>
      <c r="C439" s="6" t="s">
        <v>2469</v>
      </c>
      <c r="D439" s="6">
        <v>32</v>
      </c>
      <c r="E439" s="6">
        <v>192</v>
      </c>
      <c r="F439" s="6" t="str">
        <f t="shared" si="6"/>
        <v>选规格!$L$439#</v>
      </c>
      <c r="G439" s="6" t="str" cm="1">
        <f t="array" ref="G439">_xlfn.LET(_xlpm.x, L440,
         _xlpm.cellAddress, "【 选规格!" &amp; ADDRESS(ROW(选规格[[#This Row],[自检]]),COLUMN(选规格[[#This Row],[自检]])) &amp; "】",
         _xlfn.IFS(ISBLANK(_xlpm.x),   "error:右侧选项不足:" &amp;  _xlpm.cellAddress,
               ISERROR(_xlpm.x),   "error:右侧选项执行失败:" &amp; _xlpm.cellAddress,
               TRUE,             "ok")
)</f>
        <v>ok</v>
      </c>
      <c r="L439" t="str" cm="1">
        <f t="array" ref="L439">IFERROR(_xlfn._xlws.SORT(
    _xlfn.UNIQUE(
        TRANSPOSE(
            _xlfn.FILTERXML("&lt;select&gt;&lt;x&gt;"&amp;SUBSTITUTE(选规格[[#This Row],[规格选项表]],",","&lt;/x&gt;&lt;x&gt;") &amp;"&lt;/x&gt;&lt;/select&gt;","//x")
        )
    )
),"无合适【规格】选项,请清除【CPU】或【内存】后再试")</f>
        <v>GPU计算型GT4</v>
      </c>
    </row>
    <row r="440" spans="1:13">
      <c r="A440" t="s">
        <v>65</v>
      </c>
      <c r="B440" t="s">
        <v>11</v>
      </c>
      <c r="C440" s="6" t="s">
        <v>2469</v>
      </c>
      <c r="D440" s="6">
        <v>82</v>
      </c>
      <c r="E440" s="6">
        <v>474</v>
      </c>
      <c r="F440" s="6" t="str">
        <f t="shared" si="6"/>
        <v>选规格!$L$440#</v>
      </c>
      <c r="G440" s="6" t="str" cm="1">
        <f t="array" ref="G440">_xlfn.LET(_xlpm.x, L441,
         _xlpm.cellAddress, "【 选规格!" &amp; ADDRESS(ROW(选规格[[#This Row],[自检]]),COLUMN(选规格[[#This Row],[自检]])) &amp; "】",
         _xlfn.IFS(ISBLANK(_xlpm.x),   "error:右侧选项不足:" &amp;  _xlpm.cellAddress,
               ISERROR(_xlpm.x),   "error:右侧选项执行失败:" &amp; _xlpm.cellAddress,
               TRUE,             "ok")
)</f>
        <v>ok</v>
      </c>
      <c r="L440" t="str" cm="1">
        <f t="array" ref="L440">IFERROR(_xlfn._xlws.SORT(
    _xlfn.UNIQUE(
        TRANSPOSE(
            _xlfn.FILTERXML("&lt;select&gt;&lt;x&gt;"&amp;SUBSTITUTE(选规格[[#This Row],[规格选项表]],",","&lt;/x&gt;&lt;x&gt;") &amp;"&lt;/x&gt;&lt;/select&gt;","//x")
        )
    )
),"无合适【规格】选项,请清除【CPU】或【内存】后再试")</f>
        <v>GPU计算型GT4</v>
      </c>
    </row>
    <row r="441" spans="1:13">
      <c r="A441" t="s">
        <v>65</v>
      </c>
      <c r="B441" t="s">
        <v>11</v>
      </c>
      <c r="C441" s="6" t="s">
        <v>2469</v>
      </c>
      <c r="D441" s="6">
        <v>164</v>
      </c>
      <c r="E441" s="6">
        <v>948</v>
      </c>
      <c r="F441" s="6" t="str">
        <f t="shared" si="6"/>
        <v>选规格!$L$441#</v>
      </c>
      <c r="G441" s="6" t="str" cm="1">
        <f t="array" ref="G441">_xlfn.LET(_xlpm.x, L442,
         _xlpm.cellAddress, "【 选规格!" &amp; ADDRESS(ROW(选规格[[#This Row],[自检]]),COLUMN(选规格[[#This Row],[自检]])) &amp; "】",
         _xlfn.IFS(ISBLANK(_xlpm.x),   "error:右侧选项不足:" &amp;  _xlpm.cellAddress,
               ISERROR(_xlpm.x),   "error:右侧选项执行失败:" &amp; _xlpm.cellAddress,
               TRUE,             "ok")
)</f>
        <v>ok</v>
      </c>
      <c r="L441" t="str" cm="1">
        <f t="array" ref="L441">IFERROR(_xlfn._xlws.SORT(
    _xlfn.UNIQUE(
        TRANSPOSE(
            _xlfn.FILTERXML("&lt;select&gt;&lt;x&gt;"&amp;SUBSTITUTE(选规格[[#This Row],[规格选项表]],",","&lt;/x&gt;&lt;x&gt;") &amp;"&lt;/x&gt;&lt;/select&gt;","//x")
        )
    )
),"无合适【规格】选项,请清除【CPU】或【内存】后再试")</f>
        <v>GPU计算型GT4</v>
      </c>
    </row>
    <row r="442" spans="1:13">
      <c r="A442" t="s">
        <v>65</v>
      </c>
      <c r="B442" t="s">
        <v>11</v>
      </c>
      <c r="C442" s="6" t="s">
        <v>2474</v>
      </c>
      <c r="D442" s="6">
        <v>6</v>
      </c>
      <c r="E442" s="6">
        <v>56</v>
      </c>
      <c r="F442" s="6" t="str">
        <f t="shared" si="6"/>
        <v>选规格!$L$442#</v>
      </c>
      <c r="G442" s="6" t="str" cm="1">
        <f t="array" ref="G442">_xlfn.LET(_xlpm.x, L443,
         _xlpm.cellAddress, "【 选规格!" &amp; ADDRESS(ROW(选规格[[#This Row],[自检]]),COLUMN(选规格[[#This Row],[自检]])) &amp; "】",
         _xlfn.IFS(ISBLANK(_xlpm.x),   "error:右侧选项不足:" &amp;  _xlpm.cellAddress,
               ISERROR(_xlpm.x),   "error:右侧选项执行失败:" &amp; _xlpm.cellAddress,
               TRUE,             "ok")
)</f>
        <v>ok</v>
      </c>
      <c r="L442" t="str" cm="1">
        <f t="array" ref="L442">IFERROR(_xlfn._xlws.SORT(
    _xlfn.UNIQUE(
        TRANSPOSE(
            _xlfn.FILTERXML("&lt;select&gt;&lt;x&gt;"&amp;SUBSTITUTE(选规格[[#This Row],[规格选项表]],",","&lt;/x&gt;&lt;x&gt;") &amp;"&lt;/x&gt;&lt;/select&gt;","//x")
        )
    )
),"无合适【规格】选项,请清除【CPU】或【内存】后再试")</f>
        <v>GPU计算型GN8</v>
      </c>
    </row>
    <row r="443" spans="1:13">
      <c r="A443" t="s">
        <v>65</v>
      </c>
      <c r="B443" t="s">
        <v>11</v>
      </c>
      <c r="C443" s="6" t="s">
        <v>2474</v>
      </c>
      <c r="D443" s="6">
        <v>14</v>
      </c>
      <c r="E443" s="6">
        <v>112</v>
      </c>
      <c r="F443" s="6" t="str">
        <f t="shared" si="6"/>
        <v>选规格!$L$443#</v>
      </c>
      <c r="G443" s="6" t="str" cm="1">
        <f t="array" ref="G443">_xlfn.LET(_xlpm.x, L444,
         _xlpm.cellAddress, "【 选规格!" &amp; ADDRESS(ROW(选规格[[#This Row],[自检]]),COLUMN(选规格[[#This Row],[自检]])) &amp; "】",
         _xlfn.IFS(ISBLANK(_xlpm.x),   "error:右侧选项不足:" &amp;  _xlpm.cellAddress,
               ISERROR(_xlpm.x),   "error:右侧选项执行失败:" &amp; _xlpm.cellAddress,
               TRUE,             "ok")
)</f>
        <v>ok</v>
      </c>
      <c r="L443" t="str" cm="1">
        <f t="array" ref="L443">IFERROR(_xlfn._xlws.SORT(
    _xlfn.UNIQUE(
        TRANSPOSE(
            _xlfn.FILTERXML("&lt;select&gt;&lt;x&gt;"&amp;SUBSTITUTE(选规格[[#This Row],[规格选项表]],",","&lt;/x&gt;&lt;x&gt;") &amp;"&lt;/x&gt;&lt;/select&gt;","//x")
        )
    )
),"无合适【规格】选项,请清除【CPU】或【内存】后再试")</f>
        <v>GPU计算型GN8</v>
      </c>
    </row>
    <row r="444" spans="1:13">
      <c r="A444" t="s">
        <v>65</v>
      </c>
      <c r="B444" t="s">
        <v>11</v>
      </c>
      <c r="C444" s="6" t="s">
        <v>2474</v>
      </c>
      <c r="D444" s="6">
        <v>28</v>
      </c>
      <c r="E444" s="6">
        <v>224</v>
      </c>
      <c r="F444" s="6" t="str">
        <f t="shared" si="6"/>
        <v>选规格!$L$444#</v>
      </c>
      <c r="G444" s="6" t="str" cm="1">
        <f t="array" ref="G444">_xlfn.LET(_xlpm.x, L445,
         _xlpm.cellAddress, "【 选规格!" &amp; ADDRESS(ROW(选规格[[#This Row],[自检]]),COLUMN(选规格[[#This Row],[自检]])) &amp; "】",
         _xlfn.IFS(ISBLANK(_xlpm.x),   "error:右侧选项不足:" &amp;  _xlpm.cellAddress,
               ISERROR(_xlpm.x),   "error:右侧选项执行失败:" &amp; _xlpm.cellAddress,
               TRUE,             "ok")
)</f>
        <v>ok</v>
      </c>
      <c r="L444" t="str" cm="1">
        <f t="array" ref="L444">IFERROR(_xlfn._xlws.SORT(
    _xlfn.UNIQUE(
        TRANSPOSE(
            _xlfn.FILTERXML("&lt;select&gt;&lt;x&gt;"&amp;SUBSTITUTE(选规格[[#This Row],[规格选项表]],",","&lt;/x&gt;&lt;x&gt;") &amp;"&lt;/x&gt;&lt;/select&gt;","//x")
        )
    )
),"无合适【规格】选项,请清除【CPU】或【内存】后再试")</f>
        <v>GPU计算型GN8</v>
      </c>
    </row>
    <row r="445" spans="1:13">
      <c r="A445" t="s">
        <v>65</v>
      </c>
      <c r="B445" t="s">
        <v>11</v>
      </c>
      <c r="C445" s="6" t="s">
        <v>3404</v>
      </c>
      <c r="D445" s="6">
        <v>4</v>
      </c>
      <c r="E445" s="6">
        <v>20</v>
      </c>
      <c r="F445" s="6" t="str">
        <f t="shared" si="6"/>
        <v>选规格!$L$445#</v>
      </c>
      <c r="G445" s="6" t="str" cm="1">
        <f t="array" ref="G445">_xlfn.LET(_xlpm.x, L446,
         _xlpm.cellAddress, "【 选规格!" &amp; ADDRESS(ROW(选规格[[#This Row],[自检]]),COLUMN(选规格[[#This Row],[自检]])) &amp; "】",
         _xlfn.IFS(ISBLANK(_xlpm.x),   "error:右侧选项不足:" &amp;  _xlpm.cellAddress,
               ISERROR(_xlpm.x),   "error:右侧选项执行失败:" &amp; _xlpm.cellAddress,
               TRUE,             "ok")
)</f>
        <v>ok</v>
      </c>
      <c r="L445" t="str" cm="1">
        <f t="array" ref="L445:M445">IFERROR(_xlfn._xlws.SORT(
    _xlfn.UNIQUE(
        TRANSPOSE(
            _xlfn.FILTERXML("&lt;select&gt;&lt;x&gt;"&amp;SUBSTITUTE(选规格[[#This Row],[规格选项表]],",","&lt;/x&gt;&lt;x&gt;") &amp;"&lt;/x&gt;&lt;/select&gt;","//x")
        )
    )
),"无合适【规格】选项,请清除【CPU】或【内存】后再试")</f>
        <v>GPU计算型GN7</v>
      </c>
      <c r="M445" t="str">
        <v>GPU计算型GN6S</v>
      </c>
    </row>
    <row r="446" spans="1:13">
      <c r="A446" t="s">
        <v>65</v>
      </c>
      <c r="B446" t="s">
        <v>11</v>
      </c>
      <c r="C446" s="6" t="s">
        <v>3345</v>
      </c>
      <c r="D446" s="6">
        <v>10</v>
      </c>
      <c r="E446" s="6">
        <v>40</v>
      </c>
      <c r="F446" s="6" t="str">
        <f t="shared" si="6"/>
        <v>选规格!$L$446#</v>
      </c>
      <c r="G446" s="6" t="str" cm="1">
        <f t="array" ref="G446">_xlfn.LET(_xlpm.x, L447,
         _xlpm.cellAddress, "【 选规格!" &amp; ADDRESS(ROW(选规格[[#This Row],[自检]]),COLUMN(选规格[[#This Row],[自检]])) &amp; "】",
         _xlfn.IFS(ISBLANK(_xlpm.x),   "error:右侧选项不足:" &amp;  _xlpm.cellAddress,
               ISERROR(_xlpm.x),   "error:右侧选项执行失败:" &amp; _xlpm.cellAddress,
               TRUE,             "ok")
)</f>
        <v>ok</v>
      </c>
      <c r="L446" t="str" cm="1">
        <f t="array" ref="L446:M446">IFERROR(_xlfn._xlws.SORT(
    _xlfn.UNIQUE(
        TRANSPOSE(
            _xlfn.FILTERXML("&lt;select&gt;&lt;x&gt;"&amp;SUBSTITUTE(选规格[[#This Row],[规格选项表]],",","&lt;/x&gt;&lt;x&gt;") &amp;"&lt;/x&gt;&lt;/select&gt;","//x")
        )
    )
),"无合适【规格】选项,请清除【CPU】或【内存】后再试")</f>
        <v>GPU计算型GN7</v>
      </c>
      <c r="M446" t="str">
        <v>GPU计算型GN10Xp</v>
      </c>
    </row>
    <row r="447" spans="1:13">
      <c r="A447" t="s">
        <v>65</v>
      </c>
      <c r="B447" t="s">
        <v>11</v>
      </c>
      <c r="C447" s="6" t="s">
        <v>3345</v>
      </c>
      <c r="D447" s="6">
        <v>20</v>
      </c>
      <c r="E447" s="6">
        <v>80</v>
      </c>
      <c r="F447" s="6" t="str">
        <f t="shared" si="6"/>
        <v>选规格!$L$447#</v>
      </c>
      <c r="G447" s="6" t="str" cm="1">
        <f t="array" ref="G447">_xlfn.LET(_xlpm.x, L448,
         _xlpm.cellAddress, "【 选规格!" &amp; ADDRESS(ROW(选规格[[#This Row],[自检]]),COLUMN(选规格[[#This Row],[自检]])) &amp; "】",
         _xlfn.IFS(ISBLANK(_xlpm.x),   "error:右侧选项不足:" &amp;  _xlpm.cellAddress,
               ISERROR(_xlpm.x),   "error:右侧选项执行失败:" &amp; _xlpm.cellAddress,
               TRUE,             "ok")
)</f>
        <v>ok</v>
      </c>
      <c r="L447" t="str" cm="1">
        <f t="array" ref="L447:M447">IFERROR(_xlfn._xlws.SORT(
    _xlfn.UNIQUE(
        TRANSPOSE(
            _xlfn.FILTERXML("&lt;select&gt;&lt;x&gt;"&amp;SUBSTITUTE(选规格[[#This Row],[规格选项表]],",","&lt;/x&gt;&lt;x&gt;") &amp;"&lt;/x&gt;&lt;/select&gt;","//x")
        )
    )
),"无合适【规格】选项,请清除【CPU】或【内存】后再试")</f>
        <v>GPU计算型GN7</v>
      </c>
      <c r="M447" t="str">
        <v>GPU计算型GN10Xp</v>
      </c>
    </row>
    <row r="448" spans="1:13">
      <c r="A448" t="s">
        <v>65</v>
      </c>
      <c r="B448" t="s">
        <v>11</v>
      </c>
      <c r="C448" s="6" t="s">
        <v>3405</v>
      </c>
      <c r="D448" s="6">
        <v>8</v>
      </c>
      <c r="E448" s="6">
        <v>40</v>
      </c>
      <c r="F448" s="6" t="str">
        <f t="shared" si="6"/>
        <v>选规格!$L$448#</v>
      </c>
      <c r="G448" s="6" t="str" cm="1">
        <f t="array" ref="G448">_xlfn.LET(_xlpm.x, L449,
         _xlpm.cellAddress, "【 选规格!" &amp; ADDRESS(ROW(选规格[[#This Row],[自检]]),COLUMN(选规格[[#This Row],[自检]])) &amp; "】",
         _xlfn.IFS(ISBLANK(_xlpm.x),   "error:右侧选项不足:" &amp;  _xlpm.cellAddress,
               ISERROR(_xlpm.x),   "error:右侧选项执行失败:" &amp; _xlpm.cellAddress,
               TRUE,             "ok")
)</f>
        <v>ok</v>
      </c>
      <c r="L448" t="str" cm="1">
        <f t="array" ref="L448:M448">IFERROR(_xlfn._xlws.SORT(
    _xlfn.UNIQUE(
        TRANSPOSE(
            _xlfn.FILTERXML("&lt;select&gt;&lt;x&gt;"&amp;SUBSTITUTE(选规格[[#This Row],[规格选项表]],",","&lt;/x&gt;&lt;x&gt;") &amp;"&lt;/x&gt;&lt;/select&gt;","//x")
        )
    )
),"无合适【规格】选项,请清除【CPU】或【内存】后再试")</f>
        <v>GPU计算型GN6S</v>
      </c>
      <c r="M448" t="str">
        <v>GPU计算型GN10X</v>
      </c>
    </row>
    <row r="449" spans="1:16">
      <c r="A449" t="s">
        <v>65</v>
      </c>
      <c r="B449" t="s">
        <v>11</v>
      </c>
      <c r="C449" s="6" t="s">
        <v>2495</v>
      </c>
      <c r="D449" s="6">
        <v>36</v>
      </c>
      <c r="E449" s="6">
        <v>160</v>
      </c>
      <c r="F449" s="6" t="str">
        <f t="shared" si="6"/>
        <v>选规格!$L$449#</v>
      </c>
      <c r="G449" s="6" t="str" cm="1">
        <f t="array" ref="G449">_xlfn.LET(_xlpm.x, L450,
         _xlpm.cellAddress, "【 选规格!" &amp; ADDRESS(ROW(选规格[[#This Row],[自检]]),COLUMN(选规格[[#This Row],[自检]])) &amp; "】",
         _xlfn.IFS(ISBLANK(_xlpm.x),   "error:右侧选项不足:" &amp;  _xlpm.cellAddress,
               ISERROR(_xlpm.x),   "error:右侧选项执行失败:" &amp; _xlpm.cellAddress,
               TRUE,             "ok")
)</f>
        <v>ok</v>
      </c>
      <c r="L449" t="str" cm="1">
        <f t="array" ref="L449">IFERROR(_xlfn._xlws.SORT(
    _xlfn.UNIQUE(
        TRANSPOSE(
            _xlfn.FILTERXML("&lt;select&gt;&lt;x&gt;"&amp;SUBSTITUTE(选规格[[#This Row],[规格选项表]],",","&lt;/x&gt;&lt;x&gt;") &amp;"&lt;/x&gt;&lt;/select&gt;","//x")
        )
    )
),"无合适【规格】选项,请清除【CPU】或【内存】后再试")</f>
        <v>GPU计算型GN10X</v>
      </c>
    </row>
    <row r="450" spans="1:16">
      <c r="A450" t="s">
        <v>65</v>
      </c>
      <c r="B450" t="s">
        <v>11</v>
      </c>
      <c r="C450" s="6" t="s">
        <v>2495</v>
      </c>
      <c r="D450" s="6">
        <v>72</v>
      </c>
      <c r="E450" s="6">
        <v>320</v>
      </c>
      <c r="F450" s="6" t="str">
        <f t="shared" ref="F450:F513" si="7">"选规格!"&amp;ADDRESS(ROW(L450),COLUMN(L450)) &amp; "#"</f>
        <v>选规格!$L$450#</v>
      </c>
      <c r="G450" s="6" t="str" cm="1">
        <f t="array" ref="G450">_xlfn.LET(_xlpm.x, L451,
         _xlpm.cellAddress, "【 选规格!" &amp; ADDRESS(ROW(选规格[[#This Row],[自检]]),COLUMN(选规格[[#This Row],[自检]])) &amp; "】",
         _xlfn.IFS(ISBLANK(_xlpm.x),   "error:右侧选项不足:" &amp;  _xlpm.cellAddress,
               ISERROR(_xlpm.x),   "error:右侧选项执行失败:" &amp; _xlpm.cellAddress,
               TRUE,             "ok")
)</f>
        <v>ok</v>
      </c>
      <c r="L450" t="str" cm="1">
        <f t="array" ref="L450">IFERROR(_xlfn._xlws.SORT(
    _xlfn.UNIQUE(
        TRANSPOSE(
            _xlfn.FILTERXML("&lt;select&gt;&lt;x&gt;"&amp;SUBSTITUTE(选规格[[#This Row],[规格选项表]],",","&lt;/x&gt;&lt;x&gt;") &amp;"&lt;/x&gt;&lt;/select&gt;","//x")
        )
    )
),"无合适【规格】选项,请清除【CPU】或【内存】后再试")</f>
        <v>GPU计算型GN10X</v>
      </c>
    </row>
    <row r="451" spans="1:16">
      <c r="A451" t="s">
        <v>65</v>
      </c>
      <c r="B451" t="s">
        <v>11</v>
      </c>
      <c r="C451" s="6" t="s">
        <v>2500</v>
      </c>
      <c r="D451" s="6">
        <v>90</v>
      </c>
      <c r="E451" s="6">
        <v>226</v>
      </c>
      <c r="F451" s="6" t="str">
        <f t="shared" si="7"/>
        <v>选规格!$L$451#</v>
      </c>
      <c r="G451" s="6" t="str" cm="1">
        <f t="array" ref="G451">_xlfn.LET(_xlpm.x, L452,
         _xlpm.cellAddress, "【 选规格!" &amp; ADDRESS(ROW(选规格[[#This Row],[自检]]),COLUMN(选规格[[#This Row],[自检]])) &amp; "】",
         _xlfn.IFS(ISBLANK(_xlpm.x),   "error:右侧选项不足:" &amp;  _xlpm.cellAddress,
               ISERROR(_xlpm.x),   "error:右侧选项执行失败:" &amp; _xlpm.cellAddress,
               TRUE,             "ok")
)</f>
        <v>ok</v>
      </c>
      <c r="L451" t="str" cm="1">
        <f t="array" ref="L451">IFERROR(_xlfn._xlws.SORT(
    _xlfn.UNIQUE(
        TRANSPOSE(
            _xlfn.FILTERXML("&lt;select&gt;&lt;x&gt;"&amp;SUBSTITUTE(选规格[[#This Row],[规格选项表]],",","&lt;/x&gt;&lt;x&gt;") &amp;"&lt;/x&gt;&lt;/select&gt;","//x")
        )
    )
),"无合适【规格】选项,请清除【CPU】或【内存】后再试")</f>
        <v>GPU推理型GI3X</v>
      </c>
    </row>
    <row r="452" spans="1:16">
      <c r="A452" t="s">
        <v>65</v>
      </c>
      <c r="B452" t="s">
        <v>11</v>
      </c>
      <c r="C452" s="6" t="s">
        <v>2500</v>
      </c>
      <c r="D452" s="6">
        <v>180</v>
      </c>
      <c r="E452" s="6">
        <v>452</v>
      </c>
      <c r="F452" s="6" t="str">
        <f t="shared" si="7"/>
        <v>选规格!$L$452#</v>
      </c>
      <c r="G452" s="6" t="str" cm="1">
        <f t="array" ref="G452">_xlfn.LET(_xlpm.x, L453,
         _xlpm.cellAddress, "【 选规格!" &amp; ADDRESS(ROW(选规格[[#This Row],[自检]]),COLUMN(选规格[[#This Row],[自检]])) &amp; "】",
         _xlfn.IFS(ISBLANK(_xlpm.x),   "error:右侧选项不足:" &amp;  _xlpm.cellAddress,
               ISERROR(_xlpm.x),   "error:右侧选项执行失败:" &amp; _xlpm.cellAddress,
               TRUE,             "ok")
)</f>
        <v>ok</v>
      </c>
      <c r="L452" t="str" cm="1">
        <f t="array" ref="L452">IFERROR(_xlfn._xlws.SORT(
    _xlfn.UNIQUE(
        TRANSPOSE(
            _xlfn.FILTERXML("&lt;select&gt;&lt;x&gt;"&amp;SUBSTITUTE(选规格[[#This Row],[规格选项表]],",","&lt;/x&gt;&lt;x&gt;") &amp;"&lt;/x&gt;&lt;/select&gt;","//x")
        )
    )
),"无合适【规格】选项,请清除【CPU】或【内存】后再试")</f>
        <v>GPU推理型GI3X</v>
      </c>
    </row>
    <row r="453" spans="1:16">
      <c r="A453" t="s">
        <v>65</v>
      </c>
      <c r="B453" t="s">
        <v>11</v>
      </c>
      <c r="C453" s="6" t="s">
        <v>2506</v>
      </c>
      <c r="D453" s="6">
        <v>10</v>
      </c>
      <c r="E453" s="6">
        <v>88</v>
      </c>
      <c r="F453" s="6" t="str">
        <f t="shared" si="7"/>
        <v>选规格!$L$453#</v>
      </c>
      <c r="G453" s="6" t="str" cm="1">
        <f t="array" ref="G453">_xlfn.LET(_xlpm.x, L454,
         _xlpm.cellAddress, "【 选规格!" &amp; ADDRESS(ROW(选规格[[#This Row],[自检]]),COLUMN(选规格[[#This Row],[自检]])) &amp; "】",
         _xlfn.IFS(ISBLANK(_xlpm.x),   "error:右侧选项不足:" &amp;  _xlpm.cellAddress,
               ISERROR(_xlpm.x),   "error:右侧选项执行失败:" &amp; _xlpm.cellAddress,
               TRUE,             "ok")
)</f>
        <v>ok</v>
      </c>
      <c r="L453" t="str" cm="1">
        <f t="array" ref="L453">IFERROR(_xlfn._xlws.SORT(
    _xlfn.UNIQUE(
        TRANSPOSE(
            _xlfn.FILTERXML("&lt;select&gt;&lt;x&gt;"&amp;SUBSTITUTE(选规格[[#This Row],[规格选项表]],",","&lt;/x&gt;&lt;x&gt;") &amp;"&lt;/x&gt;&lt;/select&gt;","//x")
        )
    )
),"无合适【规格】选项,请清除【CPU】或【内存】后再试")</f>
        <v>FPGA加速型FX4</v>
      </c>
    </row>
    <row r="454" spans="1:16">
      <c r="A454" t="s">
        <v>65</v>
      </c>
      <c r="B454" t="s">
        <v>11</v>
      </c>
      <c r="C454" s="6" t="s">
        <v>2506</v>
      </c>
      <c r="D454" s="6">
        <v>22</v>
      </c>
      <c r="E454" s="6">
        <v>176</v>
      </c>
      <c r="F454" s="6" t="str">
        <f t="shared" si="7"/>
        <v>选规格!$L$454#</v>
      </c>
      <c r="G454" s="6" t="str" cm="1">
        <f t="array" ref="G454">_xlfn.LET(_xlpm.x, L455,
         _xlpm.cellAddress, "【 选规格!" &amp; ADDRESS(ROW(选规格[[#This Row],[自检]]),COLUMN(选规格[[#This Row],[自检]])) &amp; "】",
         _xlfn.IFS(ISBLANK(_xlpm.x),   "error:右侧选项不足:" &amp;  _xlpm.cellAddress,
               ISERROR(_xlpm.x),   "error:右侧选项执行失败:" &amp; _xlpm.cellAddress,
               TRUE,             "ok")
)</f>
        <v>ok</v>
      </c>
      <c r="L454" t="str" cm="1">
        <f t="array" ref="L454">IFERROR(_xlfn._xlws.SORT(
    _xlfn.UNIQUE(
        TRANSPOSE(
            _xlfn.FILTERXML("&lt;select&gt;&lt;x&gt;"&amp;SUBSTITUTE(选规格[[#This Row],[规格选项表]],",","&lt;/x&gt;&lt;x&gt;") &amp;"&lt;/x&gt;&lt;/select&gt;","//x")
        )
    )
),"无合适【规格】选项,请清除【CPU】或【内存】后再试")</f>
        <v>FPGA加速型FX4</v>
      </c>
    </row>
    <row r="455" spans="1:16">
      <c r="A455" t="s">
        <v>65</v>
      </c>
      <c r="B455" t="s">
        <v>11</v>
      </c>
      <c r="C455" s="6" t="s">
        <v>2506</v>
      </c>
      <c r="D455" s="6">
        <v>44</v>
      </c>
      <c r="E455" s="6">
        <v>352</v>
      </c>
      <c r="F455" s="6" t="str">
        <f t="shared" si="7"/>
        <v>选规格!$L$455#</v>
      </c>
      <c r="G455" s="6" t="str" cm="1">
        <f t="array" ref="G455">_xlfn.LET(_xlpm.x, L456,
         _xlpm.cellAddress, "【 选规格!" &amp; ADDRESS(ROW(选规格[[#This Row],[自检]]),COLUMN(选规格[[#This Row],[自检]])) &amp; "】",
         _xlfn.IFS(ISBLANK(_xlpm.x),   "error:右侧选项不足:" &amp;  _xlpm.cellAddress,
               ISERROR(_xlpm.x),   "error:右侧选项执行失败:" &amp; _xlpm.cellAddress,
               TRUE,             "ok")
)</f>
        <v>ok</v>
      </c>
      <c r="L455" t="str" cm="1">
        <f t="array" ref="L455">IFERROR(_xlfn._xlws.SORT(
    _xlfn.UNIQUE(
        TRANSPOSE(
            _xlfn.FILTERXML("&lt;select&gt;&lt;x&gt;"&amp;SUBSTITUTE(选规格[[#This Row],[规格选项表]],",","&lt;/x&gt;&lt;x&gt;") &amp;"&lt;/x&gt;&lt;/select&gt;","//x")
        )
    )
),"无合适【规格】选项,请清除【CPU】或【内存】后再试")</f>
        <v>FPGA加速型FX4</v>
      </c>
    </row>
    <row r="456" spans="1:16">
      <c r="A456" t="s">
        <v>3705</v>
      </c>
      <c r="B456" t="s">
        <v>1878</v>
      </c>
      <c r="C456" s="6" t="s">
        <v>3748</v>
      </c>
      <c r="D456" s="6">
        <v>2</v>
      </c>
      <c r="E456" s="6"/>
      <c r="F456" s="6" t="str">
        <f t="shared" si="7"/>
        <v>选规格!$L$456#</v>
      </c>
      <c r="G456" s="6" t="str" cm="1">
        <f t="array" ref="G456">_xlfn.LET(_xlpm.x, L457,
         _xlpm.cellAddress, "【 选规格!" &amp; ADDRESS(ROW(选规格[[#This Row],[自检]]),COLUMN(选规格[[#This Row],[自检]])) &amp; "】",
         _xlfn.IFS(ISBLANK(_xlpm.x),   "error:右侧选项不足:" &amp;  _xlpm.cellAddress,
               ISERROR(_xlpm.x),   "error:右侧选项执行失败:" &amp; _xlpm.cellAddress,
               TRUE,             "ok")
)</f>
        <v>ok</v>
      </c>
      <c r="L456" t="str" cm="1">
        <f t="array" ref="L456:O456">IFERROR(_xlfn._xlws.SORT(
    _xlfn.UNIQUE(
        TRANSPOSE(
            _xlfn.FILTERXML("&lt;select&gt;&lt;x&gt;"&amp;SUBSTITUTE(选规格[[#This Row],[规格选项表]],",","&lt;/x&gt;&lt;x&gt;") &amp;"&lt;/x&gt;&lt;/select&gt;","//x")
        )
    )
),"无合适【规格】选项,请清除【CPU】或【内存】后再试")</f>
        <v>标准型 S5</v>
      </c>
      <c r="M456" t="str">
        <v>标准型 SA3</v>
      </c>
      <c r="N456" t="str">
        <v>标准型 SA2</v>
      </c>
      <c r="O456" t="str">
        <v>内存型 M5</v>
      </c>
    </row>
    <row r="457" spans="1:16">
      <c r="A457" t="s">
        <v>3705</v>
      </c>
      <c r="B457" t="s">
        <v>11</v>
      </c>
      <c r="C457" s="6" t="s">
        <v>3748</v>
      </c>
      <c r="D457" s="6">
        <v>2</v>
      </c>
      <c r="E457" s="6"/>
      <c r="F457" s="6" t="str">
        <f t="shared" si="7"/>
        <v>选规格!$L$457#</v>
      </c>
      <c r="G457" s="6" t="str" cm="1">
        <f t="array" ref="G457">_xlfn.LET(_xlpm.x, L458,
         _xlpm.cellAddress, "【 选规格!" &amp; ADDRESS(ROW(选规格[[#This Row],[自检]]),COLUMN(选规格[[#This Row],[自检]])) &amp; "】",
         _xlfn.IFS(ISBLANK(_xlpm.x),   "error:右侧选项不足:" &amp;  _xlpm.cellAddress,
               ISERROR(_xlpm.x),   "error:右侧选项执行失败:" &amp; _xlpm.cellAddress,
               TRUE,             "ok")
)</f>
        <v>ok</v>
      </c>
      <c r="L457" t="str" cm="1">
        <f t="array" ref="L457:O457">IFERROR(_xlfn._xlws.SORT(
    _xlfn.UNIQUE(
        TRANSPOSE(
            _xlfn.FILTERXML("&lt;select&gt;&lt;x&gt;"&amp;SUBSTITUTE(选规格[[#This Row],[规格选项表]],",","&lt;/x&gt;&lt;x&gt;") &amp;"&lt;/x&gt;&lt;/select&gt;","//x")
        )
    )
),"无合适【规格】选项,请清除【CPU】或【内存】后再试")</f>
        <v>标准型 S5</v>
      </c>
      <c r="M457" t="str">
        <v>标准型 SA3</v>
      </c>
      <c r="N457" t="str">
        <v>标准型 SA2</v>
      </c>
      <c r="O457" t="str">
        <v>内存型 M5</v>
      </c>
    </row>
    <row r="458" spans="1:16">
      <c r="A458" t="s">
        <v>3705</v>
      </c>
      <c r="B458" t="s">
        <v>1875</v>
      </c>
      <c r="C458" s="6" t="s">
        <v>3748</v>
      </c>
      <c r="D458" s="6">
        <v>2</v>
      </c>
      <c r="E458" s="6"/>
      <c r="F458" s="6" t="str">
        <f t="shared" si="7"/>
        <v>选规格!$L$458#</v>
      </c>
      <c r="G458" s="6" t="str" cm="1">
        <f t="array" ref="G458">_xlfn.LET(_xlpm.x, L459,
         _xlpm.cellAddress, "【 选规格!" &amp; ADDRESS(ROW(选规格[[#This Row],[自检]]),COLUMN(选规格[[#This Row],[自检]])) &amp; "】",
         _xlfn.IFS(ISBLANK(_xlpm.x),   "error:右侧选项不足:" &amp;  _xlpm.cellAddress,
               ISERROR(_xlpm.x),   "error:右侧选项执行失败:" &amp; _xlpm.cellAddress,
               TRUE,             "ok")
)</f>
        <v>ok</v>
      </c>
      <c r="L458" t="str" cm="1">
        <f t="array" ref="L458:O458">IFERROR(_xlfn._xlws.SORT(
    _xlfn.UNIQUE(
        TRANSPOSE(
            _xlfn.FILTERXML("&lt;select&gt;&lt;x&gt;"&amp;SUBSTITUTE(选规格[[#This Row],[规格选项表]],",","&lt;/x&gt;&lt;x&gt;") &amp;"&lt;/x&gt;&lt;/select&gt;","//x")
        )
    )
),"无合适【规格】选项,请清除【CPU】或【内存】后再试")</f>
        <v>标准型 S5</v>
      </c>
      <c r="M458" t="str">
        <v>标准型 SA3</v>
      </c>
      <c r="N458" t="str">
        <v>标准型 SA2</v>
      </c>
      <c r="O458" t="str">
        <v>内存型 M5</v>
      </c>
    </row>
    <row r="459" spans="1:16">
      <c r="A459" t="s">
        <v>3705</v>
      </c>
      <c r="B459" t="s">
        <v>1878</v>
      </c>
      <c r="C459" s="6" t="s">
        <v>3749</v>
      </c>
      <c r="D459" s="6">
        <v>4</v>
      </c>
      <c r="E459" s="6"/>
      <c r="F459" s="6" t="str">
        <f t="shared" si="7"/>
        <v>选规格!$L$459#</v>
      </c>
      <c r="G459" s="6" t="str" cm="1">
        <f t="array" ref="G459">_xlfn.LET(_xlpm.x, L460,
         _xlpm.cellAddress, "【 选规格!" &amp; ADDRESS(ROW(选规格[[#This Row],[自检]]),COLUMN(选规格[[#This Row],[自检]])) &amp; "】",
         _xlfn.IFS(ISBLANK(_xlpm.x),   "error:右侧选项不足:" &amp;  _xlpm.cellAddress,
               ISERROR(_xlpm.x),   "error:右侧选项执行失败:" &amp; _xlpm.cellAddress,
               TRUE,             "ok")
)</f>
        <v>ok</v>
      </c>
      <c r="L459" t="str" cm="1">
        <f t="array" ref="L459:P459">IFERROR(_xlfn._xlws.SORT(
    _xlfn.UNIQUE(
        TRANSPOSE(
            _xlfn.FILTERXML("&lt;select&gt;&lt;x&gt;"&amp;SUBSTITUTE(选规格[[#This Row],[规格选项表]],",","&lt;/x&gt;&lt;x&gt;") &amp;"&lt;/x&gt;&lt;/select&gt;","//x")
        )
    )
),"无合适【规格】选项,请清除【CPU】或【内存】后再试")</f>
        <v>标准型 S5</v>
      </c>
      <c r="M459" t="str">
        <v>标准型 SA3</v>
      </c>
      <c r="N459" t="str">
        <v>标准型 SA2</v>
      </c>
      <c r="O459" t="str">
        <v>内存型 MA2</v>
      </c>
      <c r="P459" t="str">
        <v>内存型 M5</v>
      </c>
    </row>
    <row r="460" spans="1:16">
      <c r="A460" t="s">
        <v>3705</v>
      </c>
      <c r="B460" t="s">
        <v>11</v>
      </c>
      <c r="C460" s="6" t="s">
        <v>3749</v>
      </c>
      <c r="D460" s="6">
        <v>4</v>
      </c>
      <c r="E460" s="6"/>
      <c r="F460" s="6" t="str">
        <f t="shared" si="7"/>
        <v>选规格!$L$460#</v>
      </c>
      <c r="G460" s="6" t="str" cm="1">
        <f t="array" ref="G460">_xlfn.LET(_xlpm.x, L461,
         _xlpm.cellAddress, "【 选规格!" &amp; ADDRESS(ROW(选规格[[#This Row],[自检]]),COLUMN(选规格[[#This Row],[自检]])) &amp; "】",
         _xlfn.IFS(ISBLANK(_xlpm.x),   "error:右侧选项不足:" &amp;  _xlpm.cellAddress,
               ISERROR(_xlpm.x),   "error:右侧选项执行失败:" &amp; _xlpm.cellAddress,
               TRUE,             "ok")
)</f>
        <v>ok</v>
      </c>
      <c r="L460" t="str" cm="1">
        <f t="array" ref="L460:P460">IFERROR(_xlfn._xlws.SORT(
    _xlfn.UNIQUE(
        TRANSPOSE(
            _xlfn.FILTERXML("&lt;select&gt;&lt;x&gt;"&amp;SUBSTITUTE(选规格[[#This Row],[规格选项表]],",","&lt;/x&gt;&lt;x&gt;") &amp;"&lt;/x&gt;&lt;/select&gt;","//x")
        )
    )
),"无合适【规格】选项,请清除【CPU】或【内存】后再试")</f>
        <v>标准型 S5</v>
      </c>
      <c r="M460" t="str">
        <v>标准型 SA3</v>
      </c>
      <c r="N460" t="str">
        <v>标准型 SA2</v>
      </c>
      <c r="O460" t="str">
        <v>内存型 MA2</v>
      </c>
      <c r="P460" t="str">
        <v>内存型 M5</v>
      </c>
    </row>
    <row r="461" spans="1:16">
      <c r="A461" t="s">
        <v>3705</v>
      </c>
      <c r="B461" t="s">
        <v>1875</v>
      </c>
      <c r="C461" s="6" t="s">
        <v>3749</v>
      </c>
      <c r="D461" s="6">
        <v>4</v>
      </c>
      <c r="E461" s="6"/>
      <c r="F461" s="6" t="str">
        <f t="shared" si="7"/>
        <v>选规格!$L$461#</v>
      </c>
      <c r="G461" s="6" t="str" cm="1">
        <f t="array" ref="G461">_xlfn.LET(_xlpm.x, L462,
         _xlpm.cellAddress, "【 选规格!" &amp; ADDRESS(ROW(选规格[[#This Row],[自检]]),COLUMN(选规格[[#This Row],[自检]])) &amp; "】",
         _xlfn.IFS(ISBLANK(_xlpm.x),   "error:右侧选项不足:" &amp;  _xlpm.cellAddress,
               ISERROR(_xlpm.x),   "error:右侧选项执行失败:" &amp; _xlpm.cellAddress,
               TRUE,             "ok")
)</f>
        <v>ok</v>
      </c>
      <c r="L461" t="str" cm="1">
        <f t="array" ref="L461:P461">IFERROR(_xlfn._xlws.SORT(
    _xlfn.UNIQUE(
        TRANSPOSE(
            _xlfn.FILTERXML("&lt;select&gt;&lt;x&gt;"&amp;SUBSTITUTE(选规格[[#This Row],[规格选项表]],",","&lt;/x&gt;&lt;x&gt;") &amp;"&lt;/x&gt;&lt;/select&gt;","//x")
        )
    )
),"无合适【规格】选项,请清除【CPU】或【内存】后再试")</f>
        <v>标准型 S5</v>
      </c>
      <c r="M461" t="str">
        <v>标准型 SA3</v>
      </c>
      <c r="N461" t="str">
        <v>标准型 SA2</v>
      </c>
      <c r="O461" t="str">
        <v>内存型 MA2</v>
      </c>
      <c r="P461" t="str">
        <v>内存型 M5</v>
      </c>
    </row>
    <row r="462" spans="1:16">
      <c r="A462" t="s">
        <v>3705</v>
      </c>
      <c r="B462" t="s">
        <v>1878</v>
      </c>
      <c r="C462" s="6" t="s">
        <v>3749</v>
      </c>
      <c r="D462" s="6">
        <v>8</v>
      </c>
      <c r="E462" s="6"/>
      <c r="F462" s="6" t="str">
        <f t="shared" si="7"/>
        <v>选规格!$L$462#</v>
      </c>
      <c r="G462" s="6" t="str" cm="1">
        <f t="array" ref="G462">_xlfn.LET(_xlpm.x, L463,
         _xlpm.cellAddress, "【 选规格!" &amp; ADDRESS(ROW(选规格[[#This Row],[自检]]),COLUMN(选规格[[#This Row],[自检]])) &amp; "】",
         _xlfn.IFS(ISBLANK(_xlpm.x),   "error:右侧选项不足:" &amp;  _xlpm.cellAddress,
               ISERROR(_xlpm.x),   "error:右侧选项执行失败:" &amp; _xlpm.cellAddress,
               TRUE,             "ok")
)</f>
        <v>ok</v>
      </c>
      <c r="L462" t="str" cm="1">
        <f t="array" ref="L462:P462">IFERROR(_xlfn._xlws.SORT(
    _xlfn.UNIQUE(
        TRANSPOSE(
            _xlfn.FILTERXML("&lt;select&gt;&lt;x&gt;"&amp;SUBSTITUTE(选规格[[#This Row],[规格选项表]],",","&lt;/x&gt;&lt;x&gt;") &amp;"&lt;/x&gt;&lt;/select&gt;","//x")
        )
    )
),"无合适【规格】选项,请清除【CPU】或【内存】后再试")</f>
        <v>标准型 S5</v>
      </c>
      <c r="M462" t="str">
        <v>标准型 SA3</v>
      </c>
      <c r="N462" t="str">
        <v>标准型 SA2</v>
      </c>
      <c r="O462" t="str">
        <v>内存型 MA2</v>
      </c>
      <c r="P462" t="str">
        <v>内存型 M5</v>
      </c>
    </row>
    <row r="463" spans="1:16">
      <c r="A463" t="s">
        <v>3705</v>
      </c>
      <c r="B463" t="s">
        <v>11</v>
      </c>
      <c r="C463" s="6" t="s">
        <v>3749</v>
      </c>
      <c r="D463" s="6">
        <v>8</v>
      </c>
      <c r="E463" s="6"/>
      <c r="F463" s="6" t="str">
        <f t="shared" si="7"/>
        <v>选规格!$L$463#</v>
      </c>
      <c r="G463" s="6" t="str" cm="1">
        <f t="array" ref="G463">_xlfn.LET(_xlpm.x, L464,
         _xlpm.cellAddress, "【 选规格!" &amp; ADDRESS(ROW(选规格[[#This Row],[自检]]),COLUMN(选规格[[#This Row],[自检]])) &amp; "】",
         _xlfn.IFS(ISBLANK(_xlpm.x),   "error:右侧选项不足:" &amp;  _xlpm.cellAddress,
               ISERROR(_xlpm.x),   "error:右侧选项执行失败:" &amp; _xlpm.cellAddress,
               TRUE,             "ok")
)</f>
        <v>ok</v>
      </c>
      <c r="L463" t="str" cm="1">
        <f t="array" ref="L463:P463">IFERROR(_xlfn._xlws.SORT(
    _xlfn.UNIQUE(
        TRANSPOSE(
            _xlfn.FILTERXML("&lt;select&gt;&lt;x&gt;"&amp;SUBSTITUTE(选规格[[#This Row],[规格选项表]],",","&lt;/x&gt;&lt;x&gt;") &amp;"&lt;/x&gt;&lt;/select&gt;","//x")
        )
    )
),"无合适【规格】选项,请清除【CPU】或【内存】后再试")</f>
        <v>标准型 S5</v>
      </c>
      <c r="M463" t="str">
        <v>标准型 SA3</v>
      </c>
      <c r="N463" t="str">
        <v>标准型 SA2</v>
      </c>
      <c r="O463" t="str">
        <v>内存型 MA2</v>
      </c>
      <c r="P463" t="str">
        <v>内存型 M5</v>
      </c>
    </row>
    <row r="464" spans="1:16">
      <c r="A464" t="s">
        <v>3705</v>
      </c>
      <c r="B464" t="s">
        <v>1875</v>
      </c>
      <c r="C464" s="6" t="s">
        <v>3749</v>
      </c>
      <c r="D464" s="6">
        <v>8</v>
      </c>
      <c r="E464" s="6"/>
      <c r="F464" s="6" t="str">
        <f t="shared" si="7"/>
        <v>选规格!$L$464#</v>
      </c>
      <c r="G464" s="6" t="str" cm="1">
        <f t="array" ref="G464">_xlfn.LET(_xlpm.x, L465,
         _xlpm.cellAddress, "【 选规格!" &amp; ADDRESS(ROW(选规格[[#This Row],[自检]]),COLUMN(选规格[[#This Row],[自检]])) &amp; "】",
         _xlfn.IFS(ISBLANK(_xlpm.x),   "error:右侧选项不足:" &amp;  _xlpm.cellAddress,
               ISERROR(_xlpm.x),   "error:右侧选项执行失败:" &amp; _xlpm.cellAddress,
               TRUE,             "ok")
)</f>
        <v>ok</v>
      </c>
      <c r="L464" t="str" cm="1">
        <f t="array" ref="L464:P464">IFERROR(_xlfn._xlws.SORT(
    _xlfn.UNIQUE(
        TRANSPOSE(
            _xlfn.FILTERXML("&lt;select&gt;&lt;x&gt;"&amp;SUBSTITUTE(选规格[[#This Row],[规格选项表]],",","&lt;/x&gt;&lt;x&gt;") &amp;"&lt;/x&gt;&lt;/select&gt;","//x")
        )
    )
),"无合适【规格】选项,请清除【CPU】或【内存】后再试")</f>
        <v>标准型 S5</v>
      </c>
      <c r="M464" t="str">
        <v>标准型 SA3</v>
      </c>
      <c r="N464" t="str">
        <v>标准型 SA2</v>
      </c>
      <c r="O464" t="str">
        <v>内存型 MA2</v>
      </c>
      <c r="P464" t="str">
        <v>内存型 M5</v>
      </c>
    </row>
    <row r="465" spans="1:17">
      <c r="A465" t="s">
        <v>3705</v>
      </c>
      <c r="B465" t="s">
        <v>1878</v>
      </c>
      <c r="C465" s="6" t="s">
        <v>3750</v>
      </c>
      <c r="D465" s="6">
        <v>16</v>
      </c>
      <c r="E465" s="6"/>
      <c r="F465" s="6" t="str">
        <f t="shared" si="7"/>
        <v>选规格!$L$465#</v>
      </c>
      <c r="G465" s="6" t="str" cm="1">
        <f t="array" ref="G465">_xlfn.LET(_xlpm.x, L466,
         _xlpm.cellAddress, "【 选规格!" &amp; ADDRESS(ROW(选规格[[#This Row],[自检]]),COLUMN(选规格[[#This Row],[自检]])) &amp; "】",
         _xlfn.IFS(ISBLANK(_xlpm.x),   "error:右侧选项不足:" &amp;  _xlpm.cellAddress,
               ISERROR(_xlpm.x),   "error:右侧选项执行失败:" &amp; _xlpm.cellAddress,
               TRUE,             "ok")
)</f>
        <v>ok</v>
      </c>
      <c r="L465" t="str" cm="1">
        <f t="array" ref="L465:P465">IFERROR(_xlfn._xlws.SORT(
    _xlfn.UNIQUE(
        TRANSPOSE(
            _xlfn.FILTERXML("&lt;select&gt;&lt;x&gt;"&amp;SUBSTITUTE(选规格[[#This Row],[规格选项表]],",","&lt;/x&gt;&lt;x&gt;") &amp;"&lt;/x&gt;&lt;/select&gt;","//x")
        )
    )
),"无合适【规格】选项,请清除【CPU】或【内存】后再试")</f>
        <v>标准型 S5</v>
      </c>
      <c r="M465" t="str">
        <v>标准型 SA3</v>
      </c>
      <c r="N465" t="str">
        <v>标准型 SA2</v>
      </c>
      <c r="O465" t="str">
        <v>高 IO 型 IT5</v>
      </c>
      <c r="P465" t="str">
        <v>内存型 MA2</v>
      </c>
    </row>
    <row r="466" spans="1:17">
      <c r="A466" t="s">
        <v>3705</v>
      </c>
      <c r="B466" t="s">
        <v>11</v>
      </c>
      <c r="C466" s="6" t="s">
        <v>3750</v>
      </c>
      <c r="D466" s="6">
        <v>16</v>
      </c>
      <c r="E466" s="6"/>
      <c r="F466" s="6" t="str">
        <f t="shared" si="7"/>
        <v>选规格!$L$466#</v>
      </c>
      <c r="G466" s="6" t="str" cm="1">
        <f t="array" ref="G466">_xlfn.LET(_xlpm.x, L467,
         _xlpm.cellAddress, "【 选规格!" &amp; ADDRESS(ROW(选规格[[#This Row],[自检]]),COLUMN(选规格[[#This Row],[自检]])) &amp; "】",
         _xlfn.IFS(ISBLANK(_xlpm.x),   "error:右侧选项不足:" &amp;  _xlpm.cellAddress,
               ISERROR(_xlpm.x),   "error:右侧选项执行失败:" &amp; _xlpm.cellAddress,
               TRUE,             "ok")
)</f>
        <v>ok</v>
      </c>
      <c r="L466" t="str" cm="1">
        <f t="array" ref="L466:P466">IFERROR(_xlfn._xlws.SORT(
    _xlfn.UNIQUE(
        TRANSPOSE(
            _xlfn.FILTERXML("&lt;select&gt;&lt;x&gt;"&amp;SUBSTITUTE(选规格[[#This Row],[规格选项表]],",","&lt;/x&gt;&lt;x&gt;") &amp;"&lt;/x&gt;&lt;/select&gt;","//x")
        )
    )
),"无合适【规格】选项,请清除【CPU】或【内存】后再试")</f>
        <v>标准型 S5</v>
      </c>
      <c r="M466" t="str">
        <v>标准型 SA3</v>
      </c>
      <c r="N466" t="str">
        <v>标准型 SA2</v>
      </c>
      <c r="O466" t="str">
        <v>高 IO 型 IT5</v>
      </c>
      <c r="P466" t="str">
        <v>内存型 MA2</v>
      </c>
    </row>
    <row r="467" spans="1:17">
      <c r="A467" t="s">
        <v>3705</v>
      </c>
      <c r="B467" t="s">
        <v>1875</v>
      </c>
      <c r="C467" s="6" t="s">
        <v>3750</v>
      </c>
      <c r="D467" s="6">
        <v>16</v>
      </c>
      <c r="E467" s="6"/>
      <c r="F467" s="6" t="str">
        <f t="shared" si="7"/>
        <v>选规格!$L$467#</v>
      </c>
      <c r="G467" s="6" t="str" cm="1">
        <f t="array" ref="G467">_xlfn.LET(_xlpm.x, L468,
         _xlpm.cellAddress, "【 选规格!" &amp; ADDRESS(ROW(选规格[[#This Row],[自检]]),COLUMN(选规格[[#This Row],[自检]])) &amp; "】",
         _xlfn.IFS(ISBLANK(_xlpm.x),   "error:右侧选项不足:" &amp;  _xlpm.cellAddress,
               ISERROR(_xlpm.x),   "error:右侧选项执行失败:" &amp; _xlpm.cellAddress,
               TRUE,             "ok")
)</f>
        <v>ok</v>
      </c>
      <c r="L467" t="str" cm="1">
        <f t="array" ref="L467:P467">IFERROR(_xlfn._xlws.SORT(
    _xlfn.UNIQUE(
        TRANSPOSE(
            _xlfn.FILTERXML("&lt;select&gt;&lt;x&gt;"&amp;SUBSTITUTE(选规格[[#This Row],[规格选项表]],",","&lt;/x&gt;&lt;x&gt;") &amp;"&lt;/x&gt;&lt;/select&gt;","//x")
        )
    )
),"无合适【规格】选项,请清除【CPU】或【内存】后再试")</f>
        <v>标准型 S5</v>
      </c>
      <c r="M467" t="str">
        <v>标准型 SA3</v>
      </c>
      <c r="N467" t="str">
        <v>标准型 SA2</v>
      </c>
      <c r="O467" t="str">
        <v>高 IO 型 IT5</v>
      </c>
      <c r="P467" t="str">
        <v>内存型 MA2</v>
      </c>
    </row>
    <row r="468" spans="1:17">
      <c r="A468" t="s">
        <v>3705</v>
      </c>
      <c r="B468" t="s">
        <v>1878</v>
      </c>
      <c r="C468" s="6" t="s">
        <v>3706</v>
      </c>
      <c r="D468" s="6">
        <v>24</v>
      </c>
      <c r="E468" s="6"/>
      <c r="F468" s="6" t="str">
        <f t="shared" si="7"/>
        <v>选规格!$L$468#</v>
      </c>
      <c r="G468" s="6" t="str" cm="1">
        <f t="array" ref="G468">_xlfn.LET(_xlpm.x, L469,
         _xlpm.cellAddress, "【 选规格!" &amp; ADDRESS(ROW(选规格[[#This Row],[自检]]),COLUMN(选规格[[#This Row],[自检]])) &amp; "】",
         _xlfn.IFS(ISBLANK(_xlpm.x),   "error:右侧选项不足:" &amp;  _xlpm.cellAddress,
               ISERROR(_xlpm.x),   "error:右侧选项执行失败:" &amp; _xlpm.cellAddress,
               TRUE,             "ok")
)</f>
        <v>ok</v>
      </c>
      <c r="L468" t="str" cm="1">
        <f t="array" ref="L468">IFERROR(_xlfn._xlws.SORT(
    _xlfn.UNIQUE(
        TRANSPOSE(
            _xlfn.FILTERXML("&lt;select&gt;&lt;x&gt;"&amp;SUBSTITUTE(选规格[[#This Row],[规格选项表]],",","&lt;/x&gt;&lt;x&gt;") &amp;"&lt;/x&gt;&lt;/select&gt;","//x")
        )
    )
),"无合适【规格】选项,请清除【CPU】或【内存】后再试")</f>
        <v>标准型 S5</v>
      </c>
    </row>
    <row r="469" spans="1:17">
      <c r="A469" t="s">
        <v>3705</v>
      </c>
      <c r="B469" t="s">
        <v>11</v>
      </c>
      <c r="C469" s="6" t="s">
        <v>3706</v>
      </c>
      <c r="D469" s="6">
        <v>24</v>
      </c>
      <c r="E469" s="6"/>
      <c r="F469" s="6" t="str">
        <f t="shared" si="7"/>
        <v>选规格!$L$469#</v>
      </c>
      <c r="G469" s="6" t="str" cm="1">
        <f t="array" ref="G469">_xlfn.LET(_xlpm.x, L470,
         _xlpm.cellAddress, "【 选规格!" &amp; ADDRESS(ROW(选规格[[#This Row],[自检]]),COLUMN(选规格[[#This Row],[自检]])) &amp; "】",
         _xlfn.IFS(ISBLANK(_xlpm.x),   "error:右侧选项不足:" &amp;  _xlpm.cellAddress,
               ISERROR(_xlpm.x),   "error:右侧选项执行失败:" &amp; _xlpm.cellAddress,
               TRUE,             "ok")
)</f>
        <v>ok</v>
      </c>
      <c r="L469" t="str" cm="1">
        <f t="array" ref="L469">IFERROR(_xlfn._xlws.SORT(
    _xlfn.UNIQUE(
        TRANSPOSE(
            _xlfn.FILTERXML("&lt;select&gt;&lt;x&gt;"&amp;SUBSTITUTE(选规格[[#This Row],[规格选项表]],",","&lt;/x&gt;&lt;x&gt;") &amp;"&lt;/x&gt;&lt;/select&gt;","//x")
        )
    )
),"无合适【规格】选项,请清除【CPU】或【内存】后再试")</f>
        <v>标准型 S5</v>
      </c>
    </row>
    <row r="470" spans="1:17">
      <c r="A470" t="s">
        <v>3705</v>
      </c>
      <c r="B470" t="s">
        <v>1875</v>
      </c>
      <c r="C470" s="6" t="s">
        <v>3706</v>
      </c>
      <c r="D470" s="6">
        <v>24</v>
      </c>
      <c r="E470" s="6"/>
      <c r="F470" s="6" t="str">
        <f t="shared" si="7"/>
        <v>选规格!$L$470#</v>
      </c>
      <c r="G470" s="6" t="str" cm="1">
        <f t="array" ref="G470">_xlfn.LET(_xlpm.x, L471,
         _xlpm.cellAddress, "【 选规格!" &amp; ADDRESS(ROW(选规格[[#This Row],[自检]]),COLUMN(选规格[[#This Row],[自检]])) &amp; "】",
         _xlfn.IFS(ISBLANK(_xlpm.x),   "error:右侧选项不足:" &amp;  _xlpm.cellAddress,
               ISERROR(_xlpm.x),   "error:右侧选项执行失败:" &amp; _xlpm.cellAddress,
               TRUE,             "ok")
)</f>
        <v>ok</v>
      </c>
      <c r="L470" t="str" cm="1">
        <f t="array" ref="L470">IFERROR(_xlfn._xlws.SORT(
    _xlfn.UNIQUE(
        TRANSPOSE(
            _xlfn.FILTERXML("&lt;select&gt;&lt;x&gt;"&amp;SUBSTITUTE(选规格[[#This Row],[规格选项表]],",","&lt;/x&gt;&lt;x&gt;") &amp;"&lt;/x&gt;&lt;/select&gt;","//x")
        )
    )
),"无合适【规格】选项,请清除【CPU】或【内存】后再试")</f>
        <v>标准型 S5</v>
      </c>
    </row>
    <row r="471" spans="1:17">
      <c r="A471" t="s">
        <v>3705</v>
      </c>
      <c r="B471" t="s">
        <v>1878</v>
      </c>
      <c r="C471" s="6" t="s">
        <v>3740</v>
      </c>
      <c r="D471" s="6">
        <v>32</v>
      </c>
      <c r="E471" s="6"/>
      <c r="F471" s="6" t="str">
        <f t="shared" si="7"/>
        <v>选规格!$L$471#</v>
      </c>
      <c r="G471" s="6" t="str" cm="1">
        <f t="array" ref="G471">_xlfn.LET(_xlpm.x, L472,
         _xlpm.cellAddress, "【 选规格!" &amp; ADDRESS(ROW(选规格[[#This Row],[自检]]),COLUMN(选规格[[#This Row],[自检]])) &amp; "】",
         _xlfn.IFS(ISBLANK(_xlpm.x),   "error:右侧选项不足:" &amp;  _xlpm.cellAddress,
               ISERROR(_xlpm.x),   "error:右侧选项执行失败:" &amp; _xlpm.cellAddress,
               TRUE,             "ok")
)</f>
        <v>ok</v>
      </c>
      <c r="L471" t="str" cm="1">
        <f t="array" ref="L471:Q471">IFERROR(_xlfn._xlws.SORT(
    _xlfn.UNIQUE(
        TRANSPOSE(
            _xlfn.FILTERXML("&lt;select&gt;&lt;x&gt;"&amp;SUBSTITUTE(选规格[[#This Row],[规格选项表]],",","&lt;/x&gt;&lt;x&gt;") &amp;"&lt;/x&gt;&lt;/select&gt;","//x")
        )
    )
),"无合适【规格】选项,请清除【CPU】或【内存】后再试")</f>
        <v>标准型 S5</v>
      </c>
      <c r="M471" t="str">
        <v>标准型 SA3</v>
      </c>
      <c r="N471" t="str">
        <v>标准型 SA2</v>
      </c>
      <c r="O471" t="str">
        <v>高 IO 型 IT5</v>
      </c>
      <c r="P471" t="str">
        <v>内存型 MA2</v>
      </c>
      <c r="Q471" t="str">
        <v>内存型 M5</v>
      </c>
    </row>
    <row r="472" spans="1:17">
      <c r="A472" t="s">
        <v>3705</v>
      </c>
      <c r="B472" t="s">
        <v>11</v>
      </c>
      <c r="C472" s="6" t="s">
        <v>3740</v>
      </c>
      <c r="D472" s="6">
        <v>32</v>
      </c>
      <c r="E472" s="6"/>
      <c r="F472" s="6" t="str">
        <f t="shared" si="7"/>
        <v>选规格!$L$472#</v>
      </c>
      <c r="G472" s="6" t="str" cm="1">
        <f t="array" ref="G472">_xlfn.LET(_xlpm.x, L473,
         _xlpm.cellAddress, "【 选规格!" &amp; ADDRESS(ROW(选规格[[#This Row],[自检]]),COLUMN(选规格[[#This Row],[自检]])) &amp; "】",
         _xlfn.IFS(ISBLANK(_xlpm.x),   "error:右侧选项不足:" &amp;  _xlpm.cellAddress,
               ISERROR(_xlpm.x),   "error:右侧选项执行失败:" &amp; _xlpm.cellAddress,
               TRUE,             "ok")
)</f>
        <v>ok</v>
      </c>
      <c r="L472" t="str" cm="1">
        <f t="array" ref="L472:Q472">IFERROR(_xlfn._xlws.SORT(
    _xlfn.UNIQUE(
        TRANSPOSE(
            _xlfn.FILTERXML("&lt;select&gt;&lt;x&gt;"&amp;SUBSTITUTE(选规格[[#This Row],[规格选项表]],",","&lt;/x&gt;&lt;x&gt;") &amp;"&lt;/x&gt;&lt;/select&gt;","//x")
        )
    )
),"无合适【规格】选项,请清除【CPU】或【内存】后再试")</f>
        <v>标准型 S5</v>
      </c>
      <c r="M472" t="str">
        <v>标准型 SA3</v>
      </c>
      <c r="N472" t="str">
        <v>标准型 SA2</v>
      </c>
      <c r="O472" t="str">
        <v>高 IO 型 IT5</v>
      </c>
      <c r="P472" t="str">
        <v>内存型 MA2</v>
      </c>
      <c r="Q472" t="str">
        <v>内存型 M5</v>
      </c>
    </row>
    <row r="473" spans="1:17">
      <c r="A473" t="s">
        <v>3705</v>
      </c>
      <c r="B473" t="s">
        <v>1875</v>
      </c>
      <c r="C473" s="6" t="s">
        <v>3740</v>
      </c>
      <c r="D473" s="6">
        <v>32</v>
      </c>
      <c r="E473" s="6"/>
      <c r="F473" s="6" t="str">
        <f t="shared" si="7"/>
        <v>选规格!$L$473#</v>
      </c>
      <c r="G473" s="6" t="str" cm="1">
        <f t="array" ref="G473">_xlfn.LET(_xlpm.x, L474,
         _xlpm.cellAddress, "【 选规格!" &amp; ADDRESS(ROW(选规格[[#This Row],[自检]]),COLUMN(选规格[[#This Row],[自检]])) &amp; "】",
         _xlfn.IFS(ISBLANK(_xlpm.x),   "error:右侧选项不足:" &amp;  _xlpm.cellAddress,
               ISERROR(_xlpm.x),   "error:右侧选项执行失败:" &amp; _xlpm.cellAddress,
               TRUE,             "ok")
)</f>
        <v>ok</v>
      </c>
      <c r="L473" t="str" cm="1">
        <f t="array" ref="L473:Q473">IFERROR(_xlfn._xlws.SORT(
    _xlfn.UNIQUE(
        TRANSPOSE(
            _xlfn.FILTERXML("&lt;select&gt;&lt;x&gt;"&amp;SUBSTITUTE(选规格[[#This Row],[规格选项表]],",","&lt;/x&gt;&lt;x&gt;") &amp;"&lt;/x&gt;&lt;/select&gt;","//x")
        )
    )
),"无合适【规格】选项,请清除【CPU】或【内存】后再试")</f>
        <v>标准型 S5</v>
      </c>
      <c r="M473" t="str">
        <v>标准型 SA3</v>
      </c>
      <c r="N473" t="str">
        <v>标准型 SA2</v>
      </c>
      <c r="O473" t="str">
        <v>高 IO 型 IT5</v>
      </c>
      <c r="P473" t="str">
        <v>内存型 MA2</v>
      </c>
      <c r="Q473" t="str">
        <v>内存型 M5</v>
      </c>
    </row>
    <row r="474" spans="1:17">
      <c r="A474" t="s">
        <v>3705</v>
      </c>
      <c r="B474" t="s">
        <v>1878</v>
      </c>
      <c r="C474" s="6" t="s">
        <v>3751</v>
      </c>
      <c r="D474" s="6">
        <v>48</v>
      </c>
      <c r="E474" s="6"/>
      <c r="F474" s="6" t="str">
        <f t="shared" si="7"/>
        <v>选规格!$L$474#</v>
      </c>
      <c r="G474" s="6" t="str" cm="1">
        <f t="array" ref="G474">_xlfn.LET(_xlpm.x, L475,
         _xlpm.cellAddress, "【 选规格!" &amp; ADDRESS(ROW(选规格[[#This Row],[自检]]),COLUMN(选规格[[#This Row],[自检]])) &amp; "】",
         _xlfn.IFS(ISBLANK(_xlpm.x),   "error:右侧选项不足:" &amp;  _xlpm.cellAddress,
               ISERROR(_xlpm.x),   "error:右侧选项执行失败:" &amp; _xlpm.cellAddress,
               TRUE,             "ok")
)</f>
        <v>ok</v>
      </c>
      <c r="L474" t="str" cm="1">
        <f t="array" ref="L474:N474">IFERROR(_xlfn._xlws.SORT(
    _xlfn.UNIQUE(
        TRANSPOSE(
            _xlfn.FILTERXML("&lt;select&gt;&lt;x&gt;"&amp;SUBSTITUTE(选规格[[#This Row],[规格选项表]],",","&lt;/x&gt;&lt;x&gt;") &amp;"&lt;/x&gt;&lt;/select&gt;","//x")
        )
    )
),"无合适【规格】选项,请清除【CPU】或【内存】后再试")</f>
        <v>标准型 S5</v>
      </c>
      <c r="M474" t="str">
        <v>标准型 SA3</v>
      </c>
      <c r="N474" t="str">
        <v>内存型 MA2</v>
      </c>
    </row>
    <row r="475" spans="1:17">
      <c r="A475" t="s">
        <v>3705</v>
      </c>
      <c r="B475" t="s">
        <v>11</v>
      </c>
      <c r="C475" s="6" t="s">
        <v>3751</v>
      </c>
      <c r="D475" s="6">
        <v>48</v>
      </c>
      <c r="E475" s="6"/>
      <c r="F475" s="6" t="str">
        <f t="shared" si="7"/>
        <v>选规格!$L$475#</v>
      </c>
      <c r="G475" s="6" t="str" cm="1">
        <f t="array" ref="G475">_xlfn.LET(_xlpm.x, L476,
         _xlpm.cellAddress, "【 选规格!" &amp; ADDRESS(ROW(选规格[[#This Row],[自检]]),COLUMN(选规格[[#This Row],[自检]])) &amp; "】",
         _xlfn.IFS(ISBLANK(_xlpm.x),   "error:右侧选项不足:" &amp;  _xlpm.cellAddress,
               ISERROR(_xlpm.x),   "error:右侧选项执行失败:" &amp; _xlpm.cellAddress,
               TRUE,             "ok")
)</f>
        <v>ok</v>
      </c>
      <c r="L475" t="str" cm="1">
        <f t="array" ref="L475:N475">IFERROR(_xlfn._xlws.SORT(
    _xlfn.UNIQUE(
        TRANSPOSE(
            _xlfn.FILTERXML("&lt;select&gt;&lt;x&gt;"&amp;SUBSTITUTE(选规格[[#This Row],[规格选项表]],",","&lt;/x&gt;&lt;x&gt;") &amp;"&lt;/x&gt;&lt;/select&gt;","//x")
        )
    )
),"无合适【规格】选项,请清除【CPU】或【内存】后再试")</f>
        <v>标准型 S5</v>
      </c>
      <c r="M475" t="str">
        <v>标准型 SA3</v>
      </c>
      <c r="N475" t="str">
        <v>内存型 MA2</v>
      </c>
    </row>
    <row r="476" spans="1:17">
      <c r="A476" t="s">
        <v>3705</v>
      </c>
      <c r="B476" t="s">
        <v>1875</v>
      </c>
      <c r="C476" s="6" t="s">
        <v>3751</v>
      </c>
      <c r="D476" s="6">
        <v>48</v>
      </c>
      <c r="E476" s="6"/>
      <c r="F476" s="6" t="str">
        <f t="shared" si="7"/>
        <v>选规格!$L$476#</v>
      </c>
      <c r="G476" s="6" t="str" cm="1">
        <f t="array" ref="G476">_xlfn.LET(_xlpm.x, L477,
         _xlpm.cellAddress, "【 选规格!" &amp; ADDRESS(ROW(选规格[[#This Row],[自检]]),COLUMN(选规格[[#This Row],[自检]])) &amp; "】",
         _xlfn.IFS(ISBLANK(_xlpm.x),   "error:右侧选项不足:" &amp;  _xlpm.cellAddress,
               ISERROR(_xlpm.x),   "error:右侧选项执行失败:" &amp; _xlpm.cellAddress,
               TRUE,             "ok")
)</f>
        <v>ok</v>
      </c>
      <c r="L476" t="str" cm="1">
        <f t="array" ref="L476:N476">IFERROR(_xlfn._xlws.SORT(
    _xlfn.UNIQUE(
        TRANSPOSE(
            _xlfn.FILTERXML("&lt;select&gt;&lt;x&gt;"&amp;SUBSTITUTE(选规格[[#This Row],[规格选项表]],",","&lt;/x&gt;&lt;x&gt;") &amp;"&lt;/x&gt;&lt;/select&gt;","//x")
        )
    )
),"无合适【规格】选项,请清除【CPU】或【内存】后再试")</f>
        <v>标准型 S5</v>
      </c>
      <c r="M476" t="str">
        <v>标准型 SA3</v>
      </c>
      <c r="N476" t="str">
        <v>内存型 MA2</v>
      </c>
    </row>
    <row r="477" spans="1:17">
      <c r="A477" t="s">
        <v>3705</v>
      </c>
      <c r="B477" t="s">
        <v>1878</v>
      </c>
      <c r="C477" s="6" t="s">
        <v>3743</v>
      </c>
      <c r="D477" s="6">
        <v>64</v>
      </c>
      <c r="E477" s="6"/>
      <c r="F477" s="6" t="str">
        <f t="shared" si="7"/>
        <v>选规格!$L$477#</v>
      </c>
      <c r="G477" s="6" t="str" cm="1">
        <f t="array" ref="G477">_xlfn.LET(_xlpm.x, L478,
         _xlpm.cellAddress, "【 选规格!" &amp; ADDRESS(ROW(选规格[[#This Row],[自检]]),COLUMN(选规格[[#This Row],[自检]])) &amp; "】",
         _xlfn.IFS(ISBLANK(_xlpm.x),   "error:右侧选项不足:" &amp;  _xlpm.cellAddress,
               ISERROR(_xlpm.x),   "error:右侧选项执行失败:" &amp; _xlpm.cellAddress,
               TRUE,             "ok")
)</f>
        <v>ok</v>
      </c>
      <c r="L477" t="str" cm="1">
        <f t="array" ref="L477:O477">IFERROR(_xlfn._xlws.SORT(
    _xlfn.UNIQUE(
        TRANSPOSE(
            _xlfn.FILTERXML("&lt;select&gt;&lt;x&gt;"&amp;SUBSTITUTE(选规格[[#This Row],[规格选项表]],",","&lt;/x&gt;&lt;x&gt;") &amp;"&lt;/x&gt;&lt;/select&gt;","//x")
        )
    )
),"无合适【规格】选项,请清除【CPU】或【内存】后再试")</f>
        <v>标准型 S5</v>
      </c>
      <c r="M477" t="str">
        <v>标准型 SA3</v>
      </c>
      <c r="N477" t="str">
        <v>标准型 SA2</v>
      </c>
      <c r="O477" t="str">
        <v>高 IO 型 IT5</v>
      </c>
    </row>
    <row r="478" spans="1:17">
      <c r="A478" t="s">
        <v>3705</v>
      </c>
      <c r="B478" t="s">
        <v>11</v>
      </c>
      <c r="C478" s="6" t="s">
        <v>3743</v>
      </c>
      <c r="D478" s="6">
        <v>64</v>
      </c>
      <c r="E478" s="6"/>
      <c r="F478" s="6" t="str">
        <f t="shared" si="7"/>
        <v>选规格!$L$478#</v>
      </c>
      <c r="G478" s="6" t="str" cm="1">
        <f t="array" ref="G478">_xlfn.LET(_xlpm.x, L479,
         _xlpm.cellAddress, "【 选规格!" &amp; ADDRESS(ROW(选规格[[#This Row],[自检]]),COLUMN(选规格[[#This Row],[自检]])) &amp; "】",
         _xlfn.IFS(ISBLANK(_xlpm.x),   "error:右侧选项不足:" &amp;  _xlpm.cellAddress,
               ISERROR(_xlpm.x),   "error:右侧选项执行失败:" &amp; _xlpm.cellAddress,
               TRUE,             "ok")
)</f>
        <v>ok</v>
      </c>
      <c r="L478" t="str" cm="1">
        <f t="array" ref="L478:O478">IFERROR(_xlfn._xlws.SORT(
    _xlfn.UNIQUE(
        TRANSPOSE(
            _xlfn.FILTERXML("&lt;select&gt;&lt;x&gt;"&amp;SUBSTITUTE(选规格[[#This Row],[规格选项表]],",","&lt;/x&gt;&lt;x&gt;") &amp;"&lt;/x&gt;&lt;/select&gt;","//x")
        )
    )
),"无合适【规格】选项,请清除【CPU】或【内存】后再试")</f>
        <v>标准型 S5</v>
      </c>
      <c r="M478" t="str">
        <v>标准型 SA3</v>
      </c>
      <c r="N478" t="str">
        <v>标准型 SA2</v>
      </c>
      <c r="O478" t="str">
        <v>高 IO 型 IT5</v>
      </c>
    </row>
    <row r="479" spans="1:17">
      <c r="A479" t="s">
        <v>3705</v>
      </c>
      <c r="B479" t="s">
        <v>1875</v>
      </c>
      <c r="C479" s="6" t="s">
        <v>3743</v>
      </c>
      <c r="D479" s="6">
        <v>64</v>
      </c>
      <c r="E479" s="6"/>
      <c r="F479" s="6" t="str">
        <f t="shared" si="7"/>
        <v>选规格!$L$479#</v>
      </c>
      <c r="G479" s="6" t="str" cm="1">
        <f t="array" ref="G479">_xlfn.LET(_xlpm.x, L480,
         _xlpm.cellAddress, "【 选规格!" &amp; ADDRESS(ROW(选规格[[#This Row],[自检]]),COLUMN(选规格[[#This Row],[自检]])) &amp; "】",
         _xlfn.IFS(ISBLANK(_xlpm.x),   "error:右侧选项不足:" &amp;  _xlpm.cellAddress,
               ISERROR(_xlpm.x),   "error:右侧选项执行失败:" &amp; _xlpm.cellAddress,
               TRUE,             "ok")
)</f>
        <v>ok</v>
      </c>
      <c r="L479" t="str" cm="1">
        <f t="array" ref="L479:O479">IFERROR(_xlfn._xlws.SORT(
    _xlfn.UNIQUE(
        TRANSPOSE(
            _xlfn.FILTERXML("&lt;select&gt;&lt;x&gt;"&amp;SUBSTITUTE(选规格[[#This Row],[规格选项表]],",","&lt;/x&gt;&lt;x&gt;") &amp;"&lt;/x&gt;&lt;/select&gt;","//x")
        )
    )
),"无合适【规格】选项,请清除【CPU】或【内存】后再试")</f>
        <v>标准型 S5</v>
      </c>
      <c r="M479" t="str">
        <v>标准型 SA3</v>
      </c>
      <c r="N479" t="str">
        <v>标准型 SA2</v>
      </c>
      <c r="O479" t="str">
        <v>高 IO 型 IT5</v>
      </c>
    </row>
    <row r="480" spans="1:17">
      <c r="A480" t="s">
        <v>3705</v>
      </c>
      <c r="B480" t="s">
        <v>1878</v>
      </c>
      <c r="C480" s="6" t="s">
        <v>3706</v>
      </c>
      <c r="D480" s="6">
        <v>76</v>
      </c>
      <c r="E480" s="6"/>
      <c r="F480" s="6" t="str">
        <f t="shared" si="7"/>
        <v>选规格!$L$480#</v>
      </c>
      <c r="G480" s="6" t="str" cm="1">
        <f t="array" ref="G480">_xlfn.LET(_xlpm.x, L481,
         _xlpm.cellAddress, "【 选规格!" &amp; ADDRESS(ROW(选规格[[#This Row],[自检]]),COLUMN(选规格[[#This Row],[自检]])) &amp; "】",
         _xlfn.IFS(ISBLANK(_xlpm.x),   "error:右侧选项不足:" &amp;  _xlpm.cellAddress,
               ISERROR(_xlpm.x),   "error:右侧选项执行失败:" &amp; _xlpm.cellAddress,
               TRUE,             "ok")
)</f>
        <v>ok</v>
      </c>
      <c r="L480" t="str" cm="1">
        <f t="array" ref="L480">IFERROR(_xlfn._xlws.SORT(
    _xlfn.UNIQUE(
        TRANSPOSE(
            _xlfn.FILTERXML("&lt;select&gt;&lt;x&gt;"&amp;SUBSTITUTE(选规格[[#This Row],[规格选项表]],",","&lt;/x&gt;&lt;x&gt;") &amp;"&lt;/x&gt;&lt;/select&gt;","//x")
        )
    )
),"无合适【规格】选项,请清除【CPU】或【内存】后再试")</f>
        <v>标准型 S5</v>
      </c>
    </row>
    <row r="481" spans="1:13">
      <c r="A481" t="s">
        <v>3705</v>
      </c>
      <c r="B481" t="s">
        <v>11</v>
      </c>
      <c r="C481" s="6" t="s">
        <v>3706</v>
      </c>
      <c r="D481" s="6">
        <v>76</v>
      </c>
      <c r="E481" s="6"/>
      <c r="F481" s="6" t="str">
        <f t="shared" si="7"/>
        <v>选规格!$L$481#</v>
      </c>
      <c r="G481" s="6" t="str" cm="1">
        <f t="array" ref="G481">_xlfn.LET(_xlpm.x, L482,
         _xlpm.cellAddress, "【 选规格!" &amp; ADDRESS(ROW(选规格[[#This Row],[自检]]),COLUMN(选规格[[#This Row],[自检]])) &amp; "】",
         _xlfn.IFS(ISBLANK(_xlpm.x),   "error:右侧选项不足:" &amp;  _xlpm.cellAddress,
               ISERROR(_xlpm.x),   "error:右侧选项执行失败:" &amp; _xlpm.cellAddress,
               TRUE,             "ok")
)</f>
        <v>ok</v>
      </c>
      <c r="L481" t="str" cm="1">
        <f t="array" ref="L481">IFERROR(_xlfn._xlws.SORT(
    _xlfn.UNIQUE(
        TRANSPOSE(
            _xlfn.FILTERXML("&lt;select&gt;&lt;x&gt;"&amp;SUBSTITUTE(选规格[[#This Row],[规格选项表]],",","&lt;/x&gt;&lt;x&gt;") &amp;"&lt;/x&gt;&lt;/select&gt;","//x")
        )
    )
),"无合适【规格】选项,请清除【CPU】或【内存】后再试")</f>
        <v>标准型 S5</v>
      </c>
    </row>
    <row r="482" spans="1:13">
      <c r="A482" t="s">
        <v>3705</v>
      </c>
      <c r="B482" t="s">
        <v>1875</v>
      </c>
      <c r="C482" s="6" t="s">
        <v>3706</v>
      </c>
      <c r="D482" s="6">
        <v>76</v>
      </c>
      <c r="E482" s="6"/>
      <c r="F482" s="6" t="str">
        <f t="shared" si="7"/>
        <v>选规格!$L$482#</v>
      </c>
      <c r="G482" s="6" t="str" cm="1">
        <f t="array" ref="G482">_xlfn.LET(_xlpm.x, L483,
         _xlpm.cellAddress, "【 选规格!" &amp; ADDRESS(ROW(选规格[[#This Row],[自检]]),COLUMN(选规格[[#This Row],[自检]])) &amp; "】",
         _xlfn.IFS(ISBLANK(_xlpm.x),   "error:右侧选项不足:" &amp;  _xlpm.cellAddress,
               ISERROR(_xlpm.x),   "error:右侧选项执行失败:" &amp; _xlpm.cellAddress,
               TRUE,             "ok")
)</f>
        <v>ok</v>
      </c>
      <c r="L482" t="str" cm="1">
        <f t="array" ref="L482">IFERROR(_xlfn._xlws.SORT(
    _xlfn.UNIQUE(
        TRANSPOSE(
            _xlfn.FILTERXML("&lt;select&gt;&lt;x&gt;"&amp;SUBSTITUTE(选规格[[#This Row],[规格选项表]],",","&lt;/x&gt;&lt;x&gt;") &amp;"&lt;/x&gt;&lt;/select&gt;","//x")
        )
    )
),"无合适【规格】选项,请清除【CPU】或【内存】后再试")</f>
        <v>标准型 S5</v>
      </c>
    </row>
    <row r="483" spans="1:13">
      <c r="A483" t="s">
        <v>3705</v>
      </c>
      <c r="B483" t="s">
        <v>1878</v>
      </c>
      <c r="C483" s="6" t="s">
        <v>3746</v>
      </c>
      <c r="D483" s="6">
        <v>80</v>
      </c>
      <c r="E483" s="6"/>
      <c r="F483" s="6" t="str">
        <f t="shared" si="7"/>
        <v>选规格!$L$483#</v>
      </c>
      <c r="G483" s="6" t="str" cm="1">
        <f t="array" ref="G483">_xlfn.LET(_xlpm.x, L484,
         _xlpm.cellAddress, "【 选规格!" &amp; ADDRESS(ROW(选规格[[#This Row],[自检]]),COLUMN(选规格[[#This Row],[自检]])) &amp; "】",
         _xlfn.IFS(ISBLANK(_xlpm.x),   "error:右侧选项不足:" &amp;  _xlpm.cellAddress,
               ISERROR(_xlpm.x),   "error:右侧选项执行失败:" &amp; _xlpm.cellAddress,
               TRUE,             "ok")
)</f>
        <v>ok</v>
      </c>
      <c r="L483" t="str" cm="1">
        <f t="array" ref="L483:M483">IFERROR(_xlfn._xlws.SORT(
    _xlfn.UNIQUE(
        TRANSPOSE(
            _xlfn.FILTERXML("&lt;select&gt;&lt;x&gt;"&amp;SUBSTITUTE(选规格[[#This Row],[规格选项表]],",","&lt;/x&gt;&lt;x&gt;") &amp;"&lt;/x&gt;&lt;/select&gt;","//x")
        )
    )
),"无合适【规格】选项,请清除【CPU】或【内存】后再试")</f>
        <v>标准型 SA3</v>
      </c>
      <c r="M483" t="str">
        <v>标准型 SA2</v>
      </c>
    </row>
    <row r="484" spans="1:13">
      <c r="A484" t="s">
        <v>3705</v>
      </c>
      <c r="B484" t="s">
        <v>11</v>
      </c>
      <c r="C484" s="6" t="s">
        <v>3746</v>
      </c>
      <c r="D484" s="6">
        <v>80</v>
      </c>
      <c r="E484" s="6"/>
      <c r="F484" s="6" t="str">
        <f t="shared" si="7"/>
        <v>选规格!$L$484#</v>
      </c>
      <c r="G484" s="6" t="str" cm="1">
        <f t="array" ref="G484">_xlfn.LET(_xlpm.x, L485,
         _xlpm.cellAddress, "【 选规格!" &amp; ADDRESS(ROW(选规格[[#This Row],[自检]]),COLUMN(选规格[[#This Row],[自检]])) &amp; "】",
         _xlfn.IFS(ISBLANK(_xlpm.x),   "error:右侧选项不足:" &amp;  _xlpm.cellAddress,
               ISERROR(_xlpm.x),   "error:右侧选项执行失败:" &amp; _xlpm.cellAddress,
               TRUE,             "ok")
)</f>
        <v>ok</v>
      </c>
      <c r="L484" t="str" cm="1">
        <f t="array" ref="L484:M484">IFERROR(_xlfn._xlws.SORT(
    _xlfn.UNIQUE(
        TRANSPOSE(
            _xlfn.FILTERXML("&lt;select&gt;&lt;x&gt;"&amp;SUBSTITUTE(选规格[[#This Row],[规格选项表]],",","&lt;/x&gt;&lt;x&gt;") &amp;"&lt;/x&gt;&lt;/select&gt;","//x")
        )
    )
),"无合适【规格】选项,请清除【CPU】或【内存】后再试")</f>
        <v>标准型 SA3</v>
      </c>
      <c r="M484" t="str">
        <v>标准型 SA2</v>
      </c>
    </row>
    <row r="485" spans="1:13">
      <c r="A485" t="s">
        <v>3705</v>
      </c>
      <c r="B485" t="s">
        <v>1875</v>
      </c>
      <c r="C485" s="6" t="s">
        <v>3746</v>
      </c>
      <c r="D485" s="6">
        <v>80</v>
      </c>
      <c r="E485" s="6"/>
      <c r="F485" s="6" t="str">
        <f t="shared" si="7"/>
        <v>选规格!$L$485#</v>
      </c>
      <c r="G485" s="6" t="str" cm="1">
        <f t="array" ref="G485">_xlfn.LET(_xlpm.x, L486,
         _xlpm.cellAddress, "【 选规格!" &amp; ADDRESS(ROW(选规格[[#This Row],[自检]]),COLUMN(选规格[[#This Row],[自检]])) &amp; "】",
         _xlfn.IFS(ISBLANK(_xlpm.x),   "error:右侧选项不足:" &amp;  _xlpm.cellAddress,
               ISERROR(_xlpm.x),   "error:右侧选项执行失败:" &amp; _xlpm.cellAddress,
               TRUE,             "ok")
)</f>
        <v>ok</v>
      </c>
      <c r="L485" t="str" cm="1">
        <f t="array" ref="L485:M485">IFERROR(_xlfn._xlws.SORT(
    _xlfn.UNIQUE(
        TRANSPOSE(
            _xlfn.FILTERXML("&lt;select&gt;&lt;x&gt;"&amp;SUBSTITUTE(选规格[[#This Row],[规格选项表]],",","&lt;/x&gt;&lt;x&gt;") &amp;"&lt;/x&gt;&lt;/select&gt;","//x")
        )
    )
),"无合适【规格】选项,请清除【CPU】或【内存】后再试")</f>
        <v>标准型 SA3</v>
      </c>
      <c r="M485" t="str">
        <v>标准型 SA2</v>
      </c>
    </row>
    <row r="486" spans="1:13">
      <c r="A486" t="s">
        <v>3705</v>
      </c>
      <c r="B486" t="s">
        <v>1878</v>
      </c>
      <c r="C486" s="6" t="s">
        <v>3711</v>
      </c>
      <c r="D486" s="6">
        <v>96</v>
      </c>
      <c r="E486" s="6"/>
      <c r="F486" s="6" t="str">
        <f t="shared" si="7"/>
        <v>选规格!$L$486#</v>
      </c>
      <c r="G486" s="6" t="str" cm="1">
        <f t="array" ref="G486">_xlfn.LET(_xlpm.x, L487,
         _xlpm.cellAddress, "【 选规格!" &amp; ADDRESS(ROW(选规格[[#This Row],[自检]]),COLUMN(选规格[[#This Row],[自检]])) &amp; "】",
         _xlfn.IFS(ISBLANK(_xlpm.x),   "error:右侧选项不足:" &amp;  _xlpm.cellAddress,
               ISERROR(_xlpm.x),   "error:右侧选项执行失败:" &amp; _xlpm.cellAddress,
               TRUE,             "ok")
)</f>
        <v>ok</v>
      </c>
      <c r="L486" t="str" cm="1">
        <f t="array" ref="L486">IFERROR(_xlfn._xlws.SORT(
    _xlfn.UNIQUE(
        TRANSPOSE(
            _xlfn.FILTERXML("&lt;select&gt;&lt;x&gt;"&amp;SUBSTITUTE(选规格[[#This Row],[规格选项表]],",","&lt;/x&gt;&lt;x&gt;") &amp;"&lt;/x&gt;&lt;/select&gt;","//x")
        )
    )
),"无合适【规格】选项,请清除【CPU】或【内存】后再试")</f>
        <v>标准型 SA3</v>
      </c>
    </row>
    <row r="487" spans="1:13">
      <c r="A487" t="s">
        <v>3705</v>
      </c>
      <c r="B487" t="s">
        <v>11</v>
      </c>
      <c r="C487" s="6" t="s">
        <v>3711</v>
      </c>
      <c r="D487" s="6">
        <v>96</v>
      </c>
      <c r="E487" s="6"/>
      <c r="F487" s="6" t="str">
        <f t="shared" si="7"/>
        <v>选规格!$L$487#</v>
      </c>
      <c r="G487" s="6" t="str" cm="1">
        <f t="array" ref="G487">_xlfn.LET(_xlpm.x, L488,
         _xlpm.cellAddress, "【 选规格!" &amp; ADDRESS(ROW(选规格[[#This Row],[自检]]),COLUMN(选规格[[#This Row],[自检]])) &amp; "】",
         _xlfn.IFS(ISBLANK(_xlpm.x),   "error:右侧选项不足:" &amp;  _xlpm.cellAddress,
               ISERROR(_xlpm.x),   "error:右侧选项执行失败:" &amp; _xlpm.cellAddress,
               TRUE,             "ok")
)</f>
        <v>ok</v>
      </c>
      <c r="L487" t="str" cm="1">
        <f t="array" ref="L487">IFERROR(_xlfn._xlws.SORT(
    _xlfn.UNIQUE(
        TRANSPOSE(
            _xlfn.FILTERXML("&lt;select&gt;&lt;x&gt;"&amp;SUBSTITUTE(选规格[[#This Row],[规格选项表]],",","&lt;/x&gt;&lt;x&gt;") &amp;"&lt;/x&gt;&lt;/select&gt;","//x")
        )
    )
),"无合适【规格】选项,请清除【CPU】或【内存】后再试")</f>
        <v>标准型 SA3</v>
      </c>
    </row>
    <row r="488" spans="1:13">
      <c r="A488" t="s">
        <v>3705</v>
      </c>
      <c r="B488" t="s">
        <v>1875</v>
      </c>
      <c r="C488" s="6" t="s">
        <v>3711</v>
      </c>
      <c r="D488" s="6">
        <v>96</v>
      </c>
      <c r="E488" s="6"/>
      <c r="F488" s="6" t="str">
        <f t="shared" si="7"/>
        <v>选规格!$L$488#</v>
      </c>
      <c r="G488" s="6" t="str" cm="1">
        <f t="array" ref="G488">_xlfn.LET(_xlpm.x, L489,
         _xlpm.cellAddress, "【 选规格!" &amp; ADDRESS(ROW(选规格[[#This Row],[自检]]),COLUMN(选规格[[#This Row],[自检]])) &amp; "】",
         _xlfn.IFS(ISBLANK(_xlpm.x),   "error:右侧选项不足:" &amp;  _xlpm.cellAddress,
               ISERROR(_xlpm.x),   "error:右侧选项执行失败:" &amp; _xlpm.cellAddress,
               TRUE,             "ok")
)</f>
        <v>ok</v>
      </c>
      <c r="L488" t="str" cm="1">
        <f t="array" ref="L488">IFERROR(_xlfn._xlws.SORT(
    _xlfn.UNIQUE(
        TRANSPOSE(
            _xlfn.FILTERXML("&lt;select&gt;&lt;x&gt;"&amp;SUBSTITUTE(选规格[[#This Row],[规格选项表]],",","&lt;/x&gt;&lt;x&gt;") &amp;"&lt;/x&gt;&lt;/select&gt;","//x")
        )
    )
),"无合适【规格】选项,请清除【CPU】或【内存】后再试")</f>
        <v>标准型 SA3</v>
      </c>
    </row>
    <row r="489" spans="1:13">
      <c r="A489" t="s">
        <v>3705</v>
      </c>
      <c r="B489" t="s">
        <v>1878</v>
      </c>
      <c r="C489" s="6" t="s">
        <v>3711</v>
      </c>
      <c r="D489" s="6">
        <v>116</v>
      </c>
      <c r="E489" s="6"/>
      <c r="F489" s="6" t="str">
        <f t="shared" si="7"/>
        <v>选规格!$L$489#</v>
      </c>
      <c r="G489" s="6" t="str" cm="1">
        <f t="array" ref="G489">_xlfn.LET(_xlpm.x, L490,
         _xlpm.cellAddress, "【 选规格!" &amp; ADDRESS(ROW(选规格[[#This Row],[自检]]),COLUMN(选规格[[#This Row],[自检]])) &amp; "】",
         _xlfn.IFS(ISBLANK(_xlpm.x),   "error:右侧选项不足:" &amp;  _xlpm.cellAddress,
               ISERROR(_xlpm.x),   "error:右侧选项执行失败:" &amp; _xlpm.cellAddress,
               TRUE,             "ok")
)</f>
        <v>ok</v>
      </c>
      <c r="L489" t="str" cm="1">
        <f t="array" ref="L489">IFERROR(_xlfn._xlws.SORT(
    _xlfn.UNIQUE(
        TRANSPOSE(
            _xlfn.FILTERXML("&lt;select&gt;&lt;x&gt;"&amp;SUBSTITUTE(选规格[[#This Row],[规格选项表]],",","&lt;/x&gt;&lt;x&gt;") &amp;"&lt;/x&gt;&lt;/select&gt;","//x")
        )
    )
),"无合适【规格】选项,请清除【CPU】或【内存】后再试")</f>
        <v>标准型 SA3</v>
      </c>
    </row>
    <row r="490" spans="1:13">
      <c r="A490" t="s">
        <v>3705</v>
      </c>
      <c r="B490" t="s">
        <v>11</v>
      </c>
      <c r="C490" s="6" t="s">
        <v>3711</v>
      </c>
      <c r="D490" s="6">
        <v>116</v>
      </c>
      <c r="E490" s="6"/>
      <c r="F490" s="6" t="str">
        <f t="shared" si="7"/>
        <v>选规格!$L$490#</v>
      </c>
      <c r="G490" s="6" t="str" cm="1">
        <f t="array" ref="G490">_xlfn.LET(_xlpm.x, L491,
         _xlpm.cellAddress, "【 选规格!" &amp; ADDRESS(ROW(选规格[[#This Row],[自检]]),COLUMN(选规格[[#This Row],[自检]])) &amp; "】",
         _xlfn.IFS(ISBLANK(_xlpm.x),   "error:右侧选项不足:" &amp;  _xlpm.cellAddress,
               ISERROR(_xlpm.x),   "error:右侧选项执行失败:" &amp; _xlpm.cellAddress,
               TRUE,             "ok")
)</f>
        <v>ok</v>
      </c>
      <c r="L490" t="str" cm="1">
        <f t="array" ref="L490">IFERROR(_xlfn._xlws.SORT(
    _xlfn.UNIQUE(
        TRANSPOSE(
            _xlfn.FILTERXML("&lt;select&gt;&lt;x&gt;"&amp;SUBSTITUTE(选规格[[#This Row],[规格选项表]],",","&lt;/x&gt;&lt;x&gt;") &amp;"&lt;/x&gt;&lt;/select&gt;","//x")
        )
    )
),"无合适【规格】选项,请清除【CPU】或【内存】后再试")</f>
        <v>标准型 SA3</v>
      </c>
    </row>
    <row r="491" spans="1:13">
      <c r="A491" t="s">
        <v>3705</v>
      </c>
      <c r="B491" t="s">
        <v>1875</v>
      </c>
      <c r="C491" s="6" t="s">
        <v>3711</v>
      </c>
      <c r="D491" s="6">
        <v>116</v>
      </c>
      <c r="E491" s="6"/>
      <c r="F491" s="6" t="str">
        <f t="shared" si="7"/>
        <v>选规格!$L$491#</v>
      </c>
      <c r="G491" s="6" t="str" cm="1">
        <f t="array" ref="G491">_xlfn.LET(_xlpm.x, L492,
         _xlpm.cellAddress, "【 选规格!" &amp; ADDRESS(ROW(选规格[[#This Row],[自检]]),COLUMN(选规格[[#This Row],[自检]])) &amp; "】",
         _xlfn.IFS(ISBLANK(_xlpm.x),   "error:右侧选项不足:" &amp;  _xlpm.cellAddress,
               ISERROR(_xlpm.x),   "error:右侧选项执行失败:" &amp; _xlpm.cellAddress,
               TRUE,             "ok")
)</f>
        <v>ok</v>
      </c>
      <c r="L491" t="str" cm="1">
        <f t="array" ref="L491">IFERROR(_xlfn._xlws.SORT(
    _xlfn.UNIQUE(
        TRANSPOSE(
            _xlfn.FILTERXML("&lt;select&gt;&lt;x&gt;"&amp;SUBSTITUTE(选规格[[#This Row],[规格选项表]],",","&lt;/x&gt;&lt;x&gt;") &amp;"&lt;/x&gt;&lt;/select&gt;","//x")
        )
    )
),"无合适【规格】选项,请清除【CPU】或【内存】后再试")</f>
        <v>标准型 SA3</v>
      </c>
    </row>
    <row r="492" spans="1:13">
      <c r="A492" t="s">
        <v>3705</v>
      </c>
      <c r="B492" t="s">
        <v>1878</v>
      </c>
      <c r="C492" s="6" t="s">
        <v>3746</v>
      </c>
      <c r="D492" s="6">
        <v>128</v>
      </c>
      <c r="E492" s="6"/>
      <c r="F492" s="6" t="str">
        <f t="shared" si="7"/>
        <v>选规格!$L$492#</v>
      </c>
      <c r="G492" s="6" t="str" cm="1">
        <f t="array" ref="G492">_xlfn.LET(_xlpm.x, L493,
         _xlpm.cellAddress, "【 选规格!" &amp; ADDRESS(ROW(选规格[[#This Row],[自检]]),COLUMN(选规格[[#This Row],[自检]])) &amp; "】",
         _xlfn.IFS(ISBLANK(_xlpm.x),   "error:右侧选项不足:" &amp;  _xlpm.cellAddress,
               ISERROR(_xlpm.x),   "error:右侧选项执行失败:" &amp; _xlpm.cellAddress,
               TRUE,             "ok")
)</f>
        <v>ok</v>
      </c>
      <c r="L492" t="str" cm="1">
        <f t="array" ref="L492:M492">IFERROR(_xlfn._xlws.SORT(
    _xlfn.UNIQUE(
        TRANSPOSE(
            _xlfn.FILTERXML("&lt;select&gt;&lt;x&gt;"&amp;SUBSTITUTE(选规格[[#This Row],[规格选项表]],",","&lt;/x&gt;&lt;x&gt;") &amp;"&lt;/x&gt;&lt;/select&gt;","//x")
        )
    )
),"无合适【规格】选项,请清除【CPU】或【内存】后再试")</f>
        <v>标准型 SA3</v>
      </c>
      <c r="M492" t="str">
        <v>标准型 SA2</v>
      </c>
    </row>
    <row r="493" spans="1:13">
      <c r="A493" t="s">
        <v>3705</v>
      </c>
      <c r="B493" t="s">
        <v>11</v>
      </c>
      <c r="C493" s="6" t="s">
        <v>3746</v>
      </c>
      <c r="D493" s="6">
        <v>128</v>
      </c>
      <c r="E493" s="6"/>
      <c r="F493" s="6" t="str">
        <f t="shared" si="7"/>
        <v>选规格!$L$493#</v>
      </c>
      <c r="G493" s="6" t="str" cm="1">
        <f t="array" ref="G493">_xlfn.LET(_xlpm.x, L494,
         _xlpm.cellAddress, "【 选规格!" &amp; ADDRESS(ROW(选规格[[#This Row],[自检]]),COLUMN(选规格[[#This Row],[自检]])) &amp; "】",
         _xlfn.IFS(ISBLANK(_xlpm.x),   "error:右侧选项不足:" &amp;  _xlpm.cellAddress,
               ISERROR(_xlpm.x),   "error:右侧选项执行失败:" &amp; _xlpm.cellAddress,
               TRUE,             "ok")
)</f>
        <v>ok</v>
      </c>
      <c r="L493" t="str" cm="1">
        <f t="array" ref="L493:M493">IFERROR(_xlfn._xlws.SORT(
    _xlfn.UNIQUE(
        TRANSPOSE(
            _xlfn.FILTERXML("&lt;select&gt;&lt;x&gt;"&amp;SUBSTITUTE(选规格[[#This Row],[规格选项表]],",","&lt;/x&gt;&lt;x&gt;") &amp;"&lt;/x&gt;&lt;/select&gt;","//x")
        )
    )
),"无合适【规格】选项,请清除【CPU】或【内存】后再试")</f>
        <v>标准型 SA3</v>
      </c>
      <c r="M493" t="str">
        <v>标准型 SA2</v>
      </c>
    </row>
    <row r="494" spans="1:13">
      <c r="A494" t="s">
        <v>3705</v>
      </c>
      <c r="B494" t="s">
        <v>1875</v>
      </c>
      <c r="C494" s="6" t="s">
        <v>3746</v>
      </c>
      <c r="D494" s="6">
        <v>128</v>
      </c>
      <c r="E494" s="6"/>
      <c r="F494" s="6" t="str">
        <f t="shared" si="7"/>
        <v>选规格!$L$494#</v>
      </c>
      <c r="G494" s="6" t="str" cm="1">
        <f t="array" ref="G494">_xlfn.LET(_xlpm.x, L495,
         _xlpm.cellAddress, "【 选规格!" &amp; ADDRESS(ROW(选规格[[#This Row],[自检]]),COLUMN(选规格[[#This Row],[自检]])) &amp; "】",
         _xlfn.IFS(ISBLANK(_xlpm.x),   "error:右侧选项不足:" &amp;  _xlpm.cellAddress,
               ISERROR(_xlpm.x),   "error:右侧选项执行失败:" &amp; _xlpm.cellAddress,
               TRUE,             "ok")
)</f>
        <v>ok</v>
      </c>
      <c r="L494" t="str" cm="1">
        <f t="array" ref="L494:M494">IFERROR(_xlfn._xlws.SORT(
    _xlfn.UNIQUE(
        TRANSPOSE(
            _xlfn.FILTERXML("&lt;select&gt;&lt;x&gt;"&amp;SUBSTITUTE(选规格[[#This Row],[规格选项表]],",","&lt;/x&gt;&lt;x&gt;") &amp;"&lt;/x&gt;&lt;/select&gt;","//x")
        )
    )
),"无合适【规格】选项,请清除【CPU】或【内存】后再试")</f>
        <v>标准型 SA3</v>
      </c>
      <c r="M494" t="str">
        <v>标准型 SA2</v>
      </c>
    </row>
    <row r="495" spans="1:13">
      <c r="A495" t="s">
        <v>3705</v>
      </c>
      <c r="B495" t="s">
        <v>1878</v>
      </c>
      <c r="C495" s="6" t="s">
        <v>3746</v>
      </c>
      <c r="D495" s="6">
        <v>160</v>
      </c>
      <c r="E495" s="6"/>
      <c r="F495" s="6" t="str">
        <f t="shared" si="7"/>
        <v>选规格!$L$495#</v>
      </c>
      <c r="G495" s="6" t="str" cm="1">
        <f t="array" ref="G495">_xlfn.LET(_xlpm.x, L496,
         _xlpm.cellAddress, "【 选规格!" &amp; ADDRESS(ROW(选规格[[#This Row],[自检]]),COLUMN(选规格[[#This Row],[自检]])) &amp; "】",
         _xlfn.IFS(ISBLANK(_xlpm.x),   "error:右侧选项不足:" &amp;  _xlpm.cellAddress,
               ISERROR(_xlpm.x),   "error:右侧选项执行失败:" &amp; _xlpm.cellAddress,
               TRUE,             "ok")
)</f>
        <v>ok</v>
      </c>
      <c r="L495" t="str" cm="1">
        <f t="array" ref="L495:M495">IFERROR(_xlfn._xlws.SORT(
    _xlfn.UNIQUE(
        TRANSPOSE(
            _xlfn.FILTERXML("&lt;select&gt;&lt;x&gt;"&amp;SUBSTITUTE(选规格[[#This Row],[规格选项表]],",","&lt;/x&gt;&lt;x&gt;") &amp;"&lt;/x&gt;&lt;/select&gt;","//x")
        )
    )
),"无合适【规格】选项,请清除【CPU】或【内存】后再试")</f>
        <v>标准型 SA3</v>
      </c>
      <c r="M495" t="str">
        <v>标准型 SA2</v>
      </c>
    </row>
    <row r="496" spans="1:13">
      <c r="A496" t="s">
        <v>3705</v>
      </c>
      <c r="B496" t="s">
        <v>11</v>
      </c>
      <c r="C496" s="6" t="s">
        <v>3746</v>
      </c>
      <c r="D496" s="6">
        <v>160</v>
      </c>
      <c r="E496" s="6"/>
      <c r="F496" s="6" t="str">
        <f t="shared" si="7"/>
        <v>选规格!$L$496#</v>
      </c>
      <c r="G496" s="6" t="str" cm="1">
        <f t="array" ref="G496">_xlfn.LET(_xlpm.x, L497,
         _xlpm.cellAddress, "【 选规格!" &amp; ADDRESS(ROW(选规格[[#This Row],[自检]]),COLUMN(选规格[[#This Row],[自检]])) &amp; "】",
         _xlfn.IFS(ISBLANK(_xlpm.x),   "error:右侧选项不足:" &amp;  _xlpm.cellAddress,
               ISERROR(_xlpm.x),   "error:右侧选项执行失败:" &amp; _xlpm.cellAddress,
               TRUE,             "ok")
)</f>
        <v>ok</v>
      </c>
      <c r="L496" t="str" cm="1">
        <f t="array" ref="L496:M496">IFERROR(_xlfn._xlws.SORT(
    _xlfn.UNIQUE(
        TRANSPOSE(
            _xlfn.FILTERXML("&lt;select&gt;&lt;x&gt;"&amp;SUBSTITUTE(选规格[[#This Row],[规格选项表]],",","&lt;/x&gt;&lt;x&gt;") &amp;"&lt;/x&gt;&lt;/select&gt;","//x")
        )
    )
),"无合适【规格】选项,请清除【CPU】或【内存】后再试")</f>
        <v>标准型 SA3</v>
      </c>
      <c r="M496" t="str">
        <v>标准型 SA2</v>
      </c>
    </row>
    <row r="497" spans="1:13">
      <c r="A497" t="s">
        <v>3705</v>
      </c>
      <c r="B497" t="s">
        <v>1875</v>
      </c>
      <c r="C497" s="6" t="s">
        <v>3746</v>
      </c>
      <c r="D497" s="6">
        <v>160</v>
      </c>
      <c r="E497" s="6"/>
      <c r="F497" s="6" t="str">
        <f t="shared" si="7"/>
        <v>选规格!$L$497#</v>
      </c>
      <c r="G497" s="6" t="str" cm="1">
        <f t="array" ref="G497">_xlfn.LET(_xlpm.x, L498,
         _xlpm.cellAddress, "【 选规格!" &amp; ADDRESS(ROW(选规格[[#This Row],[自检]]),COLUMN(选规格[[#This Row],[自检]])) &amp; "】",
         _xlfn.IFS(ISBLANK(_xlpm.x),   "error:右侧选项不足:" &amp;  _xlpm.cellAddress,
               ISERROR(_xlpm.x),   "error:右侧选项执行失败:" &amp; _xlpm.cellAddress,
               TRUE,             "ok")
)</f>
        <v>ok</v>
      </c>
      <c r="L497" t="str" cm="1">
        <f t="array" ref="L497:M497">IFERROR(_xlfn._xlws.SORT(
    _xlfn.UNIQUE(
        TRANSPOSE(
            _xlfn.FILTERXML("&lt;select&gt;&lt;x&gt;"&amp;SUBSTITUTE(选规格[[#This Row],[规格选项表]],",","&lt;/x&gt;&lt;x&gt;") &amp;"&lt;/x&gt;&lt;/select&gt;","//x")
        )
    )
),"无合适【规格】选项,请清除【CPU】或【内存】后再试")</f>
        <v>标准型 SA3</v>
      </c>
      <c r="M497" t="str">
        <v>标准型 SA2</v>
      </c>
    </row>
    <row r="498" spans="1:13">
      <c r="A498" t="s">
        <v>3705</v>
      </c>
      <c r="B498" t="s">
        <v>1878</v>
      </c>
      <c r="C498" s="6" t="s">
        <v>3711</v>
      </c>
      <c r="D498" s="6">
        <v>232</v>
      </c>
      <c r="E498" s="6"/>
      <c r="F498" s="6" t="str">
        <f t="shared" si="7"/>
        <v>选规格!$L$498#</v>
      </c>
      <c r="G498" s="6" t="str" cm="1">
        <f t="array" ref="G498">_xlfn.LET(_xlpm.x, L499,
         _xlpm.cellAddress, "【 选规格!" &amp; ADDRESS(ROW(选规格[[#This Row],[自检]]),COLUMN(选规格[[#This Row],[自检]])) &amp; "】",
         _xlfn.IFS(ISBLANK(_xlpm.x),   "error:右侧选项不足:" &amp;  _xlpm.cellAddress,
               ISERROR(_xlpm.x),   "error:右侧选项执行失败:" &amp; _xlpm.cellAddress,
               TRUE,             "ok")
)</f>
        <v>ok</v>
      </c>
      <c r="L498" t="str" cm="1">
        <f t="array" ref="L498">IFERROR(_xlfn._xlws.SORT(
    _xlfn.UNIQUE(
        TRANSPOSE(
            _xlfn.FILTERXML("&lt;select&gt;&lt;x&gt;"&amp;SUBSTITUTE(选规格[[#This Row],[规格选项表]],",","&lt;/x&gt;&lt;x&gt;") &amp;"&lt;/x&gt;&lt;/select&gt;","//x")
        )
    )
),"无合适【规格】选项,请清除【CPU】或【内存】后再试")</f>
        <v>标准型 SA3</v>
      </c>
    </row>
    <row r="499" spans="1:13">
      <c r="A499" t="s">
        <v>3705</v>
      </c>
      <c r="B499" t="s">
        <v>11</v>
      </c>
      <c r="C499" s="6" t="s">
        <v>3711</v>
      </c>
      <c r="D499" s="6">
        <v>232</v>
      </c>
      <c r="E499" s="6"/>
      <c r="F499" s="6" t="str">
        <f t="shared" si="7"/>
        <v>选规格!$L$499#</v>
      </c>
      <c r="G499" s="6" t="str" cm="1">
        <f t="array" ref="G499">_xlfn.LET(_xlpm.x, L500,
         _xlpm.cellAddress, "【 选规格!" &amp; ADDRESS(ROW(选规格[[#This Row],[自检]]),COLUMN(选规格[[#This Row],[自检]])) &amp; "】",
         _xlfn.IFS(ISBLANK(_xlpm.x),   "error:右侧选项不足:" &amp;  _xlpm.cellAddress,
               ISERROR(_xlpm.x),   "error:右侧选项执行失败:" &amp; _xlpm.cellAddress,
               TRUE,             "ok")
)</f>
        <v>ok</v>
      </c>
      <c r="L499" t="str" cm="1">
        <f t="array" ref="L499">IFERROR(_xlfn._xlws.SORT(
    _xlfn.UNIQUE(
        TRANSPOSE(
            _xlfn.FILTERXML("&lt;select&gt;&lt;x&gt;"&amp;SUBSTITUTE(选规格[[#This Row],[规格选项表]],",","&lt;/x&gt;&lt;x&gt;") &amp;"&lt;/x&gt;&lt;/select&gt;","//x")
        )
    )
),"无合适【规格】选项,请清除【CPU】或【内存】后再试")</f>
        <v>标准型 SA3</v>
      </c>
    </row>
    <row r="500" spans="1:13">
      <c r="A500" t="s">
        <v>3705</v>
      </c>
      <c r="B500" t="s">
        <v>1875</v>
      </c>
      <c r="C500" s="6" t="s">
        <v>3711</v>
      </c>
      <c r="D500" s="6">
        <v>232</v>
      </c>
      <c r="E500" s="6"/>
      <c r="F500" s="6" t="str">
        <f t="shared" si="7"/>
        <v>选规格!$L$500#</v>
      </c>
      <c r="G500" s="6" t="str" cm="1">
        <f t="array" ref="G500">_xlfn.LET(_xlpm.x, L501,
         _xlpm.cellAddress, "【 选规格!" &amp; ADDRESS(ROW(选规格[[#This Row],[自检]]),COLUMN(选规格[[#This Row],[自检]])) &amp; "】",
         _xlfn.IFS(ISBLANK(_xlpm.x),   "error:右侧选项不足:" &amp;  _xlpm.cellAddress,
               ISERROR(_xlpm.x),   "error:右侧选项执行失败:" &amp; _xlpm.cellAddress,
               TRUE,             "ok")
)</f>
        <v>ok</v>
      </c>
      <c r="L500" t="str" cm="1">
        <f t="array" ref="L500">IFERROR(_xlfn._xlws.SORT(
    _xlfn.UNIQUE(
        TRANSPOSE(
            _xlfn.FILTERXML("&lt;select&gt;&lt;x&gt;"&amp;SUBSTITUTE(选规格[[#This Row],[规格选项表]],",","&lt;/x&gt;&lt;x&gt;") &amp;"&lt;/x&gt;&lt;/select&gt;","//x")
        )
    )
),"无合适【规格】选项,请清除【CPU】或【内存】后再试")</f>
        <v>标准型 SA3</v>
      </c>
    </row>
    <row r="501" spans="1:13">
      <c r="A501" t="s">
        <v>3705</v>
      </c>
      <c r="B501" t="s">
        <v>1878</v>
      </c>
      <c r="C501" s="6" t="s">
        <v>3715</v>
      </c>
      <c r="D501" s="6">
        <v>12</v>
      </c>
      <c r="E501" s="6"/>
      <c r="F501" s="6" t="str">
        <f t="shared" si="7"/>
        <v>选规格!$L$501#</v>
      </c>
      <c r="G501" s="6" t="str" cm="1">
        <f t="array" ref="G501">_xlfn.LET(_xlpm.x, L502,
         _xlpm.cellAddress, "【 选规格!" &amp; ADDRESS(ROW(选规格[[#This Row],[自检]]),COLUMN(选规格[[#This Row],[自检]])) &amp; "】",
         _xlfn.IFS(ISBLANK(_xlpm.x),   "error:右侧选项不足:" &amp;  _xlpm.cellAddress,
               ISERROR(_xlpm.x),   "error:右侧选项执行失败:" &amp; _xlpm.cellAddress,
               TRUE,             "ok")
)</f>
        <v>ok</v>
      </c>
      <c r="L501" t="str" cm="1">
        <f t="array" ref="L501">IFERROR(_xlfn._xlws.SORT(
    _xlfn.UNIQUE(
        TRANSPOSE(
            _xlfn.FILTERXML("&lt;select&gt;&lt;x&gt;"&amp;SUBSTITUTE(选规格[[#This Row],[规格选项表]],",","&lt;/x&gt;&lt;x&gt;") &amp;"&lt;/x&gt;&lt;/select&gt;","//x")
        )
    )
),"无合适【规格】选项,请清除【CPU】或【内存】后再试")</f>
        <v>内存型 M5</v>
      </c>
    </row>
    <row r="502" spans="1:13">
      <c r="A502" t="s">
        <v>3705</v>
      </c>
      <c r="B502" t="s">
        <v>11</v>
      </c>
      <c r="C502" s="6" t="s">
        <v>3715</v>
      </c>
      <c r="D502" s="6">
        <v>12</v>
      </c>
      <c r="E502" s="6"/>
      <c r="F502" s="6" t="str">
        <f t="shared" si="7"/>
        <v>选规格!$L$502#</v>
      </c>
      <c r="G502" s="6" t="str" cm="1">
        <f t="array" ref="G502">_xlfn.LET(_xlpm.x, L503,
         _xlpm.cellAddress, "【 选规格!" &amp; ADDRESS(ROW(选规格[[#This Row],[自检]]),COLUMN(选规格[[#This Row],[自检]])) &amp; "】",
         _xlfn.IFS(ISBLANK(_xlpm.x),   "error:右侧选项不足:" &amp;  _xlpm.cellAddress,
               ISERROR(_xlpm.x),   "error:右侧选项执行失败:" &amp; _xlpm.cellAddress,
               TRUE,             "ok")
)</f>
        <v>ok</v>
      </c>
      <c r="L502" t="str" cm="1">
        <f t="array" ref="L502">IFERROR(_xlfn._xlws.SORT(
    _xlfn.UNIQUE(
        TRANSPOSE(
            _xlfn.FILTERXML("&lt;select&gt;&lt;x&gt;"&amp;SUBSTITUTE(选规格[[#This Row],[规格选项表]],",","&lt;/x&gt;&lt;x&gt;") &amp;"&lt;/x&gt;&lt;/select&gt;","//x")
        )
    )
),"无合适【规格】选项,请清除【CPU】或【内存】后再试")</f>
        <v>内存型 M5</v>
      </c>
    </row>
    <row r="503" spans="1:13">
      <c r="A503" t="s">
        <v>3705</v>
      </c>
      <c r="B503" t="s">
        <v>1875</v>
      </c>
      <c r="C503" s="6" t="s">
        <v>3715</v>
      </c>
      <c r="D503" s="6">
        <v>12</v>
      </c>
      <c r="E503" s="6"/>
      <c r="F503" s="6" t="str">
        <f t="shared" si="7"/>
        <v>选规格!$L$503#</v>
      </c>
      <c r="G503" s="6" t="str" cm="1">
        <f t="array" ref="G503">_xlfn.LET(_xlpm.x, L504,
         _xlpm.cellAddress, "【 选规格!" &amp; ADDRESS(ROW(选规格[[#This Row],[自检]]),COLUMN(选规格[[#This Row],[自检]])) &amp; "】",
         _xlfn.IFS(ISBLANK(_xlpm.x),   "error:右侧选项不足:" &amp;  _xlpm.cellAddress,
               ISERROR(_xlpm.x),   "error:右侧选项执行失败:" &amp; _xlpm.cellAddress,
               TRUE,             "ok")
)</f>
        <v>ok</v>
      </c>
      <c r="L503" t="str" cm="1">
        <f t="array" ref="L503">IFERROR(_xlfn._xlws.SORT(
    _xlfn.UNIQUE(
        TRANSPOSE(
            _xlfn.FILTERXML("&lt;select&gt;&lt;x&gt;"&amp;SUBSTITUTE(选规格[[#This Row],[规格选项表]],",","&lt;/x&gt;&lt;x&gt;") &amp;"&lt;/x&gt;&lt;/select&gt;","//x")
        )
    )
),"无合适【规格】选项,请清除【CPU】或【内存】后再试")</f>
        <v>内存型 M5</v>
      </c>
    </row>
    <row r="504" spans="1:13">
      <c r="A504" t="s">
        <v>242</v>
      </c>
      <c r="B504" t="s">
        <v>1878</v>
      </c>
      <c r="C504" s="6" t="s">
        <v>3774</v>
      </c>
      <c r="D504" s="6">
        <v>1</v>
      </c>
      <c r="E504" s="6"/>
      <c r="F504" s="6" t="str">
        <f t="shared" si="7"/>
        <v>选规格!$L$504#</v>
      </c>
      <c r="G504" s="6" t="str" cm="1">
        <f t="array" ref="G504">_xlfn.LET(_xlpm.x, L505,
         _xlpm.cellAddress, "【 选规格!" &amp; ADDRESS(ROW(选规格[[#This Row],[自检]]),COLUMN(选规格[[#This Row],[自检]])) &amp; "】",
         _xlfn.IFS(ISBLANK(_xlpm.x),   "error:右侧选项不足:" &amp;  _xlpm.cellAddress,
               ISERROR(_xlpm.x),   "error:右侧选项执行失败:" &amp; _xlpm.cellAddress,
               TRUE,             "ok")
)</f>
        <v>ok</v>
      </c>
      <c r="L504" t="str" cm="1">
        <f t="array" ref="L504">IFERROR(_xlfn._xlws.SORT(
    _xlfn.UNIQUE(
        TRANSPOSE(
            _xlfn.FILTERXML("&lt;select&gt;&lt;x&gt;"&amp;SUBSTITUTE(选规格[[#This Row],[规格选项表]],",","&lt;/x&gt;&lt;x&gt;") &amp;"&lt;/x&gt;&lt;/select&gt;","//x")
        )
    )
),"无合适【规格】选项,请清除【CPU】或【内存】后再试")</f>
        <v>无</v>
      </c>
    </row>
    <row r="505" spans="1:13">
      <c r="A505" t="s">
        <v>242</v>
      </c>
      <c r="B505" t="s">
        <v>1878</v>
      </c>
      <c r="C505" s="6" t="s">
        <v>3774</v>
      </c>
      <c r="D505" s="6">
        <v>2</v>
      </c>
      <c r="E505" s="6"/>
      <c r="F505" s="6" t="str">
        <f t="shared" si="7"/>
        <v>选规格!$L$505#</v>
      </c>
      <c r="G505" s="6" t="str" cm="1">
        <f t="array" ref="G505">_xlfn.LET(_xlpm.x, L506,
         _xlpm.cellAddress, "【 选规格!" &amp; ADDRESS(ROW(选规格[[#This Row],[自检]]),COLUMN(选规格[[#This Row],[自检]])) &amp; "】",
         _xlfn.IFS(ISBLANK(_xlpm.x),   "error:右侧选项不足:" &amp;  _xlpm.cellAddress,
               ISERROR(_xlpm.x),   "error:右侧选项执行失败:" &amp; _xlpm.cellAddress,
               TRUE,             "ok")
)</f>
        <v>ok</v>
      </c>
      <c r="L505" t="str" cm="1">
        <f t="array" ref="L505">IFERROR(_xlfn._xlws.SORT(
    _xlfn.UNIQUE(
        TRANSPOSE(
            _xlfn.FILTERXML("&lt;select&gt;&lt;x&gt;"&amp;SUBSTITUTE(选规格[[#This Row],[规格选项表]],",","&lt;/x&gt;&lt;x&gt;") &amp;"&lt;/x&gt;&lt;/select&gt;","//x")
        )
    )
),"无合适【规格】选项,请清除【CPU】或【内存】后再试")</f>
        <v>无</v>
      </c>
    </row>
    <row r="506" spans="1:13">
      <c r="A506" t="s">
        <v>242</v>
      </c>
      <c r="B506" t="s">
        <v>1878</v>
      </c>
      <c r="C506" s="6" t="s">
        <v>3774</v>
      </c>
      <c r="D506" s="6">
        <v>4</v>
      </c>
      <c r="E506" s="6"/>
      <c r="F506" s="6" t="str">
        <f t="shared" si="7"/>
        <v>选规格!$L$506#</v>
      </c>
      <c r="G506" s="6" t="str" cm="1">
        <f t="array" ref="G506">_xlfn.LET(_xlpm.x, L507,
         _xlpm.cellAddress, "【 选规格!" &amp; ADDRESS(ROW(选规格[[#This Row],[自检]]),COLUMN(选规格[[#This Row],[自检]])) &amp; "】",
         _xlfn.IFS(ISBLANK(_xlpm.x),   "error:右侧选项不足:" &amp;  _xlpm.cellAddress,
               ISERROR(_xlpm.x),   "error:右侧选项执行失败:" &amp; _xlpm.cellAddress,
               TRUE,             "ok")
)</f>
        <v>ok</v>
      </c>
      <c r="L506" t="str" cm="1">
        <f t="array" ref="L506">IFERROR(_xlfn._xlws.SORT(
    _xlfn.UNIQUE(
        TRANSPOSE(
            _xlfn.FILTERXML("&lt;select&gt;&lt;x&gt;"&amp;SUBSTITUTE(选规格[[#This Row],[规格选项表]],",","&lt;/x&gt;&lt;x&gt;") &amp;"&lt;/x&gt;&lt;/select&gt;","//x")
        )
    )
),"无合适【规格】选项,请清除【CPU】或【内存】后再试")</f>
        <v>无</v>
      </c>
    </row>
    <row r="507" spans="1:13">
      <c r="A507" t="s">
        <v>242</v>
      </c>
      <c r="B507" t="s">
        <v>1878</v>
      </c>
      <c r="C507" s="6" t="s">
        <v>3774</v>
      </c>
      <c r="D507" s="6">
        <v>8</v>
      </c>
      <c r="E507" s="6"/>
      <c r="F507" s="6" t="str">
        <f t="shared" si="7"/>
        <v>选规格!$L$507#</v>
      </c>
      <c r="G507" s="6" t="str" cm="1">
        <f t="array" ref="G507">_xlfn.LET(_xlpm.x, L508,
         _xlpm.cellAddress, "【 选规格!" &amp; ADDRESS(ROW(选规格[[#This Row],[自检]]),COLUMN(选规格[[#This Row],[自检]])) &amp; "】",
         _xlfn.IFS(ISBLANK(_xlpm.x),   "error:右侧选项不足:" &amp;  _xlpm.cellAddress,
               ISERROR(_xlpm.x),   "error:右侧选项执行失败:" &amp; _xlpm.cellAddress,
               TRUE,             "ok")
)</f>
        <v>ok</v>
      </c>
      <c r="L507" t="str" cm="1">
        <f t="array" ref="L507">IFERROR(_xlfn._xlws.SORT(
    _xlfn.UNIQUE(
        TRANSPOSE(
            _xlfn.FILTERXML("&lt;select&gt;&lt;x&gt;"&amp;SUBSTITUTE(选规格[[#This Row],[规格选项表]],",","&lt;/x&gt;&lt;x&gt;") &amp;"&lt;/x&gt;&lt;/select&gt;","//x")
        )
    )
),"无合适【规格】选项,请清除【CPU】或【内存】后再试")</f>
        <v>无</v>
      </c>
    </row>
    <row r="508" spans="1:13">
      <c r="A508" t="s">
        <v>242</v>
      </c>
      <c r="B508" t="s">
        <v>1878</v>
      </c>
      <c r="C508" s="6" t="s">
        <v>3774</v>
      </c>
      <c r="D508" s="6">
        <v>16</v>
      </c>
      <c r="E508" s="6"/>
      <c r="F508" s="6" t="str">
        <f t="shared" si="7"/>
        <v>选规格!$L$508#</v>
      </c>
      <c r="G508" s="6" t="str" cm="1">
        <f t="array" ref="G508">_xlfn.LET(_xlpm.x, L509,
         _xlpm.cellAddress, "【 选规格!" &amp; ADDRESS(ROW(选规格[[#This Row],[自检]]),COLUMN(选规格[[#This Row],[自检]])) &amp; "】",
         _xlfn.IFS(ISBLANK(_xlpm.x),   "error:右侧选项不足:" &amp;  _xlpm.cellAddress,
               ISERROR(_xlpm.x),   "error:右侧选项执行失败:" &amp; _xlpm.cellAddress,
               TRUE,             "ok")
)</f>
        <v>ok</v>
      </c>
      <c r="L508" t="str" cm="1">
        <f t="array" ref="L508">IFERROR(_xlfn._xlws.SORT(
    _xlfn.UNIQUE(
        TRANSPOSE(
            _xlfn.FILTERXML("&lt;select&gt;&lt;x&gt;"&amp;SUBSTITUTE(选规格[[#This Row],[规格选项表]],",","&lt;/x&gt;&lt;x&gt;") &amp;"&lt;/x&gt;&lt;/select&gt;","//x")
        )
    )
),"无合适【规格】选项,请清除【CPU】或【内存】后再试")</f>
        <v>无</v>
      </c>
    </row>
    <row r="509" spans="1:13">
      <c r="A509" t="s">
        <v>242</v>
      </c>
      <c r="B509" t="s">
        <v>1878</v>
      </c>
      <c r="C509" s="6" t="s">
        <v>3774</v>
      </c>
      <c r="D509" s="6">
        <v>24</v>
      </c>
      <c r="E509" s="6"/>
      <c r="F509" s="6" t="str">
        <f t="shared" si="7"/>
        <v>选规格!$L$509#</v>
      </c>
      <c r="G509" s="6" t="str" cm="1">
        <f t="array" ref="G509">_xlfn.LET(_xlpm.x, L510,
         _xlpm.cellAddress, "【 选规格!" &amp; ADDRESS(ROW(选规格[[#This Row],[自检]]),COLUMN(选规格[[#This Row],[自检]])) &amp; "】",
         _xlfn.IFS(ISBLANK(_xlpm.x),   "error:右侧选项不足:" &amp;  _xlpm.cellAddress,
               ISERROR(_xlpm.x),   "error:右侧选项执行失败:" &amp; _xlpm.cellAddress,
               TRUE,             "ok")
)</f>
        <v>ok</v>
      </c>
      <c r="L509" t="str" cm="1">
        <f t="array" ref="L509">IFERROR(_xlfn._xlws.SORT(
    _xlfn.UNIQUE(
        TRANSPOSE(
            _xlfn.FILTERXML("&lt;select&gt;&lt;x&gt;"&amp;SUBSTITUTE(选规格[[#This Row],[规格选项表]],",","&lt;/x&gt;&lt;x&gt;") &amp;"&lt;/x&gt;&lt;/select&gt;","//x")
        )
    )
),"无合适【规格】选项,请清除【CPU】或【内存】后再试")</f>
        <v>无</v>
      </c>
    </row>
    <row r="510" spans="1:13">
      <c r="A510" t="s">
        <v>242</v>
      </c>
      <c r="B510" t="s">
        <v>1878</v>
      </c>
      <c r="C510" s="6" t="s">
        <v>3774</v>
      </c>
      <c r="D510" s="6">
        <v>48</v>
      </c>
      <c r="E510" s="6"/>
      <c r="F510" s="6" t="str">
        <f t="shared" si="7"/>
        <v>选规格!$L$510#</v>
      </c>
      <c r="G510" s="6" t="str" cm="1">
        <f t="array" ref="G510">_xlfn.LET(_xlpm.x, L511,
         _xlpm.cellAddress, "【 选规格!" &amp; ADDRESS(ROW(选规格[[#This Row],[自检]]),COLUMN(选规格[[#This Row],[自检]])) &amp; "】",
         _xlfn.IFS(ISBLANK(_xlpm.x),   "error:右侧选项不足:" &amp;  _xlpm.cellAddress,
               ISERROR(_xlpm.x),   "error:右侧选项执行失败:" &amp; _xlpm.cellAddress,
               TRUE,             "ok")
)</f>
        <v>ok</v>
      </c>
      <c r="L510" t="str" cm="1">
        <f t="array" ref="L510">IFERROR(_xlfn._xlws.SORT(
    _xlfn.UNIQUE(
        TRANSPOSE(
            _xlfn.FILTERXML("&lt;select&gt;&lt;x&gt;"&amp;SUBSTITUTE(选规格[[#This Row],[规格选项表]],",","&lt;/x&gt;&lt;x&gt;") &amp;"&lt;/x&gt;&lt;/select&gt;","//x")
        )
    )
),"无合适【规格】选项,请清除【CPU】或【内存】后再试")</f>
        <v>无</v>
      </c>
    </row>
    <row r="511" spans="1:13">
      <c r="A511" t="s">
        <v>242</v>
      </c>
      <c r="B511" t="s">
        <v>1875</v>
      </c>
      <c r="C511" s="6" t="s">
        <v>3774</v>
      </c>
      <c r="D511" s="6">
        <v>1</v>
      </c>
      <c r="E511" s="6"/>
      <c r="F511" s="6" t="str">
        <f t="shared" si="7"/>
        <v>选规格!$L$511#</v>
      </c>
      <c r="G511" s="6" t="str" cm="1">
        <f t="array" ref="G511">_xlfn.LET(_xlpm.x, L512,
         _xlpm.cellAddress, "【 选规格!" &amp; ADDRESS(ROW(选规格[[#This Row],[自检]]),COLUMN(选规格[[#This Row],[自检]])) &amp; "】",
         _xlfn.IFS(ISBLANK(_xlpm.x),   "error:右侧选项不足:" &amp;  _xlpm.cellAddress,
               ISERROR(_xlpm.x),   "error:右侧选项执行失败:" &amp; _xlpm.cellAddress,
               TRUE,             "ok")
)</f>
        <v>ok</v>
      </c>
      <c r="L511" t="str" cm="1">
        <f t="array" ref="L511">IFERROR(_xlfn._xlws.SORT(
    _xlfn.UNIQUE(
        TRANSPOSE(
            _xlfn.FILTERXML("&lt;select&gt;&lt;x&gt;"&amp;SUBSTITUTE(选规格[[#This Row],[规格选项表]],",","&lt;/x&gt;&lt;x&gt;") &amp;"&lt;/x&gt;&lt;/select&gt;","//x")
        )
    )
),"无合适【规格】选项,请清除【CPU】或【内存】后再试")</f>
        <v>无</v>
      </c>
    </row>
    <row r="512" spans="1:13">
      <c r="A512" t="s">
        <v>242</v>
      </c>
      <c r="B512" t="s">
        <v>1875</v>
      </c>
      <c r="C512" s="6" t="s">
        <v>3774</v>
      </c>
      <c r="D512" s="6">
        <v>2</v>
      </c>
      <c r="E512" s="6"/>
      <c r="F512" s="6" t="str">
        <f t="shared" si="7"/>
        <v>选规格!$L$512#</v>
      </c>
      <c r="G512" s="6" t="str" cm="1">
        <f t="array" ref="G512">_xlfn.LET(_xlpm.x, L513,
         _xlpm.cellAddress, "【 选规格!" &amp; ADDRESS(ROW(选规格[[#This Row],[自检]]),COLUMN(选规格[[#This Row],[自检]])) &amp; "】",
         _xlfn.IFS(ISBLANK(_xlpm.x),   "error:右侧选项不足:" &amp;  _xlpm.cellAddress,
               ISERROR(_xlpm.x),   "error:右侧选项执行失败:" &amp; _xlpm.cellAddress,
               TRUE,             "ok")
)</f>
        <v>ok</v>
      </c>
      <c r="L512" t="str" cm="1">
        <f t="array" ref="L512">IFERROR(_xlfn._xlws.SORT(
    _xlfn.UNIQUE(
        TRANSPOSE(
            _xlfn.FILTERXML("&lt;select&gt;&lt;x&gt;"&amp;SUBSTITUTE(选规格[[#This Row],[规格选项表]],",","&lt;/x&gt;&lt;x&gt;") &amp;"&lt;/x&gt;&lt;/select&gt;","//x")
        )
    )
),"无合适【规格】选项,请清除【CPU】或【内存】后再试")</f>
        <v>无</v>
      </c>
    </row>
    <row r="513" spans="1:43">
      <c r="A513" t="s">
        <v>242</v>
      </c>
      <c r="B513" t="s">
        <v>1875</v>
      </c>
      <c r="C513" s="6" t="s">
        <v>3774</v>
      </c>
      <c r="D513" s="6">
        <v>4</v>
      </c>
      <c r="E513" s="6"/>
      <c r="F513" s="6" t="str">
        <f t="shared" si="7"/>
        <v>选规格!$L$513#</v>
      </c>
      <c r="G513" s="6" t="str" cm="1">
        <f t="array" ref="G513">_xlfn.LET(_xlpm.x, L514,
         _xlpm.cellAddress, "【 选规格!" &amp; ADDRESS(ROW(选规格[[#This Row],[自检]]),COLUMN(选规格[[#This Row],[自检]])) &amp; "】",
         _xlfn.IFS(ISBLANK(_xlpm.x),   "error:右侧选项不足:" &amp;  _xlpm.cellAddress,
               ISERROR(_xlpm.x),   "error:右侧选项执行失败:" &amp; _xlpm.cellAddress,
               TRUE,             "ok")
)</f>
        <v>ok</v>
      </c>
      <c r="L513" t="str" cm="1">
        <f t="array" ref="L513">IFERROR(_xlfn._xlws.SORT(
    _xlfn.UNIQUE(
        TRANSPOSE(
            _xlfn.FILTERXML("&lt;select&gt;&lt;x&gt;"&amp;SUBSTITUTE(选规格[[#This Row],[规格选项表]],",","&lt;/x&gt;&lt;x&gt;") &amp;"&lt;/x&gt;&lt;/select&gt;","//x")
        )
    )
),"无合适【规格】选项,请清除【CPU】或【内存】后再试")</f>
        <v>无</v>
      </c>
    </row>
    <row r="514" spans="1:43">
      <c r="A514" t="s">
        <v>242</v>
      </c>
      <c r="B514" t="s">
        <v>1875</v>
      </c>
      <c r="C514" s="6" t="s">
        <v>3774</v>
      </c>
      <c r="D514" s="6">
        <v>8</v>
      </c>
      <c r="E514" s="6"/>
      <c r="F514" s="6" t="str">
        <f t="shared" ref="F514:F577" si="8">"选规格!"&amp;ADDRESS(ROW(L514),COLUMN(L514)) &amp; "#"</f>
        <v>选规格!$L$514#</v>
      </c>
      <c r="G514" s="6" t="str" cm="1">
        <f t="array" ref="G514">_xlfn.LET(_xlpm.x, L515,
         _xlpm.cellAddress, "【 选规格!" &amp; ADDRESS(ROW(选规格[[#This Row],[自检]]),COLUMN(选规格[[#This Row],[自检]])) &amp; "】",
         _xlfn.IFS(ISBLANK(_xlpm.x),   "error:右侧选项不足:" &amp;  _xlpm.cellAddress,
               ISERROR(_xlpm.x),   "error:右侧选项执行失败:" &amp; _xlpm.cellAddress,
               TRUE,             "ok")
)</f>
        <v>ok</v>
      </c>
      <c r="L514" t="str" cm="1">
        <f t="array" ref="L514">IFERROR(_xlfn._xlws.SORT(
    _xlfn.UNIQUE(
        TRANSPOSE(
            _xlfn.FILTERXML("&lt;select&gt;&lt;x&gt;"&amp;SUBSTITUTE(选规格[[#This Row],[规格选项表]],",","&lt;/x&gt;&lt;x&gt;") &amp;"&lt;/x&gt;&lt;/select&gt;","//x")
        )
    )
),"无合适【规格】选项,请清除【CPU】或【内存】后再试")</f>
        <v>无</v>
      </c>
    </row>
    <row r="515" spans="1:43">
      <c r="A515" t="s">
        <v>242</v>
      </c>
      <c r="B515" t="s">
        <v>1875</v>
      </c>
      <c r="C515" s="6" t="s">
        <v>3774</v>
      </c>
      <c r="D515" s="6">
        <v>16</v>
      </c>
      <c r="E515" s="6"/>
      <c r="F515" s="6" t="str">
        <f t="shared" si="8"/>
        <v>选规格!$L$515#</v>
      </c>
      <c r="G515" s="6" t="str" cm="1">
        <f t="array" ref="G515">_xlfn.LET(_xlpm.x, L516,
         _xlpm.cellAddress, "【 选规格!" &amp; ADDRESS(ROW(选规格[[#This Row],[自检]]),COLUMN(选规格[[#This Row],[自检]])) &amp; "】",
         _xlfn.IFS(ISBLANK(_xlpm.x),   "error:右侧选项不足:" &amp;  _xlpm.cellAddress,
               ISERROR(_xlpm.x),   "error:右侧选项执行失败:" &amp; _xlpm.cellAddress,
               TRUE,             "ok")
)</f>
        <v>ok</v>
      </c>
      <c r="L515" t="str" cm="1">
        <f t="array" ref="L515">IFERROR(_xlfn._xlws.SORT(
    _xlfn.UNIQUE(
        TRANSPOSE(
            _xlfn.FILTERXML("&lt;select&gt;&lt;x&gt;"&amp;SUBSTITUTE(选规格[[#This Row],[规格选项表]],",","&lt;/x&gt;&lt;x&gt;") &amp;"&lt;/x&gt;&lt;/select&gt;","//x")
        )
    )
),"无合适【规格】选项,请清除【CPU】或【内存】后再试")</f>
        <v>无</v>
      </c>
    </row>
    <row r="516" spans="1:43">
      <c r="A516" t="s">
        <v>242</v>
      </c>
      <c r="B516" t="s">
        <v>1875</v>
      </c>
      <c r="C516" s="6" t="s">
        <v>3774</v>
      </c>
      <c r="D516" s="6">
        <v>24</v>
      </c>
      <c r="E516" s="6"/>
      <c r="F516" s="6" t="str">
        <f t="shared" si="8"/>
        <v>选规格!$L$516#</v>
      </c>
      <c r="G516" s="6" t="str" cm="1">
        <f t="array" ref="G516">_xlfn.LET(_xlpm.x, L517,
         _xlpm.cellAddress, "【 选规格!" &amp; ADDRESS(ROW(选规格[[#This Row],[自检]]),COLUMN(选规格[[#This Row],[自检]])) &amp; "】",
         _xlfn.IFS(ISBLANK(_xlpm.x),   "error:右侧选项不足:" &amp;  _xlpm.cellAddress,
               ISERROR(_xlpm.x),   "error:右侧选项执行失败:" &amp; _xlpm.cellAddress,
               TRUE,             "ok")
)</f>
        <v>ok</v>
      </c>
      <c r="L516" t="str" cm="1">
        <f t="array" ref="L516">IFERROR(_xlfn._xlws.SORT(
    _xlfn.UNIQUE(
        TRANSPOSE(
            _xlfn.FILTERXML("&lt;select&gt;&lt;x&gt;"&amp;SUBSTITUTE(选规格[[#This Row],[规格选项表]],",","&lt;/x&gt;&lt;x&gt;") &amp;"&lt;/x&gt;&lt;/select&gt;","//x")
        )
    )
),"无合适【规格】选项,请清除【CPU】或【内存】后再试")</f>
        <v>无</v>
      </c>
    </row>
    <row r="517" spans="1:43">
      <c r="A517" t="s">
        <v>242</v>
      </c>
      <c r="B517" t="s">
        <v>1875</v>
      </c>
      <c r="C517" s="6" t="s">
        <v>3774</v>
      </c>
      <c r="D517" s="6">
        <v>48</v>
      </c>
      <c r="E517" s="6"/>
      <c r="F517" s="6" t="str">
        <f t="shared" si="8"/>
        <v>选规格!$L$517#</v>
      </c>
      <c r="G517" s="6" t="str" cm="1">
        <f t="array" ref="G517">_xlfn.LET(_xlpm.x, L518,
         _xlpm.cellAddress, "【 选规格!" &amp; ADDRESS(ROW(选规格[[#This Row],[自检]]),COLUMN(选规格[[#This Row],[自检]])) &amp; "】",
         _xlfn.IFS(ISBLANK(_xlpm.x),   "error:右侧选项不足:" &amp;  _xlpm.cellAddress,
               ISERROR(_xlpm.x),   "error:右侧选项执行失败:" &amp; _xlpm.cellAddress,
               TRUE,             "ok")
)</f>
        <v>ok</v>
      </c>
      <c r="L517" t="str" cm="1">
        <f t="array" ref="L517">IFERROR(_xlfn._xlws.SORT(
    _xlfn.UNIQUE(
        TRANSPOSE(
            _xlfn.FILTERXML("&lt;select&gt;&lt;x&gt;"&amp;SUBSTITUTE(选规格[[#This Row],[规格选项表]],",","&lt;/x&gt;&lt;x&gt;") &amp;"&lt;/x&gt;&lt;/select&gt;","//x")
        )
    )
),"无合适【规格】选项,请清除【CPU】或【内存】后再试")</f>
        <v>无</v>
      </c>
    </row>
    <row r="518" spans="1:43">
      <c r="A518" t="s">
        <v>242</v>
      </c>
      <c r="B518" t="s">
        <v>11</v>
      </c>
      <c r="C518" s="6" t="s">
        <v>3774</v>
      </c>
      <c r="D518" s="6">
        <v>1</v>
      </c>
      <c r="E518" s="6"/>
      <c r="F518" s="6" t="str">
        <f t="shared" si="8"/>
        <v>选规格!$L$518#</v>
      </c>
      <c r="G518" s="6" t="str" cm="1">
        <f t="array" ref="G518">_xlfn.LET(_xlpm.x, L519,
         _xlpm.cellAddress, "【 选规格!" &amp; ADDRESS(ROW(选规格[[#This Row],[自检]]),COLUMN(选规格[[#This Row],[自检]])) &amp; "】",
         _xlfn.IFS(ISBLANK(_xlpm.x),   "error:右侧选项不足:" &amp;  _xlpm.cellAddress,
               ISERROR(_xlpm.x),   "error:右侧选项执行失败:" &amp; _xlpm.cellAddress,
               TRUE,             "ok")
)</f>
        <v>ok</v>
      </c>
      <c r="L518" t="str" cm="1">
        <f t="array" ref="L518">IFERROR(_xlfn._xlws.SORT(
    _xlfn.UNIQUE(
        TRANSPOSE(
            _xlfn.FILTERXML("&lt;select&gt;&lt;x&gt;"&amp;SUBSTITUTE(选规格[[#This Row],[规格选项表]],",","&lt;/x&gt;&lt;x&gt;") &amp;"&lt;/x&gt;&lt;/select&gt;","//x")
        )
    )
),"无合适【规格】选项,请清除【CPU】或【内存】后再试")</f>
        <v>无</v>
      </c>
    </row>
    <row r="519" spans="1:43">
      <c r="A519" t="s">
        <v>242</v>
      </c>
      <c r="B519" t="s">
        <v>11</v>
      </c>
      <c r="C519" s="6" t="s">
        <v>3774</v>
      </c>
      <c r="D519" s="6">
        <v>2</v>
      </c>
      <c r="E519" s="6"/>
      <c r="F519" s="6" t="str">
        <f t="shared" si="8"/>
        <v>选规格!$L$519#</v>
      </c>
      <c r="G519" s="6" t="str" cm="1">
        <f t="array" ref="G519">_xlfn.LET(_xlpm.x, L520,
         _xlpm.cellAddress, "【 选规格!" &amp; ADDRESS(ROW(选规格[[#This Row],[自检]]),COLUMN(选规格[[#This Row],[自检]])) &amp; "】",
         _xlfn.IFS(ISBLANK(_xlpm.x),   "error:右侧选项不足:" &amp;  _xlpm.cellAddress,
               ISERROR(_xlpm.x),   "error:右侧选项执行失败:" &amp; _xlpm.cellAddress,
               TRUE,             "ok")
)</f>
        <v>ok</v>
      </c>
      <c r="L519" t="str" cm="1">
        <f t="array" ref="L519">IFERROR(_xlfn._xlws.SORT(
    _xlfn.UNIQUE(
        TRANSPOSE(
            _xlfn.FILTERXML("&lt;select&gt;&lt;x&gt;"&amp;SUBSTITUTE(选规格[[#This Row],[规格选项表]],",","&lt;/x&gt;&lt;x&gt;") &amp;"&lt;/x&gt;&lt;/select&gt;","//x")
        )
    )
),"无合适【规格】选项,请清除【CPU】或【内存】后再试")</f>
        <v>无</v>
      </c>
    </row>
    <row r="520" spans="1:43">
      <c r="A520" t="s">
        <v>242</v>
      </c>
      <c r="B520" t="s">
        <v>11</v>
      </c>
      <c r="C520" s="6" t="s">
        <v>3774</v>
      </c>
      <c r="D520" s="6">
        <v>4</v>
      </c>
      <c r="E520" s="6"/>
      <c r="F520" s="6" t="str">
        <f t="shared" si="8"/>
        <v>选规格!$L$520#</v>
      </c>
      <c r="G520" s="6" t="str" cm="1">
        <f t="array" ref="G520">_xlfn.LET(_xlpm.x, L521,
         _xlpm.cellAddress, "【 选规格!" &amp; ADDRESS(ROW(选规格[[#This Row],[自检]]),COLUMN(选规格[[#This Row],[自检]])) &amp; "】",
         _xlfn.IFS(ISBLANK(_xlpm.x),   "error:右侧选项不足:" &amp;  _xlpm.cellAddress,
               ISERROR(_xlpm.x),   "error:右侧选项执行失败:" &amp; _xlpm.cellAddress,
               TRUE,             "ok")
)</f>
        <v>ok</v>
      </c>
      <c r="L520" t="str" cm="1">
        <f t="array" ref="L520">IFERROR(_xlfn._xlws.SORT(
    _xlfn.UNIQUE(
        TRANSPOSE(
            _xlfn.FILTERXML("&lt;select&gt;&lt;x&gt;"&amp;SUBSTITUTE(选规格[[#This Row],[规格选项表]],",","&lt;/x&gt;&lt;x&gt;") &amp;"&lt;/x&gt;&lt;/select&gt;","//x")
        )
    )
),"无合适【规格】选项,请清除【CPU】或【内存】后再试")</f>
        <v>无</v>
      </c>
    </row>
    <row r="521" spans="1:43">
      <c r="A521" t="s">
        <v>242</v>
      </c>
      <c r="B521" t="s">
        <v>11</v>
      </c>
      <c r="C521" s="6" t="s">
        <v>3774</v>
      </c>
      <c r="D521" s="6">
        <v>8</v>
      </c>
      <c r="E521" s="6"/>
      <c r="F521" s="6" t="str">
        <f t="shared" si="8"/>
        <v>选规格!$L$521#</v>
      </c>
      <c r="G521" s="6" t="str" cm="1">
        <f t="array" ref="G521">_xlfn.LET(_xlpm.x, L522,
         _xlpm.cellAddress, "【 选规格!" &amp; ADDRESS(ROW(选规格[[#This Row],[自检]]),COLUMN(选规格[[#This Row],[自检]])) &amp; "】",
         _xlfn.IFS(ISBLANK(_xlpm.x),   "error:右侧选项不足:" &amp;  _xlpm.cellAddress,
               ISERROR(_xlpm.x),   "error:右侧选项执行失败:" &amp; _xlpm.cellAddress,
               TRUE,             "ok")
)</f>
        <v>ok</v>
      </c>
      <c r="L521" t="str" cm="1">
        <f t="array" ref="L521">IFERROR(_xlfn._xlws.SORT(
    _xlfn.UNIQUE(
        TRANSPOSE(
            _xlfn.FILTERXML("&lt;select&gt;&lt;x&gt;"&amp;SUBSTITUTE(选规格[[#This Row],[规格选项表]],",","&lt;/x&gt;&lt;x&gt;") &amp;"&lt;/x&gt;&lt;/select&gt;","//x")
        )
    )
),"无合适【规格】选项,请清除【CPU】或【内存】后再试")</f>
        <v>无</v>
      </c>
    </row>
    <row r="522" spans="1:43">
      <c r="A522" t="s">
        <v>242</v>
      </c>
      <c r="B522" t="s">
        <v>11</v>
      </c>
      <c r="C522" s="6" t="s">
        <v>3774</v>
      </c>
      <c r="D522" s="6">
        <v>16</v>
      </c>
      <c r="E522" s="6"/>
      <c r="F522" s="6" t="str">
        <f t="shared" si="8"/>
        <v>选规格!$L$522#</v>
      </c>
      <c r="G522" s="6" t="str" cm="1">
        <f t="array" ref="G522">_xlfn.LET(_xlpm.x, L523,
         _xlpm.cellAddress, "【 选规格!" &amp; ADDRESS(ROW(选规格[[#This Row],[自检]]),COLUMN(选规格[[#This Row],[自检]])) &amp; "】",
         _xlfn.IFS(ISBLANK(_xlpm.x),   "error:右侧选项不足:" &amp;  _xlpm.cellAddress,
               ISERROR(_xlpm.x),   "error:右侧选项执行失败:" &amp; _xlpm.cellAddress,
               TRUE,             "ok")
)</f>
        <v>ok</v>
      </c>
      <c r="L522" t="str" cm="1">
        <f t="array" ref="L522">IFERROR(_xlfn._xlws.SORT(
    _xlfn.UNIQUE(
        TRANSPOSE(
            _xlfn.FILTERXML("&lt;select&gt;&lt;x&gt;"&amp;SUBSTITUTE(选规格[[#This Row],[规格选项表]],",","&lt;/x&gt;&lt;x&gt;") &amp;"&lt;/x&gt;&lt;/select&gt;","//x")
        )
    )
),"无合适【规格】选项,请清除【CPU】或【内存】后再试")</f>
        <v>无</v>
      </c>
    </row>
    <row r="523" spans="1:43">
      <c r="A523" t="s">
        <v>242</v>
      </c>
      <c r="B523" t="s">
        <v>11</v>
      </c>
      <c r="C523" s="6" t="s">
        <v>3774</v>
      </c>
      <c r="D523" s="6">
        <v>24</v>
      </c>
      <c r="E523" s="6"/>
      <c r="F523" s="6" t="str">
        <f t="shared" si="8"/>
        <v>选规格!$L$523#</v>
      </c>
      <c r="G523" s="6" t="str" cm="1">
        <f t="array" ref="G523">_xlfn.LET(_xlpm.x, L524,
         _xlpm.cellAddress, "【 选规格!" &amp; ADDRESS(ROW(选规格[[#This Row],[自检]]),COLUMN(选规格[[#This Row],[自检]])) &amp; "】",
         _xlfn.IFS(ISBLANK(_xlpm.x),   "error:右侧选项不足:" &amp;  _xlpm.cellAddress,
               ISERROR(_xlpm.x),   "error:右侧选项执行失败:" &amp; _xlpm.cellAddress,
               TRUE,             "ok")
)</f>
        <v>ok</v>
      </c>
      <c r="L523" t="str" cm="1">
        <f t="array" ref="L523">IFERROR(_xlfn._xlws.SORT(
    _xlfn.UNIQUE(
        TRANSPOSE(
            _xlfn.FILTERXML("&lt;select&gt;&lt;x&gt;"&amp;SUBSTITUTE(选规格[[#This Row],[规格选项表]],",","&lt;/x&gt;&lt;x&gt;") &amp;"&lt;/x&gt;&lt;/select&gt;","//x")
        )
    )
),"无合适【规格】选项,请清除【CPU】或【内存】后再试")</f>
        <v>无</v>
      </c>
    </row>
    <row r="524" spans="1:43">
      <c r="A524" t="s">
        <v>242</v>
      </c>
      <c r="B524" t="s">
        <v>11</v>
      </c>
      <c r="C524" s="6" t="s">
        <v>3774</v>
      </c>
      <c r="D524" s="6">
        <v>48</v>
      </c>
      <c r="E524" s="6"/>
      <c r="F524" s="6" t="str">
        <f t="shared" si="8"/>
        <v>选规格!$L$524#</v>
      </c>
      <c r="G524" s="6" t="str" cm="1">
        <f t="array" ref="G524">_xlfn.LET(_xlpm.x, L525,
         _xlpm.cellAddress, "【 选规格!" &amp; ADDRESS(ROW(选规格[[#This Row],[自检]]),COLUMN(选规格[[#This Row],[自检]])) &amp; "】",
         _xlfn.IFS(ISBLANK(_xlpm.x),   "error:右侧选项不足:" &amp;  _xlpm.cellAddress,
               ISERROR(_xlpm.x),   "error:右侧选项执行失败:" &amp; _xlpm.cellAddress,
               TRUE,             "ok")
)</f>
        <v>ok</v>
      </c>
      <c r="L524" t="str" cm="1">
        <f t="array" ref="L524">IFERROR(_xlfn._xlws.SORT(
    _xlfn.UNIQUE(
        TRANSPOSE(
            _xlfn.FILTERXML("&lt;select&gt;&lt;x&gt;"&amp;SUBSTITUTE(选规格[[#This Row],[规格选项表]],",","&lt;/x&gt;&lt;x&gt;") &amp;"&lt;/x&gt;&lt;/select&gt;","//x")
        )
    )
),"无合适【规格】选项,请清除【CPU】或【内存】后再试")</f>
        <v>无</v>
      </c>
    </row>
    <row r="525" spans="1:43">
      <c r="A525" t="s">
        <v>65</v>
      </c>
      <c r="B525" t="s">
        <v>1875</v>
      </c>
      <c r="C525" s="6" t="s">
        <v>3365</v>
      </c>
      <c r="D525" s="6">
        <v>96</v>
      </c>
      <c r="E525" s="6"/>
      <c r="F525" s="6" t="str">
        <f t="shared" si="8"/>
        <v>选规格!$L$525#</v>
      </c>
      <c r="G525" s="6" t="str" cm="1">
        <f t="array" ref="G525">_xlfn.LET(_xlpm.x, L526,
         _xlpm.cellAddress, "【 选规格!" &amp; ADDRESS(ROW(选规格[[#This Row],[自检]]),COLUMN(选规格[[#This Row],[自检]])) &amp; "】",
         _xlfn.IFS(ISBLANK(_xlpm.x),   "error:右侧选项不足:" &amp;  _xlpm.cellAddress,
               ISERROR(_xlpm.x),   "error:右侧选项执行失败:" &amp; _xlpm.cellAddress,
               TRUE,             "ok")
)</f>
        <v>ok</v>
      </c>
      <c r="L525" t="str" cm="1">
        <f t="array" ref="L525:N525">IFERROR(_xlfn._xlws.SORT(
    _xlfn.UNIQUE(
        TRANSPOSE(
            _xlfn.FILTERXML("&lt;select&gt;&lt;x&gt;"&amp;SUBSTITUTE(选规格[[#This Row],[规格选项表]],",","&lt;/x&gt;&lt;x&gt;") &amp;"&lt;/x&gt;&lt;/select&gt;","//x")
        )
    )
),"无合适【规格】选项,请清除【CPU】或【内存】后再试")</f>
        <v>高IO型黑石物理服务器BMI5</v>
      </c>
      <c r="M525" t="str">
        <v>标准型SA3</v>
      </c>
      <c r="N525" t="str">
        <v>GPU型黑石物理服务器BMG5t</v>
      </c>
    </row>
    <row r="526" spans="1:43">
      <c r="A526" t="s">
        <v>65</v>
      </c>
      <c r="B526" t="s">
        <v>1875</v>
      </c>
      <c r="C526" s="6" t="s">
        <v>3462</v>
      </c>
      <c r="D526" s="6">
        <v>16</v>
      </c>
      <c r="E526" s="6"/>
      <c r="F526" s="6" t="str">
        <f t="shared" si="8"/>
        <v>选规格!$L$526#</v>
      </c>
      <c r="G526" s="6" t="str" cm="1">
        <f t="array" ref="G526">_xlfn.LET(_xlpm.x, L527,
         _xlpm.cellAddress, "【 选规格!" &amp; ADDRESS(ROW(选规格[[#This Row],[自检]]),COLUMN(选规格[[#This Row],[自检]])) &amp; "】",
         _xlfn.IFS(ISBLANK(_xlpm.x),   "error:右侧选项不足:" &amp;  _xlpm.cellAddress,
               ISERROR(_xlpm.x),   "error:右侧选项执行失败:" &amp; _xlpm.cellAddress,
               TRUE,             "ok")
)</f>
        <v>ok</v>
      </c>
      <c r="L526" t="str" cm="1">
        <f t="array" ref="L526:AO526">IFERROR(_xlfn._xlws.SORT(
    _xlfn.UNIQUE(
        TRANSPOSE(
            _xlfn.FILTERXML("&lt;select&gt;&lt;x&gt;"&amp;SUBSTITUTE(选规格[[#This Row],[规格选项表]],",","&lt;/x&gt;&lt;x&gt;") &amp;"&lt;/x&gt;&lt;/select&gt;","//x")
        )
    )
),"无合适【规格】选项,请清除【CPU】或【内存】后再试")</f>
        <v>高IO型IT5</v>
      </c>
      <c r="M526" t="str">
        <v>高IO型IT3</v>
      </c>
      <c r="N526" t="str">
        <v>高IO型I3</v>
      </c>
      <c r="O526" t="str">
        <v>计算网络增强型CN3</v>
      </c>
      <c r="P526" t="str">
        <v>计算型C6</v>
      </c>
      <c r="Q526" t="str">
        <v>计算型C5</v>
      </c>
      <c r="R526" t="str">
        <v>计算型C4</v>
      </c>
      <c r="S526" t="str">
        <v>计算型C3</v>
      </c>
      <c r="T526" t="str">
        <v>计算型C2</v>
      </c>
      <c r="U526" t="str">
        <v>标准网络优化型SN3ne</v>
      </c>
      <c r="V526" t="str">
        <v>标准存储增强型S5se</v>
      </c>
      <c r="W526" t="str">
        <v>标准型SA3</v>
      </c>
      <c r="X526" t="str">
        <v>标准型SA2</v>
      </c>
      <c r="Y526" t="str">
        <v>标准型SA1</v>
      </c>
      <c r="Z526" t="str">
        <v>标准型S6</v>
      </c>
      <c r="AA526" t="str">
        <v>标准型S5</v>
      </c>
      <c r="AB526" t="str">
        <v>标准型S4</v>
      </c>
      <c r="AC526" t="str">
        <v>标准型S3</v>
      </c>
      <c r="AD526" t="str">
        <v>标准型S2</v>
      </c>
      <c r="AE526" t="str">
        <v>标准型S1</v>
      </c>
      <c r="AF526" t="str">
        <v>大数据型D3</v>
      </c>
      <c r="AG526" t="str">
        <v>大数据型D2</v>
      </c>
      <c r="AH526" t="str">
        <v>内存型MA2</v>
      </c>
      <c r="AI526" t="str">
        <v>内存型M6</v>
      </c>
      <c r="AJ526" t="str">
        <v>内存型M5</v>
      </c>
      <c r="AK526" t="str">
        <v>内存型M4</v>
      </c>
      <c r="AL526" t="str">
        <v>内存型M3</v>
      </c>
      <c r="AM526" t="str">
        <v>内存型M2</v>
      </c>
      <c r="AN526" t="str">
        <v>内存型M1</v>
      </c>
      <c r="AO526" t="str">
        <v>GPU计算型GT4</v>
      </c>
    </row>
    <row r="527" spans="1:43">
      <c r="A527" t="s">
        <v>65</v>
      </c>
      <c r="B527" t="s">
        <v>1875</v>
      </c>
      <c r="C527" s="6" t="s">
        <v>3464</v>
      </c>
      <c r="D527" s="6">
        <v>32</v>
      </c>
      <c r="E527" s="6"/>
      <c r="F527" s="6" t="str">
        <f t="shared" si="8"/>
        <v>选规格!$L$527#</v>
      </c>
      <c r="G527" s="6" t="str" cm="1">
        <f t="array" ref="G527">_xlfn.LET(_xlpm.x, L528,
         _xlpm.cellAddress, "【 选规格!" &amp; ADDRESS(ROW(选规格[[#This Row],[自检]]),COLUMN(选规格[[#This Row],[自检]])) &amp; "】",
         _xlfn.IFS(ISBLANK(_xlpm.x),   "error:右侧选项不足:" &amp;  _xlpm.cellAddress,
               ISERROR(_xlpm.x),   "error:右侧选项执行失败:" &amp; _xlpm.cellAddress,
               TRUE,             "ok")
)</f>
        <v>ok</v>
      </c>
      <c r="L527" t="str" cm="1">
        <f t="array" ref="L527:AQ527">IFERROR(_xlfn._xlws.SORT(
    _xlfn.UNIQUE(
        TRANSPOSE(
            _xlfn.FILTERXML("&lt;select&gt;&lt;x&gt;"&amp;SUBSTITUTE(选规格[[#This Row],[规格选项表]],",","&lt;/x&gt;&lt;x&gt;") &amp;"&lt;/x&gt;&lt;/select&gt;","//x")
        )
    )
),"无合适【规格】选项,请清除【CPU】或【内存】后再试")</f>
        <v>高IO型IT5</v>
      </c>
      <c r="M527" t="str">
        <v>高IO型IT3</v>
      </c>
      <c r="N527" t="str">
        <v>高IO型I3</v>
      </c>
      <c r="O527" t="str">
        <v>计算网络增强型CN3</v>
      </c>
      <c r="P527" t="str">
        <v>计算型C6</v>
      </c>
      <c r="Q527" t="str">
        <v>计算型C5</v>
      </c>
      <c r="R527" t="str">
        <v>计算型C4</v>
      </c>
      <c r="S527" t="str">
        <v>计算型C3</v>
      </c>
      <c r="T527" t="str">
        <v>计算型C2</v>
      </c>
      <c r="U527" t="str">
        <v>标准网络优化型SN3ne</v>
      </c>
      <c r="V527" t="str">
        <v>标准存储增强型S5se</v>
      </c>
      <c r="W527" t="str">
        <v>标准型SA3</v>
      </c>
      <c r="X527" t="str">
        <v>标准型SA2</v>
      </c>
      <c r="Y527" t="str">
        <v>标准型SA1</v>
      </c>
      <c r="Z527" t="str">
        <v>标准型S6</v>
      </c>
      <c r="AA527" t="str">
        <v>标准型S5</v>
      </c>
      <c r="AB527" t="str">
        <v>标准型S4</v>
      </c>
      <c r="AC527" t="str">
        <v>标准型S3</v>
      </c>
      <c r="AD527" t="str">
        <v>标准型S2</v>
      </c>
      <c r="AE527" t="str">
        <v>标准型S1</v>
      </c>
      <c r="AF527" t="str">
        <v>大数据型D3</v>
      </c>
      <c r="AG527" t="str">
        <v>大数据型D2</v>
      </c>
      <c r="AH527" t="str">
        <v>内存型MA2</v>
      </c>
      <c r="AI527" t="str">
        <v>内存型M6</v>
      </c>
      <c r="AJ527" t="str">
        <v>内存型M5</v>
      </c>
      <c r="AK527" t="str">
        <v>内存型M4</v>
      </c>
      <c r="AL527" t="str">
        <v>内存型M3</v>
      </c>
      <c r="AM527" t="str">
        <v>内存型M2</v>
      </c>
      <c r="AN527" t="str">
        <v>内存型M1</v>
      </c>
      <c r="AO527" t="str">
        <v>GPU计算型GT4</v>
      </c>
      <c r="AP527" t="str">
        <v>GPU计算型GN7</v>
      </c>
      <c r="AQ527" t="str">
        <v>GPU推理型GI3X</v>
      </c>
    </row>
    <row r="528" spans="1:43">
      <c r="A528" t="s">
        <v>65</v>
      </c>
      <c r="B528" t="s">
        <v>1875</v>
      </c>
      <c r="C528" s="6" t="s">
        <v>3466</v>
      </c>
      <c r="D528" s="6">
        <v>64</v>
      </c>
      <c r="E528" s="6"/>
      <c r="F528" s="6" t="str">
        <f t="shared" si="8"/>
        <v>选规格!$L$528#</v>
      </c>
      <c r="G528" s="6" t="str" cm="1">
        <f t="array" ref="G528">_xlfn.LET(_xlpm.x, L529,
         _xlpm.cellAddress, "【 选规格!" &amp; ADDRESS(ROW(选规格[[#This Row],[自检]]),COLUMN(选规格[[#This Row],[自检]])) &amp; "】",
         _xlfn.IFS(ISBLANK(_xlpm.x),   "error:右侧选项不足:" &amp;  _xlpm.cellAddress,
               ISERROR(_xlpm.x),   "error:右侧选项执行失败:" &amp; _xlpm.cellAddress,
               TRUE,             "ok")
)</f>
        <v>ok</v>
      </c>
      <c r="L528" t="str" cm="1">
        <f t="array" ref="L528:AE528">IFERROR(_xlfn._xlws.SORT(
    _xlfn.UNIQUE(
        TRANSPOSE(
            _xlfn.FILTERXML("&lt;select&gt;&lt;x&gt;"&amp;SUBSTITUTE(选规格[[#This Row],[规格选项表]],",","&lt;/x&gt;&lt;x&gt;") &amp;"&lt;/x&gt;&lt;/select&gt;","//x")
        )
    )
),"无合适【规格】选项,请清除【CPU】或【内存】后再试")</f>
        <v>高IO型IT5</v>
      </c>
      <c r="M528" t="str">
        <v>高IO型IT3</v>
      </c>
      <c r="N528" t="str">
        <v>高IO型I3</v>
      </c>
      <c r="O528" t="str">
        <v>计算型C6</v>
      </c>
      <c r="P528" t="str">
        <v>计算型C5</v>
      </c>
      <c r="Q528" t="str">
        <v>计算型C4</v>
      </c>
      <c r="R528" t="str">
        <v>标准网络优化型SN3ne</v>
      </c>
      <c r="S528" t="str">
        <v>标准型SA3</v>
      </c>
      <c r="T528" t="str">
        <v>标准型SA2</v>
      </c>
      <c r="U528" t="str">
        <v>标准型SA1</v>
      </c>
      <c r="V528" t="str">
        <v>标准型S6</v>
      </c>
      <c r="W528" t="str">
        <v>标准型S5</v>
      </c>
      <c r="X528" t="str">
        <v>标准型S4</v>
      </c>
      <c r="Y528" t="str">
        <v>标准型S3</v>
      </c>
      <c r="Z528" t="str">
        <v>大数据型D3</v>
      </c>
      <c r="AA528" t="str">
        <v>大数据型D2</v>
      </c>
      <c r="AB528" t="str">
        <v>内存型M6</v>
      </c>
      <c r="AC528" t="str">
        <v>内存型M5</v>
      </c>
      <c r="AD528" t="str">
        <v>内存型M4</v>
      </c>
      <c r="AE528" t="str">
        <v>内存型M3</v>
      </c>
    </row>
    <row r="529" spans="1:41">
      <c r="A529" t="s">
        <v>65</v>
      </c>
      <c r="B529" t="s">
        <v>1875</v>
      </c>
      <c r="C529" s="6" t="s">
        <v>3303</v>
      </c>
      <c r="D529" s="6">
        <v>84</v>
      </c>
      <c r="E529" s="6"/>
      <c r="F529" s="6" t="str">
        <f t="shared" si="8"/>
        <v>选规格!$L$529#</v>
      </c>
      <c r="G529" s="6" t="str" cm="1">
        <f t="array" ref="G529">_xlfn.LET(_xlpm.x, L530,
         _xlpm.cellAddress, "【 选规格!" &amp; ADDRESS(ROW(选规格[[#This Row],[自检]]),COLUMN(选规格[[#This Row],[自检]])) &amp; "】",
         _xlfn.IFS(ISBLANK(_xlpm.x),   "error:右侧选项不足:" &amp;  _xlpm.cellAddress,
               ISERROR(_xlpm.x),   "error:右侧选项执行失败:" &amp; _xlpm.cellAddress,
               TRUE,             "ok")
)</f>
        <v>ok</v>
      </c>
      <c r="L529" t="str" cm="1">
        <f t="array" ref="L529:M529">IFERROR(_xlfn._xlws.SORT(
    _xlfn.UNIQUE(
        TRANSPOSE(
            _xlfn.FILTERXML("&lt;select&gt;&lt;x&gt;"&amp;SUBSTITUTE(选规格[[#This Row],[规格选项表]],",","&lt;/x&gt;&lt;x&gt;") &amp;"&lt;/x&gt;&lt;/select&gt;","//x")
        )
    )
),"无合适【规格】选项,请清除【CPU】或【内存】后再试")</f>
        <v>高IO型IT5</v>
      </c>
      <c r="M529" t="str">
        <v>大数据型D3</v>
      </c>
    </row>
    <row r="530" spans="1:41">
      <c r="A530" t="s">
        <v>65</v>
      </c>
      <c r="B530" t="s">
        <v>1875</v>
      </c>
      <c r="C530" s="6" t="s">
        <v>3468</v>
      </c>
      <c r="D530" s="6">
        <v>8</v>
      </c>
      <c r="E530" s="6"/>
      <c r="F530" s="6" t="str">
        <f t="shared" si="8"/>
        <v>选规格!$L$530#</v>
      </c>
      <c r="G530" s="6" t="str" cm="1">
        <f t="array" ref="G530">_xlfn.LET(_xlpm.x, L531,
         _xlpm.cellAddress, "【 选规格!" &amp; ADDRESS(ROW(选规格[[#This Row],[自检]]),COLUMN(选规格[[#This Row],[自检]])) &amp; "】",
         _xlfn.IFS(ISBLANK(_xlpm.x),   "error:右侧选项不足:" &amp;  _xlpm.cellAddress,
               ISERROR(_xlpm.x),   "error:右侧选项执行失败:" &amp; _xlpm.cellAddress,
               TRUE,             "ok")
)</f>
        <v>ok</v>
      </c>
      <c r="L530" t="str" cm="1">
        <f t="array" ref="L530:AO530">IFERROR(_xlfn._xlws.SORT(
    _xlfn.UNIQUE(
        TRANSPOSE(
            _xlfn.FILTERXML("&lt;select&gt;&lt;x&gt;"&amp;SUBSTITUTE(选规格[[#This Row],[规格选项表]],",","&lt;/x&gt;&lt;x&gt;") &amp;"&lt;/x&gt;&lt;/select&gt;","//x")
        )
    )
),"无合适【规格】选项,请清除【CPU】或【内存】后再试")</f>
        <v>高IO型I3</v>
      </c>
      <c r="M530" t="str">
        <v>计算网络增强型CN3</v>
      </c>
      <c r="N530" t="str">
        <v>计算型C6</v>
      </c>
      <c r="O530" t="str">
        <v>计算型C5</v>
      </c>
      <c r="P530" t="str">
        <v>计算型C4</v>
      </c>
      <c r="Q530" t="str">
        <v>计算型C3</v>
      </c>
      <c r="R530" t="str">
        <v>计算型C2</v>
      </c>
      <c r="S530" t="str">
        <v>标准网络优化型SN3ne</v>
      </c>
      <c r="T530" t="str">
        <v>标准存储增强型S5se</v>
      </c>
      <c r="U530" t="str">
        <v>标准型SA3</v>
      </c>
      <c r="V530" t="str">
        <v>标准型SA2</v>
      </c>
      <c r="W530" t="str">
        <v>标准型SA1</v>
      </c>
      <c r="X530" t="str">
        <v>标准型S6</v>
      </c>
      <c r="Y530" t="str">
        <v>标准型S5</v>
      </c>
      <c r="Z530" t="str">
        <v>标准型S4</v>
      </c>
      <c r="AA530" t="str">
        <v>标准型S3</v>
      </c>
      <c r="AB530" t="str">
        <v>标准型S2</v>
      </c>
      <c r="AC530" t="str">
        <v>标准型S1</v>
      </c>
      <c r="AD530" t="str">
        <v>大数据型D3</v>
      </c>
      <c r="AE530" t="str">
        <v>大数据型D2</v>
      </c>
      <c r="AF530" t="str">
        <v>内存型MA2</v>
      </c>
      <c r="AG530" t="str">
        <v>内存型M6</v>
      </c>
      <c r="AH530" t="str">
        <v>内存型M5</v>
      </c>
      <c r="AI530" t="str">
        <v>内存型M4</v>
      </c>
      <c r="AJ530" t="str">
        <v>内存型M3</v>
      </c>
      <c r="AK530" t="str">
        <v>内存型M2</v>
      </c>
      <c r="AL530" t="str">
        <v>内存型M1</v>
      </c>
      <c r="AM530" t="str">
        <v>GPU计算型GN7</v>
      </c>
      <c r="AN530" t="str">
        <v>GPU计算型GN6S</v>
      </c>
      <c r="AO530" t="str">
        <v>GPU计算型GN10X</v>
      </c>
    </row>
    <row r="531" spans="1:41">
      <c r="A531" t="s">
        <v>65</v>
      </c>
      <c r="B531" t="s">
        <v>1875</v>
      </c>
      <c r="C531" s="6" t="s">
        <v>3470</v>
      </c>
      <c r="D531" s="6">
        <v>24</v>
      </c>
      <c r="E531" s="6"/>
      <c r="F531" s="6" t="str">
        <f t="shared" si="8"/>
        <v>选规格!$L$531#</v>
      </c>
      <c r="G531" s="6" t="str" cm="1">
        <f t="array" ref="G531">_xlfn.LET(_xlpm.x, L532,
         _xlpm.cellAddress, "【 选规格!" &amp; ADDRESS(ROW(选规格[[#This Row],[自检]]),COLUMN(选规格[[#This Row],[自检]])) &amp; "】",
         _xlfn.IFS(ISBLANK(_xlpm.x),   "error:右侧选项不足:" &amp;  _xlpm.cellAddress,
               ISERROR(_xlpm.x),   "error:右侧选项执行失败:" &amp; _xlpm.cellAddress,
               TRUE,             "ok")
)</f>
        <v>ok</v>
      </c>
      <c r="L531" t="str" cm="1">
        <f t="array" ref="L531:U531">IFERROR(_xlfn._xlws.SORT(
    _xlfn.UNIQUE(
        TRANSPOSE(
            _xlfn.FILTERXML("&lt;select&gt;&lt;x&gt;"&amp;SUBSTITUTE(选规格[[#This Row],[规格选项表]],",","&lt;/x&gt;&lt;x&gt;") &amp;"&lt;/x&gt;&lt;/select&gt;","//x")
        )
    )
),"无合适【规格】选项,请清除【CPU】或【内存】后再试")</f>
        <v>高IO型I3</v>
      </c>
      <c r="M531" t="str">
        <v>标准网络优化型SN3ne</v>
      </c>
      <c r="N531" t="str">
        <v>标准型S5</v>
      </c>
      <c r="O531" t="str">
        <v>标准型S4</v>
      </c>
      <c r="P531" t="str">
        <v>标准型S3</v>
      </c>
      <c r="Q531" t="str">
        <v>标准型S2</v>
      </c>
      <c r="R531" t="str">
        <v>标准型S1</v>
      </c>
      <c r="S531" t="str">
        <v>大数据型D2</v>
      </c>
      <c r="T531" t="str">
        <v>内存型M2</v>
      </c>
      <c r="U531" t="str">
        <v>内存型M1</v>
      </c>
    </row>
    <row r="532" spans="1:41">
      <c r="A532" t="s">
        <v>65</v>
      </c>
      <c r="B532" t="s">
        <v>1875</v>
      </c>
      <c r="C532" s="6" t="s">
        <v>3472</v>
      </c>
      <c r="D532" s="6">
        <v>4</v>
      </c>
      <c r="E532" s="6"/>
      <c r="F532" s="6" t="str">
        <f t="shared" si="8"/>
        <v>选规格!$L$532#</v>
      </c>
      <c r="G532" s="6" t="str" cm="1">
        <f t="array" ref="G532">_xlfn.LET(_xlpm.x, L533,
         _xlpm.cellAddress, "【 选规格!" &amp; ADDRESS(ROW(选规格[[#This Row],[自检]]),COLUMN(选规格[[#This Row],[自检]])) &amp; "】",
         _xlfn.IFS(ISBLANK(_xlpm.x),   "error:右侧选项不足:" &amp;  _xlpm.cellAddress,
               ISERROR(_xlpm.x),   "error:右侧选项执行失败:" &amp; _xlpm.cellAddress,
               TRUE,             "ok")
)</f>
        <v>ok</v>
      </c>
      <c r="L532" t="str" cm="1">
        <f t="array" ref="L532:AK532">IFERROR(_xlfn._xlws.SORT(
    _xlfn.UNIQUE(
        TRANSPOSE(
            _xlfn.FILTERXML("&lt;select&gt;&lt;x&gt;"&amp;SUBSTITUTE(选规格[[#This Row],[规格选项表]],",","&lt;/x&gt;&lt;x&gt;") &amp;"&lt;/x&gt;&lt;/select&gt;","//x")
        )
    )
),"无合适【规格】选项,请清除【CPU】或【内存】后再试")</f>
        <v>计算网络增强型CN3</v>
      </c>
      <c r="M532" t="str">
        <v>计算型C6</v>
      </c>
      <c r="N532" t="str">
        <v>计算型C5</v>
      </c>
      <c r="O532" t="str">
        <v>计算型C4</v>
      </c>
      <c r="P532" t="str">
        <v>计算型C3</v>
      </c>
      <c r="Q532" t="str">
        <v>计算型C2</v>
      </c>
      <c r="R532" t="str">
        <v>标准网络优化型SN3ne</v>
      </c>
      <c r="S532" t="str">
        <v>标准存储增强型S5se</v>
      </c>
      <c r="T532" t="str">
        <v>标准型SA3</v>
      </c>
      <c r="U532" t="str">
        <v>标准型SA2</v>
      </c>
      <c r="V532" t="str">
        <v>标准型SA1</v>
      </c>
      <c r="W532" t="str">
        <v>标准型S6</v>
      </c>
      <c r="X532" t="str">
        <v>标准型S5</v>
      </c>
      <c r="Y532" t="str">
        <v>标准型S4</v>
      </c>
      <c r="Z532" t="str">
        <v>标准型S3</v>
      </c>
      <c r="AA532" t="str">
        <v>标准型S2</v>
      </c>
      <c r="AB532" t="str">
        <v>标准型S1</v>
      </c>
      <c r="AC532" t="str">
        <v>内存型MA2</v>
      </c>
      <c r="AD532" t="str">
        <v>内存型M6</v>
      </c>
      <c r="AE532" t="str">
        <v>内存型M5</v>
      </c>
      <c r="AF532" t="str">
        <v>内存型M4</v>
      </c>
      <c r="AG532" t="str">
        <v>内存型M3</v>
      </c>
      <c r="AH532" t="str">
        <v>内存型M2</v>
      </c>
      <c r="AI532" t="str">
        <v>内存型M1</v>
      </c>
      <c r="AJ532" t="str">
        <v>GPU计算型GN7</v>
      </c>
      <c r="AK532" t="str">
        <v>GPU计算型GN6S</v>
      </c>
    </row>
    <row r="533" spans="1:41">
      <c r="A533" t="s">
        <v>65</v>
      </c>
      <c r="B533" t="s">
        <v>1875</v>
      </c>
      <c r="C533" s="6" t="s">
        <v>2111</v>
      </c>
      <c r="D533" s="6">
        <v>46</v>
      </c>
      <c r="E533" s="6"/>
      <c r="F533" s="6" t="str">
        <f t="shared" si="8"/>
        <v>选规格!$L$533#</v>
      </c>
      <c r="G533" s="6" t="str" cm="1">
        <f t="array" ref="G533">_xlfn.LET(_xlpm.x, L534,
         _xlpm.cellAddress, "【 选规格!" &amp; ADDRESS(ROW(选规格[[#This Row],[自检]]),COLUMN(选规格[[#This Row],[自检]])) &amp; "】",
         _xlfn.IFS(ISBLANK(_xlpm.x),   "error:右侧选项不足:" &amp;  _xlpm.cellAddress,
               ISERROR(_xlpm.x),   "error:右侧选项执行失败:" &amp; _xlpm.cellAddress,
               TRUE,             "ok")
)</f>
        <v>ok</v>
      </c>
      <c r="L533" t="str" cm="1">
        <f t="array" ref="L533">IFERROR(_xlfn._xlws.SORT(
    _xlfn.UNIQUE(
        TRANSPOSE(
            _xlfn.FILTERXML("&lt;select&gt;&lt;x&gt;"&amp;SUBSTITUTE(选规格[[#This Row],[规格选项表]],",","&lt;/x&gt;&lt;x&gt;") &amp;"&lt;/x&gt;&lt;/select&gt;","//x")
        )
    )
),"无合适【规格】选项,请清除【CPU】或【内存】后再试")</f>
        <v>计算型C6</v>
      </c>
    </row>
    <row r="534" spans="1:41">
      <c r="A534" t="s">
        <v>65</v>
      </c>
      <c r="B534" t="s">
        <v>1875</v>
      </c>
      <c r="C534" s="6" t="s">
        <v>3474</v>
      </c>
      <c r="D534" s="6">
        <v>80</v>
      </c>
      <c r="E534" s="6"/>
      <c r="F534" s="6" t="str">
        <f t="shared" si="8"/>
        <v>选规格!$L$534#</v>
      </c>
      <c r="G534" s="6" t="str" cm="1">
        <f t="array" ref="G534">_xlfn.LET(_xlpm.x, L535,
         _xlpm.cellAddress, "【 选规格!" &amp; ADDRESS(ROW(选规格[[#This Row],[自检]]),COLUMN(选规格[[#This Row],[自检]])) &amp; "】",
         _xlfn.IFS(ISBLANK(_xlpm.x),   "error:右侧选项不足:" &amp;  _xlpm.cellAddress,
               ISERROR(_xlpm.x),   "error:右侧选项执行失败:" &amp; _xlpm.cellAddress,
               TRUE,             "ok")
)</f>
        <v>ok</v>
      </c>
      <c r="L534" t="str" cm="1">
        <f t="array" ref="L534:S534">IFERROR(_xlfn._xlws.SORT(
    _xlfn.UNIQUE(
        TRANSPOSE(
            _xlfn.FILTERXML("&lt;select&gt;&lt;x&gt;"&amp;SUBSTITUTE(选规格[[#This Row],[规格选项表]],",","&lt;/x&gt;&lt;x&gt;") &amp;"&lt;/x&gt;&lt;/select&gt;","//x")
        )
    )
),"无合适【规格】选项,请清除【CPU】或【内存】后再试")</f>
        <v>计算型C6</v>
      </c>
      <c r="M534" t="str">
        <v>标准型黑石物理服务器BMS4</v>
      </c>
      <c r="N534" t="str">
        <v>标准型SA3</v>
      </c>
      <c r="O534" t="str">
        <v>标准型SA2</v>
      </c>
      <c r="P534" t="str">
        <v>标准型S3</v>
      </c>
      <c r="Q534" t="str">
        <v>大数据型黑石物理服务器BMD2</v>
      </c>
      <c r="R534" t="str">
        <v>GPU计算型GN7</v>
      </c>
      <c r="S534" t="str">
        <v>GPU计算型GN10Xp</v>
      </c>
    </row>
    <row r="535" spans="1:41">
      <c r="A535" t="s">
        <v>65</v>
      </c>
      <c r="B535" t="s">
        <v>1875</v>
      </c>
      <c r="C535" s="6" t="s">
        <v>2111</v>
      </c>
      <c r="D535" s="6">
        <v>92</v>
      </c>
      <c r="E535" s="6"/>
      <c r="F535" s="6" t="str">
        <f t="shared" si="8"/>
        <v>选规格!$L$535#</v>
      </c>
      <c r="G535" s="6" t="str" cm="1">
        <f t="array" ref="G535">_xlfn.LET(_xlpm.x, L536,
         _xlpm.cellAddress, "【 选规格!" &amp; ADDRESS(ROW(选规格[[#This Row],[自检]]),COLUMN(选规格[[#This Row],[自检]])) &amp; "】",
         _xlfn.IFS(ISBLANK(_xlpm.x),   "error:右侧选项不足:" &amp;  _xlpm.cellAddress,
               ISERROR(_xlpm.x),   "error:右侧选项执行失败:" &amp; _xlpm.cellAddress,
               TRUE,             "ok")
)</f>
        <v>ok</v>
      </c>
      <c r="L535" t="str" cm="1">
        <f t="array" ref="L535">IFERROR(_xlfn._xlws.SORT(
    _xlfn.UNIQUE(
        TRANSPOSE(
            _xlfn.FILTERXML("&lt;select&gt;&lt;x&gt;"&amp;SUBSTITUTE(选规格[[#This Row],[规格选项表]],",","&lt;/x&gt;&lt;x&gt;") &amp;"&lt;/x&gt;&lt;/select&gt;","//x")
        )
    )
),"无合适【规格】选项,请清除【CPU】或【内存】后再试")</f>
        <v>计算型C6</v>
      </c>
    </row>
    <row r="536" spans="1:41">
      <c r="A536" t="s">
        <v>65</v>
      </c>
      <c r="B536" t="s">
        <v>1875</v>
      </c>
      <c r="C536" s="6" t="s">
        <v>3476</v>
      </c>
      <c r="D536" s="6">
        <v>48</v>
      </c>
      <c r="E536" s="6"/>
      <c r="F536" s="6" t="str">
        <f t="shared" si="8"/>
        <v>选规格!$L$536#</v>
      </c>
      <c r="G536" s="6" t="str" cm="1">
        <f t="array" ref="G536">_xlfn.LET(_xlpm.x, L537,
         _xlpm.cellAddress, "【 选规格!" &amp; ADDRESS(ROW(选规格[[#This Row],[自检]]),COLUMN(选规格[[#This Row],[自检]])) &amp; "】",
         _xlfn.IFS(ISBLANK(_xlpm.x),   "error:右侧选项不足:" &amp;  _xlpm.cellAddress,
               ISERROR(_xlpm.x),   "error:右侧选项执行失败:" &amp; _xlpm.cellAddress,
               TRUE,             "ok")
)</f>
        <v>ok</v>
      </c>
      <c r="L536" t="str" cm="1">
        <f t="array" ref="L536:V536">IFERROR(_xlfn._xlws.SORT(
    _xlfn.UNIQUE(
        TRANSPOSE(
            _xlfn.FILTERXML("&lt;select&gt;&lt;x&gt;"&amp;SUBSTITUTE(选规格[[#This Row],[规格选项表]],",","&lt;/x&gt;&lt;x&gt;") &amp;"&lt;/x&gt;&lt;/select&gt;","//x")
        )
    )
),"无合适【规格】选项,请清除【CPU】或【内存】后再试")</f>
        <v>计算型C5</v>
      </c>
      <c r="M536" t="str">
        <v>标准网络优化型SN3ne</v>
      </c>
      <c r="N536" t="str">
        <v>标准型SA3</v>
      </c>
      <c r="O536" t="str">
        <v>标准型SA2</v>
      </c>
      <c r="P536" t="str">
        <v>标准型S6</v>
      </c>
      <c r="Q536" t="str">
        <v>标准型S5</v>
      </c>
      <c r="R536" t="str">
        <v>标准型S4</v>
      </c>
      <c r="S536" t="str">
        <v>标准型S3</v>
      </c>
      <c r="T536" t="str">
        <v>标准型S1</v>
      </c>
      <c r="U536" t="str">
        <v>内存型MA2</v>
      </c>
      <c r="V536" t="str">
        <v>内存型M2</v>
      </c>
    </row>
    <row r="537" spans="1:41">
      <c r="A537" t="s">
        <v>65</v>
      </c>
      <c r="B537" t="s">
        <v>1875</v>
      </c>
      <c r="C537" s="6" t="s">
        <v>2123</v>
      </c>
      <c r="D537" s="6">
        <v>52</v>
      </c>
      <c r="E537" s="6"/>
      <c r="F537" s="6" t="str">
        <f t="shared" si="8"/>
        <v>选规格!$L$537#</v>
      </c>
      <c r="G537" s="6" t="str" cm="1">
        <f t="array" ref="G537">_xlfn.LET(_xlpm.x, L538,
         _xlpm.cellAddress, "【 选规格!" &amp; ADDRESS(ROW(选规格[[#This Row],[自检]]),COLUMN(选规格[[#This Row],[自检]])) &amp; "】",
         _xlfn.IFS(ISBLANK(_xlpm.x),   "error:右侧选项不足:" &amp;  _xlpm.cellAddress,
               ISERROR(_xlpm.x),   "error:右侧选项执行失败:" &amp; _xlpm.cellAddress,
               TRUE,             "ok")
)</f>
        <v>ok</v>
      </c>
      <c r="L537" t="str" cm="1">
        <f t="array" ref="L537">IFERROR(_xlfn._xlws.SORT(
    _xlfn.UNIQUE(
        TRANSPOSE(
            _xlfn.FILTERXML("&lt;select&gt;&lt;x&gt;"&amp;SUBSTITUTE(选规格[[#This Row],[规格选项表]],",","&lt;/x&gt;&lt;x&gt;") &amp;"&lt;/x&gt;&lt;/select&gt;","//x")
        )
    )
),"无合适【规格】选项,请清除【CPU】或【内存】后再试")</f>
        <v>计算型C5</v>
      </c>
    </row>
    <row r="538" spans="1:41">
      <c r="A538" t="s">
        <v>65</v>
      </c>
      <c r="B538" t="s">
        <v>1875</v>
      </c>
      <c r="C538" s="6" t="s">
        <v>2123</v>
      </c>
      <c r="D538" s="6">
        <v>104</v>
      </c>
      <c r="E538" s="6"/>
      <c r="F538" s="6" t="str">
        <f t="shared" si="8"/>
        <v>选规格!$L$538#</v>
      </c>
      <c r="G538" s="6" t="str" cm="1">
        <f t="array" ref="G538">_xlfn.LET(_xlpm.x, L539,
         _xlpm.cellAddress, "【 选规格!" &amp; ADDRESS(ROW(选规格[[#This Row],[自检]]),COLUMN(选规格[[#This Row],[自检]])) &amp; "】",
         _xlfn.IFS(ISBLANK(_xlpm.x),   "error:右侧选项不足:" &amp;  _xlpm.cellAddress,
               ISERROR(_xlpm.x),   "error:右侧选项执行失败:" &amp; _xlpm.cellAddress,
               TRUE,             "ok")
)</f>
        <v>ok</v>
      </c>
      <c r="L538" t="str" cm="1">
        <f t="array" ref="L538">IFERROR(_xlfn._xlws.SORT(
    _xlfn.UNIQUE(
        TRANSPOSE(
            _xlfn.FILTERXML("&lt;select&gt;&lt;x&gt;"&amp;SUBSTITUTE(选规格[[#This Row],[规格选项表]],",","&lt;/x&gt;&lt;x&gt;") &amp;"&lt;/x&gt;&lt;/select&gt;","//x")
        )
    )
),"无合适【规格】选项,请清除【CPU】或【内存】后再试")</f>
        <v>计算型C5</v>
      </c>
    </row>
    <row r="539" spans="1:41">
      <c r="A539" t="s">
        <v>65</v>
      </c>
      <c r="B539" t="s">
        <v>1875</v>
      </c>
      <c r="C539" s="6" t="s">
        <v>3478</v>
      </c>
      <c r="D539" s="6">
        <v>1</v>
      </c>
      <c r="E539" s="6"/>
      <c r="F539" s="6" t="str">
        <f t="shared" si="8"/>
        <v>选规格!$L$539#</v>
      </c>
      <c r="G539" s="6" t="str" cm="1">
        <f t="array" ref="G539">_xlfn.LET(_xlpm.x, L540,
         _xlpm.cellAddress, "【 选规格!" &amp; ADDRESS(ROW(选规格[[#This Row],[自检]]),COLUMN(选规格[[#This Row],[自检]])) &amp; "】",
         _xlfn.IFS(ISBLANK(_xlpm.x),   "error:右侧选项不足:" &amp;  _xlpm.cellAddress,
               ISERROR(_xlpm.x),   "error:右侧选项执行失败:" &amp; _xlpm.cellAddress,
               TRUE,             "ok")
)</f>
        <v>ok</v>
      </c>
      <c r="L539" t="str" cm="1">
        <f t="array" ref="L539:AB539">IFERROR(_xlfn._xlws.SORT(
    _xlfn.UNIQUE(
        TRANSPOSE(
            _xlfn.FILTERXML("&lt;select&gt;&lt;x&gt;"&amp;SUBSTITUTE(选规格[[#This Row],[规格选项表]],",","&lt;/x&gt;&lt;x&gt;") &amp;"&lt;/x&gt;&lt;/select&gt;","//x")
        )
    )
),"无合适【规格】选项,请清除【CPU】或【内存】后再试")</f>
        <v>标准网络优化型SN3ne</v>
      </c>
      <c r="M539" t="str">
        <v>标准型SA3</v>
      </c>
      <c r="N539" t="str">
        <v>标准型SA2</v>
      </c>
      <c r="O539" t="str">
        <v>标准型SA1</v>
      </c>
      <c r="P539" t="str">
        <v>标准型S6</v>
      </c>
      <c r="Q539" t="str">
        <v>标准型S5</v>
      </c>
      <c r="R539" t="str">
        <v>标准型S4</v>
      </c>
      <c r="S539" t="str">
        <v>标准型S3</v>
      </c>
      <c r="T539" t="str">
        <v>标准型S2</v>
      </c>
      <c r="U539" t="str">
        <v>标准型S1</v>
      </c>
      <c r="V539" t="str">
        <v>内存型MA2</v>
      </c>
      <c r="W539" t="str">
        <v>内存型M6</v>
      </c>
      <c r="X539" t="str">
        <v>内存型M5</v>
      </c>
      <c r="Y539" t="str">
        <v>内存型M4</v>
      </c>
      <c r="Z539" t="str">
        <v>内存型M3</v>
      </c>
      <c r="AA539" t="str">
        <v>内存型M2</v>
      </c>
      <c r="AB539" t="str">
        <v>内存型M1</v>
      </c>
    </row>
    <row r="540" spans="1:41">
      <c r="A540" t="s">
        <v>65</v>
      </c>
      <c r="B540" t="s">
        <v>1875</v>
      </c>
      <c r="C540" s="6" t="s">
        <v>3480</v>
      </c>
      <c r="D540" s="6">
        <v>2</v>
      </c>
      <c r="E540" s="6"/>
      <c r="F540" s="6" t="str">
        <f t="shared" si="8"/>
        <v>选规格!$L$540#</v>
      </c>
      <c r="G540" s="6" t="str" cm="1">
        <f t="array" ref="G540">_xlfn.LET(_xlpm.x, L541,
         _xlpm.cellAddress, "【 选规格!" &amp; ADDRESS(ROW(选规格[[#This Row],[自检]]),COLUMN(选规格[[#This Row],[自检]])) &amp; "】",
         _xlfn.IFS(ISBLANK(_xlpm.x),   "error:右侧选项不足:" &amp;  _xlpm.cellAddress,
               ISERROR(_xlpm.x),   "error:右侧选项执行失败:" &amp; _xlpm.cellAddress,
               TRUE,             "ok")
)</f>
        <v>ok</v>
      </c>
      <c r="L540" t="str" cm="1">
        <f t="array" ref="L540:AA540">IFERROR(_xlfn._xlws.SORT(
    _xlfn.UNIQUE(
        TRANSPOSE(
            _xlfn.FILTERXML("&lt;select&gt;&lt;x&gt;"&amp;SUBSTITUTE(选规格[[#This Row],[规格选项表]],",","&lt;/x&gt;&lt;x&gt;") &amp;"&lt;/x&gt;&lt;/select&gt;","//x")
        )
    )
),"无合适【规格】选项,请清除【CPU】或【内存】后再试")</f>
        <v>标准网络优化型SN3ne</v>
      </c>
      <c r="M540" t="str">
        <v>标准型SA3</v>
      </c>
      <c r="N540" t="str">
        <v>标准型SA2</v>
      </c>
      <c r="O540" t="str">
        <v>标准型SA1</v>
      </c>
      <c r="P540" t="str">
        <v>标准型S6</v>
      </c>
      <c r="Q540" t="str">
        <v>标准型S5</v>
      </c>
      <c r="R540" t="str">
        <v>标准型S4</v>
      </c>
      <c r="S540" t="str">
        <v>标准型S3</v>
      </c>
      <c r="T540" t="str">
        <v>标准型S2</v>
      </c>
      <c r="U540" t="str">
        <v>标准型S1</v>
      </c>
      <c r="V540" t="str">
        <v>内存型M6</v>
      </c>
      <c r="W540" t="str">
        <v>内存型M5</v>
      </c>
      <c r="X540" t="str">
        <v>内存型M4</v>
      </c>
      <c r="Y540" t="str">
        <v>内存型M3</v>
      </c>
      <c r="Z540" t="str">
        <v>内存型M2</v>
      </c>
      <c r="AA540" t="str">
        <v>内存型M1</v>
      </c>
    </row>
    <row r="541" spans="1:41">
      <c r="A541" t="s">
        <v>65</v>
      </c>
      <c r="B541" t="s">
        <v>1875</v>
      </c>
      <c r="C541" s="6" t="s">
        <v>3482</v>
      </c>
      <c r="D541" s="6">
        <v>12</v>
      </c>
      <c r="E541" s="6"/>
      <c r="F541" s="6" t="str">
        <f t="shared" si="8"/>
        <v>选规格!$L$541#</v>
      </c>
      <c r="G541" s="6" t="str" cm="1">
        <f t="array" ref="G541">_xlfn.LET(_xlpm.x, L542,
         _xlpm.cellAddress, "【 选规格!" &amp; ADDRESS(ROW(选规格[[#This Row],[自检]]),COLUMN(选规格[[#This Row],[自检]])) &amp; "】",
         _xlfn.IFS(ISBLANK(_xlpm.x),   "error:右侧选项不足:" &amp;  _xlpm.cellAddress,
               ISERROR(_xlpm.x),   "error:右侧选项执行失败:" &amp; _xlpm.cellAddress,
               TRUE,             "ok")
)</f>
        <v>ok</v>
      </c>
      <c r="L541" t="str" cm="1">
        <f t="array" ref="L541:T541">IFERROR(_xlfn._xlws.SORT(
    _xlfn.UNIQUE(
        TRANSPOSE(
            _xlfn.FILTERXML("&lt;select&gt;&lt;x&gt;"&amp;SUBSTITUTE(选规格[[#This Row],[规格选项表]],",","&lt;/x&gt;&lt;x&gt;") &amp;"&lt;/x&gt;&lt;/select&gt;","//x")
        )
    )
),"无合适【规格】选项,请清除【CPU】或【内存】后再试")</f>
        <v>标准网络优化型SN3ne</v>
      </c>
      <c r="M541" t="str">
        <v>标准型S3</v>
      </c>
      <c r="N541" t="str">
        <v>标准型S2</v>
      </c>
      <c r="O541" t="str">
        <v>标准型S1</v>
      </c>
      <c r="P541" t="str">
        <v>内存型M5</v>
      </c>
      <c r="Q541" t="str">
        <v>内存型M4</v>
      </c>
      <c r="R541" t="str">
        <v>内存型M3</v>
      </c>
      <c r="S541" t="str">
        <v>内存型M2</v>
      </c>
      <c r="T541" t="str">
        <v>内存型M1</v>
      </c>
    </row>
    <row r="542" spans="1:41">
      <c r="A542" t="s">
        <v>65</v>
      </c>
      <c r="B542" t="s">
        <v>1875</v>
      </c>
      <c r="C542" s="6" t="s">
        <v>3318</v>
      </c>
      <c r="D542" s="6">
        <v>72</v>
      </c>
      <c r="E542" s="6"/>
      <c r="F542" s="6" t="str">
        <f t="shared" si="8"/>
        <v>选规格!$L$542#</v>
      </c>
      <c r="G542" s="6" t="str" cm="1">
        <f t="array" ref="G542">_xlfn.LET(_xlpm.x, L543,
         _xlpm.cellAddress, "【 选规格!" &amp; ADDRESS(ROW(选规格[[#This Row],[自检]]),COLUMN(选规格[[#This Row],[自检]])) &amp; "】",
         _xlfn.IFS(ISBLANK(_xlpm.x),   "error:右侧选项不足:" &amp;  _xlpm.cellAddress,
               ISERROR(_xlpm.x),   "error:右侧选项执行失败:" &amp; _xlpm.cellAddress,
               TRUE,             "ok")
)</f>
        <v>ok</v>
      </c>
      <c r="L542" t="str" cm="1">
        <f t="array" ref="L542:O542">IFERROR(_xlfn._xlws.SORT(
    _xlfn.UNIQUE(
        TRANSPOSE(
            _xlfn.FILTERXML("&lt;select&gt;&lt;x&gt;"&amp;SUBSTITUTE(选规格[[#This Row],[规格选项表]],",","&lt;/x&gt;&lt;x&gt;") &amp;"&lt;/x&gt;&lt;/select&gt;","//x")
        )
    )
),"无合适【规格】选项,请清除【CPU】或【内存】后再试")</f>
        <v>标准网络优化型SN3ne</v>
      </c>
      <c r="M542" t="str">
        <v>标准型S4</v>
      </c>
      <c r="N542" t="str">
        <v>内存型M4</v>
      </c>
      <c r="O542" t="str">
        <v>GPU计算型GN10X</v>
      </c>
    </row>
    <row r="543" spans="1:41">
      <c r="A543" t="s">
        <v>65</v>
      </c>
      <c r="B543" t="s">
        <v>1875</v>
      </c>
      <c r="C543" s="6" t="s">
        <v>2184</v>
      </c>
      <c r="D543" s="6">
        <v>68</v>
      </c>
      <c r="E543" s="6"/>
      <c r="F543" s="6" t="str">
        <f t="shared" si="8"/>
        <v>选规格!$L$543#</v>
      </c>
      <c r="G543" s="6" t="str" cm="1">
        <f t="array" ref="G543">_xlfn.LET(_xlpm.x, L544,
         _xlpm.cellAddress, "【 选规格!" &amp; ADDRESS(ROW(选规格[[#This Row],[自检]]),COLUMN(选规格[[#This Row],[自检]])) &amp; "】",
         _xlfn.IFS(ISBLANK(_xlpm.x),   "error:右侧选项不足:" &amp;  _xlpm.cellAddress,
               ISERROR(_xlpm.x),   "error:右侧选项执行失败:" &amp; _xlpm.cellAddress,
               TRUE,             "ok")
)</f>
        <v>ok</v>
      </c>
      <c r="L543" t="str" cm="1">
        <f t="array" ref="L543">IFERROR(_xlfn._xlws.SORT(
    _xlfn.UNIQUE(
        TRANSPOSE(
            _xlfn.FILTERXML("&lt;select&gt;&lt;x&gt;"&amp;SUBSTITUTE(选规格[[#This Row],[规格选项表]],",","&lt;/x&gt;&lt;x&gt;") &amp;"&lt;/x&gt;&lt;/select&gt;","//x")
        )
    )
),"无合适【规格】选项,请清除【CPU】或【内存】后再试")</f>
        <v>标准存储增强型S5se</v>
      </c>
    </row>
    <row r="544" spans="1:41">
      <c r="A544" t="s">
        <v>65</v>
      </c>
      <c r="B544" t="s">
        <v>1875</v>
      </c>
      <c r="C544" s="6" t="s">
        <v>2195</v>
      </c>
      <c r="D544" s="6">
        <v>116</v>
      </c>
      <c r="E544" s="6"/>
      <c r="F544" s="6" t="str">
        <f t="shared" si="8"/>
        <v>选规格!$L$544#</v>
      </c>
      <c r="G544" s="6" t="str" cm="1">
        <f t="array" ref="G544">_xlfn.LET(_xlpm.x, L545,
         _xlpm.cellAddress, "【 选规格!" &amp; ADDRESS(ROW(选规格[[#This Row],[自检]]),COLUMN(选规格[[#This Row],[自检]])) &amp; "】",
         _xlfn.IFS(ISBLANK(_xlpm.x),   "error:右侧选项不足:" &amp;  _xlpm.cellAddress,
               ISERROR(_xlpm.x),   "error:右侧选项执行失败:" &amp; _xlpm.cellAddress,
               TRUE,             "ok")
)</f>
        <v>ok</v>
      </c>
      <c r="L544" t="str" cm="1">
        <f t="array" ref="L544">IFERROR(_xlfn._xlws.SORT(
    _xlfn.UNIQUE(
        TRANSPOSE(
            _xlfn.FILTERXML("&lt;select&gt;&lt;x&gt;"&amp;SUBSTITUTE(选规格[[#This Row],[规格选项表]],",","&lt;/x&gt;&lt;x&gt;") &amp;"&lt;/x&gt;&lt;/select&gt;","//x")
        )
    )
),"无合适【规格】选项,请清除【CPU】或【内存】后再试")</f>
        <v>标准型SA3</v>
      </c>
    </row>
    <row r="545" spans="1:14">
      <c r="A545" t="s">
        <v>65</v>
      </c>
      <c r="B545" t="s">
        <v>1875</v>
      </c>
      <c r="C545" s="6" t="s">
        <v>3484</v>
      </c>
      <c r="D545" s="6">
        <v>128</v>
      </c>
      <c r="E545" s="6"/>
      <c r="F545" s="6" t="str">
        <f t="shared" si="8"/>
        <v>选规格!$L$545#</v>
      </c>
      <c r="G545" s="6" t="str" cm="1">
        <f t="array" ref="G545">_xlfn.LET(_xlpm.x, L546,
         _xlpm.cellAddress, "【 选规格!" &amp; ADDRESS(ROW(选规格[[#This Row],[自检]]),COLUMN(选规格[[#This Row],[自检]])) &amp; "】",
         _xlfn.IFS(ISBLANK(_xlpm.x),   "error:右侧选项不足:" &amp;  _xlpm.cellAddress,
               ISERROR(_xlpm.x),   "error:右侧选项执行失败:" &amp; _xlpm.cellAddress,
               TRUE,             "ok")
)</f>
        <v>ok</v>
      </c>
      <c r="L545" t="str" cm="1">
        <f t="array" ref="L545:N545">IFERROR(_xlfn._xlws.SORT(
    _xlfn.UNIQUE(
        TRANSPOSE(
            _xlfn.FILTERXML("&lt;select&gt;&lt;x&gt;"&amp;SUBSTITUTE(选规格[[#This Row],[规格选项表]],",","&lt;/x&gt;&lt;x&gt;") &amp;"&lt;/x&gt;&lt;/select&gt;","//x")
        )
    )
),"无合适【规格】选项,请清除【CPU】或【内存】后再试")</f>
        <v>标准型SA3</v>
      </c>
      <c r="M545" t="str">
        <v>标准型SA2</v>
      </c>
      <c r="N545" t="str">
        <v>标准型SA1</v>
      </c>
    </row>
    <row r="546" spans="1:14">
      <c r="A546" t="s">
        <v>65</v>
      </c>
      <c r="B546" t="s">
        <v>1875</v>
      </c>
      <c r="C546" s="6" t="s">
        <v>3389</v>
      </c>
      <c r="D546" s="6">
        <v>160</v>
      </c>
      <c r="E546" s="6"/>
      <c r="F546" s="6" t="str">
        <f t="shared" si="8"/>
        <v>选规格!$L$546#</v>
      </c>
      <c r="G546" s="6" t="str" cm="1">
        <f t="array" ref="G546">_xlfn.LET(_xlpm.x, L547,
         _xlpm.cellAddress, "【 选规格!" &amp; ADDRESS(ROW(选规格[[#This Row],[自检]]),COLUMN(选规格[[#This Row],[自检]])) &amp; "】",
         _xlfn.IFS(ISBLANK(_xlpm.x),   "error:右侧选项不足:" &amp;  _xlpm.cellAddress,
               ISERROR(_xlpm.x),   "error:右侧选项执行失败:" &amp; _xlpm.cellAddress,
               TRUE,             "ok")
)</f>
        <v>ok</v>
      </c>
      <c r="L546" t="str" cm="1">
        <f t="array" ref="L546:M546">IFERROR(_xlfn._xlws.SORT(
    _xlfn.UNIQUE(
        TRANSPOSE(
            _xlfn.FILTERXML("&lt;select&gt;&lt;x&gt;"&amp;SUBSTITUTE(选规格[[#This Row],[规格选项表]],",","&lt;/x&gt;&lt;x&gt;") &amp;"&lt;/x&gt;&lt;/select&gt;","//x")
        )
    )
),"无合适【规格】选项,请清除【CPU】或【内存】后再试")</f>
        <v>标准型SA3</v>
      </c>
      <c r="M546" t="str">
        <v>标准型SA2</v>
      </c>
    </row>
    <row r="547" spans="1:14">
      <c r="A547" t="s">
        <v>65</v>
      </c>
      <c r="B547" t="s">
        <v>1875</v>
      </c>
      <c r="C547" s="6" t="s">
        <v>2195</v>
      </c>
      <c r="D547" s="6">
        <v>232</v>
      </c>
      <c r="E547" s="6"/>
      <c r="F547" s="6" t="str">
        <f t="shared" si="8"/>
        <v>选规格!$L$547#</v>
      </c>
      <c r="G547" s="6" t="str" cm="1">
        <f t="array" ref="G547">_xlfn.LET(_xlpm.x, L548,
         _xlpm.cellAddress, "【 选规格!" &amp; ADDRESS(ROW(选规格[[#This Row],[自检]]),COLUMN(选规格[[#This Row],[自检]])) &amp; "】",
         _xlfn.IFS(ISBLANK(_xlpm.x),   "error:右侧选项不足:" &amp;  _xlpm.cellAddress,
               ISERROR(_xlpm.x),   "error:右侧选项执行失败:" &amp; _xlpm.cellAddress,
               TRUE,             "ok")
)</f>
        <v>ok</v>
      </c>
      <c r="L547" t="str" cm="1">
        <f t="array" ref="L547">IFERROR(_xlfn._xlws.SORT(
    _xlfn.UNIQUE(
        TRANSPOSE(
            _xlfn.FILTERXML("&lt;select&gt;&lt;x&gt;"&amp;SUBSTITUTE(选规格[[#This Row],[规格选项表]],",","&lt;/x&gt;&lt;x&gt;") &amp;"&lt;/x&gt;&lt;/select&gt;","//x")
        )
    )
),"无合适【规格】选项,请清除【CPU】或【内存】后再试")</f>
        <v>标准型SA3</v>
      </c>
    </row>
    <row r="548" spans="1:14">
      <c r="A548" t="s">
        <v>65</v>
      </c>
      <c r="B548" t="s">
        <v>1875</v>
      </c>
      <c r="C548" s="6" t="s">
        <v>3329</v>
      </c>
      <c r="D548" s="6">
        <v>90</v>
      </c>
      <c r="E548" s="6"/>
      <c r="F548" s="6" t="str">
        <f t="shared" si="8"/>
        <v>选规格!$L$548#</v>
      </c>
      <c r="G548" s="6" t="str" cm="1">
        <f t="array" ref="G548">_xlfn.LET(_xlpm.x, L549,
         _xlpm.cellAddress, "【 选规格!" &amp; ADDRESS(ROW(选规格[[#This Row],[自检]]),COLUMN(选规格[[#This Row],[自检]])) &amp; "】",
         _xlfn.IFS(ISBLANK(_xlpm.x),   "error:右侧选项不足:" &amp;  _xlpm.cellAddress,
               ISERROR(_xlpm.x),   "error:右侧选项执行失败:" &amp; _xlpm.cellAddress,
               TRUE,             "ok")
)</f>
        <v>ok</v>
      </c>
      <c r="L548" t="str" cm="1">
        <f t="array" ref="L548:M548">IFERROR(_xlfn._xlws.SORT(
    _xlfn.UNIQUE(
        TRANSPOSE(
            _xlfn.FILTERXML("&lt;select&gt;&lt;x&gt;"&amp;SUBSTITUTE(选规格[[#This Row],[规格选项表]],",","&lt;/x&gt;&lt;x&gt;") &amp;"&lt;/x&gt;&lt;/select&gt;","//x")
        )
    )
),"无合适【规格】选项,请清除【CPU】或【内存】后再试")</f>
        <v>标准型SA2</v>
      </c>
      <c r="M548" t="str">
        <v>GPU推理型GI3X</v>
      </c>
    </row>
    <row r="549" spans="1:14">
      <c r="A549" t="s">
        <v>65</v>
      </c>
      <c r="B549" t="s">
        <v>1875</v>
      </c>
      <c r="C549" s="6" t="s">
        <v>3329</v>
      </c>
      <c r="D549" s="6">
        <v>180</v>
      </c>
      <c r="E549" s="6"/>
      <c r="F549" s="6" t="str">
        <f t="shared" si="8"/>
        <v>选规格!$L$549#</v>
      </c>
      <c r="G549" s="6" t="str" cm="1">
        <f t="array" ref="G549">_xlfn.LET(_xlpm.x, L550,
         _xlpm.cellAddress, "【 选规格!" &amp; ADDRESS(ROW(选规格[[#This Row],[自检]]),COLUMN(选规格[[#This Row],[自检]])) &amp; "】",
         _xlfn.IFS(ISBLANK(_xlpm.x),   "error:右侧选项不足:" &amp;  _xlpm.cellAddress,
               ISERROR(_xlpm.x),   "error:右侧选项执行失败:" &amp; _xlpm.cellAddress,
               TRUE,             "ok")
)</f>
        <v>ok</v>
      </c>
      <c r="L549" t="str" cm="1">
        <f t="array" ref="L549:M549">IFERROR(_xlfn._xlws.SORT(
    _xlfn.UNIQUE(
        TRANSPOSE(
            _xlfn.FILTERXML("&lt;select&gt;&lt;x&gt;"&amp;SUBSTITUTE(选规格[[#This Row],[规格选项表]],",","&lt;/x&gt;&lt;x&gt;") &amp;"&lt;/x&gt;&lt;/select&gt;","//x")
        )
    )
),"无合适【规格】选项,请清除【CPU】或【内存】后再试")</f>
        <v>标准型SA2</v>
      </c>
      <c r="M549" t="str">
        <v>GPU推理型GI3X</v>
      </c>
    </row>
    <row r="550" spans="1:14">
      <c r="A550" t="s">
        <v>65</v>
      </c>
      <c r="B550" t="s">
        <v>1875</v>
      </c>
      <c r="C550" s="6" t="s">
        <v>3332</v>
      </c>
      <c r="D550" s="6">
        <v>62</v>
      </c>
      <c r="E550" s="6"/>
      <c r="F550" s="6" t="str">
        <f t="shared" si="8"/>
        <v>选规格!$L$550#</v>
      </c>
      <c r="G550" s="6" t="str" cm="1">
        <f t="array" ref="G550">_xlfn.LET(_xlpm.x, L551,
         _xlpm.cellAddress, "【 选规格!" &amp; ADDRESS(ROW(选规格[[#This Row],[自检]]),COLUMN(选规格[[#This Row],[自检]])) &amp; "】",
         _xlfn.IFS(ISBLANK(_xlpm.x),   "error:右侧选项不足:" &amp;  _xlpm.cellAddress,
               ISERROR(_xlpm.x),   "error:右侧选项执行失败:" &amp; _xlpm.cellAddress,
               TRUE,             "ok")
)</f>
        <v>ok</v>
      </c>
      <c r="L550" t="str" cm="1">
        <f t="array" ref="L550:M550">IFERROR(_xlfn._xlws.SORT(
    _xlfn.UNIQUE(
        TRANSPOSE(
            _xlfn.FILTERXML("&lt;select&gt;&lt;x&gt;"&amp;SUBSTITUTE(选规格[[#This Row],[规格选项表]],",","&lt;/x&gt;&lt;x&gt;") &amp;"&lt;/x&gt;&lt;/select&gt;","//x")
        )
    )
),"无合适【规格】选项,请清除【CPU】或【内存】后再试")</f>
        <v>标准型S6</v>
      </c>
      <c r="M550" t="str">
        <v>内存型M6</v>
      </c>
    </row>
    <row r="551" spans="1:14">
      <c r="A551" t="s">
        <v>65</v>
      </c>
      <c r="B551" t="s">
        <v>1875</v>
      </c>
      <c r="C551" s="6" t="s">
        <v>3332</v>
      </c>
      <c r="D551" s="6">
        <v>124</v>
      </c>
      <c r="E551" s="6"/>
      <c r="F551" s="6" t="str">
        <f t="shared" si="8"/>
        <v>选规格!$L$551#</v>
      </c>
      <c r="G551" s="6" t="str" cm="1">
        <f t="array" ref="G551">_xlfn.LET(_xlpm.x, L552,
         _xlpm.cellAddress, "【 选规格!" &amp; ADDRESS(ROW(选规格[[#This Row],[自检]]),COLUMN(选规格[[#This Row],[自检]])) &amp; "】",
         _xlfn.IFS(ISBLANK(_xlpm.x),   "error:右侧选项不足:" &amp;  _xlpm.cellAddress,
               ISERROR(_xlpm.x),   "error:右侧选项执行失败:" &amp; _xlpm.cellAddress,
               TRUE,             "ok")
)</f>
        <v>ok</v>
      </c>
      <c r="L551" t="str" cm="1">
        <f t="array" ref="L551:M551">IFERROR(_xlfn._xlws.SORT(
    _xlfn.UNIQUE(
        TRANSPOSE(
            _xlfn.FILTERXML("&lt;select&gt;&lt;x&gt;"&amp;SUBSTITUTE(选规格[[#This Row],[规格选项表]],",","&lt;/x&gt;&lt;x&gt;") &amp;"&lt;/x&gt;&lt;/select&gt;","//x")
        )
    )
),"无合适【规格】选项,请清除【CPU】或【内存】后再试")</f>
        <v>标准型S6</v>
      </c>
      <c r="M551" t="str">
        <v>内存型M6</v>
      </c>
    </row>
    <row r="552" spans="1:14">
      <c r="A552" t="s">
        <v>65</v>
      </c>
      <c r="B552" t="s">
        <v>1875</v>
      </c>
      <c r="C552" s="6" t="s">
        <v>3333</v>
      </c>
      <c r="D552" s="6">
        <v>56</v>
      </c>
      <c r="E552" s="6"/>
      <c r="F552" s="6" t="str">
        <f t="shared" si="8"/>
        <v>选规格!$L$552#</v>
      </c>
      <c r="G552" s="6" t="str" cm="1">
        <f t="array" ref="G552">_xlfn.LET(_xlpm.x, L553,
         _xlpm.cellAddress, "【 选规格!" &amp; ADDRESS(ROW(选规格[[#This Row],[自检]]),COLUMN(选规格[[#This Row],[自检]])) &amp; "】",
         _xlfn.IFS(ISBLANK(_xlpm.x),   "error:右侧选项不足:" &amp;  _xlpm.cellAddress,
               ISERROR(_xlpm.x),   "error:右侧选项执行失败:" &amp; _xlpm.cellAddress,
               TRUE,             "ok")
)</f>
        <v>ok</v>
      </c>
      <c r="L552" t="str" cm="1">
        <f t="array" ref="L552:N552">IFERROR(_xlfn._xlws.SORT(
    _xlfn.UNIQUE(
        TRANSPOSE(
            _xlfn.FILTERXML("&lt;select&gt;&lt;x&gt;"&amp;SUBSTITUTE(选规格[[#This Row],[规格选项表]],",","&lt;/x&gt;&lt;x&gt;") &amp;"&lt;/x&gt;&lt;/select&gt;","//x")
        )
    )
),"无合适【规格】选项,请清除【CPU】或【内存】后再试")</f>
        <v>标准型S2</v>
      </c>
      <c r="M552" t="str">
        <v>内存型M2</v>
      </c>
      <c r="N552" t="str">
        <v>GPU计算型GN8</v>
      </c>
    </row>
    <row r="553" spans="1:14">
      <c r="A553" t="s">
        <v>65</v>
      </c>
      <c r="B553" t="s">
        <v>1875</v>
      </c>
      <c r="C553" s="6" t="s">
        <v>2391</v>
      </c>
      <c r="D553" s="6">
        <v>76</v>
      </c>
      <c r="E553" s="6"/>
      <c r="F553" s="6" t="str">
        <f t="shared" si="8"/>
        <v>选规格!$L$553#</v>
      </c>
      <c r="G553" s="6" t="str" cm="1">
        <f t="array" ref="G553">_xlfn.LET(_xlpm.x, L554,
         _xlpm.cellAddress, "【 选规格!" &amp; ADDRESS(ROW(选规格[[#This Row],[自检]]),COLUMN(选规格[[#This Row],[自检]])) &amp; "】",
         _xlfn.IFS(ISBLANK(_xlpm.x),   "error:右侧选项不足:" &amp;  _xlpm.cellAddress,
               ISERROR(_xlpm.x),   "error:右侧选项执行失败:" &amp; _xlpm.cellAddress,
               TRUE,             "ok")
)</f>
        <v>ok</v>
      </c>
      <c r="L553" t="str" cm="1">
        <f t="array" ref="L553">IFERROR(_xlfn._xlws.SORT(
    _xlfn.UNIQUE(
        TRANSPOSE(
            _xlfn.FILTERXML("&lt;select&gt;&lt;x&gt;"&amp;SUBSTITUTE(选规格[[#This Row],[规格选项表]],",","&lt;/x&gt;&lt;x&gt;") &amp;"&lt;/x&gt;&lt;/select&gt;","//x")
        )
    )
),"无合适【规格】选项,请清除【CPU】或【内存】后再试")</f>
        <v>大数据型D2</v>
      </c>
    </row>
    <row r="554" spans="1:14">
      <c r="A554" t="s">
        <v>65</v>
      </c>
      <c r="B554" t="s">
        <v>1875</v>
      </c>
      <c r="C554" s="6" t="s">
        <v>2469</v>
      </c>
      <c r="D554" s="6">
        <v>82</v>
      </c>
      <c r="E554" s="6"/>
      <c r="F554" s="6" t="str">
        <f t="shared" si="8"/>
        <v>选规格!$L$554#</v>
      </c>
      <c r="G554" s="6" t="str" cm="1">
        <f t="array" ref="G554">_xlfn.LET(_xlpm.x, L555,
         _xlpm.cellAddress, "【 选规格!" &amp; ADDRESS(ROW(选规格[[#This Row],[自检]]),COLUMN(选规格[[#This Row],[自检]])) &amp; "】",
         _xlfn.IFS(ISBLANK(_xlpm.x),   "error:右侧选项不足:" &amp;  _xlpm.cellAddress,
               ISERROR(_xlpm.x),   "error:右侧选项执行失败:" &amp; _xlpm.cellAddress,
               TRUE,             "ok")
)</f>
        <v>ok</v>
      </c>
      <c r="L554" t="str" cm="1">
        <f t="array" ref="L554">IFERROR(_xlfn._xlws.SORT(
    _xlfn.UNIQUE(
        TRANSPOSE(
            _xlfn.FILTERXML("&lt;select&gt;&lt;x&gt;"&amp;SUBSTITUTE(选规格[[#This Row],[规格选项表]],",","&lt;/x&gt;&lt;x&gt;") &amp;"&lt;/x&gt;&lt;/select&gt;","//x")
        )
    )
),"无合适【规格】选项,请清除【CPU】或【内存】后再试")</f>
        <v>GPU计算型GT4</v>
      </c>
    </row>
    <row r="555" spans="1:14">
      <c r="A555" t="s">
        <v>65</v>
      </c>
      <c r="B555" t="s">
        <v>1875</v>
      </c>
      <c r="C555" s="6" t="s">
        <v>2469</v>
      </c>
      <c r="D555" s="6">
        <v>164</v>
      </c>
      <c r="E555" s="6"/>
      <c r="F555" s="6" t="str">
        <f t="shared" si="8"/>
        <v>选规格!$L$555#</v>
      </c>
      <c r="G555" s="6" t="str" cm="1">
        <f t="array" ref="G555">_xlfn.LET(_xlpm.x, L556,
         _xlpm.cellAddress, "【 选规格!" &amp; ADDRESS(ROW(选规格[[#This Row],[自检]]),COLUMN(选规格[[#This Row],[自检]])) &amp; "】",
         _xlfn.IFS(ISBLANK(_xlpm.x),   "error:右侧选项不足:" &amp;  _xlpm.cellAddress,
               ISERROR(_xlpm.x),   "error:右侧选项执行失败:" &amp; _xlpm.cellAddress,
               TRUE,             "ok")
)</f>
        <v>ok</v>
      </c>
      <c r="L555" t="str" cm="1">
        <f t="array" ref="L555">IFERROR(_xlfn._xlws.SORT(
    _xlfn.UNIQUE(
        TRANSPOSE(
            _xlfn.FILTERXML("&lt;select&gt;&lt;x&gt;"&amp;SUBSTITUTE(选规格[[#This Row],[规格选项表]],",","&lt;/x&gt;&lt;x&gt;") &amp;"&lt;/x&gt;&lt;/select&gt;","//x")
        )
    )
),"无合适【规格】选项,请清除【CPU】或【内存】后再试")</f>
        <v>GPU计算型GT4</v>
      </c>
    </row>
    <row r="556" spans="1:14">
      <c r="A556" t="s">
        <v>65</v>
      </c>
      <c r="B556" t="s">
        <v>1875</v>
      </c>
      <c r="C556" s="6" t="s">
        <v>2474</v>
      </c>
      <c r="D556" s="6">
        <v>6</v>
      </c>
      <c r="E556" s="6"/>
      <c r="F556" s="6" t="str">
        <f t="shared" si="8"/>
        <v>选规格!$L$556#</v>
      </c>
      <c r="G556" s="6" t="str" cm="1">
        <f t="array" ref="G556">_xlfn.LET(_xlpm.x, L557,
         _xlpm.cellAddress, "【 选规格!" &amp; ADDRESS(ROW(选规格[[#This Row],[自检]]),COLUMN(选规格[[#This Row],[自检]])) &amp; "】",
         _xlfn.IFS(ISBLANK(_xlpm.x),   "error:右侧选项不足:" &amp;  _xlpm.cellAddress,
               ISERROR(_xlpm.x),   "error:右侧选项执行失败:" &amp; _xlpm.cellAddress,
               TRUE,             "ok")
)</f>
        <v>ok</v>
      </c>
      <c r="L556" t="str" cm="1">
        <f t="array" ref="L556">IFERROR(_xlfn._xlws.SORT(
    _xlfn.UNIQUE(
        TRANSPOSE(
            _xlfn.FILTERXML("&lt;select&gt;&lt;x&gt;"&amp;SUBSTITUTE(选规格[[#This Row],[规格选项表]],",","&lt;/x&gt;&lt;x&gt;") &amp;"&lt;/x&gt;&lt;/select&gt;","//x")
        )
    )
),"无合适【规格】选项,请清除【CPU】或【内存】后再试")</f>
        <v>GPU计算型GN8</v>
      </c>
    </row>
    <row r="557" spans="1:14">
      <c r="A557" t="s">
        <v>65</v>
      </c>
      <c r="B557" t="s">
        <v>1875</v>
      </c>
      <c r="C557" s="6" t="s">
        <v>2474</v>
      </c>
      <c r="D557" s="6">
        <v>14</v>
      </c>
      <c r="E557" s="6"/>
      <c r="F557" s="6" t="str">
        <f t="shared" si="8"/>
        <v>选规格!$L$557#</v>
      </c>
      <c r="G557" s="6" t="str" cm="1">
        <f t="array" ref="G557">_xlfn.LET(_xlpm.x, L558,
         _xlpm.cellAddress, "【 选规格!" &amp; ADDRESS(ROW(选规格[[#This Row],[自检]]),COLUMN(选规格[[#This Row],[自检]])) &amp; "】",
         _xlfn.IFS(ISBLANK(_xlpm.x),   "error:右侧选项不足:" &amp;  _xlpm.cellAddress,
               ISERROR(_xlpm.x),   "error:右侧选项执行失败:" &amp; _xlpm.cellAddress,
               TRUE,             "ok")
)</f>
        <v>ok</v>
      </c>
      <c r="L557" t="str" cm="1">
        <f t="array" ref="L557">IFERROR(_xlfn._xlws.SORT(
    _xlfn.UNIQUE(
        TRANSPOSE(
            _xlfn.FILTERXML("&lt;select&gt;&lt;x&gt;"&amp;SUBSTITUTE(选规格[[#This Row],[规格选项表]],",","&lt;/x&gt;&lt;x&gt;") &amp;"&lt;/x&gt;&lt;/select&gt;","//x")
        )
    )
),"无合适【规格】选项,请清除【CPU】或【内存】后再试")</f>
        <v>GPU计算型GN8</v>
      </c>
    </row>
    <row r="558" spans="1:14">
      <c r="A558" t="s">
        <v>65</v>
      </c>
      <c r="B558" t="s">
        <v>1875</v>
      </c>
      <c r="C558" s="6" t="s">
        <v>2474</v>
      </c>
      <c r="D558" s="6">
        <v>28</v>
      </c>
      <c r="E558" s="6"/>
      <c r="F558" s="6" t="str">
        <f t="shared" si="8"/>
        <v>选规格!$L$558#</v>
      </c>
      <c r="G558" s="6" t="str" cm="1">
        <f t="array" ref="G558">_xlfn.LET(_xlpm.x, L559,
         _xlpm.cellAddress, "【 选规格!" &amp; ADDRESS(ROW(选规格[[#This Row],[自检]]),COLUMN(选规格[[#This Row],[自检]])) &amp; "】",
         _xlfn.IFS(ISBLANK(_xlpm.x),   "error:右侧选项不足:" &amp;  _xlpm.cellAddress,
               ISERROR(_xlpm.x),   "error:右侧选项执行失败:" &amp; _xlpm.cellAddress,
               TRUE,             "ok")
)</f>
        <v>ok</v>
      </c>
      <c r="L558" t="str" cm="1">
        <f t="array" ref="L558">IFERROR(_xlfn._xlws.SORT(
    _xlfn.UNIQUE(
        TRANSPOSE(
            _xlfn.FILTERXML("&lt;select&gt;&lt;x&gt;"&amp;SUBSTITUTE(选规格[[#This Row],[规格选项表]],",","&lt;/x&gt;&lt;x&gt;") &amp;"&lt;/x&gt;&lt;/select&gt;","//x")
        )
    )
),"无合适【规格】选项,请清除【CPU】或【内存】后再试")</f>
        <v>GPU计算型GN8</v>
      </c>
    </row>
    <row r="559" spans="1:14">
      <c r="A559" t="s">
        <v>65</v>
      </c>
      <c r="B559" t="s">
        <v>1875</v>
      </c>
      <c r="C559" s="6" t="s">
        <v>3343</v>
      </c>
      <c r="D559" s="6">
        <v>10</v>
      </c>
      <c r="E559" s="6"/>
      <c r="F559" s="6" t="str">
        <f t="shared" si="8"/>
        <v>选规格!$L$559#</v>
      </c>
      <c r="G559" s="6" t="str" cm="1">
        <f t="array" ref="G559">_xlfn.LET(_xlpm.x, L560,
         _xlpm.cellAddress, "【 选规格!" &amp; ADDRESS(ROW(选规格[[#This Row],[自检]]),COLUMN(选规格[[#This Row],[自检]])) &amp; "】",
         _xlfn.IFS(ISBLANK(_xlpm.x),   "error:右侧选项不足:" &amp;  _xlpm.cellAddress,
               ISERROR(_xlpm.x),   "error:右侧选项执行失败:" &amp; _xlpm.cellAddress,
               TRUE,             "ok")
)</f>
        <v>ok</v>
      </c>
      <c r="L559" t="str" cm="1">
        <f t="array" ref="L559:N559">IFERROR(_xlfn._xlws.SORT(
    _xlfn.UNIQUE(
        TRANSPOSE(
            _xlfn.FILTERXML("&lt;select&gt;&lt;x&gt;"&amp;SUBSTITUTE(选规格[[#This Row],[规格选项表]],",","&lt;/x&gt;&lt;x&gt;") &amp;"&lt;/x&gt;&lt;/select&gt;","//x")
        )
    )
),"无合适【规格】选项,请清除【CPU】或【内存】后再试")</f>
        <v>GPU计算型GN7</v>
      </c>
      <c r="M559" t="str">
        <v>GPU计算型GN10Xp</v>
      </c>
      <c r="N559" t="str">
        <v>FPGA加速型FX4</v>
      </c>
    </row>
    <row r="560" spans="1:14">
      <c r="A560" t="s">
        <v>65</v>
      </c>
      <c r="B560" t="s">
        <v>1875</v>
      </c>
      <c r="C560" s="6" t="s">
        <v>3345</v>
      </c>
      <c r="D560" s="6">
        <v>20</v>
      </c>
      <c r="E560" s="6"/>
      <c r="F560" s="6" t="str">
        <f t="shared" si="8"/>
        <v>选规格!$L$560#</v>
      </c>
      <c r="G560" s="6" t="str" cm="1">
        <f t="array" ref="G560">_xlfn.LET(_xlpm.x, L561,
         _xlpm.cellAddress, "【 选规格!" &amp; ADDRESS(ROW(选规格[[#This Row],[自检]]),COLUMN(选规格[[#This Row],[自检]])) &amp; "】",
         _xlfn.IFS(ISBLANK(_xlpm.x),   "error:右侧选项不足:" &amp;  _xlpm.cellAddress,
               ISERROR(_xlpm.x),   "error:右侧选项执行失败:" &amp; _xlpm.cellAddress,
               TRUE,             "ok")
)</f>
        <v>ok</v>
      </c>
      <c r="L560" t="str" cm="1">
        <f t="array" ref="L560:M560">IFERROR(_xlfn._xlws.SORT(
    _xlfn.UNIQUE(
        TRANSPOSE(
            _xlfn.FILTERXML("&lt;select&gt;&lt;x&gt;"&amp;SUBSTITUTE(选规格[[#This Row],[规格选项表]],",","&lt;/x&gt;&lt;x&gt;") &amp;"&lt;/x&gt;&lt;/select&gt;","//x")
        )
    )
),"无合适【规格】选项,请清除【CPU】或【内存】后再试")</f>
        <v>GPU计算型GN7</v>
      </c>
      <c r="M560" t="str">
        <v>GPU计算型GN10Xp</v>
      </c>
    </row>
    <row r="561" spans="1:42">
      <c r="A561" t="s">
        <v>65</v>
      </c>
      <c r="B561" t="s">
        <v>1875</v>
      </c>
      <c r="C561" s="6" t="s">
        <v>3345</v>
      </c>
      <c r="D561" s="6">
        <v>40</v>
      </c>
      <c r="E561" s="6"/>
      <c r="F561" s="6" t="str">
        <f t="shared" si="8"/>
        <v>选规格!$L$561#</v>
      </c>
      <c r="G561" s="6" t="str" cm="1">
        <f t="array" ref="G561">_xlfn.LET(_xlpm.x, L562,
         _xlpm.cellAddress, "【 选规格!" &amp; ADDRESS(ROW(选规格[[#This Row],[自检]]),COLUMN(选规格[[#This Row],[自检]])) &amp; "】",
         _xlfn.IFS(ISBLANK(_xlpm.x),   "error:右侧选项不足:" &amp;  _xlpm.cellAddress,
               ISERROR(_xlpm.x),   "error:右侧选项执行失败:" &amp; _xlpm.cellAddress,
               TRUE,             "ok")
)</f>
        <v>ok</v>
      </c>
      <c r="L561" t="str" cm="1">
        <f t="array" ref="L561:M561">IFERROR(_xlfn._xlws.SORT(
    _xlfn.UNIQUE(
        TRANSPOSE(
            _xlfn.FILTERXML("&lt;select&gt;&lt;x&gt;"&amp;SUBSTITUTE(选规格[[#This Row],[规格选项表]],",","&lt;/x&gt;&lt;x&gt;") &amp;"&lt;/x&gt;&lt;/select&gt;","//x")
        )
    )
),"无合适【规格】选项,请清除【CPU】或【内存】后再试")</f>
        <v>GPU计算型GN7</v>
      </c>
      <c r="M561" t="str">
        <v>GPU计算型GN10Xp</v>
      </c>
    </row>
    <row r="562" spans="1:42">
      <c r="A562" t="s">
        <v>65</v>
      </c>
      <c r="B562" t="s">
        <v>1875</v>
      </c>
      <c r="C562" s="6" t="s">
        <v>2495</v>
      </c>
      <c r="D562" s="6">
        <v>18</v>
      </c>
      <c r="E562" s="6"/>
      <c r="F562" s="6" t="str">
        <f t="shared" si="8"/>
        <v>选规格!$L$562#</v>
      </c>
      <c r="G562" s="6" t="str" cm="1">
        <f t="array" ref="G562">_xlfn.LET(_xlpm.x, L563,
         _xlpm.cellAddress, "【 选规格!" &amp; ADDRESS(ROW(选规格[[#This Row],[自检]]),COLUMN(选规格[[#This Row],[自检]])) &amp; "】",
         _xlfn.IFS(ISBLANK(_xlpm.x),   "error:右侧选项不足:" &amp;  _xlpm.cellAddress,
               ISERROR(_xlpm.x),   "error:右侧选项执行失败:" &amp; _xlpm.cellAddress,
               TRUE,             "ok")
)</f>
        <v>ok</v>
      </c>
      <c r="L562" t="str" cm="1">
        <f t="array" ref="L562">IFERROR(_xlfn._xlws.SORT(
    _xlfn.UNIQUE(
        TRANSPOSE(
            _xlfn.FILTERXML("&lt;select&gt;&lt;x&gt;"&amp;SUBSTITUTE(选规格[[#This Row],[规格选项表]],",","&lt;/x&gt;&lt;x&gt;") &amp;"&lt;/x&gt;&lt;/select&gt;","//x")
        )
    )
),"无合适【规格】选项,请清除【CPU】或【内存】后再试")</f>
        <v>GPU计算型GN10X</v>
      </c>
    </row>
    <row r="563" spans="1:42">
      <c r="A563" t="s">
        <v>65</v>
      </c>
      <c r="B563" t="s">
        <v>1875</v>
      </c>
      <c r="C563" s="6" t="s">
        <v>2495</v>
      </c>
      <c r="D563" s="6">
        <v>36</v>
      </c>
      <c r="E563" s="6"/>
      <c r="F563" s="6" t="str">
        <f t="shared" si="8"/>
        <v>选规格!$L$563#</v>
      </c>
      <c r="G563" s="6" t="str" cm="1">
        <f t="array" ref="G563">_xlfn.LET(_xlpm.x, L564,
         _xlpm.cellAddress, "【 选规格!" &amp; ADDRESS(ROW(选规格[[#This Row],[自检]]),COLUMN(选规格[[#This Row],[自检]])) &amp; "】",
         _xlfn.IFS(ISBLANK(_xlpm.x),   "error:右侧选项不足:" &amp;  _xlpm.cellAddress,
               ISERROR(_xlpm.x),   "error:右侧选项执行失败:" &amp; _xlpm.cellAddress,
               TRUE,             "ok")
)</f>
        <v>ok</v>
      </c>
      <c r="L563" t="str" cm="1">
        <f t="array" ref="L563">IFERROR(_xlfn._xlws.SORT(
    _xlfn.UNIQUE(
        TRANSPOSE(
            _xlfn.FILTERXML("&lt;select&gt;&lt;x&gt;"&amp;SUBSTITUTE(选规格[[#This Row],[规格选项表]],",","&lt;/x&gt;&lt;x&gt;") &amp;"&lt;/x&gt;&lt;/select&gt;","//x")
        )
    )
),"无合适【规格】选项,请清除【CPU】或【内存】后再试")</f>
        <v>GPU计算型GN10X</v>
      </c>
    </row>
    <row r="564" spans="1:42">
      <c r="A564" t="s">
        <v>65</v>
      </c>
      <c r="B564" t="s">
        <v>1875</v>
      </c>
      <c r="C564" s="6" t="s">
        <v>2506</v>
      </c>
      <c r="D564" s="6">
        <v>22</v>
      </c>
      <c r="E564" s="6"/>
      <c r="F564" s="6" t="str">
        <f t="shared" si="8"/>
        <v>选规格!$L$564#</v>
      </c>
      <c r="G564" s="6" t="str" cm="1">
        <f t="array" ref="G564">_xlfn.LET(_xlpm.x, L565,
         _xlpm.cellAddress, "【 选规格!" &amp; ADDRESS(ROW(选规格[[#This Row],[自检]]),COLUMN(选规格[[#This Row],[自检]])) &amp; "】",
         _xlfn.IFS(ISBLANK(_xlpm.x),   "error:右侧选项不足:" &amp;  _xlpm.cellAddress,
               ISERROR(_xlpm.x),   "error:右侧选项执行失败:" &amp; _xlpm.cellAddress,
               TRUE,             "ok")
)</f>
        <v>ok</v>
      </c>
      <c r="L564" t="str" cm="1">
        <f t="array" ref="L564">IFERROR(_xlfn._xlws.SORT(
    _xlfn.UNIQUE(
        TRANSPOSE(
            _xlfn.FILTERXML("&lt;select&gt;&lt;x&gt;"&amp;SUBSTITUTE(选规格[[#This Row],[规格选项表]],",","&lt;/x&gt;&lt;x&gt;") &amp;"&lt;/x&gt;&lt;/select&gt;","//x")
        )
    )
),"无合适【规格】选项,请清除【CPU】或【内存】后再试")</f>
        <v>FPGA加速型FX4</v>
      </c>
    </row>
    <row r="565" spans="1:42">
      <c r="A565" t="s">
        <v>65</v>
      </c>
      <c r="B565" t="s">
        <v>1875</v>
      </c>
      <c r="C565" s="6" t="s">
        <v>2506</v>
      </c>
      <c r="D565" s="6">
        <v>44</v>
      </c>
      <c r="E565" s="6"/>
      <c r="F565" s="6" t="str">
        <f t="shared" si="8"/>
        <v>选规格!$L$565#</v>
      </c>
      <c r="G565" s="6" t="str" cm="1">
        <f t="array" ref="G565">_xlfn.LET(_xlpm.x, L566,
         _xlpm.cellAddress, "【 选规格!" &amp; ADDRESS(ROW(选规格[[#This Row],[自检]]),COLUMN(选规格[[#This Row],[自检]])) &amp; "】",
         _xlfn.IFS(ISBLANK(_xlpm.x),   "error:右侧选项不足:" &amp;  _xlpm.cellAddress,
               ISERROR(_xlpm.x),   "error:右侧选项执行失败:" &amp; _xlpm.cellAddress,
               TRUE,             "ok")
)</f>
        <v>ok</v>
      </c>
      <c r="L565" t="str" cm="1">
        <f t="array" ref="L565">IFERROR(_xlfn._xlws.SORT(
    _xlfn.UNIQUE(
        TRANSPOSE(
            _xlfn.FILTERXML("&lt;select&gt;&lt;x&gt;"&amp;SUBSTITUTE(选规格[[#This Row],[规格选项表]],",","&lt;/x&gt;&lt;x&gt;") &amp;"&lt;/x&gt;&lt;/select&gt;","//x")
        )
    )
),"无合适【规格】选项,请清除【CPU】或【内存】后再试")</f>
        <v>FPGA加速型FX4</v>
      </c>
    </row>
    <row r="566" spans="1:42">
      <c r="A566" t="s">
        <v>65</v>
      </c>
      <c r="B566" t="s">
        <v>1878</v>
      </c>
      <c r="C566" s="6" t="s">
        <v>3489</v>
      </c>
      <c r="D566" s="6">
        <v>96</v>
      </c>
      <c r="E566" s="6"/>
      <c r="F566" s="6" t="str">
        <f t="shared" si="8"/>
        <v>选规格!$L$566#</v>
      </c>
      <c r="G566" s="6" t="str" cm="1">
        <f t="array" ref="G566">_xlfn.LET(_xlpm.x, L567,
         _xlpm.cellAddress, "【 选规格!" &amp; ADDRESS(ROW(选规格[[#This Row],[自检]]),COLUMN(选规格[[#This Row],[自检]])) &amp; "】",
         _xlfn.IFS(ISBLANK(_xlpm.x),   "error:右侧选项不足:" &amp;  _xlpm.cellAddress,
               ISERROR(_xlpm.x),   "error:右侧选项执行失败:" &amp; _xlpm.cellAddress,
               TRUE,             "ok")
)</f>
        <v>ok</v>
      </c>
      <c r="L566" t="str" cm="1">
        <f t="array" ref="L566:Q566">IFERROR(_xlfn._xlws.SORT(
    _xlfn.UNIQUE(
        TRANSPOSE(
            _xlfn.FILTERXML("&lt;select&gt;&lt;x&gt;"&amp;SUBSTITUTE(选规格[[#This Row],[规格选项表]],",","&lt;/x&gt;&lt;x&gt;") &amp;"&lt;/x&gt;&lt;/select&gt;","//x")
        )
    )
),"无合适【规格】选项,请清除【CPU】或【内存】后再试")</f>
        <v>高IO型黑石物理服务器BMI5</v>
      </c>
      <c r="M566" t="str">
        <v>标准型SA3</v>
      </c>
      <c r="N566" t="str">
        <v>标准型SA2</v>
      </c>
      <c r="O566" t="str">
        <v>大数据型黑石物理服务器BMD3s</v>
      </c>
      <c r="P566" t="str">
        <v>GPU型黑石物理服务器BMG5v</v>
      </c>
      <c r="Q566" t="str">
        <v>GPU型黑石物理服务器BMG5t</v>
      </c>
    </row>
    <row r="567" spans="1:42">
      <c r="A567" t="s">
        <v>65</v>
      </c>
      <c r="B567" t="s">
        <v>1878</v>
      </c>
      <c r="C567" s="6" t="s">
        <v>3490</v>
      </c>
      <c r="D567" s="6">
        <v>16</v>
      </c>
      <c r="E567" s="6"/>
      <c r="F567" s="6" t="str">
        <f t="shared" si="8"/>
        <v>选规格!$L$567#</v>
      </c>
      <c r="G567" s="6" t="str" cm="1">
        <f t="array" ref="G567">_xlfn.LET(_xlpm.x, L568,
         _xlpm.cellAddress, "【 选规格!" &amp; ADDRESS(ROW(选规格[[#This Row],[自检]]),COLUMN(选规格[[#This Row],[自检]])) &amp; "】",
         _xlfn.IFS(ISBLANK(_xlpm.x),   "error:右侧选项不足:" &amp;  _xlpm.cellAddress,
               ISERROR(_xlpm.x),   "error:右侧选项执行失败:" &amp; _xlpm.cellAddress,
               TRUE,             "ok")
)</f>
        <v>ok</v>
      </c>
      <c r="L567" t="str" cm="1">
        <f t="array" ref="L567:AL567">IFERROR(_xlfn._xlws.SORT(
    _xlfn.UNIQUE(
        TRANSPOSE(
            _xlfn.FILTERXML("&lt;select&gt;&lt;x&gt;"&amp;SUBSTITUTE(选规格[[#This Row],[规格选项表]],",","&lt;/x&gt;&lt;x&gt;") &amp;"&lt;/x&gt;&lt;/select&gt;","//x")
        )
    )
),"无合适【规格】选项,请清除【CPU】或【内存】后再试")</f>
        <v>高IO型IT5</v>
      </c>
      <c r="M567" t="str">
        <v>高IO型IT3</v>
      </c>
      <c r="N567" t="str">
        <v>高IO型I3</v>
      </c>
      <c r="O567" t="str">
        <v>计算网络增强型CN3</v>
      </c>
      <c r="P567" t="str">
        <v>计算型C6</v>
      </c>
      <c r="Q567" t="str">
        <v>计算型C5</v>
      </c>
      <c r="R567" t="str">
        <v>计算型C4</v>
      </c>
      <c r="S567" t="str">
        <v>计算型C3</v>
      </c>
      <c r="T567" t="str">
        <v>计算型C2</v>
      </c>
      <c r="U567" t="str">
        <v>标准存储增强型S5se</v>
      </c>
      <c r="V567" t="str">
        <v>标准型SA3</v>
      </c>
      <c r="W567" t="str">
        <v>标准型SA2</v>
      </c>
      <c r="X567" t="str">
        <v>标准型SA1</v>
      </c>
      <c r="Y567" t="str">
        <v>标准型S5</v>
      </c>
      <c r="Z567" t="str">
        <v>标准型S4</v>
      </c>
      <c r="AA567" t="str">
        <v>标准型S3</v>
      </c>
      <c r="AB567" t="str">
        <v>标准型S2</v>
      </c>
      <c r="AC567" t="str">
        <v>标准型S1</v>
      </c>
      <c r="AD567" t="str">
        <v>大数据型D3</v>
      </c>
      <c r="AE567" t="str">
        <v>大数据型D2</v>
      </c>
      <c r="AF567" t="str">
        <v>内存型MA2</v>
      </c>
      <c r="AG567" t="str">
        <v>内存型M6</v>
      </c>
      <c r="AH567" t="str">
        <v>内存型M5</v>
      </c>
      <c r="AI567" t="str">
        <v>内存型M4</v>
      </c>
      <c r="AJ567" t="str">
        <v>内存型M2</v>
      </c>
      <c r="AK567" t="str">
        <v>内存型M1</v>
      </c>
      <c r="AL567" t="str">
        <v>GPU计算型GT4</v>
      </c>
    </row>
    <row r="568" spans="1:42">
      <c r="A568" t="s">
        <v>65</v>
      </c>
      <c r="B568" t="s">
        <v>1878</v>
      </c>
      <c r="C568" s="6" t="s">
        <v>3492</v>
      </c>
      <c r="D568" s="6">
        <v>32</v>
      </c>
      <c r="E568" s="6"/>
      <c r="F568" s="6" t="str">
        <f t="shared" si="8"/>
        <v>选规格!$L$568#</v>
      </c>
      <c r="G568" s="6" t="str" cm="1">
        <f t="array" ref="G568">_xlfn.LET(_xlpm.x, L569,
         _xlpm.cellAddress, "【 选规格!" &amp; ADDRESS(ROW(选规格[[#This Row],[自检]]),COLUMN(选规格[[#This Row],[自检]])) &amp; "】",
         _xlfn.IFS(ISBLANK(_xlpm.x),   "error:右侧选项不足:" &amp;  _xlpm.cellAddress,
               ISERROR(_xlpm.x),   "error:右侧选项执行失败:" &amp; _xlpm.cellAddress,
               TRUE,             "ok")
)</f>
        <v>ok</v>
      </c>
      <c r="L568" t="str" cm="1">
        <f t="array" ref="L568:AP568">IFERROR(_xlfn._xlws.SORT(
    _xlfn.UNIQUE(
        TRANSPOSE(
            _xlfn.FILTERXML("&lt;select&gt;&lt;x&gt;"&amp;SUBSTITUTE(选规格[[#This Row],[规格选项表]],",","&lt;/x&gt;&lt;x&gt;") &amp;"&lt;/x&gt;&lt;/select&gt;","//x")
        )
    )
),"无合适【规格】选项,请清除【CPU】或【内存】后再试")</f>
        <v>高IO型IT5</v>
      </c>
      <c r="M568" t="str">
        <v>高IO型IT3</v>
      </c>
      <c r="N568" t="str">
        <v>高IO型I3</v>
      </c>
      <c r="O568" t="str">
        <v>计算网络增强型CN3</v>
      </c>
      <c r="P568" t="str">
        <v>计算型C6</v>
      </c>
      <c r="Q568" t="str">
        <v>计算型C5</v>
      </c>
      <c r="R568" t="str">
        <v>计算型C4</v>
      </c>
      <c r="S568" t="str">
        <v>计算型C3</v>
      </c>
      <c r="T568" t="str">
        <v>计算型C2</v>
      </c>
      <c r="U568" t="str">
        <v>标准网络优化型SN3ne</v>
      </c>
      <c r="V568" t="str">
        <v>标准存储增强型S5se</v>
      </c>
      <c r="W568" t="str">
        <v>标准型SA3</v>
      </c>
      <c r="X568" t="str">
        <v>标准型SA2</v>
      </c>
      <c r="Y568" t="str">
        <v>标准型SA1</v>
      </c>
      <c r="Z568" t="str">
        <v>标准型S6</v>
      </c>
      <c r="AA568" t="str">
        <v>标准型S5</v>
      </c>
      <c r="AB568" t="str">
        <v>标准型S4</v>
      </c>
      <c r="AC568" t="str">
        <v>标准型S3</v>
      </c>
      <c r="AD568" t="str">
        <v>标准型S2</v>
      </c>
      <c r="AE568" t="str">
        <v>标准型S1</v>
      </c>
      <c r="AF568" t="str">
        <v>大数据型D3</v>
      </c>
      <c r="AG568" t="str">
        <v>大数据型D2</v>
      </c>
      <c r="AH568" t="str">
        <v>内存型MA2</v>
      </c>
      <c r="AI568" t="str">
        <v>内存型M6</v>
      </c>
      <c r="AJ568" t="str">
        <v>内存型M5</v>
      </c>
      <c r="AK568" t="str">
        <v>内存型M4</v>
      </c>
      <c r="AL568" t="str">
        <v>内存型M2</v>
      </c>
      <c r="AM568" t="str">
        <v>内存型M1</v>
      </c>
      <c r="AN568" t="str">
        <v>GPU计算型GT4</v>
      </c>
      <c r="AO568" t="str">
        <v>GPU计算型GN7</v>
      </c>
      <c r="AP568" t="str">
        <v>GPU推理型GI3X</v>
      </c>
    </row>
    <row r="569" spans="1:42">
      <c r="A569" t="s">
        <v>65</v>
      </c>
      <c r="B569" t="s">
        <v>1878</v>
      </c>
      <c r="C569" s="6" t="s">
        <v>3493</v>
      </c>
      <c r="D569" s="6">
        <v>64</v>
      </c>
      <c r="E569" s="6"/>
      <c r="F569" s="6" t="str">
        <f t="shared" si="8"/>
        <v>选规格!$L$569#</v>
      </c>
      <c r="G569" s="6" t="str" cm="1">
        <f t="array" ref="G569">_xlfn.LET(_xlpm.x, L570,
         _xlpm.cellAddress, "【 选规格!" &amp; ADDRESS(ROW(选规格[[#This Row],[自检]]),COLUMN(选规格[[#This Row],[自检]])) &amp; "】",
         _xlfn.IFS(ISBLANK(_xlpm.x),   "error:右侧选项不足:" &amp;  _xlpm.cellAddress,
               ISERROR(_xlpm.x),   "error:右侧选项执行失败:" &amp; _xlpm.cellAddress,
               TRUE,             "ok")
)</f>
        <v>ok</v>
      </c>
      <c r="L569" t="str" cm="1">
        <f t="array" ref="L569:AC569">IFERROR(_xlfn._xlws.SORT(
    _xlfn.UNIQUE(
        TRANSPOSE(
            _xlfn.FILTERXML("&lt;select&gt;&lt;x&gt;"&amp;SUBSTITUTE(选规格[[#This Row],[规格选项表]],",","&lt;/x&gt;&lt;x&gt;") &amp;"&lt;/x&gt;&lt;/select&gt;","//x")
        )
    )
),"无合适【规格】选项,请清除【CPU】或【内存】后再试")</f>
        <v>高IO型IT5</v>
      </c>
      <c r="M569" t="str">
        <v>高IO型IT3</v>
      </c>
      <c r="N569" t="str">
        <v>高IO型I3</v>
      </c>
      <c r="O569" t="str">
        <v>计算型C6</v>
      </c>
      <c r="P569" t="str">
        <v>计算型C5</v>
      </c>
      <c r="Q569" t="str">
        <v>计算型C4</v>
      </c>
      <c r="R569" t="str">
        <v>标准型SA3</v>
      </c>
      <c r="S569" t="str">
        <v>标准型SA2</v>
      </c>
      <c r="T569" t="str">
        <v>标准型SA1</v>
      </c>
      <c r="U569" t="str">
        <v>标准型S6</v>
      </c>
      <c r="V569" t="str">
        <v>标准型S5</v>
      </c>
      <c r="W569" t="str">
        <v>标准型S4</v>
      </c>
      <c r="X569" t="str">
        <v>标准型S3</v>
      </c>
      <c r="Y569" t="str">
        <v>大数据型D3</v>
      </c>
      <c r="Z569" t="str">
        <v>大数据型D2</v>
      </c>
      <c r="AA569" t="str">
        <v>内存型M6</v>
      </c>
      <c r="AB569" t="str">
        <v>内存型M5</v>
      </c>
      <c r="AC569" t="str">
        <v>内存型M4</v>
      </c>
    </row>
    <row r="570" spans="1:42">
      <c r="A570" t="s">
        <v>65</v>
      </c>
      <c r="B570" t="s">
        <v>1878</v>
      </c>
      <c r="C570" s="6" t="s">
        <v>3495</v>
      </c>
      <c r="D570" s="6">
        <v>8</v>
      </c>
      <c r="E570" s="6"/>
      <c r="F570" s="6" t="str">
        <f t="shared" si="8"/>
        <v>选规格!$L$570#</v>
      </c>
      <c r="G570" s="6" t="str" cm="1">
        <f t="array" ref="G570">_xlfn.LET(_xlpm.x, L571,
         _xlpm.cellAddress, "【 选规格!" &amp; ADDRESS(ROW(选规格[[#This Row],[自检]]),COLUMN(选规格[[#This Row],[自检]])) &amp; "】",
         _xlfn.IFS(ISBLANK(_xlpm.x),   "error:右侧选项不足:" &amp;  _xlpm.cellAddress,
               ISERROR(_xlpm.x),   "error:右侧选项执行失败:" &amp; _xlpm.cellAddress,
               TRUE,             "ok")
)</f>
        <v>ok</v>
      </c>
      <c r="L570" t="str" cm="1">
        <f t="array" ref="L570:AM570">IFERROR(_xlfn._xlws.SORT(
    _xlfn.UNIQUE(
        TRANSPOSE(
            _xlfn.FILTERXML("&lt;select&gt;&lt;x&gt;"&amp;SUBSTITUTE(选规格[[#This Row],[规格选项表]],",","&lt;/x&gt;&lt;x&gt;") &amp;"&lt;/x&gt;&lt;/select&gt;","//x")
        )
    )
),"无合适【规格】选项,请清除【CPU】或【内存】后再试")</f>
        <v>高IO型IT3</v>
      </c>
      <c r="M570" t="str">
        <v>高IO型I3</v>
      </c>
      <c r="N570" t="str">
        <v>计算网络增强型CN3</v>
      </c>
      <c r="O570" t="str">
        <v>计算型C6</v>
      </c>
      <c r="P570" t="str">
        <v>计算型C5</v>
      </c>
      <c r="Q570" t="str">
        <v>计算型C4</v>
      </c>
      <c r="R570" t="str">
        <v>计算型C3</v>
      </c>
      <c r="S570" t="str">
        <v>计算型C2</v>
      </c>
      <c r="T570" t="str">
        <v>标准存储增强型S5se</v>
      </c>
      <c r="U570" t="str">
        <v>标准型SA3</v>
      </c>
      <c r="V570" t="str">
        <v>标准型SA2</v>
      </c>
      <c r="W570" t="str">
        <v>标准型SA1</v>
      </c>
      <c r="X570" t="str">
        <v>标准型S5</v>
      </c>
      <c r="Y570" t="str">
        <v>标准型S4</v>
      </c>
      <c r="Z570" t="str">
        <v>标准型S3</v>
      </c>
      <c r="AA570" t="str">
        <v>标准型S2</v>
      </c>
      <c r="AB570" t="str">
        <v>标准型S1</v>
      </c>
      <c r="AC570" t="str">
        <v>大数据型D3</v>
      </c>
      <c r="AD570" t="str">
        <v>大数据型D2</v>
      </c>
      <c r="AE570" t="str">
        <v>内存型MA2</v>
      </c>
      <c r="AF570" t="str">
        <v>内存型M6</v>
      </c>
      <c r="AG570" t="str">
        <v>内存型M5</v>
      </c>
      <c r="AH570" t="str">
        <v>内存型M4</v>
      </c>
      <c r="AI570" t="str">
        <v>内存型M2</v>
      </c>
      <c r="AJ570" t="str">
        <v>内存型M1</v>
      </c>
      <c r="AK570" t="str">
        <v>GPU计算型GN7</v>
      </c>
      <c r="AL570" t="str">
        <v>GPU计算型GN6S</v>
      </c>
      <c r="AM570" t="str">
        <v>GPU计算型GN10X</v>
      </c>
    </row>
    <row r="571" spans="1:42">
      <c r="A571" t="s">
        <v>65</v>
      </c>
      <c r="B571" t="s">
        <v>1878</v>
      </c>
      <c r="C571" s="6" t="s">
        <v>3497</v>
      </c>
      <c r="D571" s="6">
        <v>24</v>
      </c>
      <c r="E571" s="6"/>
      <c r="F571" s="6" t="str">
        <f t="shared" si="8"/>
        <v>选规格!$L$571#</v>
      </c>
      <c r="G571" s="6" t="str" cm="1">
        <f t="array" ref="G571">_xlfn.LET(_xlpm.x, L572,
         _xlpm.cellAddress, "【 选规格!" &amp; ADDRESS(ROW(选规格[[#This Row],[自检]]),COLUMN(选规格[[#This Row],[自检]])) &amp; "】",
         _xlfn.IFS(ISBLANK(_xlpm.x),   "error:右侧选项不足:" &amp;  _xlpm.cellAddress,
               ISERROR(_xlpm.x),   "error:右侧选项执行失败:" &amp; _xlpm.cellAddress,
               TRUE,             "ok")
)</f>
        <v>ok</v>
      </c>
      <c r="L571" t="str" cm="1">
        <f t="array" ref="L571:U571">IFERROR(_xlfn._xlws.SORT(
    _xlfn.UNIQUE(
        TRANSPOSE(
            _xlfn.FILTERXML("&lt;select&gt;&lt;x&gt;"&amp;SUBSTITUTE(选规格[[#This Row],[规格选项表]],",","&lt;/x&gt;&lt;x&gt;") &amp;"&lt;/x&gt;&lt;/select&gt;","//x")
        )
    )
),"无合适【规格】选项,请清除【CPU】或【内存】后再试")</f>
        <v>高IO型I3</v>
      </c>
      <c r="M571" t="str">
        <v>标准型S5</v>
      </c>
      <c r="N571" t="str">
        <v>标准型S4</v>
      </c>
      <c r="O571" t="str">
        <v>标准型S3</v>
      </c>
      <c r="P571" t="str">
        <v>标准型S2</v>
      </c>
      <c r="Q571" t="str">
        <v>标准型S1</v>
      </c>
      <c r="R571" t="str">
        <v>大数据型D2</v>
      </c>
      <c r="S571" t="str">
        <v>内存型M5</v>
      </c>
      <c r="T571" t="str">
        <v>内存型M2</v>
      </c>
      <c r="U571" t="str">
        <v>内存型M1</v>
      </c>
    </row>
    <row r="572" spans="1:42">
      <c r="A572" t="s">
        <v>65</v>
      </c>
      <c r="B572" t="s">
        <v>1878</v>
      </c>
      <c r="C572" s="6" t="s">
        <v>3351</v>
      </c>
      <c r="D572" s="6">
        <v>76</v>
      </c>
      <c r="E572" s="6"/>
      <c r="F572" s="6" t="str">
        <f t="shared" si="8"/>
        <v>选规格!$L$572#</v>
      </c>
      <c r="G572" s="6" t="str" cm="1">
        <f t="array" ref="G572">_xlfn.LET(_xlpm.x, L573,
         _xlpm.cellAddress, "【 选规格!" &amp; ADDRESS(ROW(选规格[[#This Row],[自检]]),COLUMN(选规格[[#This Row],[自检]])) &amp; "】",
         _xlfn.IFS(ISBLANK(_xlpm.x),   "error:右侧选项不足:" &amp;  _xlpm.cellAddress,
               ISERROR(_xlpm.x),   "error:右侧选项执行失败:" &amp; _xlpm.cellAddress,
               TRUE,             "ok")
)</f>
        <v>ok</v>
      </c>
      <c r="L572" t="str" cm="1">
        <f t="array" ref="L572:N572">IFERROR(_xlfn._xlws.SORT(
    _xlfn.UNIQUE(
        TRANSPOSE(
            _xlfn.FILTERXML("&lt;select&gt;&lt;x&gt;"&amp;SUBSTITUTE(选规格[[#This Row],[规格选项表]],",","&lt;/x&gt;&lt;x&gt;") &amp;"&lt;/x&gt;&lt;/select&gt;","//x")
        )
    )
),"无合适【规格】选项,请清除【CPU】或【内存】后再试")</f>
        <v>高IO型I3</v>
      </c>
      <c r="M572" t="str">
        <v>标准型S5</v>
      </c>
      <c r="N572" t="str">
        <v>大数据型D2</v>
      </c>
    </row>
    <row r="573" spans="1:42">
      <c r="A573" t="s">
        <v>65</v>
      </c>
      <c r="B573" t="s">
        <v>1878</v>
      </c>
      <c r="C573" s="6" t="s">
        <v>3499</v>
      </c>
      <c r="D573" s="6">
        <v>4</v>
      </c>
      <c r="E573" s="6"/>
      <c r="F573" s="6" t="str">
        <f t="shared" si="8"/>
        <v>选规格!$L$573#</v>
      </c>
      <c r="G573" s="6" t="str" cm="1">
        <f t="array" ref="G573">_xlfn.LET(_xlpm.x, L574,
         _xlpm.cellAddress, "【 选规格!" &amp; ADDRESS(ROW(选规格[[#This Row],[自检]]),COLUMN(选规格[[#This Row],[自检]])) &amp; "】",
         _xlfn.IFS(ISBLANK(_xlpm.x),   "error:右侧选项不足:" &amp;  _xlpm.cellAddress,
               ISERROR(_xlpm.x),   "error:右侧选项执行失败:" &amp; _xlpm.cellAddress,
               TRUE,             "ok")
)</f>
        <v>ok</v>
      </c>
      <c r="L573" t="str" cm="1">
        <f t="array" ref="L573:AH573">IFERROR(_xlfn._xlws.SORT(
    _xlfn.UNIQUE(
        TRANSPOSE(
            _xlfn.FILTERXML("&lt;select&gt;&lt;x&gt;"&amp;SUBSTITUTE(选规格[[#This Row],[规格选项表]],",","&lt;/x&gt;&lt;x&gt;") &amp;"&lt;/x&gt;&lt;/select&gt;","//x")
        )
    )
),"无合适【规格】选项,请清除【CPU】或【内存】后再试")</f>
        <v>计算网络增强型CN3</v>
      </c>
      <c r="M573" t="str">
        <v>计算型C6</v>
      </c>
      <c r="N573" t="str">
        <v>计算型C5</v>
      </c>
      <c r="O573" t="str">
        <v>计算型C4</v>
      </c>
      <c r="P573" t="str">
        <v>计算型C3</v>
      </c>
      <c r="Q573" t="str">
        <v>计算型C2</v>
      </c>
      <c r="R573" t="str">
        <v>标准存储增强型S5se</v>
      </c>
      <c r="S573" t="str">
        <v>标准型SA3</v>
      </c>
      <c r="T573" t="str">
        <v>标准型SA2</v>
      </c>
      <c r="U573" t="str">
        <v>标准型SA1</v>
      </c>
      <c r="V573" t="str">
        <v>标准型S5</v>
      </c>
      <c r="W573" t="str">
        <v>标准型S4</v>
      </c>
      <c r="X573" t="str">
        <v>标准型S3</v>
      </c>
      <c r="Y573" t="str">
        <v>标准型S2</v>
      </c>
      <c r="Z573" t="str">
        <v>标准型S1</v>
      </c>
      <c r="AA573" t="str">
        <v>内存型MA2</v>
      </c>
      <c r="AB573" t="str">
        <v>内存型M6</v>
      </c>
      <c r="AC573" t="str">
        <v>内存型M5</v>
      </c>
      <c r="AD573" t="str">
        <v>内存型M4</v>
      </c>
      <c r="AE573" t="str">
        <v>内存型M2</v>
      </c>
      <c r="AF573" t="str">
        <v>内存型M1</v>
      </c>
      <c r="AG573" t="str">
        <v>GPU计算型GN7</v>
      </c>
      <c r="AH573" t="str">
        <v>GPU计算型GN6S</v>
      </c>
    </row>
    <row r="574" spans="1:42">
      <c r="A574" t="s">
        <v>65</v>
      </c>
      <c r="B574" t="s">
        <v>1878</v>
      </c>
      <c r="C574" s="6" t="s">
        <v>2111</v>
      </c>
      <c r="D574" s="6">
        <v>46</v>
      </c>
      <c r="E574" s="6"/>
      <c r="F574" s="6" t="str">
        <f t="shared" si="8"/>
        <v>选规格!$L$574#</v>
      </c>
      <c r="G574" s="6" t="str" cm="1">
        <f t="array" ref="G574">_xlfn.LET(_xlpm.x, L575,
         _xlpm.cellAddress, "【 选规格!" &amp; ADDRESS(ROW(选规格[[#This Row],[自检]]),COLUMN(选规格[[#This Row],[自检]])) &amp; "】",
         _xlfn.IFS(ISBLANK(_xlpm.x),   "error:右侧选项不足:" &amp;  _xlpm.cellAddress,
               ISERROR(_xlpm.x),   "error:右侧选项执行失败:" &amp; _xlpm.cellAddress,
               TRUE,             "ok")
)</f>
        <v>ok</v>
      </c>
      <c r="L574" t="str" cm="1">
        <f t="array" ref="L574">IFERROR(_xlfn._xlws.SORT(
    _xlfn.UNIQUE(
        TRANSPOSE(
            _xlfn.FILTERXML("&lt;select&gt;&lt;x&gt;"&amp;SUBSTITUTE(选规格[[#This Row],[规格选项表]],",","&lt;/x&gt;&lt;x&gt;") &amp;"&lt;/x&gt;&lt;/select&gt;","//x")
        )
    )
),"无合适【规格】选项,请清除【CPU】或【内存】后再试")</f>
        <v>计算型C6</v>
      </c>
    </row>
    <row r="575" spans="1:42">
      <c r="A575" t="s">
        <v>65</v>
      </c>
      <c r="B575" t="s">
        <v>1878</v>
      </c>
      <c r="C575" s="6" t="s">
        <v>3500</v>
      </c>
      <c r="D575" s="6">
        <v>80</v>
      </c>
      <c r="E575" s="6"/>
      <c r="F575" s="6" t="str">
        <f t="shared" si="8"/>
        <v>选规格!$L$575#</v>
      </c>
      <c r="G575" s="6" t="str" cm="1">
        <f t="array" ref="G575">_xlfn.LET(_xlpm.x, L576,
         _xlpm.cellAddress, "【 选规格!" &amp; ADDRESS(ROW(选规格[[#This Row],[自检]]),COLUMN(选规格[[#This Row],[自检]])) &amp; "】",
         _xlfn.IFS(ISBLANK(_xlpm.x),   "error:右侧选项不足:" &amp;  _xlpm.cellAddress,
               ISERROR(_xlpm.x),   "error:右侧选项执行失败:" &amp; _xlpm.cellAddress,
               TRUE,             "ok")
)</f>
        <v>ok</v>
      </c>
      <c r="L575" t="str" cm="1">
        <f t="array" ref="L575:T575">IFERROR(_xlfn._xlws.SORT(
    _xlfn.UNIQUE(
        TRANSPOSE(
            _xlfn.FILTERXML("&lt;select&gt;&lt;x&gt;"&amp;SUBSTITUTE(选规格[[#This Row],[规格选项表]],",","&lt;/x&gt;&lt;x&gt;") &amp;"&lt;/x&gt;&lt;/select&gt;","//x")
        )
    )
),"无合适【规格】选项,请清除【CPU】或【内存】后再试")</f>
        <v>计算型C6</v>
      </c>
      <c r="M575" t="str">
        <v>标准型黑石物理服务器BMS4</v>
      </c>
      <c r="N575" t="str">
        <v>标准型SA3</v>
      </c>
      <c r="O575" t="str">
        <v>标准型SA2</v>
      </c>
      <c r="P575" t="str">
        <v>标准型S5</v>
      </c>
      <c r="Q575" t="str">
        <v>标准型S3</v>
      </c>
      <c r="R575" t="str">
        <v>大数据型黑石物理服务器BMD2</v>
      </c>
      <c r="S575" t="str">
        <v>GPU计算型GN7</v>
      </c>
      <c r="T575" t="str">
        <v>GPU计算型GN10Xp</v>
      </c>
    </row>
    <row r="576" spans="1:42">
      <c r="A576" t="s">
        <v>65</v>
      </c>
      <c r="B576" t="s">
        <v>1878</v>
      </c>
      <c r="C576" s="6" t="s">
        <v>2111</v>
      </c>
      <c r="D576" s="6">
        <v>92</v>
      </c>
      <c r="E576" s="6"/>
      <c r="F576" s="6" t="str">
        <f t="shared" si="8"/>
        <v>选规格!$L$576#</v>
      </c>
      <c r="G576" s="6" t="str" cm="1">
        <f t="array" ref="G576">_xlfn.LET(_xlpm.x, L577,
         _xlpm.cellAddress, "【 选规格!" &amp; ADDRESS(ROW(选规格[[#This Row],[自检]]),COLUMN(选规格[[#This Row],[自检]])) &amp; "】",
         _xlfn.IFS(ISBLANK(_xlpm.x),   "error:右侧选项不足:" &amp;  _xlpm.cellAddress,
               ISERROR(_xlpm.x),   "error:右侧选项执行失败:" &amp; _xlpm.cellAddress,
               TRUE,             "ok")
)</f>
        <v>ok</v>
      </c>
      <c r="L576" t="str" cm="1">
        <f t="array" ref="L576">IFERROR(_xlfn._xlws.SORT(
    _xlfn.UNIQUE(
        TRANSPOSE(
            _xlfn.FILTERXML("&lt;select&gt;&lt;x&gt;"&amp;SUBSTITUTE(选规格[[#This Row],[规格选项表]],",","&lt;/x&gt;&lt;x&gt;") &amp;"&lt;/x&gt;&lt;/select&gt;","//x")
        )
    )
),"无合适【规格】选项,请清除【CPU】或【内存】后再试")</f>
        <v>计算型C6</v>
      </c>
    </row>
    <row r="577" spans="1:25">
      <c r="A577" t="s">
        <v>65</v>
      </c>
      <c r="B577" t="s">
        <v>1878</v>
      </c>
      <c r="C577" s="6" t="s">
        <v>3501</v>
      </c>
      <c r="D577" s="6">
        <v>48</v>
      </c>
      <c r="E577" s="6"/>
      <c r="F577" s="6" t="str">
        <f t="shared" si="8"/>
        <v>选规格!$L$577#</v>
      </c>
      <c r="G577" s="6" t="str" cm="1">
        <f t="array" ref="G577">_xlfn.LET(_xlpm.x, L578,
         _xlpm.cellAddress, "【 选规格!" &amp; ADDRESS(ROW(选规格[[#This Row],[自检]]),COLUMN(选规格[[#This Row],[自检]])) &amp; "】",
         _xlfn.IFS(ISBLANK(_xlpm.x),   "error:右侧选项不足:" &amp;  _xlpm.cellAddress,
               ISERROR(_xlpm.x),   "error:右侧选项执行失败:" &amp; _xlpm.cellAddress,
               TRUE,             "ok")
)</f>
        <v>ok</v>
      </c>
      <c r="L577" t="str" cm="1">
        <f t="array" ref="L577:T577">IFERROR(_xlfn._xlws.SORT(
    _xlfn.UNIQUE(
        TRANSPOSE(
            _xlfn.FILTERXML("&lt;select&gt;&lt;x&gt;"&amp;SUBSTITUTE(选规格[[#This Row],[规格选项表]],",","&lt;/x&gt;&lt;x&gt;") &amp;"&lt;/x&gt;&lt;/select&gt;","//x")
        )
    )
),"无合适【规格】选项,请清除【CPU】或【内存】后再试")</f>
        <v>计算型C5</v>
      </c>
      <c r="M577" t="str">
        <v>标准型SA3</v>
      </c>
      <c r="N577" t="str">
        <v>标准型SA2</v>
      </c>
      <c r="O577" t="str">
        <v>标准型S5</v>
      </c>
      <c r="P577" t="str">
        <v>标准型S4</v>
      </c>
      <c r="Q577" t="str">
        <v>标准型S3</v>
      </c>
      <c r="R577" t="str">
        <v>标准型S1</v>
      </c>
      <c r="S577" t="str">
        <v>内存型MA2</v>
      </c>
      <c r="T577" t="str">
        <v>内存型M2</v>
      </c>
    </row>
    <row r="578" spans="1:25">
      <c r="A578" t="s">
        <v>65</v>
      </c>
      <c r="B578" t="s">
        <v>1878</v>
      </c>
      <c r="C578" s="6" t="s">
        <v>2123</v>
      </c>
      <c r="D578" s="6">
        <v>52</v>
      </c>
      <c r="E578" s="6"/>
      <c r="F578" s="6" t="str">
        <f t="shared" ref="F578:F641" si="9">"选规格!"&amp;ADDRESS(ROW(L578),COLUMN(L578)) &amp; "#"</f>
        <v>选规格!$L$578#</v>
      </c>
      <c r="G578" s="6" t="str" cm="1">
        <f t="array" ref="G578">_xlfn.LET(_xlpm.x, L579,
         _xlpm.cellAddress, "【 选规格!" &amp; ADDRESS(ROW(选规格[[#This Row],[自检]]),COLUMN(选规格[[#This Row],[自检]])) &amp; "】",
         _xlfn.IFS(ISBLANK(_xlpm.x),   "error:右侧选项不足:" &amp;  _xlpm.cellAddress,
               ISERROR(_xlpm.x),   "error:右侧选项执行失败:" &amp; _xlpm.cellAddress,
               TRUE,             "ok")
)</f>
        <v>ok</v>
      </c>
      <c r="L578" t="str" cm="1">
        <f t="array" ref="L578">IFERROR(_xlfn._xlws.SORT(
    _xlfn.UNIQUE(
        TRANSPOSE(
            _xlfn.FILTERXML("&lt;select&gt;&lt;x&gt;"&amp;SUBSTITUTE(选规格[[#This Row],[规格选项表]],",","&lt;/x&gt;&lt;x&gt;") &amp;"&lt;/x&gt;&lt;/select&gt;","//x")
        )
    )
),"无合适【规格】选项,请清除【CPU】或【内存】后再试")</f>
        <v>计算型C5</v>
      </c>
    </row>
    <row r="579" spans="1:25">
      <c r="A579" t="s">
        <v>65</v>
      </c>
      <c r="B579" t="s">
        <v>1878</v>
      </c>
      <c r="C579" s="6" t="s">
        <v>2123</v>
      </c>
      <c r="D579" s="6">
        <v>104</v>
      </c>
      <c r="E579" s="6"/>
      <c r="F579" s="6" t="str">
        <f t="shared" si="9"/>
        <v>选规格!$L$579#</v>
      </c>
      <c r="G579" s="6" t="str" cm="1">
        <f t="array" ref="G579">_xlfn.LET(_xlpm.x, L580,
         _xlpm.cellAddress, "【 选规格!" &amp; ADDRESS(ROW(选规格[[#This Row],[自检]]),COLUMN(选规格[[#This Row],[自检]])) &amp; "】",
         _xlfn.IFS(ISBLANK(_xlpm.x),   "error:右侧选项不足:" &amp;  _xlpm.cellAddress,
               ISERROR(_xlpm.x),   "error:右侧选项执行失败:" &amp; _xlpm.cellAddress,
               TRUE,             "ok")
)</f>
        <v>ok</v>
      </c>
      <c r="L579" t="str" cm="1">
        <f t="array" ref="L579">IFERROR(_xlfn._xlws.SORT(
    _xlfn.UNIQUE(
        TRANSPOSE(
            _xlfn.FILTERXML("&lt;select&gt;&lt;x&gt;"&amp;SUBSTITUTE(选规格[[#This Row],[规格选项表]],",","&lt;/x&gt;&lt;x&gt;") &amp;"&lt;/x&gt;&lt;/select&gt;","//x")
        )
    )
),"无合适【规格】选项,请清除【CPU】或【内存】后再试")</f>
        <v>计算型C5</v>
      </c>
    </row>
    <row r="580" spans="1:25">
      <c r="A580" t="s">
        <v>65</v>
      </c>
      <c r="B580" t="s">
        <v>1878</v>
      </c>
      <c r="C580" s="6" t="s">
        <v>2184</v>
      </c>
      <c r="D580" s="6">
        <v>68</v>
      </c>
      <c r="E580" s="6"/>
      <c r="F580" s="6" t="str">
        <f t="shared" si="9"/>
        <v>选规格!$L$580#</v>
      </c>
      <c r="G580" s="6" t="str" cm="1">
        <f t="array" ref="G580">_xlfn.LET(_xlpm.x, L581,
         _xlpm.cellAddress, "【 选规格!" &amp; ADDRESS(ROW(选规格[[#This Row],[自检]]),COLUMN(选规格[[#This Row],[自检]])) &amp; "】",
         _xlfn.IFS(ISBLANK(_xlpm.x),   "error:右侧选项不足:" &amp;  _xlpm.cellAddress,
               ISERROR(_xlpm.x),   "error:右侧选项执行失败:" &amp; _xlpm.cellAddress,
               TRUE,             "ok")
)</f>
        <v>ok</v>
      </c>
      <c r="L580" t="str" cm="1">
        <f t="array" ref="L580">IFERROR(_xlfn._xlws.SORT(
    _xlfn.UNIQUE(
        TRANSPOSE(
            _xlfn.FILTERXML("&lt;select&gt;&lt;x&gt;"&amp;SUBSTITUTE(选规格[[#This Row],[规格选项表]],",","&lt;/x&gt;&lt;x&gt;") &amp;"&lt;/x&gt;&lt;/select&gt;","//x")
        )
    )
),"无合适【规格】选项,请清除【CPU】或【内存】后再试")</f>
        <v>标准存储增强型S5se</v>
      </c>
    </row>
    <row r="581" spans="1:25">
      <c r="A581" t="s">
        <v>65</v>
      </c>
      <c r="B581" t="s">
        <v>1878</v>
      </c>
      <c r="C581" s="6" t="s">
        <v>3503</v>
      </c>
      <c r="D581" s="6">
        <v>1</v>
      </c>
      <c r="E581" s="6"/>
      <c r="F581" s="6" t="str">
        <f t="shared" si="9"/>
        <v>选规格!$L$581#</v>
      </c>
      <c r="G581" s="6" t="str" cm="1">
        <f t="array" ref="G581">_xlfn.LET(_xlpm.x, L582,
         _xlpm.cellAddress, "【 选规格!" &amp; ADDRESS(ROW(选规格[[#This Row],[自检]]),COLUMN(选规格[[#This Row],[自检]])) &amp; "】",
         _xlfn.IFS(ISBLANK(_xlpm.x),   "error:右侧选项不足:" &amp;  _xlpm.cellAddress,
               ISERROR(_xlpm.x),   "error:右侧选项执行失败:" &amp; _xlpm.cellAddress,
               TRUE,             "ok")
)</f>
        <v>ok</v>
      </c>
      <c r="L581" t="str" cm="1">
        <f t="array" ref="L581:Y581">IFERROR(_xlfn._xlws.SORT(
    _xlfn.UNIQUE(
        TRANSPOSE(
            _xlfn.FILTERXML("&lt;select&gt;&lt;x&gt;"&amp;SUBSTITUTE(选规格[[#This Row],[规格选项表]],",","&lt;/x&gt;&lt;x&gt;") &amp;"&lt;/x&gt;&lt;/select&gt;","//x")
        )
    )
),"无合适【规格】选项,请清除【CPU】或【内存】后再试")</f>
        <v>标准型SA3</v>
      </c>
      <c r="M581" t="str">
        <v>标准型SA2</v>
      </c>
      <c r="N581" t="str">
        <v>标准型SA1</v>
      </c>
      <c r="O581" t="str">
        <v>标准型S5</v>
      </c>
      <c r="P581" t="str">
        <v>标准型S4</v>
      </c>
      <c r="Q581" t="str">
        <v>标准型S3</v>
      </c>
      <c r="R581" t="str">
        <v>标准型S2</v>
      </c>
      <c r="S581" t="str">
        <v>标准型S1</v>
      </c>
      <c r="T581" t="str">
        <v>内存型MA2</v>
      </c>
      <c r="U581" t="str">
        <v>内存型M6</v>
      </c>
      <c r="V581" t="str">
        <v>内存型M5</v>
      </c>
      <c r="W581" t="str">
        <v>内存型M4</v>
      </c>
      <c r="X581" t="str">
        <v>内存型M2</v>
      </c>
      <c r="Y581" t="str">
        <v>内存型M1</v>
      </c>
    </row>
    <row r="582" spans="1:25">
      <c r="A582" t="s">
        <v>65</v>
      </c>
      <c r="B582" t="s">
        <v>1878</v>
      </c>
      <c r="C582" s="6" t="s">
        <v>3505</v>
      </c>
      <c r="D582" s="6">
        <v>2</v>
      </c>
      <c r="E582" s="6"/>
      <c r="F582" s="6" t="str">
        <f t="shared" si="9"/>
        <v>选规格!$L$582#</v>
      </c>
      <c r="G582" s="6" t="str" cm="1">
        <f t="array" ref="G582">_xlfn.LET(_xlpm.x, L583,
         _xlpm.cellAddress, "【 选规格!" &amp; ADDRESS(ROW(选规格[[#This Row],[自检]]),COLUMN(选规格[[#This Row],[自检]])) &amp; "】",
         _xlfn.IFS(ISBLANK(_xlpm.x),   "error:右侧选项不足:" &amp;  _xlpm.cellAddress,
               ISERROR(_xlpm.x),   "error:右侧选项执行失败:" &amp; _xlpm.cellAddress,
               TRUE,             "ok")
)</f>
        <v>ok</v>
      </c>
      <c r="L582" t="str" cm="1">
        <f t="array" ref="L582:X582">IFERROR(_xlfn._xlws.SORT(
    _xlfn.UNIQUE(
        TRANSPOSE(
            _xlfn.FILTERXML("&lt;select&gt;&lt;x&gt;"&amp;SUBSTITUTE(选规格[[#This Row],[规格选项表]],",","&lt;/x&gt;&lt;x&gt;") &amp;"&lt;/x&gt;&lt;/select&gt;","//x")
        )
    )
),"无合适【规格】选项,请清除【CPU】或【内存】后再试")</f>
        <v>标准型SA3</v>
      </c>
      <c r="M582" t="str">
        <v>标准型SA2</v>
      </c>
      <c r="N582" t="str">
        <v>标准型SA1</v>
      </c>
      <c r="O582" t="str">
        <v>标准型S5</v>
      </c>
      <c r="P582" t="str">
        <v>标准型S4</v>
      </c>
      <c r="Q582" t="str">
        <v>标准型S3</v>
      </c>
      <c r="R582" t="str">
        <v>标准型S2</v>
      </c>
      <c r="S582" t="str">
        <v>标准型S1</v>
      </c>
      <c r="T582" t="str">
        <v>内存型M6</v>
      </c>
      <c r="U582" t="str">
        <v>内存型M5</v>
      </c>
      <c r="V582" t="str">
        <v>内存型M4</v>
      </c>
      <c r="W582" t="str">
        <v>内存型M2</v>
      </c>
      <c r="X582" t="str">
        <v>内存型M1</v>
      </c>
    </row>
    <row r="583" spans="1:25">
      <c r="A583" t="s">
        <v>65</v>
      </c>
      <c r="B583" t="s">
        <v>1878</v>
      </c>
      <c r="C583" s="6" t="s">
        <v>2195</v>
      </c>
      <c r="D583" s="6">
        <v>116</v>
      </c>
      <c r="E583" s="6"/>
      <c r="F583" s="6" t="str">
        <f t="shared" si="9"/>
        <v>选规格!$L$583#</v>
      </c>
      <c r="G583" s="6" t="str" cm="1">
        <f t="array" ref="G583">_xlfn.LET(_xlpm.x, L584,
         _xlpm.cellAddress, "【 选规格!" &amp; ADDRESS(ROW(选规格[[#This Row],[自检]]),COLUMN(选规格[[#This Row],[自检]])) &amp; "】",
         _xlfn.IFS(ISBLANK(_xlpm.x),   "error:右侧选项不足:" &amp;  _xlpm.cellAddress,
               ISERROR(_xlpm.x),   "error:右侧选项执行失败:" &amp; _xlpm.cellAddress,
               TRUE,             "ok")
)</f>
        <v>ok</v>
      </c>
      <c r="L583" t="str" cm="1">
        <f t="array" ref="L583">IFERROR(_xlfn._xlws.SORT(
    _xlfn.UNIQUE(
        TRANSPOSE(
            _xlfn.FILTERXML("&lt;select&gt;&lt;x&gt;"&amp;SUBSTITUTE(选规格[[#This Row],[规格选项表]],",","&lt;/x&gt;&lt;x&gt;") &amp;"&lt;/x&gt;&lt;/select&gt;","//x")
        )
    )
),"无合适【规格】选项,请清除【CPU】或【内存】后再试")</f>
        <v>标准型SA3</v>
      </c>
    </row>
    <row r="584" spans="1:25">
      <c r="A584" t="s">
        <v>65</v>
      </c>
      <c r="B584" t="s">
        <v>1878</v>
      </c>
      <c r="C584" s="6" t="s">
        <v>3484</v>
      </c>
      <c r="D584" s="6">
        <v>128</v>
      </c>
      <c r="E584" s="6"/>
      <c r="F584" s="6" t="str">
        <f t="shared" si="9"/>
        <v>选规格!$L$584#</v>
      </c>
      <c r="G584" s="6" t="str" cm="1">
        <f t="array" ref="G584">_xlfn.LET(_xlpm.x, L585,
         _xlpm.cellAddress, "【 选规格!" &amp; ADDRESS(ROW(选规格[[#This Row],[自检]]),COLUMN(选规格[[#This Row],[自检]])) &amp; "】",
         _xlfn.IFS(ISBLANK(_xlpm.x),   "error:右侧选项不足:" &amp;  _xlpm.cellAddress,
               ISERROR(_xlpm.x),   "error:右侧选项执行失败:" &amp; _xlpm.cellAddress,
               TRUE,             "ok")
)</f>
        <v>ok</v>
      </c>
      <c r="L584" t="str" cm="1">
        <f t="array" ref="L584:N584">IFERROR(_xlfn._xlws.SORT(
    _xlfn.UNIQUE(
        TRANSPOSE(
            _xlfn.FILTERXML("&lt;select&gt;&lt;x&gt;"&amp;SUBSTITUTE(选规格[[#This Row],[规格选项表]],",","&lt;/x&gt;&lt;x&gt;") &amp;"&lt;/x&gt;&lt;/select&gt;","//x")
        )
    )
),"无合适【规格】选项,请清除【CPU】或【内存】后再试")</f>
        <v>标准型SA3</v>
      </c>
      <c r="M584" t="str">
        <v>标准型SA2</v>
      </c>
      <c r="N584" t="str">
        <v>标准型SA1</v>
      </c>
    </row>
    <row r="585" spans="1:25">
      <c r="A585" t="s">
        <v>65</v>
      </c>
      <c r="B585" t="s">
        <v>1878</v>
      </c>
      <c r="C585" s="6" t="s">
        <v>3389</v>
      </c>
      <c r="D585" s="6">
        <v>160</v>
      </c>
      <c r="E585" s="6"/>
      <c r="F585" s="6" t="str">
        <f t="shared" si="9"/>
        <v>选规格!$L$585#</v>
      </c>
      <c r="G585" s="6" t="str" cm="1">
        <f t="array" ref="G585">_xlfn.LET(_xlpm.x, L586,
         _xlpm.cellAddress, "【 选规格!" &amp; ADDRESS(ROW(选规格[[#This Row],[自检]]),COLUMN(选规格[[#This Row],[自检]])) &amp; "】",
         _xlfn.IFS(ISBLANK(_xlpm.x),   "error:右侧选项不足:" &amp;  _xlpm.cellAddress,
               ISERROR(_xlpm.x),   "error:右侧选项执行失败:" &amp; _xlpm.cellAddress,
               TRUE,             "ok")
)</f>
        <v>ok</v>
      </c>
      <c r="L585" t="str" cm="1">
        <f t="array" ref="L585:M585">IFERROR(_xlfn._xlws.SORT(
    _xlfn.UNIQUE(
        TRANSPOSE(
            _xlfn.FILTERXML("&lt;select&gt;&lt;x&gt;"&amp;SUBSTITUTE(选规格[[#This Row],[规格选项表]],",","&lt;/x&gt;&lt;x&gt;") &amp;"&lt;/x&gt;&lt;/select&gt;","//x")
        )
    )
),"无合适【规格】选项,请清除【CPU】或【内存】后再试")</f>
        <v>标准型SA3</v>
      </c>
      <c r="M585" t="str">
        <v>标准型SA2</v>
      </c>
    </row>
    <row r="586" spans="1:25">
      <c r="A586" t="s">
        <v>65</v>
      </c>
      <c r="B586" t="s">
        <v>1878</v>
      </c>
      <c r="C586" s="6" t="s">
        <v>2195</v>
      </c>
      <c r="D586" s="6">
        <v>232</v>
      </c>
      <c r="E586" s="6"/>
      <c r="F586" s="6" t="str">
        <f t="shared" si="9"/>
        <v>选规格!$L$586#</v>
      </c>
      <c r="G586" s="6" t="str" cm="1">
        <f t="array" ref="G586">_xlfn.LET(_xlpm.x, L587,
         _xlpm.cellAddress, "【 选规格!" &amp; ADDRESS(ROW(选规格[[#This Row],[自检]]),COLUMN(选规格[[#This Row],[自检]])) &amp; "】",
         _xlfn.IFS(ISBLANK(_xlpm.x),   "error:右侧选项不足:" &amp;  _xlpm.cellAddress,
               ISERROR(_xlpm.x),   "error:右侧选项执行失败:" &amp; _xlpm.cellAddress,
               TRUE,             "ok")
)</f>
        <v>ok</v>
      </c>
      <c r="L586" t="str" cm="1">
        <f t="array" ref="L586">IFERROR(_xlfn._xlws.SORT(
    _xlfn.UNIQUE(
        TRANSPOSE(
            _xlfn.FILTERXML("&lt;select&gt;&lt;x&gt;"&amp;SUBSTITUTE(选规格[[#This Row],[规格选项表]],",","&lt;/x&gt;&lt;x&gt;") &amp;"&lt;/x&gt;&lt;/select&gt;","//x")
        )
    )
),"无合适【规格】选项,请清除【CPU】或【内存】后再试")</f>
        <v>标准型SA3</v>
      </c>
    </row>
    <row r="587" spans="1:25">
      <c r="A587" t="s">
        <v>65</v>
      </c>
      <c r="B587" t="s">
        <v>1878</v>
      </c>
      <c r="C587" s="6" t="s">
        <v>3329</v>
      </c>
      <c r="D587" s="6">
        <v>90</v>
      </c>
      <c r="E587" s="6"/>
      <c r="F587" s="6" t="str">
        <f t="shared" si="9"/>
        <v>选规格!$L$587#</v>
      </c>
      <c r="G587" s="6" t="str" cm="1">
        <f t="array" ref="G587">_xlfn.LET(_xlpm.x, L588,
         _xlpm.cellAddress, "【 选规格!" &amp; ADDRESS(ROW(选规格[[#This Row],[自检]]),COLUMN(选规格[[#This Row],[自检]])) &amp; "】",
         _xlfn.IFS(ISBLANK(_xlpm.x),   "error:右侧选项不足:" &amp;  _xlpm.cellAddress,
               ISERROR(_xlpm.x),   "error:右侧选项执行失败:" &amp; _xlpm.cellAddress,
               TRUE,             "ok")
)</f>
        <v>ok</v>
      </c>
      <c r="L587" t="str" cm="1">
        <f t="array" ref="L587:M587">IFERROR(_xlfn._xlws.SORT(
    _xlfn.UNIQUE(
        TRANSPOSE(
            _xlfn.FILTERXML("&lt;select&gt;&lt;x&gt;"&amp;SUBSTITUTE(选规格[[#This Row],[规格选项表]],",","&lt;/x&gt;&lt;x&gt;") &amp;"&lt;/x&gt;&lt;/select&gt;","//x")
        )
    )
),"无合适【规格】选项,请清除【CPU】或【内存】后再试")</f>
        <v>标准型SA2</v>
      </c>
      <c r="M587" t="str">
        <v>GPU推理型GI3X</v>
      </c>
    </row>
    <row r="588" spans="1:25">
      <c r="A588" t="s">
        <v>65</v>
      </c>
      <c r="B588" t="s">
        <v>1878</v>
      </c>
      <c r="C588" s="6" t="s">
        <v>3329</v>
      </c>
      <c r="D588" s="6">
        <v>180</v>
      </c>
      <c r="E588" s="6"/>
      <c r="F588" s="6" t="str">
        <f t="shared" si="9"/>
        <v>选规格!$L$588#</v>
      </c>
      <c r="G588" s="6" t="str" cm="1">
        <f t="array" ref="G588">_xlfn.LET(_xlpm.x, L589,
         _xlpm.cellAddress, "【 选规格!" &amp; ADDRESS(ROW(选规格[[#This Row],[自检]]),COLUMN(选规格[[#This Row],[自检]])) &amp; "】",
         _xlfn.IFS(ISBLANK(_xlpm.x),   "error:右侧选项不足:" &amp;  _xlpm.cellAddress,
               ISERROR(_xlpm.x),   "error:右侧选项执行失败:" &amp; _xlpm.cellAddress,
               TRUE,             "ok")
)</f>
        <v>ok</v>
      </c>
      <c r="L588" t="str" cm="1">
        <f t="array" ref="L588:M588">IFERROR(_xlfn._xlws.SORT(
    _xlfn.UNIQUE(
        TRANSPOSE(
            _xlfn.FILTERXML("&lt;select&gt;&lt;x&gt;"&amp;SUBSTITUTE(选规格[[#This Row],[规格选项表]],",","&lt;/x&gt;&lt;x&gt;") &amp;"&lt;/x&gt;&lt;/select&gt;","//x")
        )
    )
),"无合适【规格】选项,请清除【CPU】或【内存】后再试")</f>
        <v>标准型SA2</v>
      </c>
      <c r="M588" t="str">
        <v>GPU推理型GI3X</v>
      </c>
    </row>
    <row r="589" spans="1:25">
      <c r="A589" t="s">
        <v>65</v>
      </c>
      <c r="B589" t="s">
        <v>1878</v>
      </c>
      <c r="C589" s="6" t="s">
        <v>3332</v>
      </c>
      <c r="D589" s="6">
        <v>124</v>
      </c>
      <c r="E589" s="6"/>
      <c r="F589" s="6" t="str">
        <f t="shared" si="9"/>
        <v>选规格!$L$589#</v>
      </c>
      <c r="G589" s="6" t="str" cm="1">
        <f t="array" ref="G589">_xlfn.LET(_xlpm.x, L590,
         _xlpm.cellAddress, "【 选规格!" &amp; ADDRESS(ROW(选规格[[#This Row],[自检]]),COLUMN(选规格[[#This Row],[自检]])) &amp; "】",
         _xlfn.IFS(ISBLANK(_xlpm.x),   "error:右侧选项不足:" &amp;  _xlpm.cellAddress,
               ISERROR(_xlpm.x),   "error:右侧选项执行失败:" &amp; _xlpm.cellAddress,
               TRUE,             "ok")
)</f>
        <v>ok</v>
      </c>
      <c r="L589" t="str" cm="1">
        <f t="array" ref="L589:M589">IFERROR(_xlfn._xlws.SORT(
    _xlfn.UNIQUE(
        TRANSPOSE(
            _xlfn.FILTERXML("&lt;select&gt;&lt;x&gt;"&amp;SUBSTITUTE(选规格[[#This Row],[规格选项表]],",","&lt;/x&gt;&lt;x&gt;") &amp;"&lt;/x&gt;&lt;/select&gt;","//x")
        )
    )
),"无合适【规格】选项,请清除【CPU】或【内存】后再试")</f>
        <v>标准型S6</v>
      </c>
      <c r="M589" t="str">
        <v>内存型M6</v>
      </c>
    </row>
    <row r="590" spans="1:25">
      <c r="A590" t="s">
        <v>65</v>
      </c>
      <c r="B590" t="s">
        <v>1878</v>
      </c>
      <c r="C590" s="6" t="s">
        <v>3355</v>
      </c>
      <c r="D590" s="6">
        <v>84</v>
      </c>
      <c r="E590" s="6"/>
      <c r="F590" s="6" t="str">
        <f t="shared" si="9"/>
        <v>选规格!$L$590#</v>
      </c>
      <c r="G590" s="6" t="str" cm="1">
        <f t="array" ref="G590">_xlfn.LET(_xlpm.x, L591,
         _xlpm.cellAddress, "【 选规格!" &amp; ADDRESS(ROW(选规格[[#This Row],[自检]]),COLUMN(选规格[[#This Row],[自检]])) &amp; "】",
         _xlfn.IFS(ISBLANK(_xlpm.x),   "error:右侧选项不足:" &amp;  _xlpm.cellAddress,
               ISERROR(_xlpm.x),   "error:右侧选项执行失败:" &amp; _xlpm.cellAddress,
               TRUE,             "ok")
)</f>
        <v>ok</v>
      </c>
      <c r="L590" t="str" cm="1">
        <f t="array" ref="L590:N590">IFERROR(_xlfn._xlws.SORT(
    _xlfn.UNIQUE(
        TRANSPOSE(
            _xlfn.FILTERXML("&lt;select&gt;&lt;x&gt;"&amp;SUBSTITUTE(选规格[[#This Row],[规格选项表]],",","&lt;/x&gt;&lt;x&gt;") &amp;"&lt;/x&gt;&lt;/select&gt;","//x")
        )
    )
),"无合适【规格】选项,请清除【CPU】或【内存】后再试")</f>
        <v>标准型S5</v>
      </c>
      <c r="M590" t="str">
        <v>大数据型D3</v>
      </c>
      <c r="N590" t="str">
        <v>内存型M5</v>
      </c>
    </row>
    <row r="591" spans="1:25">
      <c r="A591" t="s">
        <v>65</v>
      </c>
      <c r="B591" t="s">
        <v>1878</v>
      </c>
      <c r="C591" s="6" t="s">
        <v>3507</v>
      </c>
      <c r="D591" s="6">
        <v>12</v>
      </c>
      <c r="E591" s="6"/>
      <c r="F591" s="6" t="str">
        <f t="shared" si="9"/>
        <v>选规格!$L$591#</v>
      </c>
      <c r="G591" s="6" t="str" cm="1">
        <f t="array" ref="G591">_xlfn.LET(_xlpm.x, L592,
         _xlpm.cellAddress, "【 选规格!" &amp; ADDRESS(ROW(选规格[[#This Row],[自检]]),COLUMN(选规格[[#This Row],[自检]])) &amp; "】",
         _xlfn.IFS(ISBLANK(_xlpm.x),   "error:右侧选项不足:" &amp;  _xlpm.cellAddress,
               ISERROR(_xlpm.x),   "error:右侧选项执行失败:" &amp; _xlpm.cellAddress,
               TRUE,             "ok")
)</f>
        <v>ok</v>
      </c>
      <c r="L591" t="str" cm="1">
        <f t="array" ref="L591:S591">IFERROR(_xlfn._xlws.SORT(
    _xlfn.UNIQUE(
        TRANSPOSE(
            _xlfn.FILTERXML("&lt;select&gt;&lt;x&gt;"&amp;SUBSTITUTE(选规格[[#This Row],[规格选项表]],",","&lt;/x&gt;&lt;x&gt;") &amp;"&lt;/x&gt;&lt;/select&gt;","//x")
        )
    )
),"无合适【规格】选项,请清除【CPU】或【内存】后再试")</f>
        <v>标准型S4</v>
      </c>
      <c r="M591" t="str">
        <v>标准型S3</v>
      </c>
      <c r="N591" t="str">
        <v>标准型S2</v>
      </c>
      <c r="O591" t="str">
        <v>标准型S1</v>
      </c>
      <c r="P591" t="str">
        <v>内存型M5</v>
      </c>
      <c r="Q591" t="str">
        <v>内存型M4</v>
      </c>
      <c r="R591" t="str">
        <v>内存型M2</v>
      </c>
      <c r="S591" t="str">
        <v>内存型M1</v>
      </c>
    </row>
    <row r="592" spans="1:25">
      <c r="A592" t="s">
        <v>65</v>
      </c>
      <c r="B592" t="s">
        <v>1878</v>
      </c>
      <c r="C592" s="6" t="s">
        <v>3357</v>
      </c>
      <c r="D592" s="6">
        <v>28</v>
      </c>
      <c r="E592" s="6"/>
      <c r="F592" s="6" t="str">
        <f t="shared" si="9"/>
        <v>选规格!$L$592#</v>
      </c>
      <c r="G592" s="6" t="str" cm="1">
        <f t="array" ref="G592">_xlfn.LET(_xlpm.x, L593,
         _xlpm.cellAddress, "【 选规格!" &amp; ADDRESS(ROW(选规格[[#This Row],[自检]]),COLUMN(选规格[[#This Row],[自检]])) &amp; "】",
         _xlfn.IFS(ISBLANK(_xlpm.x),   "error:右侧选项不足:" &amp;  _xlpm.cellAddress,
               ISERROR(_xlpm.x),   "error:右侧选项执行失败:" &amp; _xlpm.cellAddress,
               TRUE,             "ok")
)</f>
        <v>ok</v>
      </c>
      <c r="L592" t="str" cm="1">
        <f t="array" ref="L592:N592">IFERROR(_xlfn._xlws.SORT(
    _xlfn.UNIQUE(
        TRANSPOSE(
            _xlfn.FILTERXML("&lt;select&gt;&lt;x&gt;"&amp;SUBSTITUTE(选规格[[#This Row],[规格选项表]],",","&lt;/x&gt;&lt;x&gt;") &amp;"&lt;/x&gt;&lt;/select&gt;","//x")
        )
    )
),"无合适【规格】选项,请清除【CPU】或【内存】后再试")</f>
        <v>标准型S4</v>
      </c>
      <c r="M592" t="str">
        <v>GPU计算型GN8</v>
      </c>
      <c r="N592" t="str">
        <v>GPU计算型GN6</v>
      </c>
    </row>
    <row r="593" spans="1:41">
      <c r="A593" t="s">
        <v>65</v>
      </c>
      <c r="B593" t="s">
        <v>1878</v>
      </c>
      <c r="C593" s="6" t="s">
        <v>3359</v>
      </c>
      <c r="D593" s="6">
        <v>72</v>
      </c>
      <c r="E593" s="6"/>
      <c r="F593" s="6" t="str">
        <f t="shared" si="9"/>
        <v>选规格!$L$593#</v>
      </c>
      <c r="G593" s="6" t="str" cm="1">
        <f t="array" ref="G593">_xlfn.LET(_xlpm.x, L594,
         _xlpm.cellAddress, "【 选规格!" &amp; ADDRESS(ROW(选规格[[#This Row],[自检]]),COLUMN(选规格[[#This Row],[自检]])) &amp; "】",
         _xlfn.IFS(ISBLANK(_xlpm.x),   "error:右侧选项不足:" &amp;  _xlpm.cellAddress,
               ISERROR(_xlpm.x),   "error:右侧选项执行失败:" &amp; _xlpm.cellAddress,
               TRUE,             "ok")
)</f>
        <v>ok</v>
      </c>
      <c r="L593" t="str" cm="1">
        <f t="array" ref="L593:N593">IFERROR(_xlfn._xlws.SORT(
    _xlfn.UNIQUE(
        TRANSPOSE(
            _xlfn.FILTERXML("&lt;select&gt;&lt;x&gt;"&amp;SUBSTITUTE(选规格[[#This Row],[规格选项表]],",","&lt;/x&gt;&lt;x&gt;") &amp;"&lt;/x&gt;&lt;/select&gt;","//x")
        )
    )
),"无合适【规格】选项,请清除【CPU】或【内存】后再试")</f>
        <v>标准型S4</v>
      </c>
      <c r="M593" t="str">
        <v>内存型M4</v>
      </c>
      <c r="N593" t="str">
        <v>GPU计算型GN10X</v>
      </c>
    </row>
    <row r="594" spans="1:41">
      <c r="A594" t="s">
        <v>65</v>
      </c>
      <c r="B594" t="s">
        <v>1878</v>
      </c>
      <c r="C594" s="6" t="s">
        <v>3360</v>
      </c>
      <c r="D594" s="6">
        <v>56</v>
      </c>
      <c r="E594" s="6"/>
      <c r="F594" s="6" t="str">
        <f t="shared" si="9"/>
        <v>选规格!$L$594#</v>
      </c>
      <c r="G594" s="6" t="str" cm="1">
        <f t="array" ref="G594">_xlfn.LET(_xlpm.x, L595,
         _xlpm.cellAddress, "【 选规格!" &amp; ADDRESS(ROW(选规格[[#This Row],[自检]]),COLUMN(选规格[[#This Row],[自检]])) &amp; "】",
         _xlfn.IFS(ISBLANK(_xlpm.x),   "error:右侧选项不足:" &amp;  _xlpm.cellAddress,
               ISERROR(_xlpm.x),   "error:右侧选项执行失败:" &amp; _xlpm.cellAddress,
               TRUE,             "ok")
)</f>
        <v>ok</v>
      </c>
      <c r="L594" t="str" cm="1">
        <f t="array" ref="L594:P594">IFERROR(_xlfn._xlws.SORT(
    _xlfn.UNIQUE(
        TRANSPOSE(
            _xlfn.FILTERXML("&lt;select&gt;&lt;x&gt;"&amp;SUBSTITUTE(选规格[[#This Row],[规格选项表]],",","&lt;/x&gt;&lt;x&gt;") &amp;"&lt;/x&gt;&lt;/select&gt;","//x")
        )
    )
),"无合适【规格】选项,请清除【CPU】或【内存】后再试")</f>
        <v>标准型S2</v>
      </c>
      <c r="M594" t="str">
        <v>大数据型D1</v>
      </c>
      <c r="N594" t="str">
        <v>内存型M2</v>
      </c>
      <c r="O594" t="str">
        <v>GPU计算型GN8</v>
      </c>
      <c r="P594" t="str">
        <v>GPU计算型GN6</v>
      </c>
    </row>
    <row r="595" spans="1:41">
      <c r="A595" t="s">
        <v>65</v>
      </c>
      <c r="B595" t="s">
        <v>1878</v>
      </c>
      <c r="C595" s="6" t="s">
        <v>2405</v>
      </c>
      <c r="D595" s="6">
        <v>62</v>
      </c>
      <c r="E595" s="6"/>
      <c r="F595" s="6" t="str">
        <f t="shared" si="9"/>
        <v>选规格!$L$595#</v>
      </c>
      <c r="G595" s="6" t="str" cm="1">
        <f t="array" ref="G595">_xlfn.LET(_xlpm.x, L596,
         _xlpm.cellAddress, "【 选规格!" &amp; ADDRESS(ROW(选规格[[#This Row],[自检]]),COLUMN(选规格[[#This Row],[自检]])) &amp; "】",
         _xlfn.IFS(ISBLANK(_xlpm.x),   "error:右侧选项不足:" &amp;  _xlpm.cellAddress,
               ISERROR(_xlpm.x),   "error:右侧选项执行失败:" &amp; _xlpm.cellAddress,
               TRUE,             "ok")
)</f>
        <v>ok</v>
      </c>
      <c r="L595" t="str" cm="1">
        <f t="array" ref="L595">IFERROR(_xlfn._xlws.SORT(
    _xlfn.UNIQUE(
        TRANSPOSE(
            _xlfn.FILTERXML("&lt;select&gt;&lt;x&gt;"&amp;SUBSTITUTE(选规格[[#This Row],[规格选项表]],",","&lt;/x&gt;&lt;x&gt;") &amp;"&lt;/x&gt;&lt;/select&gt;","//x")
        )
    )
),"无合适【规格】选项,请清除【CPU】或【内存】后再试")</f>
        <v>内存型M6</v>
      </c>
    </row>
    <row r="596" spans="1:41">
      <c r="A596" t="s">
        <v>65</v>
      </c>
      <c r="B596" t="s">
        <v>1878</v>
      </c>
      <c r="C596" s="6" t="s">
        <v>2469</v>
      </c>
      <c r="D596" s="6">
        <v>82</v>
      </c>
      <c r="E596" s="6"/>
      <c r="F596" s="6" t="str">
        <f t="shared" si="9"/>
        <v>选规格!$L$596#</v>
      </c>
      <c r="G596" s="6" t="str" cm="1">
        <f t="array" ref="G596">_xlfn.LET(_xlpm.x, L597,
         _xlpm.cellAddress, "【 选规格!" &amp; ADDRESS(ROW(选规格[[#This Row],[自检]]),COLUMN(选规格[[#This Row],[自检]])) &amp; "】",
         _xlfn.IFS(ISBLANK(_xlpm.x),   "error:右侧选项不足:" &amp;  _xlpm.cellAddress,
               ISERROR(_xlpm.x),   "error:右侧选项执行失败:" &amp; _xlpm.cellAddress,
               TRUE,             "ok")
)</f>
        <v>ok</v>
      </c>
      <c r="L596" t="str" cm="1">
        <f t="array" ref="L596">IFERROR(_xlfn._xlws.SORT(
    _xlfn.UNIQUE(
        TRANSPOSE(
            _xlfn.FILTERXML("&lt;select&gt;&lt;x&gt;"&amp;SUBSTITUTE(选规格[[#This Row],[规格选项表]],",","&lt;/x&gt;&lt;x&gt;") &amp;"&lt;/x&gt;&lt;/select&gt;","//x")
        )
    )
),"无合适【规格】选项,请清除【CPU】或【内存】后再试")</f>
        <v>GPU计算型GT4</v>
      </c>
    </row>
    <row r="597" spans="1:41">
      <c r="A597" t="s">
        <v>65</v>
      </c>
      <c r="B597" t="s">
        <v>1878</v>
      </c>
      <c r="C597" s="6" t="s">
        <v>2469</v>
      </c>
      <c r="D597" s="6">
        <v>164</v>
      </c>
      <c r="E597" s="6"/>
      <c r="F597" s="6" t="str">
        <f t="shared" si="9"/>
        <v>选规格!$L$597#</v>
      </c>
      <c r="G597" s="6" t="str" cm="1">
        <f t="array" ref="G597">_xlfn.LET(_xlpm.x, L598,
         _xlpm.cellAddress, "【 选规格!" &amp; ADDRESS(ROW(选规格[[#This Row],[自检]]),COLUMN(选规格[[#This Row],[自检]])) &amp; "】",
         _xlfn.IFS(ISBLANK(_xlpm.x),   "error:右侧选项不足:" &amp;  _xlpm.cellAddress,
               ISERROR(_xlpm.x),   "error:右侧选项执行失败:" &amp; _xlpm.cellAddress,
               TRUE,             "ok")
)</f>
        <v>ok</v>
      </c>
      <c r="L597" t="str" cm="1">
        <f t="array" ref="L597">IFERROR(_xlfn._xlws.SORT(
    _xlfn.UNIQUE(
        TRANSPOSE(
            _xlfn.FILTERXML("&lt;select&gt;&lt;x&gt;"&amp;SUBSTITUTE(选规格[[#This Row],[规格选项表]],",","&lt;/x&gt;&lt;x&gt;") &amp;"&lt;/x&gt;&lt;/select&gt;","//x")
        )
    )
),"无合适【规格】选项,请清除【CPU】或【内存】后再试")</f>
        <v>GPU计算型GT4</v>
      </c>
    </row>
    <row r="598" spans="1:41">
      <c r="A598" t="s">
        <v>65</v>
      </c>
      <c r="B598" t="s">
        <v>1878</v>
      </c>
      <c r="C598" s="6" t="s">
        <v>2474</v>
      </c>
      <c r="D598" s="6">
        <v>6</v>
      </c>
      <c r="E598" s="6"/>
      <c r="F598" s="6" t="str">
        <f t="shared" si="9"/>
        <v>选规格!$L$598#</v>
      </c>
      <c r="G598" s="6" t="str" cm="1">
        <f t="array" ref="G598">_xlfn.LET(_xlpm.x, L599,
         _xlpm.cellAddress, "【 选规格!" &amp; ADDRESS(ROW(选规格[[#This Row],[自检]]),COLUMN(选规格[[#This Row],[自检]])) &amp; "】",
         _xlfn.IFS(ISBLANK(_xlpm.x),   "error:右侧选项不足:" &amp;  _xlpm.cellAddress,
               ISERROR(_xlpm.x),   "error:右侧选项执行失败:" &amp; _xlpm.cellAddress,
               TRUE,             "ok")
)</f>
        <v>ok</v>
      </c>
      <c r="L598" t="str" cm="1">
        <f t="array" ref="L598">IFERROR(_xlfn._xlws.SORT(
    _xlfn.UNIQUE(
        TRANSPOSE(
            _xlfn.FILTERXML("&lt;select&gt;&lt;x&gt;"&amp;SUBSTITUTE(选规格[[#This Row],[规格选项表]],",","&lt;/x&gt;&lt;x&gt;") &amp;"&lt;/x&gt;&lt;/select&gt;","//x")
        )
    )
),"无合适【规格】选项,请清除【CPU】或【内存】后再试")</f>
        <v>GPU计算型GN8</v>
      </c>
    </row>
    <row r="599" spans="1:41">
      <c r="A599" t="s">
        <v>65</v>
      </c>
      <c r="B599" t="s">
        <v>1878</v>
      </c>
      <c r="C599" s="6" t="s">
        <v>2474</v>
      </c>
      <c r="D599" s="6">
        <v>14</v>
      </c>
      <c r="E599" s="6"/>
      <c r="F599" s="6" t="str">
        <f t="shared" si="9"/>
        <v>选规格!$L$599#</v>
      </c>
      <c r="G599" s="6" t="str" cm="1">
        <f t="array" ref="G599">_xlfn.LET(_xlpm.x, L600,
         _xlpm.cellAddress, "【 选规格!" &amp; ADDRESS(ROW(选规格[[#This Row],[自检]]),COLUMN(选规格[[#This Row],[自检]])) &amp; "】",
         _xlfn.IFS(ISBLANK(_xlpm.x),   "error:右侧选项不足:" &amp;  _xlpm.cellAddress,
               ISERROR(_xlpm.x),   "error:右侧选项执行失败:" &amp; _xlpm.cellAddress,
               TRUE,             "ok")
)</f>
        <v>ok</v>
      </c>
      <c r="L599" t="str" cm="1">
        <f t="array" ref="L599">IFERROR(_xlfn._xlws.SORT(
    _xlfn.UNIQUE(
        TRANSPOSE(
            _xlfn.FILTERXML("&lt;select&gt;&lt;x&gt;"&amp;SUBSTITUTE(选规格[[#This Row],[规格选项表]],",","&lt;/x&gt;&lt;x&gt;") &amp;"&lt;/x&gt;&lt;/select&gt;","//x")
        )
    )
),"无合适【规格】选项,请清除【CPU】或【内存】后再试")</f>
        <v>GPU计算型GN8</v>
      </c>
    </row>
    <row r="600" spans="1:41">
      <c r="A600" t="s">
        <v>65</v>
      </c>
      <c r="B600" t="s">
        <v>1878</v>
      </c>
      <c r="C600" s="6" t="s">
        <v>3343</v>
      </c>
      <c r="D600" s="6">
        <v>10</v>
      </c>
      <c r="E600" s="6"/>
      <c r="F600" s="6" t="str">
        <f t="shared" si="9"/>
        <v>选规格!$L$600#</v>
      </c>
      <c r="G600" s="6" t="str" cm="1">
        <f t="array" ref="G600">_xlfn.LET(_xlpm.x, L601,
         _xlpm.cellAddress, "【 选规格!" &amp; ADDRESS(ROW(选规格[[#This Row],[自检]]),COLUMN(选规格[[#This Row],[自检]])) &amp; "】",
         _xlfn.IFS(ISBLANK(_xlpm.x),   "error:右侧选项不足:" &amp;  _xlpm.cellAddress,
               ISERROR(_xlpm.x),   "error:右侧选项执行失败:" &amp; _xlpm.cellAddress,
               TRUE,             "ok")
)</f>
        <v>ok</v>
      </c>
      <c r="L600" t="str" cm="1">
        <f t="array" ref="L600:N600">IFERROR(_xlfn._xlws.SORT(
    _xlfn.UNIQUE(
        TRANSPOSE(
            _xlfn.FILTERXML("&lt;select&gt;&lt;x&gt;"&amp;SUBSTITUTE(选规格[[#This Row],[规格选项表]],",","&lt;/x&gt;&lt;x&gt;") &amp;"&lt;/x&gt;&lt;/select&gt;","//x")
        )
    )
),"无合适【规格】选项,请清除【CPU】或【内存】后再试")</f>
        <v>GPU计算型GN7</v>
      </c>
      <c r="M600" t="str">
        <v>GPU计算型GN10Xp</v>
      </c>
      <c r="N600" t="str">
        <v>FPGA加速型FX4</v>
      </c>
    </row>
    <row r="601" spans="1:41">
      <c r="A601" t="s">
        <v>65</v>
      </c>
      <c r="B601" t="s">
        <v>1878</v>
      </c>
      <c r="C601" s="6" t="s">
        <v>3345</v>
      </c>
      <c r="D601" s="6">
        <v>20</v>
      </c>
      <c r="E601" s="6"/>
      <c r="F601" s="6" t="str">
        <f t="shared" si="9"/>
        <v>选规格!$L$601#</v>
      </c>
      <c r="G601" s="6" t="str" cm="1">
        <f t="array" ref="G601">_xlfn.LET(_xlpm.x, L602,
         _xlpm.cellAddress, "【 选规格!" &amp; ADDRESS(ROW(选规格[[#This Row],[自检]]),COLUMN(选规格[[#This Row],[自检]])) &amp; "】",
         _xlfn.IFS(ISBLANK(_xlpm.x),   "error:右侧选项不足:" &amp;  _xlpm.cellAddress,
               ISERROR(_xlpm.x),   "error:右侧选项执行失败:" &amp; _xlpm.cellAddress,
               TRUE,             "ok")
)</f>
        <v>ok</v>
      </c>
      <c r="L601" t="str" cm="1">
        <f t="array" ref="L601:M601">IFERROR(_xlfn._xlws.SORT(
    _xlfn.UNIQUE(
        TRANSPOSE(
            _xlfn.FILTERXML("&lt;select&gt;&lt;x&gt;"&amp;SUBSTITUTE(选规格[[#This Row],[规格选项表]],",","&lt;/x&gt;&lt;x&gt;") &amp;"&lt;/x&gt;&lt;/select&gt;","//x")
        )
    )
),"无合适【规格】选项,请清除【CPU】或【内存】后再试")</f>
        <v>GPU计算型GN7</v>
      </c>
      <c r="M601" t="str">
        <v>GPU计算型GN10Xp</v>
      </c>
    </row>
    <row r="602" spans="1:41">
      <c r="A602" t="s">
        <v>65</v>
      </c>
      <c r="B602" t="s">
        <v>1878</v>
      </c>
      <c r="C602" s="6" t="s">
        <v>3345</v>
      </c>
      <c r="D602" s="6">
        <v>40</v>
      </c>
      <c r="E602" s="6"/>
      <c r="F602" s="6" t="str">
        <f t="shared" si="9"/>
        <v>选规格!$L$602#</v>
      </c>
      <c r="G602" s="6" t="str" cm="1">
        <f t="array" ref="G602">_xlfn.LET(_xlpm.x, L603,
         _xlpm.cellAddress, "【 选规格!" &amp; ADDRESS(ROW(选规格[[#This Row],[自检]]),COLUMN(选规格[[#This Row],[自检]])) &amp; "】",
         _xlfn.IFS(ISBLANK(_xlpm.x),   "error:右侧选项不足:" &amp;  _xlpm.cellAddress,
               ISERROR(_xlpm.x),   "error:右侧选项执行失败:" &amp; _xlpm.cellAddress,
               TRUE,             "ok")
)</f>
        <v>ok</v>
      </c>
      <c r="L602" t="str" cm="1">
        <f t="array" ref="L602:M602">IFERROR(_xlfn._xlws.SORT(
    _xlfn.UNIQUE(
        TRANSPOSE(
            _xlfn.FILTERXML("&lt;select&gt;&lt;x&gt;"&amp;SUBSTITUTE(选规格[[#This Row],[规格选项表]],",","&lt;/x&gt;&lt;x&gt;") &amp;"&lt;/x&gt;&lt;/select&gt;","//x")
        )
    )
),"无合适【规格】选项,请清除【CPU】或【内存】后再试")</f>
        <v>GPU计算型GN7</v>
      </c>
      <c r="M602" t="str">
        <v>GPU计算型GN10Xp</v>
      </c>
    </row>
    <row r="603" spans="1:41">
      <c r="A603" t="s">
        <v>65</v>
      </c>
      <c r="B603" t="s">
        <v>1878</v>
      </c>
      <c r="C603" s="6" t="s">
        <v>2495</v>
      </c>
      <c r="D603" s="6">
        <v>36</v>
      </c>
      <c r="E603" s="6"/>
      <c r="F603" s="6" t="str">
        <f t="shared" si="9"/>
        <v>选规格!$L$603#</v>
      </c>
      <c r="G603" s="6" t="str" cm="1">
        <f t="array" ref="G603">_xlfn.LET(_xlpm.x, L604,
         _xlpm.cellAddress, "【 选规格!" &amp; ADDRESS(ROW(选规格[[#This Row],[自检]]),COLUMN(选规格[[#This Row],[自检]])) &amp; "】",
         _xlfn.IFS(ISBLANK(_xlpm.x),   "error:右侧选项不足:" &amp;  _xlpm.cellAddress,
               ISERROR(_xlpm.x),   "error:右侧选项执行失败:" &amp; _xlpm.cellAddress,
               TRUE,             "ok")
)</f>
        <v>ok</v>
      </c>
      <c r="L603" t="str" cm="1">
        <f t="array" ref="L603">IFERROR(_xlfn._xlws.SORT(
    _xlfn.UNIQUE(
        TRANSPOSE(
            _xlfn.FILTERXML("&lt;select&gt;&lt;x&gt;"&amp;SUBSTITUTE(选规格[[#This Row],[规格选项表]],",","&lt;/x&gt;&lt;x&gt;") &amp;"&lt;/x&gt;&lt;/select&gt;","//x")
        )
    )
),"无合适【规格】选项,请清除【CPU】或【内存】后再试")</f>
        <v>GPU计算型GN10X</v>
      </c>
    </row>
    <row r="604" spans="1:41">
      <c r="A604" t="s">
        <v>65</v>
      </c>
      <c r="B604" t="s">
        <v>1878</v>
      </c>
      <c r="C604" s="6" t="s">
        <v>2506</v>
      </c>
      <c r="D604" s="6">
        <v>22</v>
      </c>
      <c r="E604" s="6"/>
      <c r="F604" s="6" t="str">
        <f t="shared" si="9"/>
        <v>选规格!$L$604#</v>
      </c>
      <c r="G604" s="6" t="str" cm="1">
        <f t="array" ref="G604">_xlfn.LET(_xlpm.x, L605,
         _xlpm.cellAddress, "【 选规格!" &amp; ADDRESS(ROW(选规格[[#This Row],[自检]]),COLUMN(选规格[[#This Row],[自检]])) &amp; "】",
         _xlfn.IFS(ISBLANK(_xlpm.x),   "error:右侧选项不足:" &amp;  _xlpm.cellAddress,
               ISERROR(_xlpm.x),   "error:右侧选项执行失败:" &amp; _xlpm.cellAddress,
               TRUE,             "ok")
)</f>
        <v>ok</v>
      </c>
      <c r="L604" t="str" cm="1">
        <f t="array" ref="L604">IFERROR(_xlfn._xlws.SORT(
    _xlfn.UNIQUE(
        TRANSPOSE(
            _xlfn.FILTERXML("&lt;select&gt;&lt;x&gt;"&amp;SUBSTITUTE(选规格[[#This Row],[规格选项表]],",","&lt;/x&gt;&lt;x&gt;") &amp;"&lt;/x&gt;&lt;/select&gt;","//x")
        )
    )
),"无合适【规格】选项,请清除【CPU】或【内存】后再试")</f>
        <v>FPGA加速型FX4</v>
      </c>
    </row>
    <row r="605" spans="1:41">
      <c r="A605" t="s">
        <v>65</v>
      </c>
      <c r="B605" t="s">
        <v>1878</v>
      </c>
      <c r="C605" s="6" t="s">
        <v>2506</v>
      </c>
      <c r="D605" s="6">
        <v>44</v>
      </c>
      <c r="E605" s="6"/>
      <c r="F605" s="6" t="str">
        <f t="shared" si="9"/>
        <v>选规格!$L$605#</v>
      </c>
      <c r="G605" s="6" t="str" cm="1">
        <f t="array" ref="G605">_xlfn.LET(_xlpm.x, L606,
         _xlpm.cellAddress, "【 选规格!" &amp; ADDRESS(ROW(选规格[[#This Row],[自检]]),COLUMN(选规格[[#This Row],[自检]])) &amp; "】",
         _xlfn.IFS(ISBLANK(_xlpm.x),   "error:右侧选项不足:" &amp;  _xlpm.cellAddress,
               ISERROR(_xlpm.x),   "error:右侧选项执行失败:" &amp; _xlpm.cellAddress,
               TRUE,             "ok")
)</f>
        <v>ok</v>
      </c>
      <c r="L605" t="str" cm="1">
        <f t="array" ref="L605">IFERROR(_xlfn._xlws.SORT(
    _xlfn.UNIQUE(
        TRANSPOSE(
            _xlfn.FILTERXML("&lt;select&gt;&lt;x&gt;"&amp;SUBSTITUTE(选规格[[#This Row],[规格选项表]],",","&lt;/x&gt;&lt;x&gt;") &amp;"&lt;/x&gt;&lt;/select&gt;","//x")
        )
    )
),"无合适【规格】选项,请清除【CPU】或【内存】后再试")</f>
        <v>FPGA加速型FX4</v>
      </c>
    </row>
    <row r="606" spans="1:41">
      <c r="A606" t="s">
        <v>65</v>
      </c>
      <c r="B606" t="s">
        <v>11</v>
      </c>
      <c r="C606" s="6" t="s">
        <v>3510</v>
      </c>
      <c r="D606" s="6">
        <v>96</v>
      </c>
      <c r="E606" s="6"/>
      <c r="F606" s="6" t="str">
        <f t="shared" si="9"/>
        <v>选规格!$L$606#</v>
      </c>
      <c r="G606" s="6" t="str" cm="1">
        <f t="array" ref="G606">_xlfn.LET(_xlpm.x, L607,
         _xlpm.cellAddress, "【 选规格!" &amp; ADDRESS(ROW(选规格[[#This Row],[自检]]),COLUMN(选规格[[#This Row],[自检]])) &amp; "】",
         _xlfn.IFS(ISBLANK(_xlpm.x),   "error:右侧选项不足:" &amp;  _xlpm.cellAddress,
               ISERROR(_xlpm.x),   "error:右侧选项执行失败:" &amp; _xlpm.cellAddress,
               TRUE,             "ok")
)</f>
        <v>ok</v>
      </c>
      <c r="L606" t="str" cm="1">
        <f t="array" ref="L606:O606">IFERROR(_xlfn._xlws.SORT(
    _xlfn.UNIQUE(
        TRANSPOSE(
            _xlfn.FILTERXML("&lt;select&gt;&lt;x&gt;"&amp;SUBSTITUTE(选规格[[#This Row],[规格选项表]],",","&lt;/x&gt;&lt;x&gt;") &amp;"&lt;/x&gt;&lt;/select&gt;","//x")
        )
    )
),"无合适【规格】选项,请清除【CPU】或【内存】后再试")</f>
        <v>高IO型黑石物理服务器BMI5</v>
      </c>
      <c r="M606" t="str">
        <v>标准型SA3</v>
      </c>
      <c r="N606" t="str">
        <v>大数据型黑石物理服务器BMD3s</v>
      </c>
      <c r="O606" t="str">
        <v>GPU型黑石物理服务器BMG5t</v>
      </c>
    </row>
    <row r="607" spans="1:41">
      <c r="A607" t="s">
        <v>65</v>
      </c>
      <c r="B607" t="s">
        <v>11</v>
      </c>
      <c r="C607" s="6" t="s">
        <v>3511</v>
      </c>
      <c r="D607" s="6">
        <v>16</v>
      </c>
      <c r="E607" s="6"/>
      <c r="F607" s="6" t="str">
        <f t="shared" si="9"/>
        <v>选规格!$L$607#</v>
      </c>
      <c r="G607" s="6" t="str" cm="1">
        <f t="array" ref="G607">_xlfn.LET(_xlpm.x, L608,
         _xlpm.cellAddress, "【 选规格!" &amp; ADDRESS(ROW(选规格[[#This Row],[自检]]),COLUMN(选规格[[#This Row],[自检]])) &amp; "】",
         _xlfn.IFS(ISBLANK(_xlpm.x),   "error:右侧选项不足:" &amp;  _xlpm.cellAddress,
               ISERROR(_xlpm.x),   "error:右侧选项执行失败:" &amp; _xlpm.cellAddress,
               TRUE,             "ok")
)</f>
        <v>ok</v>
      </c>
      <c r="L607" t="str" cm="1">
        <f t="array" ref="L607:AM607">IFERROR(_xlfn._xlws.SORT(
    _xlfn.UNIQUE(
        TRANSPOSE(
            _xlfn.FILTERXML("&lt;select&gt;&lt;x&gt;"&amp;SUBSTITUTE(选规格[[#This Row],[规格选项表]],",","&lt;/x&gt;&lt;x&gt;") &amp;"&lt;/x&gt;&lt;/select&gt;","//x")
        )
    )
),"无合适【规格】选项,请清除【CPU】或【内存】后再试")</f>
        <v>高IO型IT5</v>
      </c>
      <c r="M607" t="str">
        <v>高IO型IT3</v>
      </c>
      <c r="N607" t="str">
        <v>高IO型I3</v>
      </c>
      <c r="O607" t="str">
        <v>计算网络增强型CN3</v>
      </c>
      <c r="P607" t="str">
        <v>计算型C5</v>
      </c>
      <c r="Q607" t="str">
        <v>计算型C4</v>
      </c>
      <c r="R607" t="str">
        <v>计算型C3</v>
      </c>
      <c r="S607" t="str">
        <v>计算型C2</v>
      </c>
      <c r="T607" t="str">
        <v>标准网络优化型SN3ne</v>
      </c>
      <c r="U607" t="str">
        <v>标准存储增强型S5se</v>
      </c>
      <c r="V607" t="str">
        <v>标准型SA3</v>
      </c>
      <c r="W607" t="str">
        <v>标准型SA2</v>
      </c>
      <c r="X607" t="str">
        <v>标准型SA1</v>
      </c>
      <c r="Y607" t="str">
        <v>标准型S6</v>
      </c>
      <c r="Z607" t="str">
        <v>标准型S5</v>
      </c>
      <c r="AA607" t="str">
        <v>标准型S4</v>
      </c>
      <c r="AB607" t="str">
        <v>标准型S3</v>
      </c>
      <c r="AC607" t="str">
        <v>标准型S2</v>
      </c>
      <c r="AD607" t="str">
        <v>大数据型D3</v>
      </c>
      <c r="AE607" t="str">
        <v>大数据型D2</v>
      </c>
      <c r="AF607" t="str">
        <v>大数据型D1</v>
      </c>
      <c r="AG607" t="str">
        <v>内存型MA2</v>
      </c>
      <c r="AH607" t="str">
        <v>内存型M6</v>
      </c>
      <c r="AI607" t="str">
        <v>内存型M5</v>
      </c>
      <c r="AJ607" t="str">
        <v>内存型M4</v>
      </c>
      <c r="AK607" t="str">
        <v>内存型M3</v>
      </c>
      <c r="AL607" t="str">
        <v>内存型M2</v>
      </c>
      <c r="AM607" t="str">
        <v>GPU计算型GT4</v>
      </c>
    </row>
    <row r="608" spans="1:41">
      <c r="A608" t="s">
        <v>65</v>
      </c>
      <c r="B608" t="s">
        <v>11</v>
      </c>
      <c r="C608" s="6" t="s">
        <v>3513</v>
      </c>
      <c r="D608" s="6">
        <v>32</v>
      </c>
      <c r="E608" s="6"/>
      <c r="F608" s="6" t="str">
        <f t="shared" si="9"/>
        <v>选规格!$L$608#</v>
      </c>
      <c r="G608" s="6" t="str" cm="1">
        <f t="array" ref="G608">_xlfn.LET(_xlpm.x, L609,
         _xlpm.cellAddress, "【 选规格!" &amp; ADDRESS(ROW(选规格[[#This Row],[自检]]),COLUMN(选规格[[#This Row],[自检]])) &amp; "】",
         _xlfn.IFS(ISBLANK(_xlpm.x),   "error:右侧选项不足:" &amp;  _xlpm.cellAddress,
               ISERROR(_xlpm.x),   "error:右侧选项执行失败:" &amp; _xlpm.cellAddress,
               TRUE,             "ok")
)</f>
        <v>ok</v>
      </c>
      <c r="L608" t="str" cm="1">
        <f t="array" ref="L608:AO608">IFERROR(_xlfn._xlws.SORT(
    _xlfn.UNIQUE(
        TRANSPOSE(
            _xlfn.FILTERXML("&lt;select&gt;&lt;x&gt;"&amp;SUBSTITUTE(选规格[[#This Row],[规格选项表]],",","&lt;/x&gt;&lt;x&gt;") &amp;"&lt;/x&gt;&lt;/select&gt;","//x")
        )
    )
),"无合适【规格】选项,请清除【CPU】或【内存】后再试")</f>
        <v>高IO型IT5</v>
      </c>
      <c r="M608" t="str">
        <v>高IO型IT3</v>
      </c>
      <c r="N608" t="str">
        <v>高IO型I3</v>
      </c>
      <c r="O608" t="str">
        <v>计算网络增强型CN3</v>
      </c>
      <c r="P608" t="str">
        <v>计算型C5</v>
      </c>
      <c r="Q608" t="str">
        <v>计算型C4</v>
      </c>
      <c r="R608" t="str">
        <v>计算型C3</v>
      </c>
      <c r="S608" t="str">
        <v>计算型C2</v>
      </c>
      <c r="T608" t="str">
        <v>标准网络优化型SN3ne</v>
      </c>
      <c r="U608" t="str">
        <v>标准存储增强型S5se</v>
      </c>
      <c r="V608" t="str">
        <v>标准型SA3</v>
      </c>
      <c r="W608" t="str">
        <v>标准型SA2</v>
      </c>
      <c r="X608" t="str">
        <v>标准型SA1</v>
      </c>
      <c r="Y608" t="str">
        <v>标准型S6</v>
      </c>
      <c r="Z608" t="str">
        <v>标准型S5</v>
      </c>
      <c r="AA608" t="str">
        <v>标准型S4</v>
      </c>
      <c r="AB608" t="str">
        <v>标准型S3</v>
      </c>
      <c r="AC608" t="str">
        <v>标准型S2</v>
      </c>
      <c r="AD608" t="str">
        <v>大数据型D3</v>
      </c>
      <c r="AE608" t="str">
        <v>大数据型D2</v>
      </c>
      <c r="AF608" t="str">
        <v>大数据型D1</v>
      </c>
      <c r="AG608" t="str">
        <v>内存型MA2</v>
      </c>
      <c r="AH608" t="str">
        <v>内存型M6</v>
      </c>
      <c r="AI608" t="str">
        <v>内存型M5</v>
      </c>
      <c r="AJ608" t="str">
        <v>内存型M4</v>
      </c>
      <c r="AK608" t="str">
        <v>内存型M3</v>
      </c>
      <c r="AL608" t="str">
        <v>内存型M2</v>
      </c>
      <c r="AM608" t="str">
        <v>GPU计算型GT4</v>
      </c>
      <c r="AN608" t="str">
        <v>GPU计算型GN7</v>
      </c>
      <c r="AO608" t="str">
        <v>GPU推理型GI3X</v>
      </c>
    </row>
    <row r="609" spans="1:39">
      <c r="A609" t="s">
        <v>65</v>
      </c>
      <c r="B609" t="s">
        <v>11</v>
      </c>
      <c r="C609" s="6" t="s">
        <v>3515</v>
      </c>
      <c r="D609" s="6">
        <v>64</v>
      </c>
      <c r="E609" s="6"/>
      <c r="F609" s="6" t="str">
        <f t="shared" si="9"/>
        <v>选规格!$L$609#</v>
      </c>
      <c r="G609" s="6" t="str" cm="1">
        <f t="array" ref="G609">_xlfn.LET(_xlpm.x, L610,
         _xlpm.cellAddress, "【 选规格!" &amp; ADDRESS(ROW(选规格[[#This Row],[自检]]),COLUMN(选规格[[#This Row],[自检]])) &amp; "】",
         _xlfn.IFS(ISBLANK(_xlpm.x),   "error:右侧选项不足:" &amp;  _xlpm.cellAddress,
               ISERROR(_xlpm.x),   "error:右侧选项执行失败:" &amp; _xlpm.cellAddress,
               TRUE,             "ok")
)</f>
        <v>ok</v>
      </c>
      <c r="L609" t="str" cm="1">
        <f t="array" ref="L609:AD609">IFERROR(_xlfn._xlws.SORT(
    _xlfn.UNIQUE(
        TRANSPOSE(
            _xlfn.FILTERXML("&lt;select&gt;&lt;x&gt;"&amp;SUBSTITUTE(选规格[[#This Row],[规格选项表]],",","&lt;/x&gt;&lt;x&gt;") &amp;"&lt;/x&gt;&lt;/select&gt;","//x")
        )
    )
),"无合适【规格】选项,请清除【CPU】或【内存】后再试")</f>
        <v>高IO型IT5</v>
      </c>
      <c r="M609" t="str">
        <v>高IO型IT3</v>
      </c>
      <c r="N609" t="str">
        <v>高IO型I3</v>
      </c>
      <c r="O609" t="str">
        <v>计算型C5</v>
      </c>
      <c r="P609" t="str">
        <v>计算型C4</v>
      </c>
      <c r="Q609" t="str">
        <v>标准网络优化型SN3ne</v>
      </c>
      <c r="R609" t="str">
        <v>标准型SA3</v>
      </c>
      <c r="S609" t="str">
        <v>标准型SA2</v>
      </c>
      <c r="T609" t="str">
        <v>标准型SA1</v>
      </c>
      <c r="U609" t="str">
        <v>标准型S6</v>
      </c>
      <c r="V609" t="str">
        <v>标准型S5</v>
      </c>
      <c r="W609" t="str">
        <v>标准型S4</v>
      </c>
      <c r="X609" t="str">
        <v>标准型S3</v>
      </c>
      <c r="Y609" t="str">
        <v>大数据型D3</v>
      </c>
      <c r="Z609" t="str">
        <v>大数据型D2</v>
      </c>
      <c r="AA609" t="str">
        <v>内存型M6</v>
      </c>
      <c r="AB609" t="str">
        <v>内存型M5</v>
      </c>
      <c r="AC609" t="str">
        <v>内存型M4</v>
      </c>
      <c r="AD609" t="str">
        <v>内存型M3</v>
      </c>
    </row>
    <row r="610" spans="1:39">
      <c r="A610" t="s">
        <v>65</v>
      </c>
      <c r="B610" t="s">
        <v>11</v>
      </c>
      <c r="C610" s="6" t="s">
        <v>3303</v>
      </c>
      <c r="D610" s="6">
        <v>84</v>
      </c>
      <c r="E610" s="6"/>
      <c r="F610" s="6" t="str">
        <f t="shared" si="9"/>
        <v>选规格!$L$610#</v>
      </c>
      <c r="G610" s="6" t="str" cm="1">
        <f t="array" ref="G610">_xlfn.LET(_xlpm.x, L611,
         _xlpm.cellAddress, "【 选规格!" &amp; ADDRESS(ROW(选规格[[#This Row],[自检]]),COLUMN(选规格[[#This Row],[自检]])) &amp; "】",
         _xlfn.IFS(ISBLANK(_xlpm.x),   "error:右侧选项不足:" &amp;  _xlpm.cellAddress,
               ISERROR(_xlpm.x),   "error:右侧选项执行失败:" &amp; _xlpm.cellAddress,
               TRUE,             "ok")
)</f>
        <v>ok</v>
      </c>
      <c r="L610" t="str" cm="1">
        <f t="array" ref="L610:M610">IFERROR(_xlfn._xlws.SORT(
    _xlfn.UNIQUE(
        TRANSPOSE(
            _xlfn.FILTERXML("&lt;select&gt;&lt;x&gt;"&amp;SUBSTITUTE(选规格[[#This Row],[规格选项表]],",","&lt;/x&gt;&lt;x&gt;") &amp;"&lt;/x&gt;&lt;/select&gt;","//x")
        )
    )
),"无合适【规格】选项,请清除【CPU】或【内存】后再试")</f>
        <v>高IO型IT5</v>
      </c>
      <c r="M610" t="str">
        <v>大数据型D3</v>
      </c>
    </row>
    <row r="611" spans="1:39">
      <c r="A611" t="s">
        <v>65</v>
      </c>
      <c r="B611" t="s">
        <v>11</v>
      </c>
      <c r="C611" s="6" t="s">
        <v>3516</v>
      </c>
      <c r="D611" s="6">
        <v>8</v>
      </c>
      <c r="E611" s="6"/>
      <c r="F611" s="6" t="str">
        <f t="shared" si="9"/>
        <v>选规格!$L$611#</v>
      </c>
      <c r="G611" s="6" t="str" cm="1">
        <f t="array" ref="G611">_xlfn.LET(_xlpm.x, L612,
         _xlpm.cellAddress, "【 选规格!" &amp; ADDRESS(ROW(选规格[[#This Row],[自检]]),COLUMN(选规格[[#This Row],[自检]])) &amp; "】",
         _xlfn.IFS(ISBLANK(_xlpm.x),   "error:右侧选项不足:" &amp;  _xlpm.cellAddress,
               ISERROR(_xlpm.x),   "error:右侧选项执行失败:" &amp; _xlpm.cellAddress,
               TRUE,             "ok")
)</f>
        <v>ok</v>
      </c>
      <c r="L611" t="str" cm="1">
        <f t="array" ref="L611:AM611">IFERROR(_xlfn._xlws.SORT(
    _xlfn.UNIQUE(
        TRANSPOSE(
            _xlfn.FILTERXML("&lt;select&gt;&lt;x&gt;"&amp;SUBSTITUTE(选规格[[#This Row],[规格选项表]],",","&lt;/x&gt;&lt;x&gt;") &amp;"&lt;/x&gt;&lt;/select&gt;","//x")
        )
    )
),"无合适【规格】选项,请清除【CPU】或【内存】后再试")</f>
        <v>高IO型I3</v>
      </c>
      <c r="M611" t="str">
        <v>计算网络增强型CN3</v>
      </c>
      <c r="N611" t="str">
        <v>计算型C5</v>
      </c>
      <c r="O611" t="str">
        <v>计算型C4</v>
      </c>
      <c r="P611" t="str">
        <v>计算型C3</v>
      </c>
      <c r="Q611" t="str">
        <v>计算型C2</v>
      </c>
      <c r="R611" t="str">
        <v>标准网络优化型SN3ne</v>
      </c>
      <c r="S611" t="str">
        <v>标准存储增强型S5se</v>
      </c>
      <c r="T611" t="str">
        <v>标准型SA3</v>
      </c>
      <c r="U611" t="str">
        <v>标准型SA2</v>
      </c>
      <c r="V611" t="str">
        <v>标准型SA1</v>
      </c>
      <c r="W611" t="str">
        <v>标准型S6</v>
      </c>
      <c r="X611" t="str">
        <v>标准型S5</v>
      </c>
      <c r="Y611" t="str">
        <v>标准型S4</v>
      </c>
      <c r="Z611" t="str">
        <v>标准型S3</v>
      </c>
      <c r="AA611" t="str">
        <v>标准型S2</v>
      </c>
      <c r="AB611" t="str">
        <v>大数据型D3</v>
      </c>
      <c r="AC611" t="str">
        <v>大数据型D2</v>
      </c>
      <c r="AD611" t="str">
        <v>大数据型D1</v>
      </c>
      <c r="AE611" t="str">
        <v>内存型MA2</v>
      </c>
      <c r="AF611" t="str">
        <v>内存型M6</v>
      </c>
      <c r="AG611" t="str">
        <v>内存型M5</v>
      </c>
      <c r="AH611" t="str">
        <v>内存型M4</v>
      </c>
      <c r="AI611" t="str">
        <v>内存型M3</v>
      </c>
      <c r="AJ611" t="str">
        <v>内存型M2</v>
      </c>
      <c r="AK611" t="str">
        <v>GPU计算型GN7</v>
      </c>
      <c r="AL611" t="str">
        <v>GPU计算型GN6S</v>
      </c>
      <c r="AM611" t="str">
        <v>GPU计算型GN10X</v>
      </c>
    </row>
    <row r="612" spans="1:39">
      <c r="A612" t="s">
        <v>65</v>
      </c>
      <c r="B612" t="s">
        <v>11</v>
      </c>
      <c r="C612" s="6" t="s">
        <v>3517</v>
      </c>
      <c r="D612" s="6">
        <v>24</v>
      </c>
      <c r="E612" s="6"/>
      <c r="F612" s="6" t="str">
        <f t="shared" si="9"/>
        <v>选规格!$L$612#</v>
      </c>
      <c r="G612" s="6" t="str" cm="1">
        <f t="array" ref="G612">_xlfn.LET(_xlpm.x, L613,
         _xlpm.cellAddress, "【 选规格!" &amp; ADDRESS(ROW(选规格[[#This Row],[自检]]),COLUMN(选规格[[#This Row],[自检]])) &amp; "】",
         _xlfn.IFS(ISBLANK(_xlpm.x),   "error:右侧选项不足:" &amp;  _xlpm.cellAddress,
               ISERROR(_xlpm.x),   "error:右侧选项执行失败:" &amp; _xlpm.cellAddress,
               TRUE,             "ok")
)</f>
        <v>ok</v>
      </c>
      <c r="L612" t="str" cm="1">
        <f t="array" ref="L612:U612">IFERROR(_xlfn._xlws.SORT(
    _xlfn.UNIQUE(
        TRANSPOSE(
            _xlfn.FILTERXML("&lt;select&gt;&lt;x&gt;"&amp;SUBSTITUTE(选规格[[#This Row],[规格选项表]],",","&lt;/x&gt;&lt;x&gt;") &amp;"&lt;/x&gt;&lt;/select&gt;","//x")
        )
    )
),"无合适【规格】选项,请清除【CPU】或【内存】后再试")</f>
        <v>高IO型I3</v>
      </c>
      <c r="M612" t="str">
        <v>标准网络优化型SN3ne</v>
      </c>
      <c r="N612" t="str">
        <v>标准型S5</v>
      </c>
      <c r="O612" t="str">
        <v>标准型S4</v>
      </c>
      <c r="P612" t="str">
        <v>标准型S3</v>
      </c>
      <c r="Q612" t="str">
        <v>标准型S2</v>
      </c>
      <c r="R612" t="str">
        <v>大数据型D2</v>
      </c>
      <c r="S612" t="str">
        <v>大数据型D1</v>
      </c>
      <c r="T612" t="str">
        <v>内存型M4</v>
      </c>
      <c r="U612" t="str">
        <v>内存型M2</v>
      </c>
    </row>
    <row r="613" spans="1:39">
      <c r="A613" t="s">
        <v>65</v>
      </c>
      <c r="B613" t="s">
        <v>11</v>
      </c>
      <c r="C613" s="6" t="s">
        <v>3362</v>
      </c>
      <c r="D613" s="6">
        <v>76</v>
      </c>
      <c r="E613" s="6"/>
      <c r="F613" s="6" t="str">
        <f t="shared" si="9"/>
        <v>选规格!$L$613#</v>
      </c>
      <c r="G613" s="6" t="str" cm="1">
        <f t="array" ref="G613">_xlfn.LET(_xlpm.x, L614,
         _xlpm.cellAddress, "【 选规格!" &amp; ADDRESS(ROW(选规格[[#This Row],[自检]]),COLUMN(选规格[[#This Row],[自检]])) &amp; "】",
         _xlfn.IFS(ISBLANK(_xlpm.x),   "error:右侧选项不足:" &amp;  _xlpm.cellAddress,
               ISERROR(_xlpm.x),   "error:右侧选项执行失败:" &amp; _xlpm.cellAddress,
               TRUE,             "ok")
)</f>
        <v>ok</v>
      </c>
      <c r="L613" t="str" cm="1">
        <f t="array" ref="L613:O613">IFERROR(_xlfn._xlws.SORT(
    _xlfn.UNIQUE(
        TRANSPOSE(
            _xlfn.FILTERXML("&lt;select&gt;&lt;x&gt;"&amp;SUBSTITUTE(选规格[[#This Row],[规格选项表]],",","&lt;/x&gt;&lt;x&gt;") &amp;"&lt;/x&gt;&lt;/select&gt;","//x")
        )
    )
),"无合适【规格】选项,请清除【CPU】或【内存】后再试")</f>
        <v>高IO型I3</v>
      </c>
      <c r="M613" t="str">
        <v>标准网络优化型SN3ne</v>
      </c>
      <c r="N613" t="str">
        <v>标准型S4</v>
      </c>
      <c r="O613" t="str">
        <v>大数据型D2</v>
      </c>
    </row>
    <row r="614" spans="1:39">
      <c r="A614" t="s">
        <v>65</v>
      </c>
      <c r="B614" t="s">
        <v>11</v>
      </c>
      <c r="C614" s="6" t="s">
        <v>3519</v>
      </c>
      <c r="D614" s="6">
        <v>4</v>
      </c>
      <c r="E614" s="6"/>
      <c r="F614" s="6" t="str">
        <f t="shared" si="9"/>
        <v>选规格!$L$614#</v>
      </c>
      <c r="G614" s="6" t="str" cm="1">
        <f t="array" ref="G614">_xlfn.LET(_xlpm.x, L615,
         _xlpm.cellAddress, "【 选规格!" &amp; ADDRESS(ROW(选规格[[#This Row],[自检]]),COLUMN(选规格[[#This Row],[自检]])) &amp; "】",
         _xlfn.IFS(ISBLANK(_xlpm.x),   "error:右侧选项不足:" &amp;  _xlpm.cellAddress,
               ISERROR(_xlpm.x),   "error:右侧选项执行失败:" &amp; _xlpm.cellAddress,
               TRUE,             "ok")
)</f>
        <v>ok</v>
      </c>
      <c r="L614" t="str" cm="1">
        <f t="array" ref="L614:AG614">IFERROR(_xlfn._xlws.SORT(
    _xlfn.UNIQUE(
        TRANSPOSE(
            _xlfn.FILTERXML("&lt;select&gt;&lt;x&gt;"&amp;SUBSTITUTE(选规格[[#This Row],[规格选项表]],",","&lt;/x&gt;&lt;x&gt;") &amp;"&lt;/x&gt;&lt;/select&gt;","//x")
        )
    )
),"无合适【规格】选项,请清除【CPU】或【内存】后再试")</f>
        <v>计算网络增强型CN3</v>
      </c>
      <c r="M614" t="str">
        <v>计算型C5</v>
      </c>
      <c r="N614" t="str">
        <v>计算型C4</v>
      </c>
      <c r="O614" t="str">
        <v>计算型C3</v>
      </c>
      <c r="P614" t="str">
        <v>计算型C2</v>
      </c>
      <c r="Q614" t="str">
        <v>标准网络优化型SN3ne</v>
      </c>
      <c r="R614" t="str">
        <v>标准型SA3</v>
      </c>
      <c r="S614" t="str">
        <v>标准型SA2</v>
      </c>
      <c r="T614" t="str">
        <v>标准型SA1</v>
      </c>
      <c r="U614" t="str">
        <v>标准型S6</v>
      </c>
      <c r="V614" t="str">
        <v>标准型S5</v>
      </c>
      <c r="W614" t="str">
        <v>标准型S4</v>
      </c>
      <c r="X614" t="str">
        <v>标准型S3</v>
      </c>
      <c r="Y614" t="str">
        <v>标准型S2</v>
      </c>
      <c r="Z614" t="str">
        <v>内存型MA2</v>
      </c>
      <c r="AA614" t="str">
        <v>内存型M6</v>
      </c>
      <c r="AB614" t="str">
        <v>内存型M5</v>
      </c>
      <c r="AC614" t="str">
        <v>内存型M4</v>
      </c>
      <c r="AD614" t="str">
        <v>内存型M3</v>
      </c>
      <c r="AE614" t="str">
        <v>内存型M2</v>
      </c>
      <c r="AF614" t="str">
        <v>GPU计算型GN7</v>
      </c>
      <c r="AG614" t="str">
        <v>GPU计算型GN6S</v>
      </c>
    </row>
    <row r="615" spans="1:39">
      <c r="A615" t="s">
        <v>65</v>
      </c>
      <c r="B615" t="s">
        <v>11</v>
      </c>
      <c r="C615" s="6" t="s">
        <v>3521</v>
      </c>
      <c r="D615" s="6">
        <v>2</v>
      </c>
      <c r="E615" s="6"/>
      <c r="F615" s="6" t="str">
        <f t="shared" si="9"/>
        <v>选规格!$L$615#</v>
      </c>
      <c r="G615" s="6" t="str" cm="1">
        <f t="array" ref="G615">_xlfn.LET(_xlpm.x, L616,
         _xlpm.cellAddress, "【 选规格!" &amp; ADDRESS(ROW(选规格[[#This Row],[自检]]),COLUMN(选规格[[#This Row],[自检]])) &amp; "】",
         _xlfn.IFS(ISBLANK(_xlpm.x),   "error:右侧选项不足:" &amp;  _xlpm.cellAddress,
               ISERROR(_xlpm.x),   "error:右侧选项执行失败:" &amp; _xlpm.cellAddress,
               TRUE,             "ok")
)</f>
        <v>ok</v>
      </c>
      <c r="L615" t="str" cm="1">
        <f t="array" ref="L615:AA615">IFERROR(_xlfn._xlws.SORT(
    _xlfn.UNIQUE(
        TRANSPOSE(
            _xlfn.FILTERXML("&lt;select&gt;&lt;x&gt;"&amp;SUBSTITUTE(选规格[[#This Row],[规格选项表]],",","&lt;/x&gt;&lt;x&gt;") &amp;"&lt;/x&gt;&lt;/select&gt;","//x")
        )
    )
),"无合适【规格】选项,请清除【CPU】或【内存】后再试")</f>
        <v>计算型C5</v>
      </c>
      <c r="M615" t="str">
        <v>计算型C4</v>
      </c>
      <c r="N615" t="str">
        <v>标准网络优化型SN3ne</v>
      </c>
      <c r="O615" t="str">
        <v>标准型SA3</v>
      </c>
      <c r="P615" t="str">
        <v>标准型SA2</v>
      </c>
      <c r="Q615" t="str">
        <v>标准型SA1</v>
      </c>
      <c r="R615" t="str">
        <v>标准型S6</v>
      </c>
      <c r="S615" t="str">
        <v>标准型S5</v>
      </c>
      <c r="T615" t="str">
        <v>标准型S4</v>
      </c>
      <c r="U615" t="str">
        <v>标准型S3</v>
      </c>
      <c r="V615" t="str">
        <v>标准型S2</v>
      </c>
      <c r="W615" t="str">
        <v>内存型M6</v>
      </c>
      <c r="X615" t="str">
        <v>内存型M5</v>
      </c>
      <c r="Y615" t="str">
        <v>内存型M4</v>
      </c>
      <c r="Z615" t="str">
        <v>内存型M3</v>
      </c>
      <c r="AA615" t="str">
        <v>内存型M2</v>
      </c>
    </row>
    <row r="616" spans="1:39">
      <c r="A616" t="s">
        <v>65</v>
      </c>
      <c r="B616" t="s">
        <v>11</v>
      </c>
      <c r="C616" s="6" t="s">
        <v>3522</v>
      </c>
      <c r="D616" s="6">
        <v>48</v>
      </c>
      <c r="E616" s="6"/>
      <c r="F616" s="6" t="str">
        <f t="shared" si="9"/>
        <v>选规格!$L$616#</v>
      </c>
      <c r="G616" s="6" t="str" cm="1">
        <f t="array" ref="G616">_xlfn.LET(_xlpm.x, L617,
         _xlpm.cellAddress, "【 选规格!" &amp; ADDRESS(ROW(选规格[[#This Row],[自检]]),COLUMN(选规格[[#This Row],[自检]])) &amp; "】",
         _xlfn.IFS(ISBLANK(_xlpm.x),   "error:右侧选项不足:" &amp;  _xlpm.cellAddress,
               ISERROR(_xlpm.x),   "error:右侧选项执行失败:" &amp; _xlpm.cellAddress,
               TRUE,             "ok")
)</f>
        <v>ok</v>
      </c>
      <c r="L616" t="str" cm="1">
        <f t="array" ref="L616:V616">IFERROR(_xlfn._xlws.SORT(
    _xlfn.UNIQUE(
        TRANSPOSE(
            _xlfn.FILTERXML("&lt;select&gt;&lt;x&gt;"&amp;SUBSTITUTE(选规格[[#This Row],[规格选项表]],",","&lt;/x&gt;&lt;x&gt;") &amp;"&lt;/x&gt;&lt;/select&gt;","//x")
        )
    )
),"无合适【规格】选项,请清除【CPU】或【内存】后再试")</f>
        <v>计算型C5</v>
      </c>
      <c r="M616" t="str">
        <v>标准网络优化型SN3ne</v>
      </c>
      <c r="N616" t="str">
        <v>标准型SA3</v>
      </c>
      <c r="O616" t="str">
        <v>标准型SA2</v>
      </c>
      <c r="P616" t="str">
        <v>标准型S6</v>
      </c>
      <c r="Q616" t="str">
        <v>标准型S5</v>
      </c>
      <c r="R616" t="str">
        <v>标准型S4</v>
      </c>
      <c r="S616" t="str">
        <v>标准型S3</v>
      </c>
      <c r="T616" t="str">
        <v>大数据型D2</v>
      </c>
      <c r="U616" t="str">
        <v>内存型MA2</v>
      </c>
      <c r="V616" t="str">
        <v>内存型M2</v>
      </c>
    </row>
    <row r="617" spans="1:39">
      <c r="A617" t="s">
        <v>65</v>
      </c>
      <c r="B617" t="s">
        <v>11</v>
      </c>
      <c r="C617" s="6" t="s">
        <v>2123</v>
      </c>
      <c r="D617" s="6">
        <v>52</v>
      </c>
      <c r="E617" s="6"/>
      <c r="F617" s="6" t="str">
        <f t="shared" si="9"/>
        <v>选规格!$L$617#</v>
      </c>
      <c r="G617" s="6" t="str" cm="1">
        <f t="array" ref="G617">_xlfn.LET(_xlpm.x, L618,
         _xlpm.cellAddress, "【 选规格!" &amp; ADDRESS(ROW(选规格[[#This Row],[自检]]),COLUMN(选规格[[#This Row],[自检]])) &amp; "】",
         _xlfn.IFS(ISBLANK(_xlpm.x),   "error:右侧选项不足:" &amp;  _xlpm.cellAddress,
               ISERROR(_xlpm.x),   "error:右侧选项执行失败:" &amp; _xlpm.cellAddress,
               TRUE,             "ok")
)</f>
        <v>ok</v>
      </c>
      <c r="L617" t="str" cm="1">
        <f t="array" ref="L617">IFERROR(_xlfn._xlws.SORT(
    _xlfn.UNIQUE(
        TRANSPOSE(
            _xlfn.FILTERXML("&lt;select&gt;&lt;x&gt;"&amp;SUBSTITUTE(选规格[[#This Row],[规格选项表]],",","&lt;/x&gt;&lt;x&gt;") &amp;"&lt;/x&gt;&lt;/select&gt;","//x")
        )
    )
),"无合适【规格】选项,请清除【CPU】或【内存】后再试")</f>
        <v>计算型C5</v>
      </c>
    </row>
    <row r="618" spans="1:39">
      <c r="A618" t="s">
        <v>65</v>
      </c>
      <c r="B618" t="s">
        <v>11</v>
      </c>
      <c r="C618" s="6" t="s">
        <v>2123</v>
      </c>
      <c r="D618" s="6">
        <v>104</v>
      </c>
      <c r="E618" s="6"/>
      <c r="F618" s="6" t="str">
        <f t="shared" si="9"/>
        <v>选规格!$L$618#</v>
      </c>
      <c r="G618" s="6" t="str" cm="1">
        <f t="array" ref="G618">_xlfn.LET(_xlpm.x, L619,
         _xlpm.cellAddress, "【 选规格!" &amp; ADDRESS(ROW(选规格[[#This Row],[自检]]),COLUMN(选规格[[#This Row],[自检]])) &amp; "】",
         _xlfn.IFS(ISBLANK(_xlpm.x),   "error:右侧选项不足:" &amp;  _xlpm.cellAddress,
               ISERROR(_xlpm.x),   "error:右侧选项执行失败:" &amp; _xlpm.cellAddress,
               TRUE,             "ok")
)</f>
        <v>ok</v>
      </c>
      <c r="L618" t="str" cm="1">
        <f t="array" ref="L618">IFERROR(_xlfn._xlws.SORT(
    _xlfn.UNIQUE(
        TRANSPOSE(
            _xlfn.FILTERXML("&lt;select&gt;&lt;x&gt;"&amp;SUBSTITUTE(选规格[[#This Row],[规格选项表]],",","&lt;/x&gt;&lt;x&gt;") &amp;"&lt;/x&gt;&lt;/select&gt;","//x")
        )
    )
),"无合适【规格】选项,请清除【CPU】或【内存】后再试")</f>
        <v>计算型C5</v>
      </c>
    </row>
    <row r="619" spans="1:39">
      <c r="A619" t="s">
        <v>65</v>
      </c>
      <c r="B619" t="s">
        <v>11</v>
      </c>
      <c r="C619" s="6" t="s">
        <v>3523</v>
      </c>
      <c r="D619" s="6">
        <v>1</v>
      </c>
      <c r="E619" s="6"/>
      <c r="F619" s="6" t="str">
        <f t="shared" si="9"/>
        <v>选规格!$L$619#</v>
      </c>
      <c r="G619" s="6" t="str" cm="1">
        <f t="array" ref="G619">_xlfn.LET(_xlpm.x, L620,
         _xlpm.cellAddress, "【 选规格!" &amp; ADDRESS(ROW(选规格[[#This Row],[自检]]),COLUMN(选规格[[#This Row],[自检]])) &amp; "】",
         _xlfn.IFS(ISBLANK(_xlpm.x),   "error:右侧选项不足:" &amp;  _xlpm.cellAddress,
               ISERROR(_xlpm.x),   "error:右侧选项执行失败:" &amp; _xlpm.cellAddress,
               TRUE,             "ok")
)</f>
        <v>ok</v>
      </c>
      <c r="L619" t="str" cm="1">
        <f t="array" ref="L619:Z619">IFERROR(_xlfn._xlws.SORT(
    _xlfn.UNIQUE(
        TRANSPOSE(
            _xlfn.FILTERXML("&lt;select&gt;&lt;x&gt;"&amp;SUBSTITUTE(选规格[[#This Row],[规格选项表]],",","&lt;/x&gt;&lt;x&gt;") &amp;"&lt;/x&gt;&lt;/select&gt;","//x")
        )
    )
),"无合适【规格】选项,请清除【CPU】或【内存】后再试")</f>
        <v>标准网络优化型SN3ne</v>
      </c>
      <c r="M619" t="str">
        <v>标准型SA3</v>
      </c>
      <c r="N619" t="str">
        <v>标准型SA2</v>
      </c>
      <c r="O619" t="str">
        <v>标准型SA1</v>
      </c>
      <c r="P619" t="str">
        <v>标准型S6</v>
      </c>
      <c r="Q619" t="str">
        <v>标准型S5</v>
      </c>
      <c r="R619" t="str">
        <v>标准型S4</v>
      </c>
      <c r="S619" t="str">
        <v>标准型S3</v>
      </c>
      <c r="T619" t="str">
        <v>标准型S2</v>
      </c>
      <c r="U619" t="str">
        <v>内存型MA2</v>
      </c>
      <c r="V619" t="str">
        <v>内存型M6</v>
      </c>
      <c r="W619" t="str">
        <v>内存型M5</v>
      </c>
      <c r="X619" t="str">
        <v>内存型M4</v>
      </c>
      <c r="Y619" t="str">
        <v>内存型M3</v>
      </c>
      <c r="Z619" t="str">
        <v>内存型M2</v>
      </c>
    </row>
    <row r="620" spans="1:39">
      <c r="A620" t="s">
        <v>65</v>
      </c>
      <c r="B620" t="s">
        <v>11</v>
      </c>
      <c r="C620" s="6" t="s">
        <v>3524</v>
      </c>
      <c r="D620" s="6">
        <v>12</v>
      </c>
      <c r="E620" s="6"/>
      <c r="F620" s="6" t="str">
        <f t="shared" si="9"/>
        <v>选规格!$L$620#</v>
      </c>
      <c r="G620" s="6" t="str" cm="1">
        <f t="array" ref="G620">_xlfn.LET(_xlpm.x, L621,
         _xlpm.cellAddress, "【 选规格!" &amp; ADDRESS(ROW(选规格[[#This Row],[自检]]),COLUMN(选规格[[#This Row],[自检]])) &amp; "】",
         _xlfn.IFS(ISBLANK(_xlpm.x),   "error:右侧选项不足:" &amp;  _xlpm.cellAddress,
               ISERROR(_xlpm.x),   "error:右侧选项执行失败:" &amp; _xlpm.cellAddress,
               TRUE,             "ok")
)</f>
        <v>ok</v>
      </c>
      <c r="L620" t="str" cm="1">
        <f t="array" ref="L620:R620">IFERROR(_xlfn._xlws.SORT(
    _xlfn.UNIQUE(
        TRANSPOSE(
            _xlfn.FILTERXML("&lt;select&gt;&lt;x&gt;"&amp;SUBSTITUTE(选规格[[#This Row],[规格选项表]],",","&lt;/x&gt;&lt;x&gt;") &amp;"&lt;/x&gt;&lt;/select&gt;","//x")
        )
    )
),"无合适【规格】选项,请清除【CPU】或【内存】后再试")</f>
        <v>标准网络优化型SN3ne</v>
      </c>
      <c r="M620" t="str">
        <v>标准型S3</v>
      </c>
      <c r="N620" t="str">
        <v>标准型S2</v>
      </c>
      <c r="O620" t="str">
        <v>内存型M5</v>
      </c>
      <c r="P620" t="str">
        <v>内存型M4</v>
      </c>
      <c r="Q620" t="str">
        <v>内存型M3</v>
      </c>
      <c r="R620" t="str">
        <v>内存型M2</v>
      </c>
    </row>
    <row r="621" spans="1:39">
      <c r="A621" t="s">
        <v>65</v>
      </c>
      <c r="B621" t="s">
        <v>11</v>
      </c>
      <c r="C621" s="6" t="s">
        <v>3318</v>
      </c>
      <c r="D621" s="6">
        <v>72</v>
      </c>
      <c r="E621" s="6"/>
      <c r="F621" s="6" t="str">
        <f t="shared" si="9"/>
        <v>选规格!$L$621#</v>
      </c>
      <c r="G621" s="6" t="str" cm="1">
        <f t="array" ref="G621">_xlfn.LET(_xlpm.x, L622,
         _xlpm.cellAddress, "【 选规格!" &amp; ADDRESS(ROW(选规格[[#This Row],[自检]]),COLUMN(选规格[[#This Row],[自检]])) &amp; "】",
         _xlfn.IFS(ISBLANK(_xlpm.x),   "error:右侧选项不足:" &amp;  _xlpm.cellAddress,
               ISERROR(_xlpm.x),   "error:右侧选项执行失败:" &amp; _xlpm.cellAddress,
               TRUE,             "ok")
)</f>
        <v>ok</v>
      </c>
      <c r="L621" t="str" cm="1">
        <f t="array" ref="L621:O621">IFERROR(_xlfn._xlws.SORT(
    _xlfn.UNIQUE(
        TRANSPOSE(
            _xlfn.FILTERXML("&lt;select&gt;&lt;x&gt;"&amp;SUBSTITUTE(选规格[[#This Row],[规格选项表]],",","&lt;/x&gt;&lt;x&gt;") &amp;"&lt;/x&gt;&lt;/select&gt;","//x")
        )
    )
),"无合适【规格】选项,请清除【CPU】或【内存】后再试")</f>
        <v>标准网络优化型SN3ne</v>
      </c>
      <c r="M621" t="str">
        <v>标准型S4</v>
      </c>
      <c r="N621" t="str">
        <v>内存型M4</v>
      </c>
      <c r="O621" t="str">
        <v>GPU计算型GN10X</v>
      </c>
    </row>
    <row r="622" spans="1:39">
      <c r="A622" t="s">
        <v>65</v>
      </c>
      <c r="B622" t="s">
        <v>11</v>
      </c>
      <c r="C622" s="6" t="s">
        <v>2184</v>
      </c>
      <c r="D622" s="6">
        <v>68</v>
      </c>
      <c r="E622" s="6"/>
      <c r="F622" s="6" t="str">
        <f t="shared" si="9"/>
        <v>选规格!$L$622#</v>
      </c>
      <c r="G622" s="6" t="str" cm="1">
        <f t="array" ref="G622">_xlfn.LET(_xlpm.x, L623,
         _xlpm.cellAddress, "【 选规格!" &amp; ADDRESS(ROW(选规格[[#This Row],[自检]]),COLUMN(选规格[[#This Row],[自检]])) &amp; "】",
         _xlfn.IFS(ISBLANK(_xlpm.x),   "error:右侧选项不足:" &amp;  _xlpm.cellAddress,
               ISERROR(_xlpm.x),   "error:右侧选项执行失败:" &amp; _xlpm.cellAddress,
               TRUE,             "ok")
)</f>
        <v>ok</v>
      </c>
      <c r="L622" t="str" cm="1">
        <f t="array" ref="L622">IFERROR(_xlfn._xlws.SORT(
    _xlfn.UNIQUE(
        TRANSPOSE(
            _xlfn.FILTERXML("&lt;select&gt;&lt;x&gt;"&amp;SUBSTITUTE(选规格[[#This Row],[规格选项表]],",","&lt;/x&gt;&lt;x&gt;") &amp;"&lt;/x&gt;&lt;/select&gt;","//x")
        )
    )
),"无合适【规格】选项,请清除【CPU】或【内存】后再试")</f>
        <v>标准存储增强型S5se</v>
      </c>
    </row>
    <row r="623" spans="1:39">
      <c r="A623" t="s">
        <v>65</v>
      </c>
      <c r="B623" t="s">
        <v>11</v>
      </c>
      <c r="C623" s="6" t="s">
        <v>3525</v>
      </c>
      <c r="D623" s="6">
        <v>80</v>
      </c>
      <c r="E623" s="6"/>
      <c r="F623" s="6" t="str">
        <f t="shared" si="9"/>
        <v>选规格!$L$623#</v>
      </c>
      <c r="G623" s="6" t="str" cm="1">
        <f t="array" ref="G623">_xlfn.LET(_xlpm.x, L624,
         _xlpm.cellAddress, "【 选规格!" &amp; ADDRESS(ROW(选规格[[#This Row],[自检]]),COLUMN(选规格[[#This Row],[自检]])) &amp; "】",
         _xlfn.IFS(ISBLANK(_xlpm.x),   "error:右侧选项不足:" &amp;  _xlpm.cellAddress,
               ISERROR(_xlpm.x),   "error:右侧选项执行失败:" &amp; _xlpm.cellAddress,
               TRUE,             "ok")
)</f>
        <v>ok</v>
      </c>
      <c r="L623" t="str" cm="1">
        <f t="array" ref="L623:R623">IFERROR(_xlfn._xlws.SORT(
    _xlfn.UNIQUE(
        TRANSPOSE(
            _xlfn.FILTERXML("&lt;select&gt;&lt;x&gt;"&amp;SUBSTITUTE(选规格[[#This Row],[规格选项表]],",","&lt;/x&gt;&lt;x&gt;") &amp;"&lt;/x&gt;&lt;/select&gt;","//x")
        )
    )
),"无合适【规格】选项,请清除【CPU】或【内存】后再试")</f>
        <v>标准型黑石物理服务器BMS4</v>
      </c>
      <c r="M623" t="str">
        <v>标准型SA3</v>
      </c>
      <c r="N623" t="str">
        <v>标准型SA2</v>
      </c>
      <c r="O623" t="str">
        <v>标准型S3</v>
      </c>
      <c r="P623" t="str">
        <v>大数据型黑石物理服务器BMD2</v>
      </c>
      <c r="Q623" t="str">
        <v>GPU计算型GN7</v>
      </c>
      <c r="R623" t="str">
        <v>GPU计算型GN10Xp</v>
      </c>
    </row>
    <row r="624" spans="1:39">
      <c r="A624" t="s">
        <v>65</v>
      </c>
      <c r="B624" t="s">
        <v>11</v>
      </c>
      <c r="C624" s="6" t="s">
        <v>2195</v>
      </c>
      <c r="D624" s="6">
        <v>116</v>
      </c>
      <c r="E624" s="6"/>
      <c r="F624" s="6" t="str">
        <f t="shared" si="9"/>
        <v>选规格!$L$624#</v>
      </c>
      <c r="G624" s="6" t="str" cm="1">
        <f t="array" ref="G624">_xlfn.LET(_xlpm.x, L625,
         _xlpm.cellAddress, "【 选规格!" &amp; ADDRESS(ROW(选规格[[#This Row],[自检]]),COLUMN(选规格[[#This Row],[自检]])) &amp; "】",
         _xlfn.IFS(ISBLANK(_xlpm.x),   "error:右侧选项不足:" &amp;  _xlpm.cellAddress,
               ISERROR(_xlpm.x),   "error:右侧选项执行失败:" &amp; _xlpm.cellAddress,
               TRUE,             "ok")
)</f>
        <v>ok</v>
      </c>
      <c r="L624" t="str" cm="1">
        <f t="array" ref="L624">IFERROR(_xlfn._xlws.SORT(
    _xlfn.UNIQUE(
        TRANSPOSE(
            _xlfn.FILTERXML("&lt;select&gt;&lt;x&gt;"&amp;SUBSTITUTE(选规格[[#This Row],[规格选项表]],",","&lt;/x&gt;&lt;x&gt;") &amp;"&lt;/x&gt;&lt;/select&gt;","//x")
        )
    )
),"无合适【规格】选项,请清除【CPU】或【内存】后再试")</f>
        <v>标准型SA3</v>
      </c>
    </row>
    <row r="625" spans="1:15">
      <c r="A625" t="s">
        <v>65</v>
      </c>
      <c r="B625" t="s">
        <v>11</v>
      </c>
      <c r="C625" s="6" t="s">
        <v>3484</v>
      </c>
      <c r="D625" s="6">
        <v>128</v>
      </c>
      <c r="E625" s="6"/>
      <c r="F625" s="6" t="str">
        <f t="shared" si="9"/>
        <v>选规格!$L$625#</v>
      </c>
      <c r="G625" s="6" t="str" cm="1">
        <f t="array" ref="G625">_xlfn.LET(_xlpm.x, L626,
         _xlpm.cellAddress, "【 选规格!" &amp; ADDRESS(ROW(选规格[[#This Row],[自检]]),COLUMN(选规格[[#This Row],[自检]])) &amp; "】",
         _xlfn.IFS(ISBLANK(_xlpm.x),   "error:右侧选项不足:" &amp;  _xlpm.cellAddress,
               ISERROR(_xlpm.x),   "error:右侧选项执行失败:" &amp; _xlpm.cellAddress,
               TRUE,             "ok")
)</f>
        <v>ok</v>
      </c>
      <c r="L625" t="str" cm="1">
        <f t="array" ref="L625:N625">IFERROR(_xlfn._xlws.SORT(
    _xlfn.UNIQUE(
        TRANSPOSE(
            _xlfn.FILTERXML("&lt;select&gt;&lt;x&gt;"&amp;SUBSTITUTE(选规格[[#This Row],[规格选项表]],",","&lt;/x&gt;&lt;x&gt;") &amp;"&lt;/x&gt;&lt;/select&gt;","//x")
        )
    )
),"无合适【规格】选项,请清除【CPU】或【内存】后再试")</f>
        <v>标准型SA3</v>
      </c>
      <c r="M625" t="str">
        <v>标准型SA2</v>
      </c>
      <c r="N625" t="str">
        <v>标准型SA1</v>
      </c>
    </row>
    <row r="626" spans="1:15">
      <c r="A626" t="s">
        <v>65</v>
      </c>
      <c r="B626" t="s">
        <v>11</v>
      </c>
      <c r="C626" s="6" t="s">
        <v>3389</v>
      </c>
      <c r="D626" s="6">
        <v>160</v>
      </c>
      <c r="E626" s="6"/>
      <c r="F626" s="6" t="str">
        <f t="shared" si="9"/>
        <v>选规格!$L$626#</v>
      </c>
      <c r="G626" s="6" t="str" cm="1">
        <f t="array" ref="G626">_xlfn.LET(_xlpm.x, L627,
         _xlpm.cellAddress, "【 选规格!" &amp; ADDRESS(ROW(选规格[[#This Row],[自检]]),COLUMN(选规格[[#This Row],[自检]])) &amp; "】",
         _xlfn.IFS(ISBLANK(_xlpm.x),   "error:右侧选项不足:" &amp;  _xlpm.cellAddress,
               ISERROR(_xlpm.x),   "error:右侧选项执行失败:" &amp; _xlpm.cellAddress,
               TRUE,             "ok")
)</f>
        <v>ok</v>
      </c>
      <c r="L626" t="str" cm="1">
        <f t="array" ref="L626:M626">IFERROR(_xlfn._xlws.SORT(
    _xlfn.UNIQUE(
        TRANSPOSE(
            _xlfn.FILTERXML("&lt;select&gt;&lt;x&gt;"&amp;SUBSTITUTE(选规格[[#This Row],[规格选项表]],",","&lt;/x&gt;&lt;x&gt;") &amp;"&lt;/x&gt;&lt;/select&gt;","//x")
        )
    )
),"无合适【规格】选项,请清除【CPU】或【内存】后再试")</f>
        <v>标准型SA3</v>
      </c>
      <c r="M626" t="str">
        <v>标准型SA2</v>
      </c>
    </row>
    <row r="627" spans="1:15">
      <c r="A627" t="s">
        <v>65</v>
      </c>
      <c r="B627" t="s">
        <v>11</v>
      </c>
      <c r="C627" s="6" t="s">
        <v>2195</v>
      </c>
      <c r="D627" s="6">
        <v>232</v>
      </c>
      <c r="E627" s="6"/>
      <c r="F627" s="6" t="str">
        <f t="shared" si="9"/>
        <v>选规格!$L$627#</v>
      </c>
      <c r="G627" s="6" t="str" cm="1">
        <f t="array" ref="G627">_xlfn.LET(_xlpm.x, L628,
         _xlpm.cellAddress, "【 选规格!" &amp; ADDRESS(ROW(选规格[[#This Row],[自检]]),COLUMN(选规格[[#This Row],[自检]])) &amp; "】",
         _xlfn.IFS(ISBLANK(_xlpm.x),   "error:右侧选项不足:" &amp;  _xlpm.cellAddress,
               ISERROR(_xlpm.x),   "error:右侧选项执行失败:" &amp; _xlpm.cellAddress,
               TRUE,             "ok")
)</f>
        <v>ok</v>
      </c>
      <c r="L627" t="str" cm="1">
        <f t="array" ref="L627">IFERROR(_xlfn._xlws.SORT(
    _xlfn.UNIQUE(
        TRANSPOSE(
            _xlfn.FILTERXML("&lt;select&gt;&lt;x&gt;"&amp;SUBSTITUTE(选规格[[#This Row],[规格选项表]],",","&lt;/x&gt;&lt;x&gt;") &amp;"&lt;/x&gt;&lt;/select&gt;","//x")
        )
    )
),"无合适【规格】选项,请清除【CPU】或【内存】后再试")</f>
        <v>标准型SA3</v>
      </c>
    </row>
    <row r="628" spans="1:15">
      <c r="A628" t="s">
        <v>65</v>
      </c>
      <c r="B628" t="s">
        <v>11</v>
      </c>
      <c r="C628" s="6" t="s">
        <v>3329</v>
      </c>
      <c r="D628" s="6">
        <v>90</v>
      </c>
      <c r="E628" s="6"/>
      <c r="F628" s="6" t="str">
        <f t="shared" si="9"/>
        <v>选规格!$L$628#</v>
      </c>
      <c r="G628" s="6" t="str" cm="1">
        <f t="array" ref="G628">_xlfn.LET(_xlpm.x, L629,
         _xlpm.cellAddress, "【 选规格!" &amp; ADDRESS(ROW(选规格[[#This Row],[自检]]),COLUMN(选规格[[#This Row],[自检]])) &amp; "】",
         _xlfn.IFS(ISBLANK(_xlpm.x),   "error:右侧选项不足:" &amp;  _xlpm.cellAddress,
               ISERROR(_xlpm.x),   "error:右侧选项执行失败:" &amp; _xlpm.cellAddress,
               TRUE,             "ok")
)</f>
        <v>ok</v>
      </c>
      <c r="L628" t="str" cm="1">
        <f t="array" ref="L628:M628">IFERROR(_xlfn._xlws.SORT(
    _xlfn.UNIQUE(
        TRANSPOSE(
            _xlfn.FILTERXML("&lt;select&gt;&lt;x&gt;"&amp;SUBSTITUTE(选规格[[#This Row],[规格选项表]],",","&lt;/x&gt;&lt;x&gt;") &amp;"&lt;/x&gt;&lt;/select&gt;","//x")
        )
    )
),"无合适【规格】选项,请清除【CPU】或【内存】后再试")</f>
        <v>标准型SA2</v>
      </c>
      <c r="M628" t="str">
        <v>GPU推理型GI3X</v>
      </c>
    </row>
    <row r="629" spans="1:15">
      <c r="A629" t="s">
        <v>65</v>
      </c>
      <c r="B629" t="s">
        <v>11</v>
      </c>
      <c r="C629" s="6" t="s">
        <v>3329</v>
      </c>
      <c r="D629" s="6">
        <v>180</v>
      </c>
      <c r="E629" s="6"/>
      <c r="F629" s="6" t="str">
        <f t="shared" si="9"/>
        <v>选规格!$L$629#</v>
      </c>
      <c r="G629" s="6" t="str" cm="1">
        <f t="array" ref="G629">_xlfn.LET(_xlpm.x, L630,
         _xlpm.cellAddress, "【 选规格!" &amp; ADDRESS(ROW(选规格[[#This Row],[自检]]),COLUMN(选规格[[#This Row],[自检]])) &amp; "】",
         _xlfn.IFS(ISBLANK(_xlpm.x),   "error:右侧选项不足:" &amp;  _xlpm.cellAddress,
               ISERROR(_xlpm.x),   "error:右侧选项执行失败:" &amp; _xlpm.cellAddress,
               TRUE,             "ok")
)</f>
        <v>ok</v>
      </c>
      <c r="L629" t="str" cm="1">
        <f t="array" ref="L629:M629">IFERROR(_xlfn._xlws.SORT(
    _xlfn.UNIQUE(
        TRANSPOSE(
            _xlfn.FILTERXML("&lt;select&gt;&lt;x&gt;"&amp;SUBSTITUTE(选规格[[#This Row],[规格选项表]],",","&lt;/x&gt;&lt;x&gt;") &amp;"&lt;/x&gt;&lt;/select&gt;","//x")
        )
    )
),"无合适【规格】选项,请清除【CPU】或【内存】后再试")</f>
        <v>标准型SA2</v>
      </c>
      <c r="M629" t="str">
        <v>GPU推理型GI3X</v>
      </c>
    </row>
    <row r="630" spans="1:15">
      <c r="A630" t="s">
        <v>65</v>
      </c>
      <c r="B630" t="s">
        <v>11</v>
      </c>
      <c r="C630" s="6" t="s">
        <v>3332</v>
      </c>
      <c r="D630" s="6">
        <v>62</v>
      </c>
      <c r="E630" s="6"/>
      <c r="F630" s="6" t="str">
        <f t="shared" si="9"/>
        <v>选规格!$L$630#</v>
      </c>
      <c r="G630" s="6" t="str" cm="1">
        <f t="array" ref="G630">_xlfn.LET(_xlpm.x, L631,
         _xlpm.cellAddress, "【 选规格!" &amp; ADDRESS(ROW(选规格[[#This Row],[自检]]),COLUMN(选规格[[#This Row],[自检]])) &amp; "】",
         _xlfn.IFS(ISBLANK(_xlpm.x),   "error:右侧选项不足:" &amp;  _xlpm.cellAddress,
               ISERROR(_xlpm.x),   "error:右侧选项执行失败:" &amp; _xlpm.cellAddress,
               TRUE,             "ok")
)</f>
        <v>ok</v>
      </c>
      <c r="L630" t="str" cm="1">
        <f t="array" ref="L630:M630">IFERROR(_xlfn._xlws.SORT(
    _xlfn.UNIQUE(
        TRANSPOSE(
            _xlfn.FILTERXML("&lt;select&gt;&lt;x&gt;"&amp;SUBSTITUTE(选规格[[#This Row],[规格选项表]],",","&lt;/x&gt;&lt;x&gt;") &amp;"&lt;/x&gt;&lt;/select&gt;","//x")
        )
    )
),"无合适【规格】选项,请清除【CPU】或【内存】后再试")</f>
        <v>标准型S6</v>
      </c>
      <c r="M630" t="str">
        <v>内存型M6</v>
      </c>
    </row>
    <row r="631" spans="1:15">
      <c r="A631" t="s">
        <v>65</v>
      </c>
      <c r="B631" t="s">
        <v>11</v>
      </c>
      <c r="C631" s="6" t="s">
        <v>3332</v>
      </c>
      <c r="D631" s="6">
        <v>124</v>
      </c>
      <c r="E631" s="6"/>
      <c r="F631" s="6" t="str">
        <f t="shared" si="9"/>
        <v>选规格!$L$631#</v>
      </c>
      <c r="G631" s="6" t="str" cm="1">
        <f t="array" ref="G631">_xlfn.LET(_xlpm.x, L632,
         _xlpm.cellAddress, "【 选规格!" &amp; ADDRESS(ROW(选规格[[#This Row],[自检]]),COLUMN(选规格[[#This Row],[自检]])) &amp; "】",
         _xlfn.IFS(ISBLANK(_xlpm.x),   "error:右侧选项不足:" &amp;  _xlpm.cellAddress,
               ISERROR(_xlpm.x),   "error:右侧选项执行失败:" &amp; _xlpm.cellAddress,
               TRUE,             "ok")
)</f>
        <v>ok</v>
      </c>
      <c r="L631" t="str" cm="1">
        <f t="array" ref="L631:M631">IFERROR(_xlfn._xlws.SORT(
    _xlfn.UNIQUE(
        TRANSPOSE(
            _xlfn.FILTERXML("&lt;select&gt;&lt;x&gt;"&amp;SUBSTITUTE(选规格[[#This Row],[规格选项表]],",","&lt;/x&gt;&lt;x&gt;") &amp;"&lt;/x&gt;&lt;/select&gt;","//x")
        )
    )
),"无合适【规格】选项,请清除【CPU】或【内存】后再试")</f>
        <v>标准型S6</v>
      </c>
      <c r="M631" t="str">
        <v>内存型M6</v>
      </c>
    </row>
    <row r="632" spans="1:15">
      <c r="A632" t="s">
        <v>65</v>
      </c>
      <c r="B632" t="s">
        <v>11</v>
      </c>
      <c r="C632" s="6" t="s">
        <v>3363</v>
      </c>
      <c r="D632" s="6">
        <v>40</v>
      </c>
      <c r="E632" s="6"/>
      <c r="F632" s="6" t="str">
        <f t="shared" si="9"/>
        <v>选规格!$L$632#</v>
      </c>
      <c r="G632" s="6" t="str" cm="1">
        <f t="array" ref="G632">_xlfn.LET(_xlpm.x, L633,
         _xlpm.cellAddress, "【 选规格!" &amp; ADDRESS(ROW(选规格[[#This Row],[自检]]),COLUMN(选规格[[#This Row],[自检]])) &amp; "】",
         _xlfn.IFS(ISBLANK(_xlpm.x),   "error:右侧选项不足:" &amp;  _xlpm.cellAddress,
               ISERROR(_xlpm.x),   "error:右侧选项执行失败:" &amp; _xlpm.cellAddress,
               TRUE,             "ok")
)</f>
        <v>ok</v>
      </c>
      <c r="L632" t="str" cm="1">
        <f t="array" ref="L632:N632">IFERROR(_xlfn._xlws.SORT(
    _xlfn.UNIQUE(
        TRANSPOSE(
            _xlfn.FILTERXML("&lt;select&gt;&lt;x&gt;"&amp;SUBSTITUTE(选规格[[#This Row],[规格选项表]],",","&lt;/x&gt;&lt;x&gt;") &amp;"&lt;/x&gt;&lt;/select&gt;","//x")
        )
    )
),"无合适【规格】选项,请清除【CPU】或【内存】后再试")</f>
        <v>标准型S3</v>
      </c>
      <c r="M632" t="str">
        <v>GPU计算型GN7</v>
      </c>
      <c r="N632" t="str">
        <v>GPU计算型GN10Xp</v>
      </c>
    </row>
    <row r="633" spans="1:15">
      <c r="A633" t="s">
        <v>65</v>
      </c>
      <c r="B633" t="s">
        <v>11</v>
      </c>
      <c r="C633" s="6" t="s">
        <v>3364</v>
      </c>
      <c r="D633" s="6">
        <v>56</v>
      </c>
      <c r="E633" s="6"/>
      <c r="F633" s="6" t="str">
        <f t="shared" si="9"/>
        <v>选规格!$L$633#</v>
      </c>
      <c r="G633" s="6" t="str" cm="1">
        <f t="array" ref="G633">_xlfn.LET(_xlpm.x, L634,
         _xlpm.cellAddress, "【 选规格!" &amp; ADDRESS(ROW(选规格[[#This Row],[自检]]),COLUMN(选规格[[#This Row],[自检]])) &amp; "】",
         _xlfn.IFS(ISBLANK(_xlpm.x),   "error:右侧选项不足:" &amp;  _xlpm.cellAddress,
               ISERROR(_xlpm.x),   "error:右侧选项执行失败:" &amp; _xlpm.cellAddress,
               TRUE,             "ok")
)</f>
        <v>ok</v>
      </c>
      <c r="L633" t="str" cm="1">
        <f t="array" ref="L633:O633">IFERROR(_xlfn._xlws.SORT(
    _xlfn.UNIQUE(
        TRANSPOSE(
            _xlfn.FILTERXML("&lt;select&gt;&lt;x&gt;"&amp;SUBSTITUTE(选规格[[#This Row],[规格选项表]],",","&lt;/x&gt;&lt;x&gt;") &amp;"&lt;/x&gt;&lt;/select&gt;","//x")
        )
    )
),"无合适【规格】选项,请清除【CPU】或【内存】后再试")</f>
        <v>标准型S2</v>
      </c>
      <c r="M633" t="str">
        <v>大数据型D1</v>
      </c>
      <c r="N633" t="str">
        <v>内存型M2</v>
      </c>
      <c r="O633" t="str">
        <v>GPU计算型GN8</v>
      </c>
    </row>
    <row r="634" spans="1:15">
      <c r="A634" t="s">
        <v>65</v>
      </c>
      <c r="B634" t="s">
        <v>11</v>
      </c>
      <c r="C634" s="6" t="s">
        <v>2469</v>
      </c>
      <c r="D634" s="6">
        <v>82</v>
      </c>
      <c r="E634" s="6"/>
      <c r="F634" s="6" t="str">
        <f t="shared" si="9"/>
        <v>选规格!$L$634#</v>
      </c>
      <c r="G634" s="6" t="str" cm="1">
        <f t="array" ref="G634">_xlfn.LET(_xlpm.x, L635,
         _xlpm.cellAddress, "【 选规格!" &amp; ADDRESS(ROW(选规格[[#This Row],[自检]]),COLUMN(选规格[[#This Row],[自检]])) &amp; "】",
         _xlfn.IFS(ISBLANK(_xlpm.x),   "error:右侧选项不足:" &amp;  _xlpm.cellAddress,
               ISERROR(_xlpm.x),   "error:右侧选项执行失败:" &amp; _xlpm.cellAddress,
               TRUE,             "ok")
)</f>
        <v>ok</v>
      </c>
      <c r="L634" t="str" cm="1">
        <f t="array" ref="L634">IFERROR(_xlfn._xlws.SORT(
    _xlfn.UNIQUE(
        TRANSPOSE(
            _xlfn.FILTERXML("&lt;select&gt;&lt;x&gt;"&amp;SUBSTITUTE(选规格[[#This Row],[规格选项表]],",","&lt;/x&gt;&lt;x&gt;") &amp;"&lt;/x&gt;&lt;/select&gt;","//x")
        )
    )
),"无合适【规格】选项,请清除【CPU】或【内存】后再试")</f>
        <v>GPU计算型GT4</v>
      </c>
    </row>
    <row r="635" spans="1:15">
      <c r="A635" t="s">
        <v>65</v>
      </c>
      <c r="B635" t="s">
        <v>11</v>
      </c>
      <c r="C635" s="6" t="s">
        <v>2469</v>
      </c>
      <c r="D635" s="6">
        <v>164</v>
      </c>
      <c r="E635" s="6"/>
      <c r="F635" s="6" t="str">
        <f t="shared" si="9"/>
        <v>选规格!$L$635#</v>
      </c>
      <c r="G635" s="6" t="str" cm="1">
        <f t="array" ref="G635">_xlfn.LET(_xlpm.x, L636,
         _xlpm.cellAddress, "【 选规格!" &amp; ADDRESS(ROW(选规格[[#This Row],[自检]]),COLUMN(选规格[[#This Row],[自检]])) &amp; "】",
         _xlfn.IFS(ISBLANK(_xlpm.x),   "error:右侧选项不足:" &amp;  _xlpm.cellAddress,
               ISERROR(_xlpm.x),   "error:右侧选项执行失败:" &amp; _xlpm.cellAddress,
               TRUE,             "ok")
)</f>
        <v>ok</v>
      </c>
      <c r="L635" t="str" cm="1">
        <f t="array" ref="L635">IFERROR(_xlfn._xlws.SORT(
    _xlfn.UNIQUE(
        TRANSPOSE(
            _xlfn.FILTERXML("&lt;select&gt;&lt;x&gt;"&amp;SUBSTITUTE(选规格[[#This Row],[规格选项表]],",","&lt;/x&gt;&lt;x&gt;") &amp;"&lt;/x&gt;&lt;/select&gt;","//x")
        )
    )
),"无合适【规格】选项,请清除【CPU】或【内存】后再试")</f>
        <v>GPU计算型GT4</v>
      </c>
    </row>
    <row r="636" spans="1:15">
      <c r="A636" t="s">
        <v>65</v>
      </c>
      <c r="B636" t="s">
        <v>11</v>
      </c>
      <c r="C636" s="6" t="s">
        <v>2474</v>
      </c>
      <c r="D636" s="6">
        <v>6</v>
      </c>
      <c r="E636" s="6"/>
      <c r="F636" s="6" t="str">
        <f t="shared" si="9"/>
        <v>选规格!$L$636#</v>
      </c>
      <c r="G636" s="6" t="str" cm="1">
        <f t="array" ref="G636">_xlfn.LET(_xlpm.x, L637,
         _xlpm.cellAddress, "【 选规格!" &amp; ADDRESS(ROW(选规格[[#This Row],[自检]]),COLUMN(选规格[[#This Row],[自检]])) &amp; "】",
         _xlfn.IFS(ISBLANK(_xlpm.x),   "error:右侧选项不足:" &amp;  _xlpm.cellAddress,
               ISERROR(_xlpm.x),   "error:右侧选项执行失败:" &amp; _xlpm.cellAddress,
               TRUE,             "ok")
)</f>
        <v>ok</v>
      </c>
      <c r="L636" t="str" cm="1">
        <f t="array" ref="L636">IFERROR(_xlfn._xlws.SORT(
    _xlfn.UNIQUE(
        TRANSPOSE(
            _xlfn.FILTERXML("&lt;select&gt;&lt;x&gt;"&amp;SUBSTITUTE(选规格[[#This Row],[规格选项表]],",","&lt;/x&gt;&lt;x&gt;") &amp;"&lt;/x&gt;&lt;/select&gt;","//x")
        )
    )
),"无合适【规格】选项,请清除【CPU】或【内存】后再试")</f>
        <v>GPU计算型GN8</v>
      </c>
    </row>
    <row r="637" spans="1:15">
      <c r="A637" t="s">
        <v>65</v>
      </c>
      <c r="B637" t="s">
        <v>11</v>
      </c>
      <c r="C637" s="6" t="s">
        <v>2474</v>
      </c>
      <c r="D637" s="6">
        <v>14</v>
      </c>
      <c r="E637" s="6"/>
      <c r="F637" s="6" t="str">
        <f t="shared" si="9"/>
        <v>选规格!$L$637#</v>
      </c>
      <c r="G637" s="6" t="str" cm="1">
        <f t="array" ref="G637">_xlfn.LET(_xlpm.x, L638,
         _xlpm.cellAddress, "【 选规格!" &amp; ADDRESS(ROW(选规格[[#This Row],[自检]]),COLUMN(选规格[[#This Row],[自检]])) &amp; "】",
         _xlfn.IFS(ISBLANK(_xlpm.x),   "error:右侧选项不足:" &amp;  _xlpm.cellAddress,
               ISERROR(_xlpm.x),   "error:右侧选项执行失败:" &amp; _xlpm.cellAddress,
               TRUE,             "ok")
)</f>
        <v>ok</v>
      </c>
      <c r="L637" t="str" cm="1">
        <f t="array" ref="L637">IFERROR(_xlfn._xlws.SORT(
    _xlfn.UNIQUE(
        TRANSPOSE(
            _xlfn.FILTERXML("&lt;select&gt;&lt;x&gt;"&amp;SUBSTITUTE(选规格[[#This Row],[规格选项表]],",","&lt;/x&gt;&lt;x&gt;") &amp;"&lt;/x&gt;&lt;/select&gt;","//x")
        )
    )
),"无合适【规格】选项,请清除【CPU】或【内存】后再试")</f>
        <v>GPU计算型GN8</v>
      </c>
    </row>
    <row r="638" spans="1:15">
      <c r="A638" t="s">
        <v>65</v>
      </c>
      <c r="B638" t="s">
        <v>11</v>
      </c>
      <c r="C638" s="6" t="s">
        <v>2474</v>
      </c>
      <c r="D638" s="6">
        <v>28</v>
      </c>
      <c r="E638" s="6"/>
      <c r="F638" s="6" t="str">
        <f t="shared" si="9"/>
        <v>选规格!$L$638#</v>
      </c>
      <c r="G638" s="6" t="str" cm="1">
        <f t="array" ref="G638">_xlfn.LET(_xlpm.x, L639,
         _xlpm.cellAddress, "【 选规格!" &amp; ADDRESS(ROW(选规格[[#This Row],[自检]]),COLUMN(选规格[[#This Row],[自检]])) &amp; "】",
         _xlfn.IFS(ISBLANK(_xlpm.x),   "error:右侧选项不足:" &amp;  _xlpm.cellAddress,
               ISERROR(_xlpm.x),   "error:右侧选项执行失败:" &amp; _xlpm.cellAddress,
               TRUE,             "ok")
)</f>
        <v>ok</v>
      </c>
      <c r="L638" t="str" cm="1">
        <f t="array" ref="L638">IFERROR(_xlfn._xlws.SORT(
    _xlfn.UNIQUE(
        TRANSPOSE(
            _xlfn.FILTERXML("&lt;select&gt;&lt;x&gt;"&amp;SUBSTITUTE(选规格[[#This Row],[规格选项表]],",","&lt;/x&gt;&lt;x&gt;") &amp;"&lt;/x&gt;&lt;/select&gt;","//x")
        )
    )
),"无合适【规格】选项,请清除【CPU】或【内存】后再试")</f>
        <v>GPU计算型GN8</v>
      </c>
    </row>
    <row r="639" spans="1:15">
      <c r="A639" t="s">
        <v>65</v>
      </c>
      <c r="B639" t="s">
        <v>11</v>
      </c>
      <c r="C639" s="6" t="s">
        <v>3343</v>
      </c>
      <c r="D639" s="6">
        <v>10</v>
      </c>
      <c r="E639" s="6"/>
      <c r="F639" s="6" t="str">
        <f t="shared" si="9"/>
        <v>选规格!$L$639#</v>
      </c>
      <c r="G639" s="6" t="str" cm="1">
        <f t="array" ref="G639">_xlfn.LET(_xlpm.x, L640,
         _xlpm.cellAddress, "【 选规格!" &amp; ADDRESS(ROW(选规格[[#This Row],[自检]]),COLUMN(选规格[[#This Row],[自检]])) &amp; "】",
         _xlfn.IFS(ISBLANK(_xlpm.x),   "error:右侧选项不足:" &amp;  _xlpm.cellAddress,
               ISERROR(_xlpm.x),   "error:右侧选项执行失败:" &amp; _xlpm.cellAddress,
               TRUE,             "ok")
)</f>
        <v>ok</v>
      </c>
      <c r="L639" t="str" cm="1">
        <f t="array" ref="L639:N639">IFERROR(_xlfn._xlws.SORT(
    _xlfn.UNIQUE(
        TRANSPOSE(
            _xlfn.FILTERXML("&lt;select&gt;&lt;x&gt;"&amp;SUBSTITUTE(选规格[[#This Row],[规格选项表]],",","&lt;/x&gt;&lt;x&gt;") &amp;"&lt;/x&gt;&lt;/select&gt;","//x")
        )
    )
),"无合适【规格】选项,请清除【CPU】或【内存】后再试")</f>
        <v>GPU计算型GN7</v>
      </c>
      <c r="M639" t="str">
        <v>GPU计算型GN10Xp</v>
      </c>
      <c r="N639" t="str">
        <v>FPGA加速型FX4</v>
      </c>
    </row>
    <row r="640" spans="1:15">
      <c r="A640" t="s">
        <v>65</v>
      </c>
      <c r="B640" t="s">
        <v>11</v>
      </c>
      <c r="C640" s="6" t="s">
        <v>3345</v>
      </c>
      <c r="D640" s="6">
        <v>20</v>
      </c>
      <c r="E640" s="6"/>
      <c r="F640" s="6" t="str">
        <f t="shared" si="9"/>
        <v>选规格!$L$640#</v>
      </c>
      <c r="G640" s="6" t="str" cm="1">
        <f t="array" ref="G640">_xlfn.LET(_xlpm.x, L641,
         _xlpm.cellAddress, "【 选规格!" &amp; ADDRESS(ROW(选规格[[#This Row],[自检]]),COLUMN(选规格[[#This Row],[自检]])) &amp; "】",
         _xlfn.IFS(ISBLANK(_xlpm.x),   "error:右侧选项不足:" &amp;  _xlpm.cellAddress,
               ISERROR(_xlpm.x),   "error:右侧选项执行失败:" &amp; _xlpm.cellAddress,
               TRUE,             "ok")
)</f>
        <v>ok</v>
      </c>
      <c r="L640" t="str" cm="1">
        <f t="array" ref="L640:M640">IFERROR(_xlfn._xlws.SORT(
    _xlfn.UNIQUE(
        TRANSPOSE(
            _xlfn.FILTERXML("&lt;select&gt;&lt;x&gt;"&amp;SUBSTITUTE(选规格[[#This Row],[规格选项表]],",","&lt;/x&gt;&lt;x&gt;") &amp;"&lt;/x&gt;&lt;/select&gt;","//x")
        )
    )
),"无合适【规格】选项,请清除【CPU】或【内存】后再试")</f>
        <v>GPU计算型GN7</v>
      </c>
      <c r="M640" t="str">
        <v>GPU计算型GN10Xp</v>
      </c>
    </row>
    <row r="641" spans="1:14">
      <c r="A641" t="s">
        <v>65</v>
      </c>
      <c r="B641" t="s">
        <v>11</v>
      </c>
      <c r="C641" s="6" t="s">
        <v>2495</v>
      </c>
      <c r="D641" s="6">
        <v>36</v>
      </c>
      <c r="E641" s="6"/>
      <c r="F641" s="6" t="str">
        <f t="shared" si="9"/>
        <v>选规格!$L$641#</v>
      </c>
      <c r="G641" s="6" t="str" cm="1">
        <f t="array" ref="G641">_xlfn.LET(_xlpm.x, L642,
         _xlpm.cellAddress, "【 选规格!" &amp; ADDRESS(ROW(选规格[[#This Row],[自检]]),COLUMN(选规格[[#This Row],[自检]])) &amp; "】",
         _xlfn.IFS(ISBLANK(_xlpm.x),   "error:右侧选项不足:" &amp;  _xlpm.cellAddress,
               ISERROR(_xlpm.x),   "error:右侧选项执行失败:" &amp; _xlpm.cellAddress,
               TRUE,             "ok")
)</f>
        <v>ok</v>
      </c>
      <c r="L641" t="str" cm="1">
        <f t="array" ref="L641">IFERROR(_xlfn._xlws.SORT(
    _xlfn.UNIQUE(
        TRANSPOSE(
            _xlfn.FILTERXML("&lt;select&gt;&lt;x&gt;"&amp;SUBSTITUTE(选规格[[#This Row],[规格选项表]],",","&lt;/x&gt;&lt;x&gt;") &amp;"&lt;/x&gt;&lt;/select&gt;","//x")
        )
    )
),"无合适【规格】选项,请清除【CPU】或【内存】后再试")</f>
        <v>GPU计算型GN10X</v>
      </c>
    </row>
    <row r="642" spans="1:14">
      <c r="A642" t="s">
        <v>65</v>
      </c>
      <c r="B642" t="s">
        <v>11</v>
      </c>
      <c r="C642" s="6" t="s">
        <v>2506</v>
      </c>
      <c r="D642" s="6">
        <v>22</v>
      </c>
      <c r="E642" s="6"/>
      <c r="F642" s="6" t="str">
        <f t="shared" ref="F642:F705" si="10">"选规格!"&amp;ADDRESS(ROW(L642),COLUMN(L642)) &amp; "#"</f>
        <v>选规格!$L$642#</v>
      </c>
      <c r="G642" s="6" t="str" cm="1">
        <f t="array" ref="G642">_xlfn.LET(_xlpm.x, L643,
         _xlpm.cellAddress, "【 选规格!" &amp; ADDRESS(ROW(选规格[[#This Row],[自检]]),COLUMN(选规格[[#This Row],[自检]])) &amp; "】",
         _xlfn.IFS(ISBLANK(_xlpm.x),   "error:右侧选项不足:" &amp;  _xlpm.cellAddress,
               ISERROR(_xlpm.x),   "error:右侧选项执行失败:" &amp; _xlpm.cellAddress,
               TRUE,             "ok")
)</f>
        <v>ok</v>
      </c>
      <c r="L642" t="str" cm="1">
        <f t="array" ref="L642">IFERROR(_xlfn._xlws.SORT(
    _xlfn.UNIQUE(
        TRANSPOSE(
            _xlfn.FILTERXML("&lt;select&gt;&lt;x&gt;"&amp;SUBSTITUTE(选规格[[#This Row],[规格选项表]],",","&lt;/x&gt;&lt;x&gt;") &amp;"&lt;/x&gt;&lt;/select&gt;","//x")
        )
    )
),"无合适【规格】选项,请清除【CPU】或【内存】后再试")</f>
        <v>FPGA加速型FX4</v>
      </c>
    </row>
    <row r="643" spans="1:14">
      <c r="A643" t="s">
        <v>65</v>
      </c>
      <c r="B643" t="s">
        <v>11</v>
      </c>
      <c r="C643" s="6" t="s">
        <v>2506</v>
      </c>
      <c r="D643" s="6">
        <v>44</v>
      </c>
      <c r="E643" s="6"/>
      <c r="F643" s="6" t="str">
        <f t="shared" si="10"/>
        <v>选规格!$L$643#</v>
      </c>
      <c r="G643" s="6" t="str" cm="1">
        <f t="array" ref="G643">_xlfn.LET(_xlpm.x, L644,
         _xlpm.cellAddress, "【 选规格!" &amp; ADDRESS(ROW(选规格[[#This Row],[自检]]),COLUMN(选规格[[#This Row],[自检]])) &amp; "】",
         _xlfn.IFS(ISBLANK(_xlpm.x),   "error:右侧选项不足:" &amp;  _xlpm.cellAddress,
               ISERROR(_xlpm.x),   "error:右侧选项执行失败:" &amp; _xlpm.cellAddress,
               TRUE,             "ok")
)</f>
        <v>ok</v>
      </c>
      <c r="L643" t="str" cm="1">
        <f t="array" ref="L643">IFERROR(_xlfn._xlws.SORT(
    _xlfn.UNIQUE(
        TRANSPOSE(
            _xlfn.FILTERXML("&lt;select&gt;&lt;x&gt;"&amp;SUBSTITUTE(选规格[[#This Row],[规格选项表]],",","&lt;/x&gt;&lt;x&gt;") &amp;"&lt;/x&gt;&lt;/select&gt;","//x")
        )
    )
),"无合适【规格】选项,请清除【CPU】或【内存】后再试")</f>
        <v>FPGA加速型FX4</v>
      </c>
    </row>
    <row r="644" spans="1:14">
      <c r="A644" t="s">
        <v>3705</v>
      </c>
      <c r="B644" t="s">
        <v>1878</v>
      </c>
      <c r="C644" s="6" t="s">
        <v>3741</v>
      </c>
      <c r="D644" s="6"/>
      <c r="E644" s="6">
        <v>4</v>
      </c>
      <c r="F644" s="6" t="str">
        <f t="shared" si="10"/>
        <v>选规格!$L$644#</v>
      </c>
      <c r="G644" s="6" t="str" cm="1">
        <f t="array" ref="G644">_xlfn.LET(_xlpm.x, L645,
         _xlpm.cellAddress, "【 选规格!" &amp; ADDRESS(ROW(选规格[[#This Row],[自检]]),COLUMN(选规格[[#This Row],[自检]])) &amp; "】",
         _xlfn.IFS(ISBLANK(_xlpm.x),   "error:右侧选项不足:" &amp;  _xlpm.cellAddress,
               ISERROR(_xlpm.x),   "error:右侧选项执行失败:" &amp; _xlpm.cellAddress,
               TRUE,             "ok")
)</f>
        <v>ok</v>
      </c>
      <c r="L644" t="str" cm="1">
        <f t="array" ref="L644:N644">IFERROR(_xlfn._xlws.SORT(
    _xlfn.UNIQUE(
        TRANSPOSE(
            _xlfn.FILTERXML("&lt;select&gt;&lt;x&gt;"&amp;SUBSTITUTE(选规格[[#This Row],[规格选项表]],",","&lt;/x&gt;&lt;x&gt;") &amp;"&lt;/x&gt;&lt;/select&gt;","//x")
        )
    )
),"无合适【规格】选项,请清除【CPU】或【内存】后再试")</f>
        <v>标准型 S5</v>
      </c>
      <c r="M644" t="str">
        <v>标准型 SA3</v>
      </c>
      <c r="N644" t="str">
        <v>标准型 SA2</v>
      </c>
    </row>
    <row r="645" spans="1:14">
      <c r="A645" t="s">
        <v>3705</v>
      </c>
      <c r="B645" t="s">
        <v>11</v>
      </c>
      <c r="C645" s="6" t="s">
        <v>3741</v>
      </c>
      <c r="D645" s="6"/>
      <c r="E645" s="6">
        <v>4</v>
      </c>
      <c r="F645" s="6" t="str">
        <f t="shared" si="10"/>
        <v>选规格!$L$645#</v>
      </c>
      <c r="G645" s="6" t="str" cm="1">
        <f t="array" ref="G645">_xlfn.LET(_xlpm.x, L646,
         _xlpm.cellAddress, "【 选规格!" &amp; ADDRESS(ROW(选规格[[#This Row],[自检]]),COLUMN(选规格[[#This Row],[自检]])) &amp; "】",
         _xlfn.IFS(ISBLANK(_xlpm.x),   "error:右侧选项不足:" &amp;  _xlpm.cellAddress,
               ISERROR(_xlpm.x),   "error:右侧选项执行失败:" &amp; _xlpm.cellAddress,
               TRUE,             "ok")
)</f>
        <v>ok</v>
      </c>
      <c r="L645" t="str" cm="1">
        <f t="array" ref="L645:N645">IFERROR(_xlfn._xlws.SORT(
    _xlfn.UNIQUE(
        TRANSPOSE(
            _xlfn.FILTERXML("&lt;select&gt;&lt;x&gt;"&amp;SUBSTITUTE(选规格[[#This Row],[规格选项表]],",","&lt;/x&gt;&lt;x&gt;") &amp;"&lt;/x&gt;&lt;/select&gt;","//x")
        )
    )
),"无合适【规格】选项,请清除【CPU】或【内存】后再试")</f>
        <v>标准型 S5</v>
      </c>
      <c r="M645" t="str">
        <v>标准型 SA3</v>
      </c>
      <c r="N645" t="str">
        <v>标准型 SA2</v>
      </c>
    </row>
    <row r="646" spans="1:14">
      <c r="A646" t="s">
        <v>3705</v>
      </c>
      <c r="B646" t="s">
        <v>1875</v>
      </c>
      <c r="C646" s="6" t="s">
        <v>3741</v>
      </c>
      <c r="D646" s="6"/>
      <c r="E646" s="6">
        <v>4</v>
      </c>
      <c r="F646" s="6" t="str">
        <f t="shared" si="10"/>
        <v>选规格!$L$646#</v>
      </c>
      <c r="G646" s="6" t="str" cm="1">
        <f t="array" ref="G646">_xlfn.LET(_xlpm.x, L647,
         _xlpm.cellAddress, "【 选规格!" &amp; ADDRESS(ROW(选规格[[#This Row],[自检]]),COLUMN(选规格[[#This Row],[自检]])) &amp; "】",
         _xlfn.IFS(ISBLANK(_xlpm.x),   "error:右侧选项不足:" &amp;  _xlpm.cellAddress,
               ISERROR(_xlpm.x),   "error:右侧选项执行失败:" &amp; _xlpm.cellAddress,
               TRUE,             "ok")
)</f>
        <v>ok</v>
      </c>
      <c r="L646" t="str" cm="1">
        <f t="array" ref="L646:N646">IFERROR(_xlfn._xlws.SORT(
    _xlfn.UNIQUE(
        TRANSPOSE(
            _xlfn.FILTERXML("&lt;select&gt;&lt;x&gt;"&amp;SUBSTITUTE(选规格[[#This Row],[规格选项表]],",","&lt;/x&gt;&lt;x&gt;") &amp;"&lt;/x&gt;&lt;/select&gt;","//x")
        )
    )
),"无合适【规格】选项,请清除【CPU】或【内存】后再试")</f>
        <v>标准型 S5</v>
      </c>
      <c r="M646" t="str">
        <v>标准型 SA3</v>
      </c>
      <c r="N646" t="str">
        <v>标准型 SA2</v>
      </c>
    </row>
    <row r="647" spans="1:14">
      <c r="A647" t="s">
        <v>3705</v>
      </c>
      <c r="B647" t="s">
        <v>1878</v>
      </c>
      <c r="C647" s="6" t="s">
        <v>3741</v>
      </c>
      <c r="D647" s="6"/>
      <c r="E647" s="6">
        <v>8</v>
      </c>
      <c r="F647" s="6" t="str">
        <f t="shared" si="10"/>
        <v>选规格!$L$647#</v>
      </c>
      <c r="G647" s="6" t="str" cm="1">
        <f t="array" ref="G647">_xlfn.LET(_xlpm.x, L648,
         _xlpm.cellAddress, "【 选规格!" &amp; ADDRESS(ROW(选规格[[#This Row],[自检]]),COLUMN(选规格[[#This Row],[自检]])) &amp; "】",
         _xlfn.IFS(ISBLANK(_xlpm.x),   "error:右侧选项不足:" &amp;  _xlpm.cellAddress,
               ISERROR(_xlpm.x),   "error:右侧选项执行失败:" &amp; _xlpm.cellAddress,
               TRUE,             "ok")
)</f>
        <v>ok</v>
      </c>
      <c r="L647" t="str" cm="1">
        <f t="array" ref="L647:N647">IFERROR(_xlfn._xlws.SORT(
    _xlfn.UNIQUE(
        TRANSPOSE(
            _xlfn.FILTERXML("&lt;select&gt;&lt;x&gt;"&amp;SUBSTITUTE(选规格[[#This Row],[规格选项表]],",","&lt;/x&gt;&lt;x&gt;") &amp;"&lt;/x&gt;&lt;/select&gt;","//x")
        )
    )
),"无合适【规格】选项,请清除【CPU】或【内存】后再试")</f>
        <v>标准型 S5</v>
      </c>
      <c r="M647" t="str">
        <v>标准型 SA3</v>
      </c>
      <c r="N647" t="str">
        <v>标准型 SA2</v>
      </c>
    </row>
    <row r="648" spans="1:14">
      <c r="A648" t="s">
        <v>3705</v>
      </c>
      <c r="B648" t="s">
        <v>11</v>
      </c>
      <c r="C648" s="6" t="s">
        <v>3741</v>
      </c>
      <c r="D648" s="6"/>
      <c r="E648" s="6">
        <v>8</v>
      </c>
      <c r="F648" s="6" t="str">
        <f t="shared" si="10"/>
        <v>选规格!$L$648#</v>
      </c>
      <c r="G648" s="6" t="str" cm="1">
        <f t="array" ref="G648">_xlfn.LET(_xlpm.x, L649,
         _xlpm.cellAddress, "【 选规格!" &amp; ADDRESS(ROW(选规格[[#This Row],[自检]]),COLUMN(选规格[[#This Row],[自检]])) &amp; "】",
         _xlfn.IFS(ISBLANK(_xlpm.x),   "error:右侧选项不足:" &amp;  _xlpm.cellAddress,
               ISERROR(_xlpm.x),   "error:右侧选项执行失败:" &amp; _xlpm.cellAddress,
               TRUE,             "ok")
)</f>
        <v>ok</v>
      </c>
      <c r="L648" t="str" cm="1">
        <f t="array" ref="L648:N648">IFERROR(_xlfn._xlws.SORT(
    _xlfn.UNIQUE(
        TRANSPOSE(
            _xlfn.FILTERXML("&lt;select&gt;&lt;x&gt;"&amp;SUBSTITUTE(选规格[[#This Row],[规格选项表]],",","&lt;/x&gt;&lt;x&gt;") &amp;"&lt;/x&gt;&lt;/select&gt;","//x")
        )
    )
),"无合适【规格】选项,请清除【CPU】或【内存】后再试")</f>
        <v>标准型 S5</v>
      </c>
      <c r="M648" t="str">
        <v>标准型 SA3</v>
      </c>
      <c r="N648" t="str">
        <v>标准型 SA2</v>
      </c>
    </row>
    <row r="649" spans="1:14">
      <c r="A649" t="s">
        <v>3705</v>
      </c>
      <c r="B649" t="s">
        <v>1875</v>
      </c>
      <c r="C649" s="6" t="s">
        <v>3741</v>
      </c>
      <c r="D649" s="6"/>
      <c r="E649" s="6">
        <v>8</v>
      </c>
      <c r="F649" s="6" t="str">
        <f t="shared" si="10"/>
        <v>选规格!$L$649#</v>
      </c>
      <c r="G649" s="6" t="str" cm="1">
        <f t="array" ref="G649">_xlfn.LET(_xlpm.x, L650,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选规格!$G$649】</v>
      </c>
      <c r="L649" t="str" cm="1">
        <f t="array" ref="L649:N649">IFERROR(_xlfn._xlws.SORT(
    _xlfn.UNIQUE(
        TRANSPOSE(
            _xlfn.FILTERXML("&lt;select&gt;&lt;x&gt;"&amp;SUBSTITUTE(选规格[[#This Row],[规格选项表]],",","&lt;/x&gt;&lt;x&gt;") &amp;"&lt;/x&gt;&lt;/select&gt;","//x")
        )
    )
),"无合适【规格】选项,请清除【CPU】或【内存】后再试")</f>
        <v>标准型 S5</v>
      </c>
      <c r="M649" t="str">
        <v>标准型 SA3</v>
      </c>
      <c r="N649" t="str">
        <v>标准型 SA2</v>
      </c>
    </row>
    <row r="650" spans="1:14">
      <c r="A650" t="s">
        <v>3705</v>
      </c>
      <c r="B650" t="s">
        <v>1878</v>
      </c>
      <c r="C650" s="6" t="s">
        <v>3748</v>
      </c>
      <c r="D650" s="6"/>
      <c r="E650" s="6">
        <v>16</v>
      </c>
      <c r="F650" s="6" t="str">
        <f t="shared" si="10"/>
        <v>选规格!$L$650#</v>
      </c>
      <c r="G650" s="6" t="str" cm="1">
        <f t="array" ref="G650">_xlfn.LET(_xlpm.x, L651,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选规格!$G$650】</v>
      </c>
    </row>
    <row r="651" spans="1:14">
      <c r="A651" t="s">
        <v>3705</v>
      </c>
      <c r="B651" t="s">
        <v>11</v>
      </c>
      <c r="C651" s="6" t="s">
        <v>3748</v>
      </c>
      <c r="D651" s="6"/>
      <c r="E651" s="6">
        <v>16</v>
      </c>
      <c r="F651" s="6" t="str">
        <f t="shared" si="10"/>
        <v>选规格!$L$651#</v>
      </c>
      <c r="G651" s="6" t="str" cm="1">
        <f t="array" ref="G651">_xlfn.LET(_xlpm.x, L652,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选规格!$G$651】</v>
      </c>
    </row>
    <row r="652" spans="1:14">
      <c r="A652" t="s">
        <v>3705</v>
      </c>
      <c r="B652" t="s">
        <v>1875</v>
      </c>
      <c r="C652" s="6" t="s">
        <v>3748</v>
      </c>
      <c r="D652" s="6"/>
      <c r="E652" s="6">
        <v>16</v>
      </c>
      <c r="F652" s="6" t="str">
        <f t="shared" si="10"/>
        <v>选规格!$L$652#</v>
      </c>
      <c r="G652" s="6" t="str" cm="1">
        <f t="array" ref="G652">_xlfn.LET(_xlpm.x, L653,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选规格!$G$652】</v>
      </c>
    </row>
    <row r="653" spans="1:14">
      <c r="A653" t="s">
        <v>3705</v>
      </c>
      <c r="B653" t="s">
        <v>1878</v>
      </c>
      <c r="C653" s="6" t="s">
        <v>3749</v>
      </c>
      <c r="D653" s="6"/>
      <c r="E653" s="6">
        <v>32</v>
      </c>
      <c r="F653" s="6" t="str">
        <f t="shared" si="10"/>
        <v>选规格!$L$653#</v>
      </c>
      <c r="G653" s="6" t="str" cm="1">
        <f t="array" ref="G653">_xlfn.LET(_xlpm.x, L654,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选规格!$G$653】</v>
      </c>
    </row>
    <row r="654" spans="1:14">
      <c r="A654" t="s">
        <v>3705</v>
      </c>
      <c r="B654" t="s">
        <v>11</v>
      </c>
      <c r="C654" s="6" t="s">
        <v>3749</v>
      </c>
      <c r="D654" s="6"/>
      <c r="E654" s="6">
        <v>32</v>
      </c>
      <c r="F654" s="6" t="str">
        <f t="shared" si="10"/>
        <v>选规格!$L$654#</v>
      </c>
      <c r="G654" s="6" t="str" cm="1">
        <f t="array" ref="G654">_xlfn.LET(_xlpm.x, L655,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选规格!$G$654】</v>
      </c>
    </row>
    <row r="655" spans="1:14">
      <c r="A655" t="s">
        <v>3705</v>
      </c>
      <c r="B655" t="s">
        <v>1875</v>
      </c>
      <c r="C655" s="6" t="s">
        <v>3749</v>
      </c>
      <c r="D655" s="6"/>
      <c r="E655" s="6">
        <v>32</v>
      </c>
      <c r="F655" s="6" t="str">
        <f t="shared" si="10"/>
        <v>选规格!$L$655#</v>
      </c>
      <c r="G655" s="6" t="str" cm="1">
        <f t="array" ref="G655">_xlfn.LET(_xlpm.x, L656,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选规格!$G$655】</v>
      </c>
    </row>
    <row r="656" spans="1:14">
      <c r="A656" t="s">
        <v>3705</v>
      </c>
      <c r="B656" t="s">
        <v>1878</v>
      </c>
      <c r="C656" s="6" t="s">
        <v>3740</v>
      </c>
      <c r="D656" s="6"/>
      <c r="E656" s="6">
        <v>64</v>
      </c>
      <c r="F656" s="6" t="str">
        <f t="shared" si="10"/>
        <v>选规格!$L$656#</v>
      </c>
      <c r="G656" s="6" t="str" cm="1">
        <f t="array" ref="G656">_xlfn.LET(_xlpm.x, L657,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选规格!$G$656】</v>
      </c>
    </row>
    <row r="657" spans="1:7">
      <c r="A657" t="s">
        <v>3705</v>
      </c>
      <c r="B657" t="s">
        <v>11</v>
      </c>
      <c r="C657" s="6" t="s">
        <v>3740</v>
      </c>
      <c r="D657" s="6"/>
      <c r="E657" s="6">
        <v>64</v>
      </c>
      <c r="F657" s="6" t="str">
        <f t="shared" si="10"/>
        <v>选规格!$L$657#</v>
      </c>
      <c r="G657" s="6" t="str" cm="1">
        <f t="array" ref="G657">_xlfn.LET(_xlpm.x, L658,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选规格!$G$657】</v>
      </c>
    </row>
    <row r="658" spans="1:7">
      <c r="A658" t="s">
        <v>3705</v>
      </c>
      <c r="B658" t="s">
        <v>1875</v>
      </c>
      <c r="C658" s="6" t="s">
        <v>3740</v>
      </c>
      <c r="D658" s="6"/>
      <c r="E658" s="6">
        <v>64</v>
      </c>
      <c r="F658" s="6" t="str">
        <f t="shared" si="10"/>
        <v>选规格!$L$658#</v>
      </c>
      <c r="G658" s="6" t="str" cm="1">
        <f t="array" ref="G658">_xlfn.LET(_xlpm.x, L659,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选规格!$G$658】</v>
      </c>
    </row>
    <row r="659" spans="1:7">
      <c r="A659" t="s">
        <v>3705</v>
      </c>
      <c r="B659" t="s">
        <v>1878</v>
      </c>
      <c r="C659" s="6" t="s">
        <v>3706</v>
      </c>
      <c r="D659" s="6"/>
      <c r="E659" s="6">
        <v>48</v>
      </c>
      <c r="F659" s="6" t="str">
        <f t="shared" si="10"/>
        <v>选规格!$L$659#</v>
      </c>
      <c r="G659" s="6" t="str" cm="1">
        <f t="array" ref="G659">_xlfn.LET(_xlpm.x, L660,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选规格!$G$659】</v>
      </c>
    </row>
    <row r="660" spans="1:7">
      <c r="A660" t="s">
        <v>3705</v>
      </c>
      <c r="B660" t="s">
        <v>11</v>
      </c>
      <c r="C660" s="6" t="s">
        <v>3706</v>
      </c>
      <c r="D660" s="6"/>
      <c r="E660" s="6">
        <v>48</v>
      </c>
      <c r="F660" s="6" t="str">
        <f t="shared" si="10"/>
        <v>选规格!$L$660#</v>
      </c>
      <c r="G660" s="6" t="str" cm="1">
        <f t="array" ref="G660">_xlfn.LET(_xlpm.x, L661,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选规格!$G$660】</v>
      </c>
    </row>
    <row r="661" spans="1:7">
      <c r="A661" t="s">
        <v>3705</v>
      </c>
      <c r="B661" t="s">
        <v>1875</v>
      </c>
      <c r="C661" s="6" t="s">
        <v>3706</v>
      </c>
      <c r="D661" s="6"/>
      <c r="E661" s="6">
        <v>48</v>
      </c>
      <c r="F661" s="6" t="str">
        <f t="shared" si="10"/>
        <v>选规格!$L$661#</v>
      </c>
      <c r="G661" s="6" t="str" cm="1">
        <f t="array" ref="G661">_xlfn.LET(_xlpm.x, L662,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选规格!$G$661】</v>
      </c>
    </row>
    <row r="662" spans="1:7">
      <c r="A662" t="s">
        <v>3705</v>
      </c>
      <c r="B662" t="s">
        <v>1878</v>
      </c>
      <c r="C662" s="6" t="s">
        <v>3752</v>
      </c>
      <c r="D662" s="6"/>
      <c r="E662" s="6">
        <v>96</v>
      </c>
      <c r="F662" s="6" t="str">
        <f t="shared" si="10"/>
        <v>选规格!$L$662#</v>
      </c>
      <c r="G662" s="6" t="str" cm="1">
        <f t="array" ref="G662">_xlfn.LET(_xlpm.x, L663,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选规格!$G$662】</v>
      </c>
    </row>
    <row r="663" spans="1:7">
      <c r="A663" t="s">
        <v>3705</v>
      </c>
      <c r="B663" t="s">
        <v>11</v>
      </c>
      <c r="C663" s="6" t="s">
        <v>3752</v>
      </c>
      <c r="D663" s="6"/>
      <c r="E663" s="6">
        <v>96</v>
      </c>
      <c r="F663" s="6" t="str">
        <f t="shared" si="10"/>
        <v>选规格!$L$663#</v>
      </c>
      <c r="G663" s="6" t="str" cm="1">
        <f t="array" ref="G663">_xlfn.LET(_xlpm.x, L664,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选规格!$G$663】</v>
      </c>
    </row>
    <row r="664" spans="1:7">
      <c r="A664" t="s">
        <v>3705</v>
      </c>
      <c r="B664" t="s">
        <v>1875</v>
      </c>
      <c r="C664" s="6" t="s">
        <v>3752</v>
      </c>
      <c r="D664" s="6"/>
      <c r="E664" s="6">
        <v>96</v>
      </c>
      <c r="F664" s="6" t="str">
        <f t="shared" si="10"/>
        <v>选规格!$L$664#</v>
      </c>
      <c r="G664" s="6" t="str" cm="1">
        <f t="array" ref="G664">_xlfn.LET(_xlpm.x, L665,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选规格!$G$664】</v>
      </c>
    </row>
    <row r="665" spans="1:7">
      <c r="A665" t="s">
        <v>3705</v>
      </c>
      <c r="B665" t="s">
        <v>1878</v>
      </c>
      <c r="C665" s="6" t="s">
        <v>3750</v>
      </c>
      <c r="D665" s="6"/>
      <c r="E665" s="6">
        <v>128</v>
      </c>
      <c r="F665" s="6" t="str">
        <f t="shared" si="10"/>
        <v>选规格!$L$665#</v>
      </c>
      <c r="G665" s="6" t="str" cm="1">
        <f t="array" ref="G665">_xlfn.LET(_xlpm.x, L666,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选规格!$G$665】</v>
      </c>
    </row>
    <row r="666" spans="1:7">
      <c r="A666" t="s">
        <v>3705</v>
      </c>
      <c r="B666" t="s">
        <v>11</v>
      </c>
      <c r="C666" s="6" t="s">
        <v>3750</v>
      </c>
      <c r="D666" s="6"/>
      <c r="E666" s="6">
        <v>128</v>
      </c>
      <c r="F666" s="6" t="str">
        <f t="shared" si="10"/>
        <v>选规格!$L$666#</v>
      </c>
      <c r="G666" s="6" t="str" cm="1">
        <f t="array" ref="G666">_xlfn.LET(_xlpm.x, L667,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选规格!$G$666】</v>
      </c>
    </row>
    <row r="667" spans="1:7">
      <c r="A667" t="s">
        <v>3705</v>
      </c>
      <c r="B667" t="s">
        <v>1875</v>
      </c>
      <c r="C667" s="6" t="s">
        <v>3750</v>
      </c>
      <c r="D667" s="6"/>
      <c r="E667" s="6">
        <v>128</v>
      </c>
      <c r="F667" s="6" t="str">
        <f t="shared" si="10"/>
        <v>选规格!$L$667#</v>
      </c>
      <c r="G667" s="6" t="str" cm="1">
        <f t="array" ref="G667">_xlfn.LET(_xlpm.x, L668,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选规格!$G$667】</v>
      </c>
    </row>
    <row r="668" spans="1:7">
      <c r="A668" t="s">
        <v>3705</v>
      </c>
      <c r="B668" t="s">
        <v>1878</v>
      </c>
      <c r="C668" s="6" t="s">
        <v>3741</v>
      </c>
      <c r="D668" s="6"/>
      <c r="E668" s="6">
        <v>192</v>
      </c>
      <c r="F668" s="6" t="str">
        <f t="shared" si="10"/>
        <v>选规格!$L$668#</v>
      </c>
      <c r="G668" s="6" t="str" cm="1">
        <f t="array" ref="G668">_xlfn.LET(_xlpm.x, L669,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选规格!$G$668】</v>
      </c>
    </row>
    <row r="669" spans="1:7">
      <c r="A669" t="s">
        <v>3705</v>
      </c>
      <c r="B669" t="s">
        <v>11</v>
      </c>
      <c r="C669" s="6" t="s">
        <v>3741</v>
      </c>
      <c r="D669" s="6"/>
      <c r="E669" s="6">
        <v>192</v>
      </c>
      <c r="F669" s="6" t="str">
        <f t="shared" si="10"/>
        <v>选规格!$L$669#</v>
      </c>
      <c r="G669" s="6" t="str" cm="1">
        <f t="array" ref="G669">_xlfn.LET(_xlpm.x, L670,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选规格!$G$669】</v>
      </c>
    </row>
    <row r="670" spans="1:7">
      <c r="A670" t="s">
        <v>3705</v>
      </c>
      <c r="B670" t="s">
        <v>1875</v>
      </c>
      <c r="C670" s="6" t="s">
        <v>3741</v>
      </c>
      <c r="D670" s="6"/>
      <c r="E670" s="6">
        <v>192</v>
      </c>
      <c r="F670" s="6" t="str">
        <f t="shared" si="10"/>
        <v>选规格!$L$670#</v>
      </c>
      <c r="G670" s="6" t="str" cm="1">
        <f t="array" ref="G670">_xlfn.LET(_xlpm.x, L671,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选规格!$G$670】</v>
      </c>
    </row>
    <row r="671" spans="1:7">
      <c r="A671" t="s">
        <v>3705</v>
      </c>
      <c r="B671" t="s">
        <v>1878</v>
      </c>
      <c r="C671" s="6" t="s">
        <v>3740</v>
      </c>
      <c r="D671" s="6"/>
      <c r="E671" s="6">
        <v>256</v>
      </c>
      <c r="F671" s="6" t="str">
        <f t="shared" si="10"/>
        <v>选规格!$L$671#</v>
      </c>
      <c r="G671" s="6" t="str" cm="1">
        <f t="array" ref="G671">_xlfn.LET(_xlpm.x, L672,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选规格!$G$671】</v>
      </c>
    </row>
    <row r="672" spans="1:7">
      <c r="A672" t="s">
        <v>3705</v>
      </c>
      <c r="B672" t="s">
        <v>11</v>
      </c>
      <c r="C672" s="6" t="s">
        <v>3740</v>
      </c>
      <c r="D672" s="6"/>
      <c r="E672" s="6">
        <v>256</v>
      </c>
      <c r="F672" s="6" t="str">
        <f t="shared" si="10"/>
        <v>选规格!$L$672#</v>
      </c>
      <c r="G672" s="6" t="str" cm="1">
        <f t="array" ref="G672">_xlfn.LET(_xlpm.x, L673,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选规格!$G$672】</v>
      </c>
    </row>
    <row r="673" spans="1:7">
      <c r="A673" t="s">
        <v>3705</v>
      </c>
      <c r="B673" t="s">
        <v>1875</v>
      </c>
      <c r="C673" s="6" t="s">
        <v>3740</v>
      </c>
      <c r="D673" s="6"/>
      <c r="E673" s="6">
        <v>256</v>
      </c>
      <c r="F673" s="6" t="str">
        <f t="shared" si="10"/>
        <v>选规格!$L$673#</v>
      </c>
      <c r="G673" s="6" t="str" cm="1">
        <f t="array" ref="G673">_xlfn.LET(_xlpm.x, L674,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选规格!$G$673】</v>
      </c>
    </row>
    <row r="674" spans="1:7">
      <c r="A674" t="s">
        <v>3705</v>
      </c>
      <c r="B674" t="s">
        <v>1878</v>
      </c>
      <c r="C674" s="6" t="s">
        <v>3746</v>
      </c>
      <c r="D674" s="6"/>
      <c r="E674" s="6">
        <v>160</v>
      </c>
      <c r="F674" s="6" t="str">
        <f t="shared" si="10"/>
        <v>选规格!$L$674#</v>
      </c>
      <c r="G674" s="6" t="str" cm="1">
        <f t="array" ref="G674">_xlfn.LET(_xlpm.x, L675,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选规格!$G$674】</v>
      </c>
    </row>
    <row r="675" spans="1:7">
      <c r="A675" t="s">
        <v>3705</v>
      </c>
      <c r="B675" t="s">
        <v>11</v>
      </c>
      <c r="C675" s="6" t="s">
        <v>3746</v>
      </c>
      <c r="D675" s="6"/>
      <c r="E675" s="6">
        <v>160</v>
      </c>
      <c r="F675" s="6" t="str">
        <f t="shared" si="10"/>
        <v>选规格!$L$675#</v>
      </c>
      <c r="G675" s="6" t="str" cm="1">
        <f t="array" ref="G675">_xlfn.LET(_xlpm.x, L676,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选规格!$G$675】</v>
      </c>
    </row>
    <row r="676" spans="1:7">
      <c r="A676" t="s">
        <v>3705</v>
      </c>
      <c r="B676" t="s">
        <v>1875</v>
      </c>
      <c r="C676" s="6" t="s">
        <v>3746</v>
      </c>
      <c r="D676" s="6"/>
      <c r="E676" s="6">
        <v>160</v>
      </c>
      <c r="F676" s="6" t="str">
        <f t="shared" si="10"/>
        <v>选规格!$L$676#</v>
      </c>
      <c r="G676" s="6" t="str" cm="1">
        <f t="array" ref="G676">_xlfn.LET(_xlpm.x, L677,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选规格!$G$676】</v>
      </c>
    </row>
    <row r="677" spans="1:7">
      <c r="A677" t="s">
        <v>3705</v>
      </c>
      <c r="B677" t="s">
        <v>1878</v>
      </c>
      <c r="C677" s="6" t="s">
        <v>3746</v>
      </c>
      <c r="D677" s="6"/>
      <c r="E677" s="6">
        <v>320</v>
      </c>
      <c r="F677" s="6" t="str">
        <f t="shared" si="10"/>
        <v>选规格!$L$677#</v>
      </c>
      <c r="G677" s="6" t="str" cm="1">
        <f t="array" ref="G677">_xlfn.LET(_xlpm.x, L678,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选规格!$G$677】</v>
      </c>
    </row>
    <row r="678" spans="1:7">
      <c r="A678" t="s">
        <v>3705</v>
      </c>
      <c r="B678" t="s">
        <v>11</v>
      </c>
      <c r="C678" s="6" t="s">
        <v>3746</v>
      </c>
      <c r="D678" s="6"/>
      <c r="E678" s="6">
        <v>320</v>
      </c>
      <c r="F678" s="6" t="str">
        <f t="shared" si="10"/>
        <v>选规格!$L$678#</v>
      </c>
      <c r="G678" s="6" t="str" cm="1">
        <f t="array" ref="G678">_xlfn.LET(_xlpm.x, L679,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选规格!$G$678】</v>
      </c>
    </row>
    <row r="679" spans="1:7">
      <c r="A679" t="s">
        <v>3705</v>
      </c>
      <c r="B679" t="s">
        <v>1875</v>
      </c>
      <c r="C679" s="6" t="s">
        <v>3746</v>
      </c>
      <c r="D679" s="6"/>
      <c r="E679" s="6">
        <v>320</v>
      </c>
      <c r="F679" s="6" t="str">
        <f t="shared" si="10"/>
        <v>选规格!$L$679#</v>
      </c>
      <c r="G679" s="6" t="str" cm="1">
        <f t="array" ref="G679">_xlfn.LET(_xlpm.x, L680,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选规格!$G$679】</v>
      </c>
    </row>
    <row r="680" spans="1:7">
      <c r="A680" t="s">
        <v>3705</v>
      </c>
      <c r="B680" t="s">
        <v>1878</v>
      </c>
      <c r="C680" s="6" t="s">
        <v>3753</v>
      </c>
      <c r="D680" s="6"/>
      <c r="E680" s="6">
        <v>384</v>
      </c>
      <c r="F680" s="6" t="str">
        <f t="shared" si="10"/>
        <v>选规格!$L$680#</v>
      </c>
      <c r="G680" s="6" t="str" cm="1">
        <f t="array" ref="G680">_xlfn.LET(_xlpm.x, L681,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选规格!$G$680】</v>
      </c>
    </row>
    <row r="681" spans="1:7">
      <c r="A681" t="s">
        <v>3705</v>
      </c>
      <c r="B681" t="s">
        <v>11</v>
      </c>
      <c r="C681" s="6" t="s">
        <v>3753</v>
      </c>
      <c r="D681" s="6"/>
      <c r="E681" s="6">
        <v>384</v>
      </c>
      <c r="F681" s="6" t="str">
        <f t="shared" si="10"/>
        <v>选规格!$L$681#</v>
      </c>
      <c r="G681" s="6" t="str" cm="1">
        <f t="array" ref="G681">_xlfn.LET(_xlpm.x, L682,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选规格!$G$681】</v>
      </c>
    </row>
    <row r="682" spans="1:7">
      <c r="A682" t="s">
        <v>3705</v>
      </c>
      <c r="B682" t="s">
        <v>1875</v>
      </c>
      <c r="C682" s="6" t="s">
        <v>3753</v>
      </c>
      <c r="D682" s="6"/>
      <c r="E682" s="6">
        <v>384</v>
      </c>
      <c r="F682" s="6" t="str">
        <f t="shared" si="10"/>
        <v>选规格!$L$682#</v>
      </c>
      <c r="G682" s="6" t="str" cm="1">
        <f t="array" ref="G682">_xlfn.LET(_xlpm.x, L683,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选规格!$G$682】</v>
      </c>
    </row>
    <row r="683" spans="1:7">
      <c r="A683" t="s">
        <v>3705</v>
      </c>
      <c r="B683" t="s">
        <v>1878</v>
      </c>
      <c r="C683" s="6" t="s">
        <v>3711</v>
      </c>
      <c r="D683" s="6"/>
      <c r="E683" s="6">
        <v>216</v>
      </c>
      <c r="F683" s="6" t="str">
        <f t="shared" si="10"/>
        <v>选规格!$L$683#</v>
      </c>
      <c r="G683" s="6" t="str" cm="1">
        <f t="array" ref="G683">_xlfn.LET(_xlpm.x, L684,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选规格!$G$683】</v>
      </c>
    </row>
    <row r="684" spans="1:7">
      <c r="A684" t="s">
        <v>3705</v>
      </c>
      <c r="B684" t="s">
        <v>11</v>
      </c>
      <c r="C684" s="6" t="s">
        <v>3711</v>
      </c>
      <c r="D684" s="6"/>
      <c r="E684" s="6">
        <v>216</v>
      </c>
      <c r="F684" s="6" t="str">
        <f t="shared" si="10"/>
        <v>选规格!$L$684#</v>
      </c>
      <c r="G684" s="6" t="str" cm="1">
        <f t="array" ref="G684">_xlfn.LET(_xlpm.x, L685,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选规格!$G$684】</v>
      </c>
    </row>
    <row r="685" spans="1:7">
      <c r="A685" t="s">
        <v>3705</v>
      </c>
      <c r="B685" t="s">
        <v>1875</v>
      </c>
      <c r="C685" s="6" t="s">
        <v>3711</v>
      </c>
      <c r="D685" s="6"/>
      <c r="E685" s="6">
        <v>216</v>
      </c>
      <c r="F685" s="6" t="str">
        <f t="shared" si="10"/>
        <v>选规格!$L$685#</v>
      </c>
      <c r="G685" s="6" t="str" cm="1">
        <f t="array" ref="G685">_xlfn.LET(_xlpm.x, L686,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选规格!$G$685】</v>
      </c>
    </row>
    <row r="686" spans="1:7">
      <c r="A686" t="s">
        <v>3705</v>
      </c>
      <c r="B686" t="s">
        <v>1878</v>
      </c>
      <c r="C686" s="6" t="s">
        <v>3711</v>
      </c>
      <c r="D686" s="6"/>
      <c r="E686" s="6">
        <v>470</v>
      </c>
      <c r="F686" s="6" t="str">
        <f t="shared" si="10"/>
        <v>选规格!$L$686#</v>
      </c>
      <c r="G686" s="6" t="str" cm="1">
        <f t="array" ref="G686">_xlfn.LET(_xlpm.x, L687,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选规格!$G$686】</v>
      </c>
    </row>
    <row r="687" spans="1:7">
      <c r="A687" t="s">
        <v>3705</v>
      </c>
      <c r="B687" t="s">
        <v>11</v>
      </c>
      <c r="C687" s="6" t="s">
        <v>3711</v>
      </c>
      <c r="D687" s="6"/>
      <c r="E687" s="6">
        <v>470</v>
      </c>
      <c r="F687" s="6" t="str">
        <f t="shared" si="10"/>
        <v>选规格!$L$687#</v>
      </c>
      <c r="G687" s="6" t="str" cm="1">
        <f t="array" ref="G687">_xlfn.LET(_xlpm.x, L688,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选规格!$G$687】</v>
      </c>
    </row>
    <row r="688" spans="1:7">
      <c r="A688" t="s">
        <v>3705</v>
      </c>
      <c r="B688" t="s">
        <v>1875</v>
      </c>
      <c r="C688" s="6" t="s">
        <v>3711</v>
      </c>
      <c r="D688" s="6"/>
      <c r="E688" s="6">
        <v>470</v>
      </c>
      <c r="F688" s="6" t="str">
        <f t="shared" si="10"/>
        <v>选规格!$L$688#</v>
      </c>
      <c r="G688" s="6" t="str" cm="1">
        <f t="array" ref="G688">_xlfn.LET(_xlpm.x, L689,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选规格!$G$688】</v>
      </c>
    </row>
    <row r="689" spans="1:7">
      <c r="A689" t="s">
        <v>3705</v>
      </c>
      <c r="B689" t="s">
        <v>1878</v>
      </c>
      <c r="C689" s="6" t="s">
        <v>3711</v>
      </c>
      <c r="D689" s="6"/>
      <c r="E689" s="6">
        <v>512</v>
      </c>
      <c r="F689" s="6" t="str">
        <f t="shared" si="10"/>
        <v>选规格!$L$689#</v>
      </c>
      <c r="G689" s="6" t="str" cm="1">
        <f t="array" ref="G689">_xlfn.LET(_xlpm.x, L690,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选规格!$G$689】</v>
      </c>
    </row>
    <row r="690" spans="1:7">
      <c r="A690" t="s">
        <v>3705</v>
      </c>
      <c r="B690" t="s">
        <v>11</v>
      </c>
      <c r="C690" s="6" t="s">
        <v>3711</v>
      </c>
      <c r="D690" s="6"/>
      <c r="E690" s="6">
        <v>512</v>
      </c>
      <c r="F690" s="6" t="str">
        <f t="shared" si="10"/>
        <v>选规格!$L$690#</v>
      </c>
      <c r="G690" s="6" t="str" cm="1">
        <f t="array" ref="G690">_xlfn.LET(_xlpm.x, L691,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选规格!$G$690】</v>
      </c>
    </row>
    <row r="691" spans="1:7">
      <c r="A691" t="s">
        <v>3705</v>
      </c>
      <c r="B691" t="s">
        <v>1875</v>
      </c>
      <c r="C691" s="6" t="s">
        <v>3711</v>
      </c>
      <c r="D691" s="6"/>
      <c r="E691" s="6">
        <v>512</v>
      </c>
      <c r="F691" s="6" t="str">
        <f t="shared" si="10"/>
        <v>选规格!$L$691#</v>
      </c>
      <c r="G691" s="6" t="str" cm="1">
        <f t="array" ref="G691">_xlfn.LET(_xlpm.x, L692,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选规格!$G$691】</v>
      </c>
    </row>
    <row r="692" spans="1:7">
      <c r="A692" t="s">
        <v>3705</v>
      </c>
      <c r="B692" t="s">
        <v>1878</v>
      </c>
      <c r="C692" s="6" t="s">
        <v>3711</v>
      </c>
      <c r="D692" s="6"/>
      <c r="E692" s="6">
        <v>640</v>
      </c>
      <c r="F692" s="6" t="str">
        <f t="shared" si="10"/>
        <v>选规格!$L$692#</v>
      </c>
      <c r="G692" s="6" t="str" cm="1">
        <f t="array" ref="G692">_xlfn.LET(_xlpm.x, L693,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选规格!$G$692】</v>
      </c>
    </row>
    <row r="693" spans="1:7">
      <c r="A693" t="s">
        <v>3705</v>
      </c>
      <c r="B693" t="s">
        <v>11</v>
      </c>
      <c r="C693" s="6" t="s">
        <v>3711</v>
      </c>
      <c r="D693" s="6"/>
      <c r="E693" s="6">
        <v>640</v>
      </c>
      <c r="F693" s="6" t="str">
        <f t="shared" si="10"/>
        <v>选规格!$L$693#</v>
      </c>
      <c r="G693" s="6" t="str" cm="1">
        <f t="array" ref="G693">_xlfn.LET(_xlpm.x, L694,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选规格!$G$693】</v>
      </c>
    </row>
    <row r="694" spans="1:7">
      <c r="A694" t="s">
        <v>3705</v>
      </c>
      <c r="B694" t="s">
        <v>1875</v>
      </c>
      <c r="C694" s="6" t="s">
        <v>3711</v>
      </c>
      <c r="D694" s="6"/>
      <c r="E694" s="6">
        <v>640</v>
      </c>
      <c r="F694" s="6" t="str">
        <f t="shared" si="10"/>
        <v>选规格!$L$694#</v>
      </c>
      <c r="G694" s="6" t="str" cm="1">
        <f t="array" ref="G694">_xlfn.LET(_xlpm.x, L695,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选规格!$G$694】</v>
      </c>
    </row>
    <row r="695" spans="1:7">
      <c r="A695" t="s">
        <v>3705</v>
      </c>
      <c r="B695" t="s">
        <v>1878</v>
      </c>
      <c r="C695" s="6" t="s">
        <v>3711</v>
      </c>
      <c r="D695" s="6"/>
      <c r="E695" s="6">
        <v>432</v>
      </c>
      <c r="F695" s="6" t="str">
        <f t="shared" si="10"/>
        <v>选规格!$L$695#</v>
      </c>
      <c r="G695" s="6" t="str" cm="1">
        <f t="array" ref="G695">_xlfn.LET(_xlpm.x, L696,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选规格!$G$695】</v>
      </c>
    </row>
    <row r="696" spans="1:7">
      <c r="A696" t="s">
        <v>3705</v>
      </c>
      <c r="B696" t="s">
        <v>11</v>
      </c>
      <c r="C696" s="6" t="s">
        <v>3711</v>
      </c>
      <c r="D696" s="6"/>
      <c r="E696" s="6">
        <v>432</v>
      </c>
      <c r="F696" s="6" t="str">
        <f t="shared" si="10"/>
        <v>选规格!$L$696#</v>
      </c>
      <c r="G696" s="6" t="str" cm="1">
        <f t="array" ref="G696">_xlfn.LET(_xlpm.x, L697,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选规格!$G$696】</v>
      </c>
    </row>
    <row r="697" spans="1:7">
      <c r="A697" t="s">
        <v>3705</v>
      </c>
      <c r="B697" t="s">
        <v>1875</v>
      </c>
      <c r="C697" s="6" t="s">
        <v>3711</v>
      </c>
      <c r="D697" s="6"/>
      <c r="E697" s="6">
        <v>432</v>
      </c>
      <c r="F697" s="6" t="str">
        <f t="shared" si="10"/>
        <v>选规格!$L$697#</v>
      </c>
      <c r="G697" s="6" t="str" cm="1">
        <f t="array" ref="G697">_xlfn.LET(_xlpm.x, L698,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选规格!$G$697】</v>
      </c>
    </row>
    <row r="698" spans="1:7">
      <c r="A698" t="s">
        <v>3705</v>
      </c>
      <c r="B698" t="s">
        <v>1878</v>
      </c>
      <c r="C698" s="6" t="s">
        <v>3711</v>
      </c>
      <c r="D698" s="6"/>
      <c r="E698" s="6">
        <v>940</v>
      </c>
      <c r="F698" s="6" t="str">
        <f t="shared" si="10"/>
        <v>选规格!$L$698#</v>
      </c>
      <c r="G698" s="6" t="str" cm="1">
        <f t="array" ref="G698">_xlfn.LET(_xlpm.x, L699,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选规格!$G$698】</v>
      </c>
    </row>
    <row r="699" spans="1:7">
      <c r="A699" t="s">
        <v>3705</v>
      </c>
      <c r="B699" t="s">
        <v>11</v>
      </c>
      <c r="C699" s="6" t="s">
        <v>3711</v>
      </c>
      <c r="D699" s="6"/>
      <c r="E699" s="6">
        <v>940</v>
      </c>
      <c r="F699" s="6" t="str">
        <f t="shared" si="10"/>
        <v>选规格!$L$699#</v>
      </c>
      <c r="G699" s="6" t="str" cm="1">
        <f t="array" ref="G699">_xlfn.LET(_xlpm.x, L700,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选规格!$G$699】</v>
      </c>
    </row>
    <row r="700" spans="1:7">
      <c r="A700" t="s">
        <v>3705</v>
      </c>
      <c r="B700" t="s">
        <v>1875</v>
      </c>
      <c r="C700" s="6" t="s">
        <v>3711</v>
      </c>
      <c r="D700" s="6"/>
      <c r="E700" s="6">
        <v>940</v>
      </c>
      <c r="F700" s="6" t="str">
        <f t="shared" si="10"/>
        <v>选规格!$L$700#</v>
      </c>
      <c r="G700" s="6" t="str" cm="1">
        <f t="array" ref="G700">_xlfn.LET(_xlpm.x, L701,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选规格!$G$700】</v>
      </c>
    </row>
    <row r="701" spans="1:7">
      <c r="A701" t="s">
        <v>242</v>
      </c>
      <c r="B701" t="s">
        <v>1878</v>
      </c>
      <c r="C701" s="6" t="s">
        <v>3774</v>
      </c>
      <c r="D701" s="6"/>
      <c r="E701" s="6">
        <v>1</v>
      </c>
      <c r="F701" s="6" t="str">
        <f t="shared" si="10"/>
        <v>选规格!$L$701#</v>
      </c>
      <c r="G701" s="6" t="str" cm="1">
        <f t="array" ref="G701">_xlfn.LET(_xlpm.x, L702,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选规格!$G$701】</v>
      </c>
    </row>
    <row r="702" spans="1:7">
      <c r="A702" t="s">
        <v>242</v>
      </c>
      <c r="B702" t="s">
        <v>1878</v>
      </c>
      <c r="C702" s="6" t="s">
        <v>3774</v>
      </c>
      <c r="D702" s="6"/>
      <c r="E702" s="6">
        <v>2</v>
      </c>
      <c r="F702" s="6" t="str">
        <f t="shared" si="10"/>
        <v>选规格!$L$702#</v>
      </c>
      <c r="G702" s="6" t="str" cm="1">
        <f t="array" ref="G702">_xlfn.LET(_xlpm.x, L703,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选规格!$G$702】</v>
      </c>
    </row>
    <row r="703" spans="1:7">
      <c r="A703" t="s">
        <v>242</v>
      </c>
      <c r="B703" t="s">
        <v>1878</v>
      </c>
      <c r="C703" s="6" t="s">
        <v>3774</v>
      </c>
      <c r="D703" s="6"/>
      <c r="E703" s="6">
        <v>4</v>
      </c>
      <c r="F703" s="6" t="str">
        <f t="shared" si="10"/>
        <v>选规格!$L$703#</v>
      </c>
      <c r="G703" s="6" t="str" cm="1">
        <f t="array" ref="G703">_xlfn.LET(_xlpm.x, L704,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选规格!$G$703】</v>
      </c>
    </row>
    <row r="704" spans="1:7">
      <c r="A704" t="s">
        <v>242</v>
      </c>
      <c r="B704" t="s">
        <v>1878</v>
      </c>
      <c r="C704" s="6" t="s">
        <v>3774</v>
      </c>
      <c r="D704" s="6"/>
      <c r="E704" s="6">
        <v>8</v>
      </c>
      <c r="F704" s="6" t="str">
        <f t="shared" si="10"/>
        <v>选规格!$L$704#</v>
      </c>
      <c r="G704" s="6" t="str" cm="1">
        <f t="array" ref="G704">_xlfn.LET(_xlpm.x, L705,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选规格!$G$704】</v>
      </c>
    </row>
    <row r="705" spans="1:7">
      <c r="A705" t="s">
        <v>242</v>
      </c>
      <c r="B705" t="s">
        <v>1878</v>
      </c>
      <c r="C705" s="6" t="s">
        <v>3774</v>
      </c>
      <c r="D705" s="6"/>
      <c r="E705" s="6">
        <v>16</v>
      </c>
      <c r="F705" s="6" t="str">
        <f t="shared" si="10"/>
        <v>选规格!$L$705#</v>
      </c>
      <c r="G705" s="6" t="str" cm="1">
        <f t="array" ref="G705">_xlfn.LET(_xlpm.x, L706,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选规格!$G$705】</v>
      </c>
    </row>
    <row r="706" spans="1:7">
      <c r="A706" t="s">
        <v>242</v>
      </c>
      <c r="B706" t="s">
        <v>1878</v>
      </c>
      <c r="C706" s="6" t="s">
        <v>3774</v>
      </c>
      <c r="D706" s="6"/>
      <c r="E706" s="6">
        <v>32</v>
      </c>
      <c r="F706" s="6" t="str">
        <f t="shared" ref="F706:F769" si="11">"选规格!"&amp;ADDRESS(ROW(L706),COLUMN(L706)) &amp; "#"</f>
        <v>选规格!$L$706#</v>
      </c>
      <c r="G706" s="6" t="str" cm="1">
        <f t="array" ref="G706">_xlfn.LET(_xlpm.x, L707,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选规格!$G$706】</v>
      </c>
    </row>
    <row r="707" spans="1:7">
      <c r="A707" t="s">
        <v>242</v>
      </c>
      <c r="B707" t="s">
        <v>1878</v>
      </c>
      <c r="C707" s="6" t="s">
        <v>3774</v>
      </c>
      <c r="D707" s="6"/>
      <c r="E707" s="6">
        <v>64</v>
      </c>
      <c r="F707" s="6" t="str">
        <f t="shared" si="11"/>
        <v>选规格!$L$707#</v>
      </c>
      <c r="G707" s="6" t="str" cm="1">
        <f t="array" ref="G707">_xlfn.LET(_xlpm.x, L708,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选规格!$G$707】</v>
      </c>
    </row>
    <row r="708" spans="1:7">
      <c r="A708" t="s">
        <v>242</v>
      </c>
      <c r="B708" t="s">
        <v>1878</v>
      </c>
      <c r="C708" s="6" t="s">
        <v>3774</v>
      </c>
      <c r="D708" s="6"/>
      <c r="E708" s="6">
        <v>96</v>
      </c>
      <c r="F708" s="6" t="str">
        <f t="shared" si="11"/>
        <v>选规格!$L$708#</v>
      </c>
      <c r="G708" s="6" t="str" cm="1">
        <f t="array" ref="G708">_xlfn.LET(_xlpm.x, L709,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选规格!$G$708】</v>
      </c>
    </row>
    <row r="709" spans="1:7">
      <c r="A709" t="s">
        <v>242</v>
      </c>
      <c r="B709" t="s">
        <v>1878</v>
      </c>
      <c r="C709" s="6" t="s">
        <v>3774</v>
      </c>
      <c r="D709" s="6"/>
      <c r="E709" s="6">
        <v>128</v>
      </c>
      <c r="F709" s="6" t="str">
        <f t="shared" si="11"/>
        <v>选规格!$L$709#</v>
      </c>
      <c r="G709" s="6" t="str" cm="1">
        <f t="array" ref="G709">_xlfn.LET(_xlpm.x, L710,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选规格!$G$709】</v>
      </c>
    </row>
    <row r="710" spans="1:7">
      <c r="A710" t="s">
        <v>242</v>
      </c>
      <c r="B710" t="s">
        <v>1878</v>
      </c>
      <c r="C710" s="6" t="s">
        <v>3774</v>
      </c>
      <c r="D710" s="6"/>
      <c r="E710" s="6">
        <v>244</v>
      </c>
      <c r="F710" s="6" t="str">
        <f t="shared" si="11"/>
        <v>选规格!$L$710#</v>
      </c>
      <c r="G710" s="6" t="str" cm="1">
        <f t="array" ref="G710">_xlfn.LET(_xlpm.x, L711,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选规格!$G$710】</v>
      </c>
    </row>
    <row r="711" spans="1:7">
      <c r="A711" t="s">
        <v>242</v>
      </c>
      <c r="B711" t="s">
        <v>1878</v>
      </c>
      <c r="C711" s="6" t="s">
        <v>3774</v>
      </c>
      <c r="D711" s="6"/>
      <c r="E711" s="6">
        <v>488</v>
      </c>
      <c r="F711" s="6" t="str">
        <f t="shared" si="11"/>
        <v>选规格!$L$711#</v>
      </c>
      <c r="G711" s="6" t="str" cm="1">
        <f t="array" ref="G711">_xlfn.LET(_xlpm.x, L712,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选规格!$G$711】</v>
      </c>
    </row>
    <row r="712" spans="1:7">
      <c r="A712" t="s">
        <v>242</v>
      </c>
      <c r="B712" t="s">
        <v>1875</v>
      </c>
      <c r="C712" s="6" t="s">
        <v>3774</v>
      </c>
      <c r="D712" s="6"/>
      <c r="E712" s="6">
        <v>1</v>
      </c>
      <c r="F712" s="6" t="str">
        <f t="shared" si="11"/>
        <v>选规格!$L$712#</v>
      </c>
      <c r="G712" s="6" t="str" cm="1">
        <f t="array" ref="G712">_xlfn.LET(_xlpm.x, L713,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选规格!$G$712】</v>
      </c>
    </row>
    <row r="713" spans="1:7">
      <c r="A713" t="s">
        <v>242</v>
      </c>
      <c r="B713" t="s">
        <v>1875</v>
      </c>
      <c r="C713" s="6" t="s">
        <v>3774</v>
      </c>
      <c r="D713" s="6"/>
      <c r="E713" s="6">
        <v>2</v>
      </c>
      <c r="F713" s="6" t="str">
        <f t="shared" si="11"/>
        <v>选规格!$L$713#</v>
      </c>
      <c r="G713" s="6" t="str" cm="1">
        <f t="array" ref="G713">_xlfn.LET(_xlpm.x, L714,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选规格!$G$713】</v>
      </c>
    </row>
    <row r="714" spans="1:7">
      <c r="A714" t="s">
        <v>242</v>
      </c>
      <c r="B714" t="s">
        <v>1875</v>
      </c>
      <c r="C714" s="6" t="s">
        <v>3774</v>
      </c>
      <c r="D714" s="6"/>
      <c r="E714" s="6">
        <v>4</v>
      </c>
      <c r="F714" s="6" t="str">
        <f t="shared" si="11"/>
        <v>选规格!$L$714#</v>
      </c>
      <c r="G714" s="6" t="str" cm="1">
        <f t="array" ref="G714">_xlfn.LET(_xlpm.x, L715,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选规格!$G$714】</v>
      </c>
    </row>
    <row r="715" spans="1:7">
      <c r="A715" t="s">
        <v>242</v>
      </c>
      <c r="B715" t="s">
        <v>1875</v>
      </c>
      <c r="C715" s="6" t="s">
        <v>3774</v>
      </c>
      <c r="D715" s="6"/>
      <c r="E715" s="6">
        <v>8</v>
      </c>
      <c r="F715" s="6" t="str">
        <f t="shared" si="11"/>
        <v>选规格!$L$715#</v>
      </c>
      <c r="G715" s="6" t="str" cm="1">
        <f t="array" ref="G715">_xlfn.LET(_xlpm.x, L716,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选规格!$G$715】</v>
      </c>
    </row>
    <row r="716" spans="1:7">
      <c r="A716" t="s">
        <v>242</v>
      </c>
      <c r="B716" t="s">
        <v>1875</v>
      </c>
      <c r="C716" s="6" t="s">
        <v>3774</v>
      </c>
      <c r="D716" s="6"/>
      <c r="E716" s="6">
        <v>16</v>
      </c>
      <c r="F716" s="6" t="str">
        <f t="shared" si="11"/>
        <v>选规格!$L$716#</v>
      </c>
      <c r="G716" s="6" t="str" cm="1">
        <f t="array" ref="G716">_xlfn.LET(_xlpm.x, L717,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选规格!$G$716】</v>
      </c>
    </row>
    <row r="717" spans="1:7">
      <c r="A717" t="s">
        <v>242</v>
      </c>
      <c r="B717" t="s">
        <v>1875</v>
      </c>
      <c r="C717" s="6" t="s">
        <v>3774</v>
      </c>
      <c r="D717" s="6"/>
      <c r="E717" s="6">
        <v>32</v>
      </c>
      <c r="F717" s="6" t="str">
        <f t="shared" si="11"/>
        <v>选规格!$L$717#</v>
      </c>
      <c r="G717" s="6" t="str" cm="1">
        <f t="array" ref="G717">_xlfn.LET(_xlpm.x, L718,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选规格!$G$717】</v>
      </c>
    </row>
    <row r="718" spans="1:7">
      <c r="A718" t="s">
        <v>242</v>
      </c>
      <c r="B718" t="s">
        <v>1875</v>
      </c>
      <c r="C718" s="6" t="s">
        <v>3774</v>
      </c>
      <c r="D718" s="6"/>
      <c r="E718" s="6">
        <v>64</v>
      </c>
      <c r="F718" s="6" t="str">
        <f t="shared" si="11"/>
        <v>选规格!$L$718#</v>
      </c>
      <c r="G718" s="6" t="str" cm="1">
        <f t="array" ref="G718">_xlfn.LET(_xlpm.x, L719,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选规格!$G$718】</v>
      </c>
    </row>
    <row r="719" spans="1:7">
      <c r="A719" t="s">
        <v>242</v>
      </c>
      <c r="B719" t="s">
        <v>1875</v>
      </c>
      <c r="C719" s="6" t="s">
        <v>3774</v>
      </c>
      <c r="D719" s="6"/>
      <c r="E719" s="6">
        <v>96</v>
      </c>
      <c r="F719" s="6" t="str">
        <f t="shared" si="11"/>
        <v>选规格!$L$719#</v>
      </c>
      <c r="G719" s="6" t="str" cm="1">
        <f t="array" ref="G719">_xlfn.LET(_xlpm.x, L720,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选规格!$G$719】</v>
      </c>
    </row>
    <row r="720" spans="1:7">
      <c r="A720" t="s">
        <v>242</v>
      </c>
      <c r="B720" t="s">
        <v>1875</v>
      </c>
      <c r="C720" s="6" t="s">
        <v>3774</v>
      </c>
      <c r="D720" s="6"/>
      <c r="E720" s="6">
        <v>128</v>
      </c>
      <c r="F720" s="6" t="str">
        <f t="shared" si="11"/>
        <v>选规格!$L$720#</v>
      </c>
      <c r="G720" s="6" t="str" cm="1">
        <f t="array" ref="G720">_xlfn.LET(_xlpm.x, L721,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选规格!$G$720】</v>
      </c>
    </row>
    <row r="721" spans="1:7">
      <c r="A721" t="s">
        <v>242</v>
      </c>
      <c r="B721" t="s">
        <v>1875</v>
      </c>
      <c r="C721" s="6" t="s">
        <v>3774</v>
      </c>
      <c r="D721" s="6"/>
      <c r="E721" s="6">
        <v>244</v>
      </c>
      <c r="F721" s="6" t="str">
        <f t="shared" si="11"/>
        <v>选规格!$L$721#</v>
      </c>
      <c r="G721" s="6" t="str" cm="1">
        <f t="array" ref="G721">_xlfn.LET(_xlpm.x, L722,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选规格!$G$721】</v>
      </c>
    </row>
    <row r="722" spans="1:7">
      <c r="A722" t="s">
        <v>242</v>
      </c>
      <c r="B722" t="s">
        <v>1875</v>
      </c>
      <c r="C722" s="6" t="s">
        <v>3774</v>
      </c>
      <c r="D722" s="6"/>
      <c r="E722" s="6">
        <v>488</v>
      </c>
      <c r="F722" s="6" t="str">
        <f t="shared" si="11"/>
        <v>选规格!$L$722#</v>
      </c>
      <c r="G722" s="6" t="str" cm="1">
        <f t="array" ref="G722">_xlfn.LET(_xlpm.x, L723,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选规格!$G$722】</v>
      </c>
    </row>
    <row r="723" spans="1:7">
      <c r="A723" t="s">
        <v>242</v>
      </c>
      <c r="B723" t="s">
        <v>11</v>
      </c>
      <c r="C723" s="6" t="s">
        <v>3774</v>
      </c>
      <c r="D723" s="6"/>
      <c r="E723" s="6">
        <v>1</v>
      </c>
      <c r="F723" s="6" t="str">
        <f t="shared" si="11"/>
        <v>选规格!$L$723#</v>
      </c>
      <c r="G723" s="6" t="str" cm="1">
        <f t="array" ref="G723">_xlfn.LET(_xlpm.x, L724,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选规格!$G$723】</v>
      </c>
    </row>
    <row r="724" spans="1:7">
      <c r="A724" t="s">
        <v>242</v>
      </c>
      <c r="B724" t="s">
        <v>11</v>
      </c>
      <c r="C724" s="6" t="s">
        <v>3774</v>
      </c>
      <c r="D724" s="6"/>
      <c r="E724" s="6">
        <v>2</v>
      </c>
      <c r="F724" s="6" t="str">
        <f t="shared" si="11"/>
        <v>选规格!$L$724#</v>
      </c>
      <c r="G724" s="6" t="str" cm="1">
        <f t="array" ref="G724">_xlfn.LET(_xlpm.x, L725,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选规格!$G$724】</v>
      </c>
    </row>
    <row r="725" spans="1:7">
      <c r="A725" t="s">
        <v>242</v>
      </c>
      <c r="B725" t="s">
        <v>11</v>
      </c>
      <c r="C725" s="6" t="s">
        <v>3774</v>
      </c>
      <c r="D725" s="6"/>
      <c r="E725" s="6">
        <v>4</v>
      </c>
      <c r="F725" s="6" t="str">
        <f t="shared" si="11"/>
        <v>选规格!$L$725#</v>
      </c>
      <c r="G725" s="6" t="str" cm="1">
        <f t="array" ref="G725">_xlfn.LET(_xlpm.x, L726,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选规格!$G$725】</v>
      </c>
    </row>
    <row r="726" spans="1:7">
      <c r="A726" t="s">
        <v>242</v>
      </c>
      <c r="B726" t="s">
        <v>11</v>
      </c>
      <c r="C726" s="6" t="s">
        <v>3774</v>
      </c>
      <c r="D726" s="6"/>
      <c r="E726" s="6">
        <v>8</v>
      </c>
      <c r="F726" s="6" t="str">
        <f t="shared" si="11"/>
        <v>选规格!$L$726#</v>
      </c>
      <c r="G726" s="6" t="str" cm="1">
        <f t="array" ref="G726">_xlfn.LET(_xlpm.x, L727,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选规格!$G$726】</v>
      </c>
    </row>
    <row r="727" spans="1:7">
      <c r="A727" t="s">
        <v>242</v>
      </c>
      <c r="B727" t="s">
        <v>11</v>
      </c>
      <c r="C727" s="6" t="s">
        <v>3774</v>
      </c>
      <c r="D727" s="6"/>
      <c r="E727" s="6">
        <v>16</v>
      </c>
      <c r="F727" s="6" t="str">
        <f t="shared" si="11"/>
        <v>选规格!$L$727#</v>
      </c>
      <c r="G727" s="6" t="str" cm="1">
        <f t="array" ref="G727">_xlfn.LET(_xlpm.x, L728,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选规格!$G$727】</v>
      </c>
    </row>
    <row r="728" spans="1:7">
      <c r="A728" t="s">
        <v>242</v>
      </c>
      <c r="B728" t="s">
        <v>11</v>
      </c>
      <c r="C728" s="6" t="s">
        <v>3774</v>
      </c>
      <c r="D728" s="6"/>
      <c r="E728" s="6">
        <v>32</v>
      </c>
      <c r="F728" s="6" t="str">
        <f t="shared" si="11"/>
        <v>选规格!$L$728#</v>
      </c>
      <c r="G728" s="6" t="str" cm="1">
        <f t="array" ref="G728">_xlfn.LET(_xlpm.x, L729,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选规格!$G$728】</v>
      </c>
    </row>
    <row r="729" spans="1:7">
      <c r="A729" t="s">
        <v>242</v>
      </c>
      <c r="B729" t="s">
        <v>11</v>
      </c>
      <c r="C729" s="6" t="s">
        <v>3774</v>
      </c>
      <c r="D729" s="6"/>
      <c r="E729" s="6">
        <v>64</v>
      </c>
      <c r="F729" s="6" t="str">
        <f t="shared" si="11"/>
        <v>选规格!$L$729#</v>
      </c>
      <c r="G729" s="6" t="str" cm="1">
        <f t="array" ref="G729">_xlfn.LET(_xlpm.x, L730,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选规格!$G$729】</v>
      </c>
    </row>
    <row r="730" spans="1:7">
      <c r="A730" t="s">
        <v>242</v>
      </c>
      <c r="B730" t="s">
        <v>11</v>
      </c>
      <c r="C730" s="6" t="s">
        <v>3774</v>
      </c>
      <c r="D730" s="6"/>
      <c r="E730" s="6">
        <v>96</v>
      </c>
      <c r="F730" s="6" t="str">
        <f t="shared" si="11"/>
        <v>选规格!$L$730#</v>
      </c>
      <c r="G730" s="6" t="str" cm="1">
        <f t="array" ref="G730">_xlfn.LET(_xlpm.x, L731,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选规格!$G$730】</v>
      </c>
    </row>
    <row r="731" spans="1:7">
      <c r="A731" t="s">
        <v>242</v>
      </c>
      <c r="B731" t="s">
        <v>11</v>
      </c>
      <c r="C731" s="6" t="s">
        <v>3774</v>
      </c>
      <c r="D731" s="6"/>
      <c r="E731" s="6">
        <v>128</v>
      </c>
      <c r="F731" s="6" t="str">
        <f t="shared" si="11"/>
        <v>选规格!$L$731#</v>
      </c>
      <c r="G731" s="6" t="str" cm="1">
        <f t="array" ref="G731">_xlfn.LET(_xlpm.x, L732,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选规格!$G$731】</v>
      </c>
    </row>
    <row r="732" spans="1:7">
      <c r="A732" t="s">
        <v>242</v>
      </c>
      <c r="B732" t="s">
        <v>11</v>
      </c>
      <c r="C732" s="6" t="s">
        <v>3774</v>
      </c>
      <c r="D732" s="6"/>
      <c r="E732" s="6">
        <v>244</v>
      </c>
      <c r="F732" s="6" t="str">
        <f t="shared" si="11"/>
        <v>选规格!$L$732#</v>
      </c>
      <c r="G732" s="6" t="str" cm="1">
        <f t="array" ref="G732">_xlfn.LET(_xlpm.x, L733,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选规格!$G$732】</v>
      </c>
    </row>
    <row r="733" spans="1:7">
      <c r="A733" t="s">
        <v>242</v>
      </c>
      <c r="B733" t="s">
        <v>11</v>
      </c>
      <c r="C733" s="6" t="s">
        <v>3774</v>
      </c>
      <c r="D733" s="6"/>
      <c r="E733" s="6">
        <v>488</v>
      </c>
      <c r="F733" s="6" t="str">
        <f t="shared" si="11"/>
        <v>选规格!$L$733#</v>
      </c>
      <c r="G733" s="6" t="str" cm="1">
        <f t="array" ref="G733">_xlfn.LET(_xlpm.x, L734,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选规格!$G$733】</v>
      </c>
    </row>
    <row r="734" spans="1:7">
      <c r="A734" t="s">
        <v>65</v>
      </c>
      <c r="B734" t="s">
        <v>1875</v>
      </c>
      <c r="C734" s="6" t="s">
        <v>3527</v>
      </c>
      <c r="D734" s="6"/>
      <c r="E734" s="6">
        <v>384</v>
      </c>
      <c r="F734" s="6" t="str">
        <f t="shared" si="11"/>
        <v>选规格!$L$734#</v>
      </c>
      <c r="G734" s="6" t="str" cm="1">
        <f t="array" ref="G734">_xlfn.LET(_xlpm.x, L735,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选规格!$G$734】</v>
      </c>
    </row>
    <row r="735" spans="1:7">
      <c r="A735" t="s">
        <v>65</v>
      </c>
      <c r="B735" t="s">
        <v>1875</v>
      </c>
      <c r="C735" s="6" t="s">
        <v>3529</v>
      </c>
      <c r="D735" s="6"/>
      <c r="E735" s="6">
        <v>64</v>
      </c>
      <c r="F735" s="6" t="str">
        <f t="shared" si="11"/>
        <v>选规格!$L$735#</v>
      </c>
      <c r="G735" s="6" t="str" cm="1">
        <f t="array" ref="G735">_xlfn.LET(_xlpm.x, L736,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选规格!$G$735】</v>
      </c>
    </row>
    <row r="736" spans="1:7">
      <c r="A736" t="s">
        <v>65</v>
      </c>
      <c r="B736" t="s">
        <v>1875</v>
      </c>
      <c r="C736" s="6" t="s">
        <v>3531</v>
      </c>
      <c r="D736" s="6"/>
      <c r="E736" s="6">
        <v>128</v>
      </c>
      <c r="F736" s="6" t="str">
        <f t="shared" si="11"/>
        <v>选规格!$L$736#</v>
      </c>
      <c r="G736" s="6" t="str" cm="1">
        <f t="array" ref="G736">_xlfn.LET(_xlpm.x, L737,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选规格!$G$736】</v>
      </c>
    </row>
    <row r="737" spans="1:7">
      <c r="A737" t="s">
        <v>65</v>
      </c>
      <c r="B737" t="s">
        <v>1875</v>
      </c>
      <c r="C737" s="6" t="s">
        <v>3533</v>
      </c>
      <c r="D737" s="6"/>
      <c r="E737" s="6">
        <v>256</v>
      </c>
      <c r="F737" s="6" t="str">
        <f t="shared" si="11"/>
        <v>选规格!$L$737#</v>
      </c>
      <c r="G737" s="6" t="str" cm="1">
        <f t="array" ref="G737">_xlfn.LET(_xlpm.x, L738,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选规格!$G$737】</v>
      </c>
    </row>
    <row r="738" spans="1:7">
      <c r="A738" t="s">
        <v>65</v>
      </c>
      <c r="B738" t="s">
        <v>1875</v>
      </c>
      <c r="C738" s="6" t="s">
        <v>3535</v>
      </c>
      <c r="D738" s="6"/>
      <c r="E738" s="6">
        <v>320</v>
      </c>
      <c r="F738" s="6" t="str">
        <f t="shared" si="11"/>
        <v>选规格!$L$738#</v>
      </c>
      <c r="G738" s="6" t="str" cm="1">
        <f t="array" ref="G738">_xlfn.LET(_xlpm.x, L739,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选规格!$G$738】</v>
      </c>
    </row>
    <row r="739" spans="1:7">
      <c r="A739" t="s">
        <v>65</v>
      </c>
      <c r="B739" t="s">
        <v>1875</v>
      </c>
      <c r="C739" s="6" t="s">
        <v>3537</v>
      </c>
      <c r="D739" s="6"/>
      <c r="E739" s="6">
        <v>32</v>
      </c>
      <c r="F739" s="6" t="str">
        <f t="shared" si="11"/>
        <v>选规格!$L$739#</v>
      </c>
      <c r="G739" s="6" t="str" cm="1">
        <f t="array" ref="G739">_xlfn.LET(_xlpm.x, L740,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选规格!$G$739】</v>
      </c>
    </row>
    <row r="740" spans="1:7">
      <c r="A740" t="s">
        <v>65</v>
      </c>
      <c r="B740" t="s">
        <v>1875</v>
      </c>
      <c r="C740" s="6" t="s">
        <v>3539</v>
      </c>
      <c r="D740" s="6"/>
      <c r="E740" s="6">
        <v>96</v>
      </c>
      <c r="F740" s="6" t="str">
        <f t="shared" si="11"/>
        <v>选规格!$L$740#</v>
      </c>
      <c r="G740" s="6" t="str" cm="1">
        <f t="array" ref="G740">_xlfn.LET(_xlpm.x, L741,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选规格!$G$740】</v>
      </c>
    </row>
    <row r="741" spans="1:7">
      <c r="A741" t="s">
        <v>65</v>
      </c>
      <c r="B741" t="s">
        <v>1875</v>
      </c>
      <c r="C741" s="6" t="s">
        <v>3541</v>
      </c>
      <c r="D741" s="6"/>
      <c r="E741" s="6">
        <v>8</v>
      </c>
      <c r="F741" s="6" t="str">
        <f t="shared" si="11"/>
        <v>选规格!$L$741#</v>
      </c>
      <c r="G741" s="6" t="str" cm="1">
        <f t="array" ref="G741">_xlfn.LET(_xlpm.x, L742,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选规格!$G$741】</v>
      </c>
    </row>
    <row r="742" spans="1:7">
      <c r="A742" t="s">
        <v>65</v>
      </c>
      <c r="B742" t="s">
        <v>1875</v>
      </c>
      <c r="C742" s="6" t="s">
        <v>3543</v>
      </c>
      <c r="D742" s="6"/>
      <c r="E742" s="6">
        <v>16</v>
      </c>
      <c r="F742" s="6" t="str">
        <f t="shared" si="11"/>
        <v>选规格!$L$742#</v>
      </c>
      <c r="G742" s="6" t="str" cm="1">
        <f t="array" ref="G742">_xlfn.LET(_xlpm.x, L743,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选规格!$G$742】</v>
      </c>
    </row>
    <row r="743" spans="1:7">
      <c r="A743" t="s">
        <v>65</v>
      </c>
      <c r="B743" t="s">
        <v>1875</v>
      </c>
      <c r="C743" s="6" t="s">
        <v>3545</v>
      </c>
      <c r="D743" s="6"/>
      <c r="E743" s="6">
        <v>216</v>
      </c>
      <c r="F743" s="6" t="str">
        <f t="shared" si="11"/>
        <v>选规格!$L$743#</v>
      </c>
      <c r="G743" s="6" t="str" cm="1">
        <f t="array" ref="G743">_xlfn.LET(_xlpm.x, L744,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选规格!$G$743】</v>
      </c>
    </row>
    <row r="744" spans="1:7">
      <c r="A744" t="s">
        <v>65</v>
      </c>
      <c r="B744" t="s">
        <v>1875</v>
      </c>
      <c r="C744" s="6" t="s">
        <v>3545</v>
      </c>
      <c r="D744" s="6"/>
      <c r="E744" s="6">
        <v>432</v>
      </c>
      <c r="F744" s="6" t="str">
        <f t="shared" si="11"/>
        <v>选规格!$L$744#</v>
      </c>
      <c r="G744" s="6" t="str" cm="1">
        <f t="array" ref="G744">_xlfn.LET(_xlpm.x, L745,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选规格!$G$744】</v>
      </c>
    </row>
    <row r="745" spans="1:7">
      <c r="A745" t="s">
        <v>65</v>
      </c>
      <c r="B745" t="s">
        <v>1875</v>
      </c>
      <c r="C745" s="6" t="s">
        <v>3548</v>
      </c>
      <c r="D745" s="6"/>
      <c r="E745" s="6">
        <v>192</v>
      </c>
      <c r="F745" s="6" t="str">
        <f t="shared" si="11"/>
        <v>选规格!$L$745#</v>
      </c>
      <c r="G745" s="6" t="str" cm="1">
        <f t="array" ref="G745">_xlfn.LET(_xlpm.x, L746,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选规格!$G$745】</v>
      </c>
    </row>
    <row r="746" spans="1:7">
      <c r="A746" t="s">
        <v>65</v>
      </c>
      <c r="B746" t="s">
        <v>1875</v>
      </c>
      <c r="C746" s="6" t="s">
        <v>2123</v>
      </c>
      <c r="D746" s="6"/>
      <c r="E746" s="6">
        <v>184</v>
      </c>
      <c r="F746" s="6" t="str">
        <f t="shared" si="11"/>
        <v>选规格!$L$746#</v>
      </c>
      <c r="G746" s="6" t="str" cm="1">
        <f t="array" ref="G746">_xlfn.LET(_xlpm.x, L747,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选规格!$G$746】</v>
      </c>
    </row>
    <row r="747" spans="1:7">
      <c r="A747" t="s">
        <v>65</v>
      </c>
      <c r="B747" t="s">
        <v>1875</v>
      </c>
      <c r="C747" s="6" t="s">
        <v>2123</v>
      </c>
      <c r="D747" s="6"/>
      <c r="E747" s="6">
        <v>368</v>
      </c>
      <c r="F747" s="6" t="str">
        <f t="shared" si="11"/>
        <v>选规格!$L$747#</v>
      </c>
      <c r="G747" s="6" t="str" cm="1">
        <f t="array" ref="G747">_xlfn.LET(_xlpm.x, L748,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选规格!$G$747】</v>
      </c>
    </row>
    <row r="748" spans="1:7">
      <c r="A748" t="s">
        <v>65</v>
      </c>
      <c r="B748" t="s">
        <v>1875</v>
      </c>
      <c r="C748" s="6" t="s">
        <v>2138</v>
      </c>
      <c r="D748" s="6"/>
      <c r="E748" s="6">
        <v>174</v>
      </c>
      <c r="F748" s="6" t="str">
        <f t="shared" si="11"/>
        <v>选规格!$L$748#</v>
      </c>
      <c r="G748" s="6" t="str" cm="1">
        <f t="array" ref="G748">_xlfn.LET(_xlpm.x, L749,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选规格!$G$748】</v>
      </c>
    </row>
    <row r="749" spans="1:7">
      <c r="A749" t="s">
        <v>65</v>
      </c>
      <c r="B749" t="s">
        <v>1875</v>
      </c>
      <c r="C749" s="6" t="s">
        <v>2138</v>
      </c>
      <c r="D749" s="6"/>
      <c r="E749" s="6">
        <v>348</v>
      </c>
      <c r="F749" s="6" t="str">
        <f t="shared" si="11"/>
        <v>选规格!$L$749#</v>
      </c>
      <c r="G749" s="6" t="str" cm="1">
        <f t="array" ref="G749">_xlfn.LET(_xlpm.x, L750,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选规格!$G$749】</v>
      </c>
    </row>
    <row r="750" spans="1:7">
      <c r="A750" t="s">
        <v>65</v>
      </c>
      <c r="B750" t="s">
        <v>1875</v>
      </c>
      <c r="C750" s="6" t="s">
        <v>3381</v>
      </c>
      <c r="D750" s="6"/>
      <c r="E750" s="6">
        <v>2</v>
      </c>
      <c r="F750" s="6" t="str">
        <f t="shared" si="11"/>
        <v>选规格!$L$750#</v>
      </c>
      <c r="G750" s="6" t="str" cm="1">
        <f t="array" ref="G750">_xlfn.LET(_xlpm.x, L751,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选规格!$G$750】</v>
      </c>
    </row>
    <row r="751" spans="1:7">
      <c r="A751" t="s">
        <v>65</v>
      </c>
      <c r="B751" t="s">
        <v>1875</v>
      </c>
      <c r="C751" s="6" t="s">
        <v>3381</v>
      </c>
      <c r="D751" s="6"/>
      <c r="E751" s="6">
        <v>4</v>
      </c>
      <c r="F751" s="6" t="str">
        <f t="shared" si="11"/>
        <v>选规格!$L$751#</v>
      </c>
      <c r="G751" s="6" t="str" cm="1">
        <f t="array" ref="G751">_xlfn.LET(_xlpm.x, L752,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选规格!$G$751】</v>
      </c>
    </row>
    <row r="752" spans="1:7">
      <c r="A752" t="s">
        <v>65</v>
      </c>
      <c r="B752" t="s">
        <v>1875</v>
      </c>
      <c r="C752" s="6" t="s">
        <v>3382</v>
      </c>
      <c r="D752" s="6"/>
      <c r="E752" s="6">
        <v>24</v>
      </c>
      <c r="F752" s="6" t="str">
        <f t="shared" si="11"/>
        <v>选规格!$L$752#</v>
      </c>
      <c r="G752" s="6" t="str" cm="1">
        <f t="array" ref="G752">_xlfn.LET(_xlpm.x, L753,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选规格!$G$752】</v>
      </c>
    </row>
    <row r="753" spans="1:7">
      <c r="A753" t="s">
        <v>65</v>
      </c>
      <c r="B753" t="s">
        <v>1875</v>
      </c>
      <c r="C753" s="6" t="s">
        <v>3383</v>
      </c>
      <c r="D753" s="6"/>
      <c r="E753" s="6">
        <v>48</v>
      </c>
      <c r="F753" s="6" t="str">
        <f t="shared" si="11"/>
        <v>选规格!$L$753#</v>
      </c>
      <c r="G753" s="6" t="str" cm="1">
        <f t="array" ref="G753">_xlfn.LET(_xlpm.x, L754,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选规格!$G$753】</v>
      </c>
    </row>
    <row r="754" spans="1:7">
      <c r="A754" t="s">
        <v>65</v>
      </c>
      <c r="B754" t="s">
        <v>1875</v>
      </c>
      <c r="C754" s="6" t="s">
        <v>3385</v>
      </c>
      <c r="D754" s="6"/>
      <c r="E754" s="6">
        <v>288</v>
      </c>
      <c r="F754" s="6" t="str">
        <f t="shared" si="11"/>
        <v>选规格!$L$754#</v>
      </c>
      <c r="G754" s="6" t="str" cm="1">
        <f t="array" ref="G754">_xlfn.LET(_xlpm.x, L755,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选规格!$G$754】</v>
      </c>
    </row>
    <row r="755" spans="1:7">
      <c r="A755" t="s">
        <v>65</v>
      </c>
      <c r="B755" t="s">
        <v>1875</v>
      </c>
      <c r="C755" s="6" t="s">
        <v>2184</v>
      </c>
      <c r="D755" s="6"/>
      <c r="E755" s="6">
        <v>316</v>
      </c>
      <c r="F755" s="6" t="str">
        <f t="shared" si="11"/>
        <v>选规格!$L$755#</v>
      </c>
      <c r="G755" s="6" t="str" cm="1">
        <f t="array" ref="G755">_xlfn.LET(_xlpm.x, L756,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选规格!$G$755】</v>
      </c>
    </row>
    <row r="756" spans="1:7">
      <c r="A756" t="s">
        <v>65</v>
      </c>
      <c r="B756" t="s">
        <v>1875</v>
      </c>
      <c r="C756" s="6" t="s">
        <v>3387</v>
      </c>
      <c r="D756" s="6"/>
      <c r="E756" s="6">
        <v>1</v>
      </c>
      <c r="F756" s="6" t="str">
        <f t="shared" si="11"/>
        <v>选规格!$L$756#</v>
      </c>
      <c r="G756" s="6" t="str" cm="1">
        <f t="array" ref="G756">_xlfn.LET(_xlpm.x, L757,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选规格!$G$756】</v>
      </c>
    </row>
    <row r="757" spans="1:7">
      <c r="A757" t="s">
        <v>65</v>
      </c>
      <c r="B757" t="s">
        <v>1875</v>
      </c>
      <c r="C757" s="6" t="s">
        <v>3553</v>
      </c>
      <c r="D757" s="6"/>
      <c r="E757" s="6">
        <v>160</v>
      </c>
      <c r="F757" s="6" t="str">
        <f t="shared" si="11"/>
        <v>选规格!$L$757#</v>
      </c>
      <c r="G757" s="6" t="str" cm="1">
        <f t="array" ref="G757">_xlfn.LET(_xlpm.x, L758,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选规格!$G$757】</v>
      </c>
    </row>
    <row r="758" spans="1:7">
      <c r="A758" t="s">
        <v>65</v>
      </c>
      <c r="B758" t="s">
        <v>1875</v>
      </c>
      <c r="C758" s="6" t="s">
        <v>3555</v>
      </c>
      <c r="D758" s="6"/>
      <c r="E758" s="6">
        <v>470</v>
      </c>
      <c r="F758" s="6" t="str">
        <f t="shared" si="11"/>
        <v>选规格!$L$758#</v>
      </c>
      <c r="G758" s="6" t="str" cm="1">
        <f t="array" ref="G758">_xlfn.LET(_xlpm.x, L759,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选规格!$G$758】</v>
      </c>
    </row>
    <row r="759" spans="1:7">
      <c r="A759" t="s">
        <v>65</v>
      </c>
      <c r="B759" t="s">
        <v>1875</v>
      </c>
      <c r="C759" s="6" t="s">
        <v>2195</v>
      </c>
      <c r="D759" s="6"/>
      <c r="E759" s="6">
        <v>215</v>
      </c>
      <c r="F759" s="6" t="str">
        <f t="shared" si="11"/>
        <v>选规格!$L$759#</v>
      </c>
      <c r="G759" s="6" t="str" cm="1">
        <f t="array" ref="G759">_xlfn.LET(_xlpm.x, L760,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选规格!$G$759】</v>
      </c>
    </row>
    <row r="760" spans="1:7">
      <c r="A760" t="s">
        <v>65</v>
      </c>
      <c r="B760" t="s">
        <v>1875</v>
      </c>
      <c r="C760" s="6" t="s">
        <v>2195</v>
      </c>
      <c r="D760" s="6"/>
      <c r="E760" s="6">
        <v>640</v>
      </c>
      <c r="F760" s="6" t="str">
        <f t="shared" si="11"/>
        <v>选规格!$L$760#</v>
      </c>
      <c r="G760" s="6" t="str" cm="1">
        <f t="array" ref="G760">_xlfn.LET(_xlpm.x, L761,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选规格!$G$760】</v>
      </c>
    </row>
    <row r="761" spans="1:7">
      <c r="A761" t="s">
        <v>65</v>
      </c>
      <c r="B761" t="s">
        <v>1875</v>
      </c>
      <c r="C761" s="6" t="s">
        <v>3555</v>
      </c>
      <c r="D761" s="6"/>
      <c r="E761" s="6">
        <v>940</v>
      </c>
      <c r="F761" s="6" t="str">
        <f t="shared" si="11"/>
        <v>选规格!$L$761#</v>
      </c>
      <c r="G761" s="6" t="str" cm="1">
        <f t="array" ref="G761">_xlfn.LET(_xlpm.x, L762,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选规格!$G$761】</v>
      </c>
    </row>
    <row r="762" spans="1:7">
      <c r="A762" t="s">
        <v>65</v>
      </c>
      <c r="B762" t="s">
        <v>1875</v>
      </c>
      <c r="C762" s="6" t="s">
        <v>3558</v>
      </c>
      <c r="D762" s="6"/>
      <c r="E762" s="6">
        <v>224</v>
      </c>
      <c r="F762" s="6" t="str">
        <f t="shared" si="11"/>
        <v>选规格!$L$762#</v>
      </c>
      <c r="G762" s="6" t="str" cm="1">
        <f t="array" ref="G762">_xlfn.LET(_xlpm.x, L763,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选规格!$G$762】</v>
      </c>
    </row>
    <row r="763" spans="1:7">
      <c r="A763" t="s">
        <v>65</v>
      </c>
      <c r="B763" t="s">
        <v>1875</v>
      </c>
      <c r="C763" s="6" t="s">
        <v>2225</v>
      </c>
      <c r="D763" s="6"/>
      <c r="E763" s="6">
        <v>464</v>
      </c>
      <c r="F763" s="6" t="str">
        <f t="shared" si="11"/>
        <v>选规格!$L$763#</v>
      </c>
      <c r="G763" s="6" t="str" cm="1">
        <f t="array" ref="G763">_xlfn.LET(_xlpm.x, L764,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选规格!$G$763】</v>
      </c>
    </row>
    <row r="764" spans="1:7">
      <c r="A764" t="s">
        <v>65</v>
      </c>
      <c r="B764" t="s">
        <v>1875</v>
      </c>
      <c r="C764" s="6" t="s">
        <v>3560</v>
      </c>
      <c r="D764" s="6"/>
      <c r="E764" s="6">
        <v>448</v>
      </c>
      <c r="F764" s="6" t="str">
        <f t="shared" si="11"/>
        <v>选规格!$L$764#</v>
      </c>
      <c r="G764" s="6" t="str" cm="1">
        <f t="array" ref="G764">_xlfn.LET(_xlpm.x, L765,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选规格!$G$764】</v>
      </c>
    </row>
    <row r="765" spans="1:7">
      <c r="A765" t="s">
        <v>65</v>
      </c>
      <c r="B765" t="s">
        <v>1875</v>
      </c>
      <c r="C765" s="6" t="s">
        <v>2405</v>
      </c>
      <c r="D765" s="6"/>
      <c r="E765" s="6">
        <v>12</v>
      </c>
      <c r="F765" s="6" t="str">
        <f t="shared" si="11"/>
        <v>选规格!$L$765#</v>
      </c>
      <c r="G765" s="6" t="str" cm="1">
        <f t="array" ref="G765">_xlfn.LET(_xlpm.x, L766,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选规格!$G$765】</v>
      </c>
    </row>
    <row r="766" spans="1:7">
      <c r="A766" t="s">
        <v>65</v>
      </c>
      <c r="B766" t="s">
        <v>1875</v>
      </c>
      <c r="C766" s="6" t="s">
        <v>3398</v>
      </c>
      <c r="D766" s="6"/>
      <c r="E766" s="6">
        <v>512</v>
      </c>
      <c r="F766" s="6" t="str">
        <f t="shared" si="11"/>
        <v>选规格!$L$766#</v>
      </c>
      <c r="G766" s="6" t="str" cm="1">
        <f t="array" ref="G766">_xlfn.LET(_xlpm.x, L767,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选规格!$G$766】</v>
      </c>
    </row>
    <row r="767" spans="1:7">
      <c r="A767" t="s">
        <v>65</v>
      </c>
      <c r="B767" t="s">
        <v>1875</v>
      </c>
      <c r="C767" s="6" t="s">
        <v>3400</v>
      </c>
      <c r="D767" s="6"/>
      <c r="E767" s="6">
        <v>144</v>
      </c>
      <c r="F767" s="6" t="str">
        <f t="shared" si="11"/>
        <v>选规格!$L$767#</v>
      </c>
      <c r="G767" s="6" t="str" cm="1">
        <f t="array" ref="G767">_xlfn.LET(_xlpm.x, L768,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选规格!$G$767】</v>
      </c>
    </row>
    <row r="768" spans="1:7">
      <c r="A768" t="s">
        <v>65</v>
      </c>
      <c r="B768" t="s">
        <v>1875</v>
      </c>
      <c r="C768" s="6" t="s">
        <v>2424</v>
      </c>
      <c r="D768" s="6"/>
      <c r="E768" s="6">
        <v>648</v>
      </c>
      <c r="F768" s="6" t="str">
        <f t="shared" si="11"/>
        <v>选规格!$L$768#</v>
      </c>
      <c r="G768" s="6" t="str" cm="1">
        <f t="array" ref="G768">_xlfn.LET(_xlpm.x, L769,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选规格!$G$768】</v>
      </c>
    </row>
    <row r="769" spans="1:7">
      <c r="A769" t="s">
        <v>65</v>
      </c>
      <c r="B769" t="s">
        <v>1875</v>
      </c>
      <c r="C769" s="6" t="s">
        <v>2469</v>
      </c>
      <c r="D769" s="6"/>
      <c r="E769" s="6">
        <v>474</v>
      </c>
      <c r="F769" s="6" t="str">
        <f t="shared" si="11"/>
        <v>选规格!$L$769#</v>
      </c>
      <c r="G769" s="6" t="str" cm="1">
        <f t="array" ref="G769">_xlfn.LET(_xlpm.x, L770,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选规格!$G$769】</v>
      </c>
    </row>
    <row r="770" spans="1:7">
      <c r="A770" t="s">
        <v>65</v>
      </c>
      <c r="B770" t="s">
        <v>1875</v>
      </c>
      <c r="C770" s="6" t="s">
        <v>2469</v>
      </c>
      <c r="D770" s="6"/>
      <c r="E770" s="6">
        <v>948</v>
      </c>
      <c r="F770" s="6" t="str">
        <f t="shared" ref="F770:F833" si="12">"选规格!"&amp;ADDRESS(ROW(L770),COLUMN(L770)) &amp; "#"</f>
        <v>选规格!$L$770#</v>
      </c>
      <c r="G770" s="6" t="str" cm="1">
        <f t="array" ref="G770">_xlfn.LET(_xlpm.x, L771,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选规格!$G$770】</v>
      </c>
    </row>
    <row r="771" spans="1:7">
      <c r="A771" t="s">
        <v>65</v>
      </c>
      <c r="B771" t="s">
        <v>1875</v>
      </c>
      <c r="C771" s="6" t="s">
        <v>2474</v>
      </c>
      <c r="D771" s="6"/>
      <c r="E771" s="6">
        <v>56</v>
      </c>
      <c r="F771" s="6" t="str">
        <f t="shared" si="12"/>
        <v>选规格!$L$771#</v>
      </c>
      <c r="G771" s="6" t="str" cm="1">
        <f t="array" ref="G771">_xlfn.LET(_xlpm.x, L772,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选规格!$G$771】</v>
      </c>
    </row>
    <row r="772" spans="1:7">
      <c r="A772" t="s">
        <v>65</v>
      </c>
      <c r="B772" t="s">
        <v>1875</v>
      </c>
      <c r="C772" s="6" t="s">
        <v>2474</v>
      </c>
      <c r="D772" s="6"/>
      <c r="E772" s="6">
        <v>112</v>
      </c>
      <c r="F772" s="6" t="str">
        <f t="shared" si="12"/>
        <v>选规格!$L$772#</v>
      </c>
      <c r="G772" s="6" t="str" cm="1">
        <f t="array" ref="G772">_xlfn.LET(_xlpm.x, L773,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选规格!$G$772】</v>
      </c>
    </row>
    <row r="773" spans="1:7">
      <c r="A773" t="s">
        <v>65</v>
      </c>
      <c r="B773" t="s">
        <v>1875</v>
      </c>
      <c r="C773" s="6" t="s">
        <v>3404</v>
      </c>
      <c r="D773" s="6"/>
      <c r="E773" s="6">
        <v>20</v>
      </c>
      <c r="F773" s="6" t="str">
        <f t="shared" si="12"/>
        <v>选规格!$L$773#</v>
      </c>
      <c r="G773" s="6" t="str" cm="1">
        <f t="array" ref="G773">_xlfn.LET(_xlpm.x, L774,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选规格!$G$773】</v>
      </c>
    </row>
    <row r="774" spans="1:7">
      <c r="A774" t="s">
        <v>65</v>
      </c>
      <c r="B774" t="s">
        <v>1875</v>
      </c>
      <c r="C774" s="6" t="s">
        <v>3562</v>
      </c>
      <c r="D774" s="6"/>
      <c r="E774" s="6">
        <v>40</v>
      </c>
      <c r="F774" s="6" t="str">
        <f t="shared" si="12"/>
        <v>选规格!$L$774#</v>
      </c>
      <c r="G774" s="6" t="str" cm="1">
        <f t="array" ref="G774">_xlfn.LET(_xlpm.x, L775,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选规格!$G$774】</v>
      </c>
    </row>
    <row r="775" spans="1:7">
      <c r="A775" t="s">
        <v>65</v>
      </c>
      <c r="B775" t="s">
        <v>1875</v>
      </c>
      <c r="C775" s="6" t="s">
        <v>3564</v>
      </c>
      <c r="D775" s="6"/>
      <c r="E775" s="6">
        <v>80</v>
      </c>
      <c r="F775" s="6" t="str">
        <f t="shared" si="12"/>
        <v>选规格!$L$775#</v>
      </c>
      <c r="G775" s="6" t="str" cm="1">
        <f t="array" ref="G775">_xlfn.LET(_xlpm.x, L776,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选规格!$G$775】</v>
      </c>
    </row>
    <row r="776" spans="1:7">
      <c r="A776" t="s">
        <v>65</v>
      </c>
      <c r="B776" t="s">
        <v>1875</v>
      </c>
      <c r="C776" s="6" t="s">
        <v>2500</v>
      </c>
      <c r="D776" s="6"/>
      <c r="E776" s="6">
        <v>226</v>
      </c>
      <c r="F776" s="6" t="str">
        <f t="shared" si="12"/>
        <v>选规格!$L$776#</v>
      </c>
      <c r="G776" s="6" t="str" cm="1">
        <f t="array" ref="G776">_xlfn.LET(_xlpm.x, L777,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选规格!$G$776】</v>
      </c>
    </row>
    <row r="777" spans="1:7">
      <c r="A777" t="s">
        <v>65</v>
      </c>
      <c r="B777" t="s">
        <v>1875</v>
      </c>
      <c r="C777" s="6" t="s">
        <v>2500</v>
      </c>
      <c r="D777" s="6"/>
      <c r="E777" s="6">
        <v>452</v>
      </c>
      <c r="F777" s="6" t="str">
        <f t="shared" si="12"/>
        <v>选规格!$L$777#</v>
      </c>
      <c r="G777" s="6" t="str" cm="1">
        <f t="array" ref="G777">_xlfn.LET(_xlpm.x, L778,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选规格!$G$777】</v>
      </c>
    </row>
    <row r="778" spans="1:7">
      <c r="A778" t="s">
        <v>65</v>
      </c>
      <c r="B778" t="s">
        <v>1875</v>
      </c>
      <c r="C778" s="6" t="s">
        <v>2506</v>
      </c>
      <c r="D778" s="6"/>
      <c r="E778" s="6">
        <v>88</v>
      </c>
      <c r="F778" s="6" t="str">
        <f t="shared" si="12"/>
        <v>选规格!$L$778#</v>
      </c>
      <c r="G778" s="6" t="str" cm="1">
        <f t="array" ref="G778">_xlfn.LET(_xlpm.x, L779,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选规格!$G$778】</v>
      </c>
    </row>
    <row r="779" spans="1:7">
      <c r="A779" t="s">
        <v>65</v>
      </c>
      <c r="B779" t="s">
        <v>1875</v>
      </c>
      <c r="C779" s="6" t="s">
        <v>2506</v>
      </c>
      <c r="D779" s="6"/>
      <c r="E779" s="6">
        <v>176</v>
      </c>
      <c r="F779" s="6" t="str">
        <f t="shared" si="12"/>
        <v>选规格!$L$779#</v>
      </c>
      <c r="G779" s="6" t="str" cm="1">
        <f t="array" ref="G779">_xlfn.LET(_xlpm.x, L780,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选规格!$G$779】</v>
      </c>
    </row>
    <row r="780" spans="1:7">
      <c r="A780" t="s">
        <v>65</v>
      </c>
      <c r="B780" t="s">
        <v>1875</v>
      </c>
      <c r="C780" s="6" t="s">
        <v>2506</v>
      </c>
      <c r="D780" s="6"/>
      <c r="E780" s="6">
        <v>352</v>
      </c>
      <c r="F780" s="6" t="str">
        <f t="shared" si="12"/>
        <v>选规格!$L$780#</v>
      </c>
      <c r="G780" s="6" t="str" cm="1">
        <f t="array" ref="G780">_xlfn.LET(_xlpm.x, L781,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选规格!$G$780】</v>
      </c>
    </row>
    <row r="781" spans="1:7">
      <c r="A781" t="s">
        <v>65</v>
      </c>
      <c r="B781" t="s">
        <v>1878</v>
      </c>
      <c r="C781" s="6" t="s">
        <v>3566</v>
      </c>
      <c r="D781" s="6"/>
      <c r="E781" s="6">
        <v>384</v>
      </c>
      <c r="F781" s="6" t="str">
        <f t="shared" si="12"/>
        <v>选规格!$L$781#</v>
      </c>
      <c r="G781" s="6" t="str" cm="1">
        <f t="array" ref="G781">_xlfn.LET(_xlpm.x, L782,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选规格!$G$781】</v>
      </c>
    </row>
    <row r="782" spans="1:7">
      <c r="A782" t="s">
        <v>65</v>
      </c>
      <c r="B782" t="s">
        <v>1878</v>
      </c>
      <c r="C782" s="6" t="s">
        <v>3567</v>
      </c>
      <c r="D782" s="6"/>
      <c r="E782" s="6">
        <v>64</v>
      </c>
      <c r="F782" s="6" t="str">
        <f t="shared" si="12"/>
        <v>选规格!$L$782#</v>
      </c>
      <c r="G782" s="6" t="str" cm="1">
        <f t="array" ref="G782">_xlfn.LET(_xlpm.x, L783,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选规格!$G$782】</v>
      </c>
    </row>
    <row r="783" spans="1:7">
      <c r="A783" t="s">
        <v>65</v>
      </c>
      <c r="B783" t="s">
        <v>1878</v>
      </c>
      <c r="C783" s="6" t="s">
        <v>3568</v>
      </c>
      <c r="D783" s="6"/>
      <c r="E783" s="6">
        <v>128</v>
      </c>
      <c r="F783" s="6" t="str">
        <f t="shared" si="12"/>
        <v>选规格!$L$783#</v>
      </c>
      <c r="G783" s="6" t="str" cm="1">
        <f t="array" ref="G783">_xlfn.LET(_xlpm.x, L784,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选规格!$G$783】</v>
      </c>
    </row>
    <row r="784" spans="1:7">
      <c r="A784" t="s">
        <v>65</v>
      </c>
      <c r="B784" t="s">
        <v>1878</v>
      </c>
      <c r="C784" s="6" t="s">
        <v>3570</v>
      </c>
      <c r="D784" s="6"/>
      <c r="E784" s="6">
        <v>256</v>
      </c>
      <c r="F784" s="6" t="str">
        <f t="shared" si="12"/>
        <v>选规格!$L$784#</v>
      </c>
      <c r="G784" s="6" t="str" cm="1">
        <f t="array" ref="G784">_xlfn.LET(_xlpm.x, L785,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选规格!$G$784】</v>
      </c>
    </row>
    <row r="785" spans="1:7">
      <c r="A785" t="s">
        <v>65</v>
      </c>
      <c r="B785" t="s">
        <v>1878</v>
      </c>
      <c r="C785" s="6" t="s">
        <v>3572</v>
      </c>
      <c r="D785" s="6"/>
      <c r="E785" s="6">
        <v>32</v>
      </c>
      <c r="F785" s="6" t="str">
        <f t="shared" si="12"/>
        <v>选规格!$L$785#</v>
      </c>
      <c r="G785" s="6" t="str" cm="1">
        <f t="array" ref="G785">_xlfn.LET(_xlpm.x, L786,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选规格!$G$785】</v>
      </c>
    </row>
    <row r="786" spans="1:7">
      <c r="A786" t="s">
        <v>65</v>
      </c>
      <c r="B786" t="s">
        <v>1878</v>
      </c>
      <c r="C786" s="6" t="s">
        <v>3573</v>
      </c>
      <c r="D786" s="6"/>
      <c r="E786" s="6">
        <v>96</v>
      </c>
      <c r="F786" s="6" t="str">
        <f t="shared" si="12"/>
        <v>选规格!$L$786#</v>
      </c>
      <c r="G786" s="6" t="str" cm="1">
        <f t="array" ref="G786">_xlfn.LET(_xlpm.x, L787,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选规格!$G$786】</v>
      </c>
    </row>
    <row r="787" spans="1:7">
      <c r="A787" t="s">
        <v>65</v>
      </c>
      <c r="B787" t="s">
        <v>1878</v>
      </c>
      <c r="C787" s="6" t="s">
        <v>3575</v>
      </c>
      <c r="D787" s="6"/>
      <c r="E787" s="6">
        <v>320</v>
      </c>
      <c r="F787" s="6" t="str">
        <f t="shared" si="12"/>
        <v>选规格!$L$787#</v>
      </c>
      <c r="G787" s="6" t="str" cm="1">
        <f t="array" ref="G787">_xlfn.LET(_xlpm.x, L788,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选规格!$G$787】</v>
      </c>
    </row>
    <row r="788" spans="1:7">
      <c r="A788" t="s">
        <v>65</v>
      </c>
      <c r="B788" t="s">
        <v>1878</v>
      </c>
      <c r="C788" s="6" t="s">
        <v>3577</v>
      </c>
      <c r="D788" s="6"/>
      <c r="E788" s="6">
        <v>8</v>
      </c>
      <c r="F788" s="6" t="str">
        <f t="shared" si="12"/>
        <v>选规格!$L$788#</v>
      </c>
      <c r="G788" s="6" t="str" cm="1">
        <f t="array" ref="G788">_xlfn.LET(_xlpm.x, L789,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选规格!$G$788】</v>
      </c>
    </row>
    <row r="789" spans="1:7">
      <c r="A789" t="s">
        <v>65</v>
      </c>
      <c r="B789" t="s">
        <v>1878</v>
      </c>
      <c r="C789" s="6" t="s">
        <v>3579</v>
      </c>
      <c r="D789" s="6"/>
      <c r="E789" s="6">
        <v>16</v>
      </c>
      <c r="F789" s="6" t="str">
        <f t="shared" si="12"/>
        <v>选规格!$L$789#</v>
      </c>
      <c r="G789" s="6" t="str" cm="1">
        <f t="array" ref="G789">_xlfn.LET(_xlpm.x, L790,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选规格!$G$789】</v>
      </c>
    </row>
    <row r="790" spans="1:7">
      <c r="A790" t="s">
        <v>65</v>
      </c>
      <c r="B790" t="s">
        <v>1878</v>
      </c>
      <c r="C790" s="6" t="s">
        <v>3581</v>
      </c>
      <c r="D790" s="6"/>
      <c r="E790" s="6">
        <v>216</v>
      </c>
      <c r="F790" s="6" t="str">
        <f t="shared" si="12"/>
        <v>选规格!$L$790#</v>
      </c>
      <c r="G790" s="6" t="str" cm="1">
        <f t="array" ref="G790">_xlfn.LET(_xlpm.x, L791,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选规格!$G$790】</v>
      </c>
    </row>
    <row r="791" spans="1:7">
      <c r="A791" t="s">
        <v>65</v>
      </c>
      <c r="B791" t="s">
        <v>1878</v>
      </c>
      <c r="C791" s="6" t="s">
        <v>3545</v>
      </c>
      <c r="D791" s="6"/>
      <c r="E791" s="6">
        <v>432</v>
      </c>
      <c r="F791" s="6" t="str">
        <f t="shared" si="12"/>
        <v>选规格!$L$791#</v>
      </c>
      <c r="G791" s="6" t="str" cm="1">
        <f t="array" ref="G791">_xlfn.LET(_xlpm.x, L792,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选规格!$G$791】</v>
      </c>
    </row>
    <row r="792" spans="1:7">
      <c r="A792" t="s">
        <v>65</v>
      </c>
      <c r="B792" t="s">
        <v>1878</v>
      </c>
      <c r="C792" s="6" t="s">
        <v>3583</v>
      </c>
      <c r="D792" s="6"/>
      <c r="E792" s="6">
        <v>192</v>
      </c>
      <c r="F792" s="6" t="str">
        <f t="shared" si="12"/>
        <v>选规格!$L$792#</v>
      </c>
      <c r="G792" s="6" t="str" cm="1">
        <f t="array" ref="G792">_xlfn.LET(_xlpm.x, L793,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选规格!$G$792】</v>
      </c>
    </row>
    <row r="793" spans="1:7">
      <c r="A793" t="s">
        <v>65</v>
      </c>
      <c r="B793" t="s">
        <v>1878</v>
      </c>
      <c r="C793" s="6" t="s">
        <v>2123</v>
      </c>
      <c r="D793" s="6"/>
      <c r="E793" s="6">
        <v>184</v>
      </c>
      <c r="F793" s="6" t="str">
        <f t="shared" si="12"/>
        <v>选规格!$L$793#</v>
      </c>
      <c r="G793" s="6" t="str" cm="1">
        <f t="array" ref="G793">_xlfn.LET(_xlpm.x, L794,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选规格!$G$793】</v>
      </c>
    </row>
    <row r="794" spans="1:7">
      <c r="A794" t="s">
        <v>65</v>
      </c>
      <c r="B794" t="s">
        <v>1878</v>
      </c>
      <c r="C794" s="6" t="s">
        <v>2123</v>
      </c>
      <c r="D794" s="6"/>
      <c r="E794" s="6">
        <v>368</v>
      </c>
      <c r="F794" s="6" t="str">
        <f t="shared" si="12"/>
        <v>选规格!$L$794#</v>
      </c>
      <c r="G794" s="6" t="str" cm="1">
        <f t="array" ref="G794">_xlfn.LET(_xlpm.x, L795,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选规格!$G$794】</v>
      </c>
    </row>
    <row r="795" spans="1:7">
      <c r="A795" t="s">
        <v>65</v>
      </c>
      <c r="B795" t="s">
        <v>1878</v>
      </c>
      <c r="C795" s="6" t="s">
        <v>2138</v>
      </c>
      <c r="D795" s="6"/>
      <c r="E795" s="6">
        <v>174</v>
      </c>
      <c r="F795" s="6" t="str">
        <f t="shared" si="12"/>
        <v>选规格!$L$795#</v>
      </c>
      <c r="G795" s="6" t="str" cm="1">
        <f t="array" ref="G795">_xlfn.LET(_xlpm.x, L796,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选规格!$G$795】</v>
      </c>
    </row>
    <row r="796" spans="1:7">
      <c r="A796" t="s">
        <v>65</v>
      </c>
      <c r="B796" t="s">
        <v>1878</v>
      </c>
      <c r="C796" s="6" t="s">
        <v>2138</v>
      </c>
      <c r="D796" s="6"/>
      <c r="E796" s="6">
        <v>348</v>
      </c>
      <c r="F796" s="6" t="str">
        <f t="shared" si="12"/>
        <v>选规格!$L$796#</v>
      </c>
      <c r="G796" s="6" t="str" cm="1">
        <f t="array" ref="G796">_xlfn.LET(_xlpm.x, L797,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选规格!$G$796】</v>
      </c>
    </row>
    <row r="797" spans="1:7">
      <c r="A797" t="s">
        <v>65</v>
      </c>
      <c r="B797" t="s">
        <v>1878</v>
      </c>
      <c r="C797" s="6" t="s">
        <v>2184</v>
      </c>
      <c r="D797" s="6"/>
      <c r="E797" s="6">
        <v>316</v>
      </c>
      <c r="F797" s="6" t="str">
        <f t="shared" si="12"/>
        <v>选规格!$L$797#</v>
      </c>
      <c r="G797" s="6" t="str" cm="1">
        <f t="array" ref="G797">_xlfn.LET(_xlpm.x, L798,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选规格!$G$797】</v>
      </c>
    </row>
    <row r="798" spans="1:7">
      <c r="A798" t="s">
        <v>65</v>
      </c>
      <c r="B798" t="s">
        <v>1878</v>
      </c>
      <c r="C798" s="6" t="s">
        <v>3422</v>
      </c>
      <c r="D798" s="6"/>
      <c r="E798" s="6">
        <v>1</v>
      </c>
      <c r="F798" s="6" t="str">
        <f t="shared" si="12"/>
        <v>选规格!$L$798#</v>
      </c>
      <c r="G798" s="6" t="str" cm="1">
        <f t="array" ref="G798">_xlfn.LET(_xlpm.x, L799,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选规格!$G$798】</v>
      </c>
    </row>
    <row r="799" spans="1:7">
      <c r="A799" t="s">
        <v>65</v>
      </c>
      <c r="B799" t="s">
        <v>1878</v>
      </c>
      <c r="C799" s="6" t="s">
        <v>3423</v>
      </c>
      <c r="D799" s="6"/>
      <c r="E799" s="6">
        <v>2</v>
      </c>
      <c r="F799" s="6" t="str">
        <f t="shared" si="12"/>
        <v>选规格!$L$799#</v>
      </c>
      <c r="G799" s="6" t="str" cm="1">
        <f t="array" ref="G799">_xlfn.LET(_xlpm.x, L800,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选规格!$G$799】</v>
      </c>
    </row>
    <row r="800" spans="1:7">
      <c r="A800" t="s">
        <v>65</v>
      </c>
      <c r="B800" t="s">
        <v>1878</v>
      </c>
      <c r="C800" s="6" t="s">
        <v>3422</v>
      </c>
      <c r="D800" s="6"/>
      <c r="E800" s="6">
        <v>4</v>
      </c>
      <c r="F800" s="6" t="str">
        <f t="shared" si="12"/>
        <v>选规格!$L$800#</v>
      </c>
      <c r="G800" s="6" t="str" cm="1">
        <f t="array" ref="G800">_xlfn.LET(_xlpm.x, L801,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选规格!$G$800】</v>
      </c>
    </row>
    <row r="801" spans="1:7">
      <c r="A801" t="s">
        <v>65</v>
      </c>
      <c r="B801" t="s">
        <v>1878</v>
      </c>
      <c r="C801" s="6" t="s">
        <v>3586</v>
      </c>
      <c r="D801" s="6"/>
      <c r="E801" s="6">
        <v>160</v>
      </c>
      <c r="F801" s="6" t="str">
        <f t="shared" si="12"/>
        <v>选规格!$L$801#</v>
      </c>
      <c r="G801" s="6" t="str" cm="1">
        <f t="array" ref="G801">_xlfn.LET(_xlpm.x, L802,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选规格!$G$801】</v>
      </c>
    </row>
    <row r="802" spans="1:7">
      <c r="A802" t="s">
        <v>65</v>
      </c>
      <c r="B802" t="s">
        <v>1878</v>
      </c>
      <c r="C802" s="6" t="s">
        <v>3555</v>
      </c>
      <c r="D802" s="6"/>
      <c r="E802" s="6">
        <v>470</v>
      </c>
      <c r="F802" s="6" t="str">
        <f t="shared" si="12"/>
        <v>选规格!$L$802#</v>
      </c>
      <c r="G802" s="6" t="str" cm="1">
        <f t="array" ref="G802">_xlfn.LET(_xlpm.x, L803,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选规格!$G$802】</v>
      </c>
    </row>
    <row r="803" spans="1:7">
      <c r="A803" t="s">
        <v>65</v>
      </c>
      <c r="B803" t="s">
        <v>1878</v>
      </c>
      <c r="C803" s="6" t="s">
        <v>2195</v>
      </c>
      <c r="D803" s="6"/>
      <c r="E803" s="6">
        <v>215</v>
      </c>
      <c r="F803" s="6" t="str">
        <f t="shared" si="12"/>
        <v>选规格!$L$803#</v>
      </c>
      <c r="G803" s="6" t="str" cm="1">
        <f t="array" ref="G803">_xlfn.LET(_xlpm.x, L804,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选规格!$G$803】</v>
      </c>
    </row>
    <row r="804" spans="1:7">
      <c r="A804" t="s">
        <v>65</v>
      </c>
      <c r="B804" t="s">
        <v>1878</v>
      </c>
      <c r="C804" s="6" t="s">
        <v>2195</v>
      </c>
      <c r="D804" s="6"/>
      <c r="E804" s="6">
        <v>640</v>
      </c>
      <c r="F804" s="6" t="str">
        <f t="shared" si="12"/>
        <v>选规格!$L$804#</v>
      </c>
      <c r="G804" s="6" t="str" cm="1">
        <f t="array" ref="G804">_xlfn.LET(_xlpm.x, L805,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选规格!$G$804】</v>
      </c>
    </row>
    <row r="805" spans="1:7">
      <c r="A805" t="s">
        <v>65</v>
      </c>
      <c r="B805" t="s">
        <v>1878</v>
      </c>
      <c r="C805" s="6" t="s">
        <v>2195</v>
      </c>
      <c r="D805" s="6"/>
      <c r="E805" s="6">
        <v>696</v>
      </c>
      <c r="F805" s="6" t="str">
        <f t="shared" si="12"/>
        <v>选规格!$L$805#</v>
      </c>
      <c r="G805" s="6" t="str" cm="1">
        <f t="array" ref="G805">_xlfn.LET(_xlpm.x, L806,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选规格!$G$805】</v>
      </c>
    </row>
    <row r="806" spans="1:7">
      <c r="A806" t="s">
        <v>65</v>
      </c>
      <c r="B806" t="s">
        <v>1878</v>
      </c>
      <c r="C806" s="6" t="s">
        <v>3555</v>
      </c>
      <c r="D806" s="6"/>
      <c r="E806" s="6">
        <v>940</v>
      </c>
      <c r="F806" s="6" t="str">
        <f t="shared" si="12"/>
        <v>选规格!$L$806#</v>
      </c>
      <c r="G806" s="6" t="str" cm="1">
        <f t="array" ref="G806">_xlfn.LET(_xlpm.x, L807,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选规格!$G$806】</v>
      </c>
    </row>
    <row r="807" spans="1:7">
      <c r="A807" t="s">
        <v>65</v>
      </c>
      <c r="B807" t="s">
        <v>1878</v>
      </c>
      <c r="C807" s="6" t="s">
        <v>3587</v>
      </c>
      <c r="D807" s="6"/>
      <c r="E807" s="6">
        <v>224</v>
      </c>
      <c r="F807" s="6" t="str">
        <f t="shared" si="12"/>
        <v>选规格!$L$807#</v>
      </c>
      <c r="G807" s="6" t="str" cm="1">
        <f t="array" ref="G807">_xlfn.LET(_xlpm.x, L808,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选规格!$G$807】</v>
      </c>
    </row>
    <row r="808" spans="1:7">
      <c r="A808" t="s">
        <v>65</v>
      </c>
      <c r="B808" t="s">
        <v>1878</v>
      </c>
      <c r="C808" s="6" t="s">
        <v>2225</v>
      </c>
      <c r="D808" s="6"/>
      <c r="E808" s="6">
        <v>480</v>
      </c>
      <c r="F808" s="6" t="str">
        <f t="shared" si="12"/>
        <v>选规格!$L$808#</v>
      </c>
      <c r="G808" s="6" t="str" cm="1">
        <f t="array" ref="G808">_xlfn.LET(_xlpm.x, L809,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选规格!$G$808】</v>
      </c>
    </row>
    <row r="809" spans="1:7">
      <c r="A809" t="s">
        <v>65</v>
      </c>
      <c r="B809" t="s">
        <v>1878</v>
      </c>
      <c r="C809" s="6" t="s">
        <v>2225</v>
      </c>
      <c r="D809" s="6"/>
      <c r="E809" s="6">
        <v>464</v>
      </c>
      <c r="F809" s="6" t="str">
        <f t="shared" si="12"/>
        <v>选规格!$L$809#</v>
      </c>
      <c r="G809" s="6" t="str" cm="1">
        <f t="array" ref="G809">_xlfn.LET(_xlpm.x, L810,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选规格!$G$809】</v>
      </c>
    </row>
    <row r="810" spans="1:7">
      <c r="A810" t="s">
        <v>65</v>
      </c>
      <c r="B810" t="s">
        <v>1878</v>
      </c>
      <c r="C810" s="6" t="s">
        <v>2225</v>
      </c>
      <c r="D810" s="6"/>
      <c r="E810" s="6">
        <v>960</v>
      </c>
      <c r="F810" s="6" t="str">
        <f t="shared" si="12"/>
        <v>选规格!$L$810#</v>
      </c>
      <c r="G810" s="6" t="str" cm="1">
        <f t="array" ref="G810">_xlfn.LET(_xlpm.x, L811,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选规格!$G$810】</v>
      </c>
    </row>
    <row r="811" spans="1:7">
      <c r="A811" t="s">
        <v>65</v>
      </c>
      <c r="B811" t="s">
        <v>1878</v>
      </c>
      <c r="C811" s="6" t="s">
        <v>3560</v>
      </c>
      <c r="D811" s="6"/>
      <c r="E811" s="6">
        <v>448</v>
      </c>
      <c r="F811" s="6" t="str">
        <f t="shared" si="12"/>
        <v>选规格!$L$811#</v>
      </c>
      <c r="G811" s="6" t="str" cm="1">
        <f t="array" ref="G811">_xlfn.LET(_xlpm.x, L812,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选规格!$G$811】</v>
      </c>
    </row>
    <row r="812" spans="1:7">
      <c r="A812" t="s">
        <v>65</v>
      </c>
      <c r="B812" t="s">
        <v>1878</v>
      </c>
      <c r="C812" s="6" t="s">
        <v>3588</v>
      </c>
      <c r="D812" s="6"/>
      <c r="E812" s="6">
        <v>48</v>
      </c>
      <c r="F812" s="6" t="str">
        <f t="shared" si="12"/>
        <v>选规格!$L$812#</v>
      </c>
      <c r="G812" s="6" t="str" cm="1">
        <f t="array" ref="G812">_xlfn.LET(_xlpm.x, L813,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选规格!$G$812】</v>
      </c>
    </row>
    <row r="813" spans="1:7">
      <c r="A813" t="s">
        <v>65</v>
      </c>
      <c r="B813" t="s">
        <v>1878</v>
      </c>
      <c r="C813" s="6" t="s">
        <v>2301</v>
      </c>
      <c r="D813" s="6"/>
      <c r="E813" s="6">
        <v>288</v>
      </c>
      <c r="F813" s="6" t="str">
        <f t="shared" si="12"/>
        <v>选规格!$L$813#</v>
      </c>
      <c r="G813" s="6" t="str" cm="1">
        <f t="array" ref="G813">_xlfn.LET(_xlpm.x, L814,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选规格!$G$813】</v>
      </c>
    </row>
    <row r="814" spans="1:7">
      <c r="A814" t="s">
        <v>65</v>
      </c>
      <c r="B814" t="s">
        <v>1878</v>
      </c>
      <c r="C814" s="6" t="s">
        <v>3393</v>
      </c>
      <c r="D814" s="6"/>
      <c r="E814" s="6">
        <v>24</v>
      </c>
      <c r="F814" s="6" t="str">
        <f t="shared" si="12"/>
        <v>选规格!$L$814#</v>
      </c>
      <c r="G814" s="6" t="str" cm="1">
        <f t="array" ref="G814">_xlfn.LET(_xlpm.x, L815,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选规格!$G$814】</v>
      </c>
    </row>
    <row r="815" spans="1:7">
      <c r="A815" t="s">
        <v>65</v>
      </c>
      <c r="B815" t="s">
        <v>1878</v>
      </c>
      <c r="C815" s="6" t="s">
        <v>2405</v>
      </c>
      <c r="D815" s="6"/>
      <c r="E815" s="6">
        <v>12</v>
      </c>
      <c r="F815" s="6" t="str">
        <f t="shared" si="12"/>
        <v>选规格!$L$815#</v>
      </c>
      <c r="G815" s="6" t="str" cm="1">
        <f t="array" ref="G815">_xlfn.LET(_xlpm.x, L816,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选规格!$G$815】</v>
      </c>
    </row>
    <row r="816" spans="1:7">
      <c r="A816" t="s">
        <v>65</v>
      </c>
      <c r="B816" t="s">
        <v>1878</v>
      </c>
      <c r="C816" s="6" t="s">
        <v>3431</v>
      </c>
      <c r="D816" s="6"/>
      <c r="E816" s="6">
        <v>512</v>
      </c>
      <c r="F816" s="6" t="str">
        <f t="shared" si="12"/>
        <v>选规格!$L$816#</v>
      </c>
      <c r="G816" s="6" t="str" cm="1">
        <f t="array" ref="G816">_xlfn.LET(_xlpm.x, L817,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选规格!$G$816】</v>
      </c>
    </row>
    <row r="817" spans="1:7">
      <c r="A817" t="s">
        <v>65</v>
      </c>
      <c r="B817" t="s">
        <v>1878</v>
      </c>
      <c r="C817" s="6" t="s">
        <v>2415</v>
      </c>
      <c r="D817" s="6"/>
      <c r="E817" s="6">
        <v>700</v>
      </c>
      <c r="F817" s="6" t="str">
        <f t="shared" si="12"/>
        <v>选规格!$L$817#</v>
      </c>
      <c r="G817" s="6" t="str" cm="1">
        <f t="array" ref="G817">_xlfn.LET(_xlpm.x, L818,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选规格!$G$817】</v>
      </c>
    </row>
    <row r="818" spans="1:7">
      <c r="A818" t="s">
        <v>65</v>
      </c>
      <c r="B818" t="s">
        <v>1878</v>
      </c>
      <c r="C818" s="6" t="s">
        <v>2424</v>
      </c>
      <c r="D818" s="6"/>
      <c r="E818" s="6">
        <v>144</v>
      </c>
      <c r="F818" s="6" t="str">
        <f t="shared" si="12"/>
        <v>选规格!$L$818#</v>
      </c>
      <c r="G818" s="6" t="str" cm="1">
        <f t="array" ref="G818">_xlfn.LET(_xlpm.x, L819,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选规格!$G$818】</v>
      </c>
    </row>
    <row r="819" spans="1:7">
      <c r="A819" t="s">
        <v>65</v>
      </c>
      <c r="B819" t="s">
        <v>1878</v>
      </c>
      <c r="C819" s="6" t="s">
        <v>2424</v>
      </c>
      <c r="D819" s="6"/>
      <c r="E819" s="6">
        <v>648</v>
      </c>
      <c r="F819" s="6" t="str">
        <f t="shared" si="12"/>
        <v>选规格!$L$819#</v>
      </c>
      <c r="G819" s="6" t="str" cm="1">
        <f t="array" ref="G819">_xlfn.LET(_xlpm.x, L820,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选规格!$G$819】</v>
      </c>
    </row>
    <row r="820" spans="1:7">
      <c r="A820" t="s">
        <v>65</v>
      </c>
      <c r="B820" t="s">
        <v>1878</v>
      </c>
      <c r="C820" s="6" t="s">
        <v>2469</v>
      </c>
      <c r="D820" s="6"/>
      <c r="E820" s="6">
        <v>474</v>
      </c>
      <c r="F820" s="6" t="str">
        <f t="shared" si="12"/>
        <v>选规格!$L$820#</v>
      </c>
      <c r="G820" s="6" t="str" cm="1">
        <f t="array" ref="G820">_xlfn.LET(_xlpm.x, L821,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选规格!$G$820】</v>
      </c>
    </row>
    <row r="821" spans="1:7">
      <c r="A821" t="s">
        <v>65</v>
      </c>
      <c r="B821" t="s">
        <v>1878</v>
      </c>
      <c r="C821" s="6" t="s">
        <v>2469</v>
      </c>
      <c r="D821" s="6"/>
      <c r="E821" s="6">
        <v>948</v>
      </c>
      <c r="F821" s="6" t="str">
        <f t="shared" si="12"/>
        <v>选规格!$L$821#</v>
      </c>
      <c r="G821" s="6" t="str" cm="1">
        <f t="array" ref="G821">_xlfn.LET(_xlpm.x, L822,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选规格!$G$821】</v>
      </c>
    </row>
    <row r="822" spans="1:7">
      <c r="A822" t="s">
        <v>65</v>
      </c>
      <c r="B822" t="s">
        <v>1878</v>
      </c>
      <c r="C822" s="6" t="s">
        <v>2474</v>
      </c>
      <c r="D822" s="6"/>
      <c r="E822" s="6">
        <v>56</v>
      </c>
      <c r="F822" s="6" t="str">
        <f t="shared" si="12"/>
        <v>选规格!$L$822#</v>
      </c>
      <c r="G822" s="6" t="str" cm="1">
        <f t="array" ref="G822">_xlfn.LET(_xlpm.x, L823,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选规格!$G$822】</v>
      </c>
    </row>
    <row r="823" spans="1:7">
      <c r="A823" t="s">
        <v>65</v>
      </c>
      <c r="B823" t="s">
        <v>1878</v>
      </c>
      <c r="C823" s="6" t="s">
        <v>2474</v>
      </c>
      <c r="D823" s="6"/>
      <c r="E823" s="6">
        <v>112</v>
      </c>
      <c r="F823" s="6" t="str">
        <f t="shared" si="12"/>
        <v>选规格!$L$823#</v>
      </c>
      <c r="G823" s="6" t="str" cm="1">
        <f t="array" ref="G823">_xlfn.LET(_xlpm.x, L824,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选规格!$G$823】</v>
      </c>
    </row>
    <row r="824" spans="1:7">
      <c r="A824" t="s">
        <v>65</v>
      </c>
      <c r="B824" t="s">
        <v>1878</v>
      </c>
      <c r="C824" s="6" t="s">
        <v>3404</v>
      </c>
      <c r="D824" s="6"/>
      <c r="E824" s="6">
        <v>20</v>
      </c>
      <c r="F824" s="6" t="str">
        <f t="shared" si="12"/>
        <v>选规格!$L$824#</v>
      </c>
      <c r="G824" s="6" t="str" cm="1">
        <f t="array" ref="G824">_xlfn.LET(_xlpm.x, L825,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选规格!$G$824】</v>
      </c>
    </row>
    <row r="825" spans="1:7">
      <c r="A825" t="s">
        <v>65</v>
      </c>
      <c r="B825" t="s">
        <v>1878</v>
      </c>
      <c r="C825" s="6" t="s">
        <v>3562</v>
      </c>
      <c r="D825" s="6"/>
      <c r="E825" s="6">
        <v>40</v>
      </c>
      <c r="F825" s="6" t="str">
        <f t="shared" si="12"/>
        <v>选规格!$L$825#</v>
      </c>
      <c r="G825" s="6" t="str" cm="1">
        <f t="array" ref="G825">_xlfn.LET(_xlpm.x, L826,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选规格!$G$825】</v>
      </c>
    </row>
    <row r="826" spans="1:7">
      <c r="A826" t="s">
        <v>65</v>
      </c>
      <c r="B826" t="s">
        <v>1878</v>
      </c>
      <c r="C826" s="6" t="s">
        <v>3345</v>
      </c>
      <c r="D826" s="6"/>
      <c r="E826" s="6">
        <v>80</v>
      </c>
      <c r="F826" s="6" t="str">
        <f t="shared" si="12"/>
        <v>选规格!$L$826#</v>
      </c>
      <c r="G826" s="6" t="str" cm="1">
        <f t="array" ref="G826">_xlfn.LET(_xlpm.x, L827,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选规格!$G$826】</v>
      </c>
    </row>
    <row r="827" spans="1:7">
      <c r="A827" t="s">
        <v>65</v>
      </c>
      <c r="B827" t="s">
        <v>1878</v>
      </c>
      <c r="C827" s="6" t="s">
        <v>2500</v>
      </c>
      <c r="D827" s="6"/>
      <c r="E827" s="6">
        <v>226</v>
      </c>
      <c r="F827" s="6" t="str">
        <f t="shared" si="12"/>
        <v>选规格!$L$827#</v>
      </c>
      <c r="G827" s="6" t="str" cm="1">
        <f t="array" ref="G827">_xlfn.LET(_xlpm.x, L828,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选规格!$G$827】</v>
      </c>
    </row>
    <row r="828" spans="1:7">
      <c r="A828" t="s">
        <v>65</v>
      </c>
      <c r="B828" t="s">
        <v>1878</v>
      </c>
      <c r="C828" s="6" t="s">
        <v>2500</v>
      </c>
      <c r="D828" s="6"/>
      <c r="E828" s="6">
        <v>452</v>
      </c>
      <c r="F828" s="6" t="str">
        <f t="shared" si="12"/>
        <v>选规格!$L$828#</v>
      </c>
      <c r="G828" s="6" t="str" cm="1">
        <f t="array" ref="G828">_xlfn.LET(_xlpm.x, L829,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选规格!$G$828】</v>
      </c>
    </row>
    <row r="829" spans="1:7">
      <c r="A829" t="s">
        <v>65</v>
      </c>
      <c r="B829" t="s">
        <v>1878</v>
      </c>
      <c r="C829" s="6" t="s">
        <v>2506</v>
      </c>
      <c r="D829" s="6"/>
      <c r="E829" s="6">
        <v>88</v>
      </c>
      <c r="F829" s="6" t="str">
        <f t="shared" si="12"/>
        <v>选规格!$L$829#</v>
      </c>
      <c r="G829" s="6" t="str" cm="1">
        <f t="array" ref="G829">_xlfn.LET(_xlpm.x, L830,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选规格!$G$829】</v>
      </c>
    </row>
    <row r="830" spans="1:7">
      <c r="A830" t="s">
        <v>65</v>
      </c>
      <c r="B830" t="s">
        <v>1878</v>
      </c>
      <c r="C830" s="6" t="s">
        <v>2506</v>
      </c>
      <c r="D830" s="6"/>
      <c r="E830" s="6">
        <v>176</v>
      </c>
      <c r="F830" s="6" t="str">
        <f t="shared" si="12"/>
        <v>选规格!$L$830#</v>
      </c>
      <c r="G830" s="6" t="str" cm="1">
        <f t="array" ref="G830">_xlfn.LET(_xlpm.x, L831,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选规格!$G$830】</v>
      </c>
    </row>
    <row r="831" spans="1:7">
      <c r="A831" t="s">
        <v>65</v>
      </c>
      <c r="B831" t="s">
        <v>1878</v>
      </c>
      <c r="C831" s="6" t="s">
        <v>2506</v>
      </c>
      <c r="D831" s="6"/>
      <c r="E831" s="6">
        <v>352</v>
      </c>
      <c r="F831" s="6" t="str">
        <f t="shared" si="12"/>
        <v>选规格!$L$831#</v>
      </c>
      <c r="G831" s="6" t="str" cm="1">
        <f t="array" ref="G831">_xlfn.LET(_xlpm.x, L832,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选规格!$G$831】</v>
      </c>
    </row>
    <row r="832" spans="1:7">
      <c r="A832" t="s">
        <v>65</v>
      </c>
      <c r="B832" t="s">
        <v>11</v>
      </c>
      <c r="C832" s="6" t="s">
        <v>3527</v>
      </c>
      <c r="D832" s="6"/>
      <c r="E832" s="6">
        <v>384</v>
      </c>
      <c r="F832" s="6" t="str">
        <f t="shared" si="12"/>
        <v>选规格!$L$832#</v>
      </c>
      <c r="G832" s="6" t="str" cm="1">
        <f t="array" ref="G832">_xlfn.LET(_xlpm.x, L833,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选规格!$G$832】</v>
      </c>
    </row>
    <row r="833" spans="1:7">
      <c r="A833" t="s">
        <v>65</v>
      </c>
      <c r="B833" t="s">
        <v>11</v>
      </c>
      <c r="C833" s="6" t="s">
        <v>3590</v>
      </c>
      <c r="D833" s="6"/>
      <c r="E833" s="6">
        <v>64</v>
      </c>
      <c r="F833" s="6" t="str">
        <f t="shared" si="12"/>
        <v>选规格!$L$833#</v>
      </c>
      <c r="G833" s="6" t="str" cm="1">
        <f t="array" ref="G833">_xlfn.LET(_xlpm.x, L834,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选规格!$G$833】</v>
      </c>
    </row>
    <row r="834" spans="1:7">
      <c r="A834" t="s">
        <v>65</v>
      </c>
      <c r="B834" t="s">
        <v>11</v>
      </c>
      <c r="C834" s="6" t="s">
        <v>3591</v>
      </c>
      <c r="D834" s="6"/>
      <c r="E834" s="6">
        <v>128</v>
      </c>
      <c r="F834" s="6" t="str">
        <f t="shared" ref="F834:F880" si="13">"选规格!"&amp;ADDRESS(ROW(L834),COLUMN(L834)) &amp; "#"</f>
        <v>选规格!$L$834#</v>
      </c>
      <c r="G834" s="6" t="str" cm="1">
        <f t="array" ref="G834">_xlfn.LET(_xlpm.x, L835,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选规格!$G$834】</v>
      </c>
    </row>
    <row r="835" spans="1:7">
      <c r="A835" t="s">
        <v>65</v>
      </c>
      <c r="B835" t="s">
        <v>11</v>
      </c>
      <c r="C835" s="6" t="s">
        <v>3593</v>
      </c>
      <c r="D835" s="6"/>
      <c r="E835" s="6">
        <v>256</v>
      </c>
      <c r="F835" s="6" t="str">
        <f t="shared" si="13"/>
        <v>选规格!$L$835#</v>
      </c>
      <c r="G835" s="6" t="str" cm="1">
        <f t="array" ref="G835">_xlfn.LET(_xlpm.x, L836,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选规格!$G$835】</v>
      </c>
    </row>
    <row r="836" spans="1:7">
      <c r="A836" t="s">
        <v>65</v>
      </c>
      <c r="B836" t="s">
        <v>11</v>
      </c>
      <c r="C836" s="6" t="s">
        <v>3595</v>
      </c>
      <c r="D836" s="6"/>
      <c r="E836" s="6">
        <v>320</v>
      </c>
      <c r="F836" s="6" t="str">
        <f t="shared" si="13"/>
        <v>选规格!$L$836#</v>
      </c>
      <c r="G836" s="6" t="str" cm="1">
        <f t="array" ref="G836">_xlfn.LET(_xlpm.x, L837,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选规格!$G$836】</v>
      </c>
    </row>
    <row r="837" spans="1:7">
      <c r="A837" t="s">
        <v>65</v>
      </c>
      <c r="B837" t="s">
        <v>11</v>
      </c>
      <c r="C837" s="6" t="s">
        <v>3597</v>
      </c>
      <c r="D837" s="6"/>
      <c r="E837" s="6">
        <v>32</v>
      </c>
      <c r="F837" s="6" t="str">
        <f t="shared" si="13"/>
        <v>选规格!$L$837#</v>
      </c>
      <c r="G837" s="6" t="str" cm="1">
        <f t="array" ref="G837">_xlfn.LET(_xlpm.x, L838,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选规格!$G$837】</v>
      </c>
    </row>
    <row r="838" spans="1:7">
      <c r="A838" t="s">
        <v>65</v>
      </c>
      <c r="B838" t="s">
        <v>11</v>
      </c>
      <c r="C838" s="6" t="s">
        <v>3598</v>
      </c>
      <c r="D838" s="6"/>
      <c r="E838" s="6">
        <v>96</v>
      </c>
      <c r="F838" s="6" t="str">
        <f t="shared" si="13"/>
        <v>选规格!$L$838#</v>
      </c>
      <c r="G838" s="6" t="str" cm="1">
        <f t="array" ref="G838">_xlfn.LET(_xlpm.x, L839,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选规格!$G$838】</v>
      </c>
    </row>
    <row r="839" spans="1:7">
      <c r="A839" t="s">
        <v>65</v>
      </c>
      <c r="B839" t="s">
        <v>11</v>
      </c>
      <c r="C839" s="6" t="s">
        <v>3599</v>
      </c>
      <c r="D839" s="6"/>
      <c r="E839" s="6">
        <v>8</v>
      </c>
      <c r="F839" s="6" t="str">
        <f t="shared" si="13"/>
        <v>选规格!$L$839#</v>
      </c>
      <c r="G839" s="6" t="str" cm="1">
        <f t="array" ref="G839">_xlfn.LET(_xlpm.x, L840,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选规格!$G$839】</v>
      </c>
    </row>
    <row r="840" spans="1:7">
      <c r="A840" t="s">
        <v>65</v>
      </c>
      <c r="B840" t="s">
        <v>11</v>
      </c>
      <c r="C840" s="6" t="s">
        <v>3600</v>
      </c>
      <c r="D840" s="6"/>
      <c r="E840" s="6">
        <v>16</v>
      </c>
      <c r="F840" s="6" t="str">
        <f t="shared" si="13"/>
        <v>选规格!$L$840#</v>
      </c>
      <c r="G840" s="6" t="str" cm="1">
        <f t="array" ref="G840">_xlfn.LET(_xlpm.x, L841,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选规格!$G$840】</v>
      </c>
    </row>
    <row r="841" spans="1:7">
      <c r="A841" t="s">
        <v>65</v>
      </c>
      <c r="B841" t="s">
        <v>11</v>
      </c>
      <c r="C841" s="6" t="s">
        <v>3444</v>
      </c>
      <c r="D841" s="6"/>
      <c r="E841" s="6">
        <v>4</v>
      </c>
      <c r="F841" s="6" t="str">
        <f t="shared" si="13"/>
        <v>选规格!$L$841#</v>
      </c>
      <c r="G841" s="6" t="str" cm="1">
        <f t="array" ref="G841">_xlfn.LET(_xlpm.x, L842,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选规格!$G$841】</v>
      </c>
    </row>
    <row r="842" spans="1:7">
      <c r="A842" t="s">
        <v>65</v>
      </c>
      <c r="B842" t="s">
        <v>11</v>
      </c>
      <c r="C842" s="6" t="s">
        <v>3602</v>
      </c>
      <c r="D842" s="6"/>
      <c r="E842" s="6">
        <v>192</v>
      </c>
      <c r="F842" s="6" t="str">
        <f t="shared" si="13"/>
        <v>选规格!$L$842#</v>
      </c>
      <c r="G842" s="6" t="str" cm="1">
        <f t="array" ref="G842">_xlfn.LET(_xlpm.x, L843,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选规格!$G$842】</v>
      </c>
    </row>
    <row r="843" spans="1:7">
      <c r="A843" t="s">
        <v>65</v>
      </c>
      <c r="B843" t="s">
        <v>11</v>
      </c>
      <c r="C843" s="6" t="s">
        <v>2123</v>
      </c>
      <c r="D843" s="6"/>
      <c r="E843" s="6">
        <v>184</v>
      </c>
      <c r="F843" s="6" t="str">
        <f t="shared" si="13"/>
        <v>选规格!$L$843#</v>
      </c>
      <c r="G843" s="6" t="str" cm="1">
        <f t="array" ref="G843">_xlfn.LET(_xlpm.x, L844,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选规格!$G$843】</v>
      </c>
    </row>
    <row r="844" spans="1:7">
      <c r="A844" t="s">
        <v>65</v>
      </c>
      <c r="B844" t="s">
        <v>11</v>
      </c>
      <c r="C844" s="6" t="s">
        <v>2123</v>
      </c>
      <c r="D844" s="6"/>
      <c r="E844" s="6">
        <v>368</v>
      </c>
      <c r="F844" s="6" t="str">
        <f t="shared" si="13"/>
        <v>选规格!$L$844#</v>
      </c>
      <c r="G844" s="6" t="str" cm="1">
        <f t="array" ref="G844">_xlfn.LET(_xlpm.x, L845,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选规格!$G$844】</v>
      </c>
    </row>
    <row r="845" spans="1:7">
      <c r="A845" t="s">
        <v>65</v>
      </c>
      <c r="B845" t="s">
        <v>11</v>
      </c>
      <c r="C845" s="6" t="s">
        <v>2138</v>
      </c>
      <c r="D845" s="6"/>
      <c r="E845" s="6">
        <v>174</v>
      </c>
      <c r="F845" s="6" t="str">
        <f t="shared" si="13"/>
        <v>选规格!$L$845#</v>
      </c>
      <c r="G845" s="6" t="str" cm="1">
        <f t="array" ref="G845">_xlfn.LET(_xlpm.x, L846,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选规格!$G$845】</v>
      </c>
    </row>
    <row r="846" spans="1:7">
      <c r="A846" t="s">
        <v>65</v>
      </c>
      <c r="B846" t="s">
        <v>11</v>
      </c>
      <c r="C846" s="6" t="s">
        <v>2138</v>
      </c>
      <c r="D846" s="6"/>
      <c r="E846" s="6">
        <v>348</v>
      </c>
      <c r="F846" s="6" t="str">
        <f t="shared" si="13"/>
        <v>选规格!$L$846#</v>
      </c>
      <c r="G846" s="6" t="str" cm="1">
        <f t="array" ref="G846">_xlfn.LET(_xlpm.x, L847,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选规格!$G$846】</v>
      </c>
    </row>
    <row r="847" spans="1:7">
      <c r="A847" t="s">
        <v>65</v>
      </c>
      <c r="B847" t="s">
        <v>11</v>
      </c>
      <c r="C847" s="6" t="s">
        <v>3449</v>
      </c>
      <c r="D847" s="6"/>
      <c r="E847" s="6">
        <v>2</v>
      </c>
      <c r="F847" s="6" t="str">
        <f t="shared" si="13"/>
        <v>选规格!$L$847#</v>
      </c>
      <c r="G847" s="6" t="str" cm="1">
        <f t="array" ref="G847">_xlfn.LET(_xlpm.x, L848,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选规格!$G$847】</v>
      </c>
    </row>
    <row r="848" spans="1:7">
      <c r="A848" t="s">
        <v>65</v>
      </c>
      <c r="B848" t="s">
        <v>11</v>
      </c>
      <c r="C848" s="6" t="s">
        <v>3450</v>
      </c>
      <c r="D848" s="6"/>
      <c r="E848" s="6">
        <v>24</v>
      </c>
      <c r="F848" s="6" t="str">
        <f t="shared" si="13"/>
        <v>选规格!$L$848#</v>
      </c>
      <c r="G848" s="6" t="str" cm="1">
        <f t="array" ref="G848">_xlfn.LET(_xlpm.x, L849,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选规格!$G$848】</v>
      </c>
    </row>
    <row r="849" spans="1:7">
      <c r="A849" t="s">
        <v>65</v>
      </c>
      <c r="B849" t="s">
        <v>11</v>
      </c>
      <c r="C849" s="6" t="s">
        <v>3451</v>
      </c>
      <c r="D849" s="6"/>
      <c r="E849" s="6">
        <v>48</v>
      </c>
      <c r="F849" s="6" t="str">
        <f t="shared" si="13"/>
        <v>选规格!$L$849#</v>
      </c>
      <c r="G849" s="6" t="str" cm="1">
        <f t="array" ref="G849">_xlfn.LET(_xlpm.x, L850,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选规格!$G$849】</v>
      </c>
    </row>
    <row r="850" spans="1:7">
      <c r="A850" t="s">
        <v>65</v>
      </c>
      <c r="B850" t="s">
        <v>11</v>
      </c>
      <c r="C850" s="6" t="s">
        <v>3385</v>
      </c>
      <c r="D850" s="6"/>
      <c r="E850" s="6">
        <v>288</v>
      </c>
      <c r="F850" s="6" t="str">
        <f t="shared" si="13"/>
        <v>选规格!$L$850#</v>
      </c>
      <c r="G850" s="6" t="str" cm="1">
        <f t="array" ref="G850">_xlfn.LET(_xlpm.x, L851,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选规格!$G$850】</v>
      </c>
    </row>
    <row r="851" spans="1:7">
      <c r="A851" t="s">
        <v>65</v>
      </c>
      <c r="B851" t="s">
        <v>11</v>
      </c>
      <c r="C851" s="6" t="s">
        <v>2184</v>
      </c>
      <c r="D851" s="6"/>
      <c r="E851" s="6">
        <v>316</v>
      </c>
      <c r="F851" s="6" t="str">
        <f t="shared" si="13"/>
        <v>选规格!$L$851#</v>
      </c>
      <c r="G851" s="6" t="str" cm="1">
        <f t="array" ref="G851">_xlfn.LET(_xlpm.x, L852,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选规格!$G$851】</v>
      </c>
    </row>
    <row r="852" spans="1:7">
      <c r="A852" t="s">
        <v>65</v>
      </c>
      <c r="B852" t="s">
        <v>11</v>
      </c>
      <c r="C852" s="6" t="s">
        <v>3452</v>
      </c>
      <c r="D852" s="6"/>
      <c r="E852" s="6">
        <v>1</v>
      </c>
      <c r="F852" s="6" t="str">
        <f t="shared" si="13"/>
        <v>选规格!$L$852#</v>
      </c>
      <c r="G852" s="6" t="str" cm="1">
        <f t="array" ref="G852">_xlfn.LET(_xlpm.x, L853,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选规格!$G$852】</v>
      </c>
    </row>
    <row r="853" spans="1:7">
      <c r="A853" t="s">
        <v>65</v>
      </c>
      <c r="B853" t="s">
        <v>11</v>
      </c>
      <c r="C853" s="6" t="s">
        <v>3605</v>
      </c>
      <c r="D853" s="6"/>
      <c r="E853" s="6">
        <v>160</v>
      </c>
      <c r="F853" s="6" t="str">
        <f t="shared" si="13"/>
        <v>选规格!$L$853#</v>
      </c>
      <c r="G853" s="6" t="str" cm="1">
        <f t="array" ref="G853">_xlfn.LET(_xlpm.x, L854,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选规格!$G$853】</v>
      </c>
    </row>
    <row r="854" spans="1:7">
      <c r="A854" t="s">
        <v>65</v>
      </c>
      <c r="B854" t="s">
        <v>11</v>
      </c>
      <c r="C854" s="6" t="s">
        <v>3606</v>
      </c>
      <c r="D854" s="6"/>
      <c r="E854" s="6">
        <v>216</v>
      </c>
      <c r="F854" s="6" t="str">
        <f t="shared" si="13"/>
        <v>选规格!$L$854#</v>
      </c>
      <c r="G854" s="6" t="str" cm="1">
        <f t="array" ref="G854">_xlfn.LET(_xlpm.x, L855,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选规格!$G$854】</v>
      </c>
    </row>
    <row r="855" spans="1:7">
      <c r="A855" t="s">
        <v>65</v>
      </c>
      <c r="B855" t="s">
        <v>11</v>
      </c>
      <c r="C855" s="6" t="s">
        <v>3555</v>
      </c>
      <c r="D855" s="6"/>
      <c r="E855" s="6">
        <v>470</v>
      </c>
      <c r="F855" s="6" t="str">
        <f t="shared" si="13"/>
        <v>选规格!$L$855#</v>
      </c>
      <c r="G855" s="6" t="str" cm="1">
        <f t="array" ref="G855">_xlfn.LET(_xlpm.x, L856,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选规格!$G$855】</v>
      </c>
    </row>
    <row r="856" spans="1:7">
      <c r="A856" t="s">
        <v>65</v>
      </c>
      <c r="B856" t="s">
        <v>11</v>
      </c>
      <c r="C856" s="6" t="s">
        <v>2195</v>
      </c>
      <c r="D856" s="6"/>
      <c r="E856" s="6">
        <v>215</v>
      </c>
      <c r="F856" s="6" t="str">
        <f t="shared" si="13"/>
        <v>选规格!$L$856#</v>
      </c>
      <c r="G856" s="6" t="str" cm="1">
        <f t="array" ref="G856">_xlfn.LET(_xlpm.x, L857,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选规格!$G$856】</v>
      </c>
    </row>
    <row r="857" spans="1:7">
      <c r="A857" t="s">
        <v>65</v>
      </c>
      <c r="B857" t="s">
        <v>11</v>
      </c>
      <c r="C857" s="6" t="s">
        <v>2195</v>
      </c>
      <c r="D857" s="6"/>
      <c r="E857" s="6">
        <v>640</v>
      </c>
      <c r="F857" s="6" t="str">
        <f t="shared" si="13"/>
        <v>选规格!$L$857#</v>
      </c>
      <c r="G857" s="6" t="str" cm="1">
        <f t="array" ref="G857">_xlfn.LET(_xlpm.x, L858,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选规格!$G$857】</v>
      </c>
    </row>
    <row r="858" spans="1:7">
      <c r="A858" t="s">
        <v>65</v>
      </c>
      <c r="B858" t="s">
        <v>11</v>
      </c>
      <c r="C858" s="6" t="s">
        <v>3606</v>
      </c>
      <c r="D858" s="6"/>
      <c r="E858" s="6">
        <v>432</v>
      </c>
      <c r="F858" s="6" t="str">
        <f t="shared" si="13"/>
        <v>选规格!$L$858#</v>
      </c>
      <c r="G858" s="6" t="str" cm="1">
        <f t="array" ref="G858">_xlfn.LET(_xlpm.x, L859,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选规格!$G$858】</v>
      </c>
    </row>
    <row r="859" spans="1:7">
      <c r="A859" t="s">
        <v>65</v>
      </c>
      <c r="B859" t="s">
        <v>11</v>
      </c>
      <c r="C859" s="6" t="s">
        <v>3555</v>
      </c>
      <c r="D859" s="6"/>
      <c r="E859" s="6">
        <v>940</v>
      </c>
      <c r="F859" s="6" t="str">
        <f t="shared" si="13"/>
        <v>选规格!$L$859#</v>
      </c>
      <c r="G859" s="6" t="str" cm="1">
        <f t="array" ref="G859">_xlfn.LET(_xlpm.x, L860,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选规格!$G$859】</v>
      </c>
    </row>
    <row r="860" spans="1:7">
      <c r="A860" t="s">
        <v>65</v>
      </c>
      <c r="B860" t="s">
        <v>11</v>
      </c>
      <c r="C860" s="6" t="s">
        <v>3587</v>
      </c>
      <c r="D860" s="6"/>
      <c r="E860" s="6">
        <v>224</v>
      </c>
      <c r="F860" s="6" t="str">
        <f t="shared" si="13"/>
        <v>选规格!$L$860#</v>
      </c>
      <c r="G860" s="6" t="str" cm="1">
        <f t="array" ref="G860">_xlfn.LET(_xlpm.x, L861,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选规格!$G$860】</v>
      </c>
    </row>
    <row r="861" spans="1:7">
      <c r="A861" t="s">
        <v>65</v>
      </c>
      <c r="B861" t="s">
        <v>11</v>
      </c>
      <c r="C861" s="6" t="s">
        <v>2225</v>
      </c>
      <c r="D861" s="6"/>
      <c r="E861" s="6">
        <v>480</v>
      </c>
      <c r="F861" s="6" t="str">
        <f t="shared" si="13"/>
        <v>选规格!$L$861#</v>
      </c>
      <c r="G861" s="6" t="str" cm="1">
        <f t="array" ref="G861">_xlfn.LET(_xlpm.x, L862,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选规格!$G$861】</v>
      </c>
    </row>
    <row r="862" spans="1:7">
      <c r="A862" t="s">
        <v>65</v>
      </c>
      <c r="B862" t="s">
        <v>11</v>
      </c>
      <c r="C862" s="6" t="s">
        <v>2225</v>
      </c>
      <c r="D862" s="6"/>
      <c r="E862" s="6">
        <v>464</v>
      </c>
      <c r="F862" s="6" t="str">
        <f t="shared" si="13"/>
        <v>选规格!$L$862#</v>
      </c>
      <c r="G862" s="6" t="str" cm="1">
        <f t="array" ref="G862">_xlfn.LET(_xlpm.x, L863,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选规格!$G$862】</v>
      </c>
    </row>
    <row r="863" spans="1:7">
      <c r="A863" t="s">
        <v>65</v>
      </c>
      <c r="B863" t="s">
        <v>11</v>
      </c>
      <c r="C863" s="6" t="s">
        <v>2225</v>
      </c>
      <c r="D863" s="6"/>
      <c r="E863" s="6">
        <v>960</v>
      </c>
      <c r="F863" s="6" t="str">
        <f t="shared" si="13"/>
        <v>选规格!$L$863#</v>
      </c>
      <c r="G863" s="6" t="str" cm="1">
        <f t="array" ref="G863">_xlfn.LET(_xlpm.x, L864,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选规格!$G$863】</v>
      </c>
    </row>
    <row r="864" spans="1:7">
      <c r="A864" t="s">
        <v>65</v>
      </c>
      <c r="B864" t="s">
        <v>11</v>
      </c>
      <c r="C864" s="6" t="s">
        <v>3560</v>
      </c>
      <c r="D864" s="6"/>
      <c r="E864" s="6">
        <v>448</v>
      </c>
      <c r="F864" s="6" t="str">
        <f t="shared" si="13"/>
        <v>选规格!$L$864#</v>
      </c>
      <c r="G864" s="6" t="str" cm="1">
        <f t="array" ref="G864">_xlfn.LET(_xlpm.x, L865,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选规格!$G$864】</v>
      </c>
    </row>
    <row r="865" spans="1:7">
      <c r="A865" t="s">
        <v>65</v>
      </c>
      <c r="B865" t="s">
        <v>11</v>
      </c>
      <c r="C865" s="6" t="s">
        <v>2405</v>
      </c>
      <c r="D865" s="6"/>
      <c r="E865" s="6">
        <v>12</v>
      </c>
      <c r="F865" s="6" t="str">
        <f t="shared" si="13"/>
        <v>选规格!$L$865#</v>
      </c>
      <c r="G865" s="6" t="str" cm="1">
        <f t="array" ref="G865">_xlfn.LET(_xlpm.x, L866,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选规格!$G$865】</v>
      </c>
    </row>
    <row r="866" spans="1:7">
      <c r="A866" t="s">
        <v>65</v>
      </c>
      <c r="B866" t="s">
        <v>11</v>
      </c>
      <c r="C866" s="6" t="s">
        <v>3398</v>
      </c>
      <c r="D866" s="6"/>
      <c r="E866" s="6">
        <v>512</v>
      </c>
      <c r="F866" s="6" t="str">
        <f t="shared" si="13"/>
        <v>选规格!$L$866#</v>
      </c>
      <c r="G866" s="6" t="str" cm="1">
        <f t="array" ref="G866">_xlfn.LET(_xlpm.x, L867,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选规格!$G$866】</v>
      </c>
    </row>
    <row r="867" spans="1:7">
      <c r="A867" t="s">
        <v>65</v>
      </c>
      <c r="B867" t="s">
        <v>11</v>
      </c>
      <c r="C867" s="6" t="s">
        <v>3400</v>
      </c>
      <c r="D867" s="6"/>
      <c r="E867" s="6">
        <v>144</v>
      </c>
      <c r="F867" s="6" t="str">
        <f t="shared" si="13"/>
        <v>选规格!$L$867#</v>
      </c>
      <c r="G867" s="6" t="str" cm="1">
        <f t="array" ref="G867">_xlfn.LET(_xlpm.x, L868,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选规格!$G$867】</v>
      </c>
    </row>
    <row r="868" spans="1:7">
      <c r="A868" t="s">
        <v>65</v>
      </c>
      <c r="B868" t="s">
        <v>11</v>
      </c>
      <c r="C868" s="6" t="s">
        <v>2424</v>
      </c>
      <c r="D868" s="6"/>
      <c r="E868" s="6">
        <v>648</v>
      </c>
      <c r="F868" s="6" t="str">
        <f t="shared" si="13"/>
        <v>选规格!$L$868#</v>
      </c>
      <c r="G868" s="6" t="str" cm="1">
        <f t="array" ref="G868">_xlfn.LET(_xlpm.x, L869,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选规格!$G$868】</v>
      </c>
    </row>
    <row r="869" spans="1:7">
      <c r="A869" t="s">
        <v>65</v>
      </c>
      <c r="B869" t="s">
        <v>11</v>
      </c>
      <c r="C869" s="6" t="s">
        <v>2469</v>
      </c>
      <c r="D869" s="6"/>
      <c r="E869" s="6">
        <v>474</v>
      </c>
      <c r="F869" s="6" t="str">
        <f t="shared" si="13"/>
        <v>选规格!$L$869#</v>
      </c>
      <c r="G869" s="6" t="str" cm="1">
        <f t="array" ref="G869">_xlfn.LET(_xlpm.x, L870,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选规格!$G$869】</v>
      </c>
    </row>
    <row r="870" spans="1:7">
      <c r="A870" t="s">
        <v>65</v>
      </c>
      <c r="B870" t="s">
        <v>11</v>
      </c>
      <c r="C870" s="6" t="s">
        <v>2469</v>
      </c>
      <c r="D870" s="6"/>
      <c r="E870" s="6">
        <v>948</v>
      </c>
      <c r="F870" s="6" t="str">
        <f t="shared" si="13"/>
        <v>选规格!$L$870#</v>
      </c>
      <c r="G870" s="6" t="str" cm="1">
        <f t="array" ref="G870">_xlfn.LET(_xlpm.x, L871,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选规格!$G$870】</v>
      </c>
    </row>
    <row r="871" spans="1:7">
      <c r="A871" t="s">
        <v>65</v>
      </c>
      <c r="B871" t="s">
        <v>11</v>
      </c>
      <c r="C871" s="6" t="s">
        <v>2474</v>
      </c>
      <c r="D871" s="6"/>
      <c r="E871" s="6">
        <v>56</v>
      </c>
      <c r="F871" s="6" t="str">
        <f t="shared" si="13"/>
        <v>选规格!$L$871#</v>
      </c>
      <c r="G871" s="6" t="str" cm="1">
        <f t="array" ref="G871">_xlfn.LET(_xlpm.x, L872,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选规格!$G$871】</v>
      </c>
    </row>
    <row r="872" spans="1:7">
      <c r="A872" t="s">
        <v>65</v>
      </c>
      <c r="B872" t="s">
        <v>11</v>
      </c>
      <c r="C872" s="6" t="s">
        <v>2474</v>
      </c>
      <c r="D872" s="6"/>
      <c r="E872" s="6">
        <v>112</v>
      </c>
      <c r="F872" s="6" t="str">
        <f t="shared" si="13"/>
        <v>选规格!$L$872#</v>
      </c>
      <c r="G872" s="6" t="str" cm="1">
        <f t="array" ref="G872">_xlfn.LET(_xlpm.x, L873,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选规格!$G$872】</v>
      </c>
    </row>
    <row r="873" spans="1:7">
      <c r="A873" t="s">
        <v>65</v>
      </c>
      <c r="B873" t="s">
        <v>11</v>
      </c>
      <c r="C873" s="6" t="s">
        <v>3404</v>
      </c>
      <c r="D873" s="6"/>
      <c r="E873" s="6">
        <v>20</v>
      </c>
      <c r="F873" s="6" t="str">
        <f t="shared" si="13"/>
        <v>选规格!$L$873#</v>
      </c>
      <c r="G873" s="6" t="str" cm="1">
        <f t="array" ref="G873">_xlfn.LET(_xlpm.x, L874,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选规格!$G$873】</v>
      </c>
    </row>
    <row r="874" spans="1:7">
      <c r="A874" t="s">
        <v>65</v>
      </c>
      <c r="B874" t="s">
        <v>11</v>
      </c>
      <c r="C874" s="6" t="s">
        <v>3562</v>
      </c>
      <c r="D874" s="6"/>
      <c r="E874" s="6">
        <v>40</v>
      </c>
      <c r="F874" s="6" t="str">
        <f t="shared" si="13"/>
        <v>选规格!$L$874#</v>
      </c>
      <c r="G874" s="6" t="str" cm="1">
        <f t="array" ref="G874">_xlfn.LET(_xlpm.x, L875,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选规格!$G$874】</v>
      </c>
    </row>
    <row r="875" spans="1:7">
      <c r="A875" t="s">
        <v>65</v>
      </c>
      <c r="B875" t="s">
        <v>11</v>
      </c>
      <c r="C875" s="6" t="s">
        <v>3345</v>
      </c>
      <c r="D875" s="6"/>
      <c r="E875" s="6">
        <v>80</v>
      </c>
      <c r="F875" s="6" t="str">
        <f t="shared" si="13"/>
        <v>选规格!$L$875#</v>
      </c>
      <c r="G875" s="6" t="str" cm="1">
        <f t="array" ref="G875">_xlfn.LET(_xlpm.x, L876,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选规格!$G$875】</v>
      </c>
    </row>
    <row r="876" spans="1:7">
      <c r="A876" t="s">
        <v>65</v>
      </c>
      <c r="B876" t="s">
        <v>11</v>
      </c>
      <c r="C876" s="6" t="s">
        <v>2500</v>
      </c>
      <c r="D876" s="6"/>
      <c r="E876" s="6">
        <v>226</v>
      </c>
      <c r="F876" s="6" t="str">
        <f t="shared" si="13"/>
        <v>选规格!$L$876#</v>
      </c>
      <c r="G876" s="6" t="str" cm="1">
        <f t="array" ref="G876">_xlfn.LET(_xlpm.x, L877,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选规格!$G$876】</v>
      </c>
    </row>
    <row r="877" spans="1:7">
      <c r="A877" t="s">
        <v>65</v>
      </c>
      <c r="B877" t="s">
        <v>11</v>
      </c>
      <c r="C877" s="6" t="s">
        <v>2500</v>
      </c>
      <c r="D877" s="6"/>
      <c r="E877" s="6">
        <v>452</v>
      </c>
      <c r="F877" s="6" t="str">
        <f t="shared" si="13"/>
        <v>选规格!$L$877#</v>
      </c>
      <c r="G877" s="6" t="str" cm="1">
        <f t="array" ref="G877">_xlfn.LET(_xlpm.x, L878,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选规格!$G$877】</v>
      </c>
    </row>
    <row r="878" spans="1:7">
      <c r="A878" t="s">
        <v>65</v>
      </c>
      <c r="B878" t="s">
        <v>11</v>
      </c>
      <c r="C878" s="6" t="s">
        <v>2506</v>
      </c>
      <c r="D878" s="6"/>
      <c r="E878" s="6">
        <v>88</v>
      </c>
      <c r="F878" s="6" t="str">
        <f t="shared" si="13"/>
        <v>选规格!$L$878#</v>
      </c>
      <c r="G878" s="6" t="str" cm="1">
        <f t="array" ref="G878">_xlfn.LET(_xlpm.x, L879,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选规格!$G$878】</v>
      </c>
    </row>
    <row r="879" spans="1:7">
      <c r="A879" t="s">
        <v>65</v>
      </c>
      <c r="B879" t="s">
        <v>11</v>
      </c>
      <c r="C879" s="6" t="s">
        <v>2506</v>
      </c>
      <c r="D879" s="6"/>
      <c r="E879" s="6">
        <v>176</v>
      </c>
      <c r="F879" s="6" t="str">
        <f t="shared" si="13"/>
        <v>选规格!$L$879#</v>
      </c>
      <c r="G879" s="6" t="str" cm="1">
        <f t="array" ref="G879">_xlfn.LET(_xlpm.x, L880,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选规格!$G$879】</v>
      </c>
    </row>
    <row r="880" spans="1:7">
      <c r="A880" t="s">
        <v>65</v>
      </c>
      <c r="B880" t="s">
        <v>11</v>
      </c>
      <c r="C880" s="6" t="s">
        <v>2506</v>
      </c>
      <c r="D880" s="6"/>
      <c r="E880" s="6">
        <v>352</v>
      </c>
      <c r="F880" s="6" t="str">
        <f t="shared" si="13"/>
        <v>选规格!$L$880#</v>
      </c>
      <c r="G880" s="6" t="str" cm="1">
        <f t="array" ref="G880">_xlfn.LET(_xlpm.x, L881,
         _xlpm.cellAddress, "【 选规格!" &amp; ADDRESS(ROW(选规格[[#This Row],[自检]]),COLUMN(选规格[[#This Row],[自检]])) &amp; "】",
         _xlfn.IFS(ISBLANK(_xlpm.x),   "error:右侧选项不足:" &amp;  _xlpm.cellAddress,
               ISERROR(_xlpm.x),   "error:右侧选项执行失败:" &amp; _xlpm.cellAddress,
               TRUE,             "ok")
)</f>
        <v>error:右侧选项不足:【 选规格!$G$880】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A9B67-9C82-48D9-B13C-711CDA9CA140}">
  <dimension ref="A1:AY1208"/>
  <sheetViews>
    <sheetView topLeftCell="D1" workbookViewId="0">
      <selection activeCell="C6" sqref="C6"/>
    </sheetView>
  </sheetViews>
  <sheetFormatPr defaultRowHeight="13.9"/>
  <cols>
    <col min="1" max="1" width="8.796875" bestFit="1" customWidth="1"/>
    <col min="2" max="3" width="4.9296875" bestFit="1" customWidth="1"/>
    <col min="4" max="4" width="80.53125" bestFit="1" customWidth="1"/>
    <col min="5" max="5" width="4.9296875" bestFit="1" customWidth="1"/>
    <col min="6" max="6" width="14.6640625" bestFit="1" customWidth="1"/>
    <col min="7" max="7" width="4.9296875" bestFit="1" customWidth="1"/>
  </cols>
  <sheetData>
    <row r="1" spans="1:51">
      <c r="A1" t="s">
        <v>48</v>
      </c>
      <c r="B1" t="s">
        <v>1873</v>
      </c>
      <c r="C1" t="s">
        <v>3662</v>
      </c>
      <c r="D1" t="s">
        <v>3666</v>
      </c>
      <c r="E1" t="s">
        <v>1882</v>
      </c>
      <c r="F1" t="s">
        <v>3670</v>
      </c>
      <c r="G1" t="s">
        <v>1887</v>
      </c>
      <c r="K1" s="1" t="s">
        <v>3671</v>
      </c>
    </row>
    <row r="2" spans="1:51">
      <c r="A2" t="s">
        <v>3705</v>
      </c>
      <c r="B2" t="s">
        <v>1878</v>
      </c>
      <c r="D2" s="6" t="s">
        <v>3754</v>
      </c>
      <c r="E2" s="6"/>
      <c r="F2" s="6" t="str">
        <f t="shared" ref="F2:F65" si="0">"选CPU!" &amp; ADDRESS(ROW(K2),COLUMN(K2)) &amp; "#"</f>
        <v>选CPU!$K$2#</v>
      </c>
      <c r="G2" s="6" t="str" cm="1">
        <f t="array" ref="G2">_xlfn.LET(_xlpm.x, K1,
         _xlpm.cellAddress, "【 选CPU!" &amp; ADDRESS(ROW(选CPU[[#This Row],[自检]]),COLUMN(选CPU[[#This Row],[自检]])) &amp; "】",
         _xlfn.IFS(ISBLANK(_xlpm.x),   "error:右侧选项不足:" &amp;  _xlpm.cellAddress,
               ISERROR(_xlpm.x),   "error:右侧选项执行失败:" &amp; _xlpm.cellAddress,
               TRUE,             "ok")
)</f>
        <v>ok</v>
      </c>
      <c r="I2" s="11"/>
      <c r="K2" cm="1">
        <f t="array" ref="K2:Z2">IFERROR(_xlfn._xlws.SORT(
    _xlfn.UNIQUE(
        TRANSPOSE(
            _xlfn.FILTERXML("&lt;select&gt;&lt;x&gt;"&amp;SUBSTITUTE(选CPU[[#This Row],[CPU选项表]],",","&lt;/x&gt;&lt;x&gt;") &amp;"&lt;/x&gt;&lt;/select&gt;","//x")
        )
    )
),"无合适【CPU】选项,请清除【规格】或【内存】后再试")</f>
        <v>2</v>
      </c>
      <c r="L2">
        <v>4</v>
      </c>
      <c r="M2">
        <v>8</v>
      </c>
      <c r="N2">
        <v>16</v>
      </c>
      <c r="O2">
        <v>24</v>
      </c>
      <c r="P2">
        <v>32</v>
      </c>
      <c r="Q2">
        <v>48</v>
      </c>
      <c r="R2">
        <v>64</v>
      </c>
      <c r="S2">
        <v>76</v>
      </c>
      <c r="T2">
        <v>80</v>
      </c>
      <c r="U2">
        <v>96</v>
      </c>
      <c r="V2">
        <v>116</v>
      </c>
      <c r="W2">
        <v>128</v>
      </c>
      <c r="X2">
        <v>160</v>
      </c>
      <c r="Y2">
        <v>232</v>
      </c>
      <c r="Z2">
        <v>12</v>
      </c>
    </row>
    <row r="3" spans="1:51">
      <c r="A3" t="s">
        <v>3705</v>
      </c>
      <c r="B3" t="s">
        <v>11</v>
      </c>
      <c r="D3" s="6" t="s">
        <v>3754</v>
      </c>
      <c r="E3" s="6"/>
      <c r="F3" s="6" t="str">
        <f t="shared" si="0"/>
        <v>选CPU!$K$3#</v>
      </c>
      <c r="G3" s="6" t="str" cm="1">
        <f t="array" ref="G3">_xlfn.LET(_xlpm.x, K2,
         _xlpm.cellAddress, "【 选CPU!" &amp; ADDRESS(ROW(选CPU[[#This Row],[自检]]),COLUMN(选CPU[[#This Row],[自检]])) &amp; "】",
         _xlfn.IFS(ISBLANK(_xlpm.x),   "error:右侧选项不足:" &amp;  _xlpm.cellAddress,
               ISERROR(_xlpm.x),   "error:右侧选项执行失败:" &amp; _xlpm.cellAddress,
               TRUE,             "ok")
)</f>
        <v>ok</v>
      </c>
      <c r="K3" cm="1">
        <f t="array" ref="K3:Z3">IFERROR(_xlfn._xlws.SORT(
    _xlfn.UNIQUE(
        TRANSPOSE(
            _xlfn.FILTERXML("&lt;select&gt;&lt;x&gt;"&amp;SUBSTITUTE(选CPU[[#This Row],[CPU选项表]],",","&lt;/x&gt;&lt;x&gt;") &amp;"&lt;/x&gt;&lt;/select&gt;","//x")
        )
    )
),"无合适【CPU】选项,请清除【规格】或【内存】后再试")</f>
        <v>2</v>
      </c>
      <c r="L3">
        <v>4</v>
      </c>
      <c r="M3">
        <v>8</v>
      </c>
      <c r="N3">
        <v>16</v>
      </c>
      <c r="O3">
        <v>24</v>
      </c>
      <c r="P3">
        <v>32</v>
      </c>
      <c r="Q3">
        <v>48</v>
      </c>
      <c r="R3">
        <v>64</v>
      </c>
      <c r="S3">
        <v>76</v>
      </c>
      <c r="T3">
        <v>80</v>
      </c>
      <c r="U3">
        <v>96</v>
      </c>
      <c r="V3">
        <v>116</v>
      </c>
      <c r="W3">
        <v>128</v>
      </c>
      <c r="X3">
        <v>160</v>
      </c>
      <c r="Y3">
        <v>232</v>
      </c>
      <c r="Z3">
        <v>12</v>
      </c>
    </row>
    <row r="4" spans="1:51">
      <c r="A4" t="s">
        <v>3705</v>
      </c>
      <c r="B4" t="s">
        <v>1875</v>
      </c>
      <c r="D4" s="6" t="s">
        <v>3754</v>
      </c>
      <c r="E4" s="6"/>
      <c r="F4" s="6" t="str">
        <f t="shared" si="0"/>
        <v>选CPU!$K$4#</v>
      </c>
      <c r="G4" s="6" t="str" cm="1">
        <f t="array" ref="G4">_xlfn.LET(_xlpm.x, K3,
         _xlpm.cellAddress, "【 选CPU!" &amp; ADDRESS(ROW(选CPU[[#This Row],[自检]]),COLUMN(选CPU[[#This Row],[自检]])) &amp; "】",
         _xlfn.IFS(ISBLANK(_xlpm.x),   "error:右侧选项不足:" &amp;  _xlpm.cellAddress,
               ISERROR(_xlpm.x),   "error:右侧选项执行失败:" &amp; _xlpm.cellAddress,
               TRUE,             "ok")
)</f>
        <v>ok</v>
      </c>
      <c r="K4" cm="1">
        <f t="array" ref="K4:Z4">IFERROR(_xlfn._xlws.SORT(
    _xlfn.UNIQUE(
        TRANSPOSE(
            _xlfn.FILTERXML("&lt;select&gt;&lt;x&gt;"&amp;SUBSTITUTE(选CPU[[#This Row],[CPU选项表]],",","&lt;/x&gt;&lt;x&gt;") &amp;"&lt;/x&gt;&lt;/select&gt;","//x")
        )
    )
),"无合适【CPU】选项,请清除【规格】或【内存】后再试")</f>
        <v>2</v>
      </c>
      <c r="L4">
        <v>4</v>
      </c>
      <c r="M4">
        <v>8</v>
      </c>
      <c r="N4">
        <v>16</v>
      </c>
      <c r="O4">
        <v>24</v>
      </c>
      <c r="P4">
        <v>32</v>
      </c>
      <c r="Q4">
        <v>48</v>
      </c>
      <c r="R4">
        <v>64</v>
      </c>
      <c r="S4">
        <v>76</v>
      </c>
      <c r="T4">
        <v>80</v>
      </c>
      <c r="U4">
        <v>96</v>
      </c>
      <c r="V4">
        <v>116</v>
      </c>
      <c r="W4">
        <v>128</v>
      </c>
      <c r="X4">
        <v>160</v>
      </c>
      <c r="Y4">
        <v>232</v>
      </c>
      <c r="Z4">
        <v>12</v>
      </c>
    </row>
    <row r="5" spans="1:51">
      <c r="A5" t="s">
        <v>242</v>
      </c>
      <c r="B5" t="s">
        <v>1878</v>
      </c>
      <c r="D5" s="6" t="s">
        <v>3667</v>
      </c>
      <c r="E5" s="6"/>
      <c r="F5" s="6" t="str">
        <f t="shared" si="0"/>
        <v>选CPU!$K$5#</v>
      </c>
      <c r="G5" s="6" t="str" cm="1">
        <f t="array" ref="G5">_xlfn.LET(_xlpm.x, K4,
         _xlpm.cellAddress, "【 选CPU!" &amp; ADDRESS(ROW(选CPU[[#This Row],[自检]]),COLUMN(选CPU[[#This Row],[自检]])) &amp; "】",
         _xlfn.IFS(ISBLANK(_xlpm.x),   "error:右侧选项不足:" &amp;  _xlpm.cellAddress,
               ISERROR(_xlpm.x),   "error:右侧选项执行失败:" &amp; _xlpm.cellAddress,
               TRUE,             "ok")
)</f>
        <v>ok</v>
      </c>
      <c r="K5" cm="1">
        <f t="array" ref="K5:Q5">IFERROR(_xlfn._xlws.SORT(
    _xlfn.UNIQUE(
        TRANSPOSE(
            _xlfn.FILTERXML("&lt;select&gt;&lt;x&gt;"&amp;SUBSTITUTE(选CPU[[#This Row],[CPU选项表]],",","&lt;/x&gt;&lt;x&gt;") &amp;"&lt;/x&gt;&lt;/select&gt;","//x")
        )
    )
),"无合适【CPU】选项,请清除【规格】或【内存】后再试")</f>
        <v>1</v>
      </c>
      <c r="L5">
        <v>2</v>
      </c>
      <c r="M5">
        <v>4</v>
      </c>
      <c r="N5">
        <v>8</v>
      </c>
      <c r="O5">
        <v>16</v>
      </c>
      <c r="P5">
        <v>24</v>
      </c>
      <c r="Q5">
        <v>48</v>
      </c>
    </row>
    <row r="6" spans="1:51">
      <c r="A6" t="s">
        <v>242</v>
      </c>
      <c r="B6" t="s">
        <v>1875</v>
      </c>
      <c r="D6" s="6" t="s">
        <v>3667</v>
      </c>
      <c r="E6" s="6"/>
      <c r="F6" s="6" t="str">
        <f t="shared" si="0"/>
        <v>选CPU!$K$6#</v>
      </c>
      <c r="G6" s="6" t="str" cm="1">
        <f t="array" ref="G6">_xlfn.LET(_xlpm.x, K5,
         _xlpm.cellAddress, "【 选CPU!" &amp; ADDRESS(ROW(选CPU[[#This Row],[自检]]),COLUMN(选CPU[[#This Row],[自检]])) &amp; "】",
         _xlfn.IFS(ISBLANK(_xlpm.x),   "error:右侧选项不足:" &amp;  _xlpm.cellAddress,
               ISERROR(_xlpm.x),   "error:右侧选项执行失败:" &amp; _xlpm.cellAddress,
               TRUE,             "ok")
)</f>
        <v>ok</v>
      </c>
      <c r="K6" cm="1">
        <f t="array" ref="K6:Q6">IFERROR(_xlfn._xlws.SORT(
    _xlfn.UNIQUE(
        TRANSPOSE(
            _xlfn.FILTERXML("&lt;select&gt;&lt;x&gt;"&amp;SUBSTITUTE(选CPU[[#This Row],[CPU选项表]],",","&lt;/x&gt;&lt;x&gt;") &amp;"&lt;/x&gt;&lt;/select&gt;","//x")
        )
    )
),"无合适【CPU】选项,请清除【规格】或【内存】后再试")</f>
        <v>1</v>
      </c>
      <c r="L6">
        <v>2</v>
      </c>
      <c r="M6">
        <v>4</v>
      </c>
      <c r="N6">
        <v>8</v>
      </c>
      <c r="O6">
        <v>16</v>
      </c>
      <c r="P6">
        <v>24</v>
      </c>
      <c r="Q6">
        <v>48</v>
      </c>
    </row>
    <row r="7" spans="1:51">
      <c r="A7" t="s">
        <v>242</v>
      </c>
      <c r="B7" t="s">
        <v>11</v>
      </c>
      <c r="D7" s="6" t="s">
        <v>3667</v>
      </c>
      <c r="E7" s="6"/>
      <c r="F7" s="6" t="str">
        <f t="shared" si="0"/>
        <v>选CPU!$K$7#</v>
      </c>
      <c r="G7" s="6" t="str" cm="1">
        <f t="array" ref="G7">_xlfn.LET(_xlpm.x, K6,
         _xlpm.cellAddress, "【 选CPU!" &amp; ADDRESS(ROW(选CPU[[#This Row],[自检]]),COLUMN(选CPU[[#This Row],[自检]])) &amp; "】",
         _xlfn.IFS(ISBLANK(_xlpm.x),   "error:右侧选项不足:" &amp;  _xlpm.cellAddress,
               ISERROR(_xlpm.x),   "error:右侧选项执行失败:" &amp; _xlpm.cellAddress,
               TRUE,             "ok")
)</f>
        <v>ok</v>
      </c>
      <c r="K7" cm="1">
        <f t="array" ref="K7:Q7">IFERROR(_xlfn._xlws.SORT(
    _xlfn.UNIQUE(
        TRANSPOSE(
            _xlfn.FILTERXML("&lt;select&gt;&lt;x&gt;"&amp;SUBSTITUTE(选CPU[[#This Row],[CPU选项表]],",","&lt;/x&gt;&lt;x&gt;") &amp;"&lt;/x&gt;&lt;/select&gt;","//x")
        )
    )
),"无合适【CPU】选项,请清除【规格】或【内存】后再试")</f>
        <v>1</v>
      </c>
      <c r="L7">
        <v>2</v>
      </c>
      <c r="M7">
        <v>4</v>
      </c>
      <c r="N7">
        <v>8</v>
      </c>
      <c r="O7">
        <v>16</v>
      </c>
      <c r="P7">
        <v>24</v>
      </c>
      <c r="Q7">
        <v>48</v>
      </c>
    </row>
    <row r="8" spans="1:51">
      <c r="A8" t="s">
        <v>65</v>
      </c>
      <c r="B8" t="s">
        <v>1875</v>
      </c>
      <c r="D8" s="6" t="s">
        <v>3258</v>
      </c>
      <c r="E8" s="6"/>
      <c r="F8" s="6" t="str">
        <f t="shared" si="0"/>
        <v>选CPU!$K$8#</v>
      </c>
      <c r="G8" s="6" t="str" cm="1">
        <f t="array" ref="G8">_xlfn.LET(_xlpm.x, K7,
         _xlpm.cellAddress, "【 选CPU!" &amp; ADDRESS(ROW(选CPU[[#This Row],[自检]]),COLUMN(选CPU[[#This Row],[自检]])) &amp; "】",
         _xlfn.IFS(ISBLANK(_xlpm.x),   "error:右侧选项不足:" &amp;  _xlpm.cellAddress,
               ISERROR(_xlpm.x),   "error:右侧选项执行失败:" &amp; _xlpm.cellAddress,
               TRUE,             "ok")
)</f>
        <v>ok</v>
      </c>
      <c r="K8" cm="1">
        <f t="array" ref="K8:AY8">IFERROR(_xlfn._xlws.SORT(
    _xlfn.UNIQUE(
        TRANSPOSE(
            _xlfn.FILTERXML("&lt;select&gt;&lt;x&gt;"&amp;SUBSTITUTE(选CPU[[#This Row],[CPU选项表]],",","&lt;/x&gt;&lt;x&gt;") &amp;"&lt;/x&gt;&lt;/select&gt;","//x")
        )
    )
),"无合适【CPU】选项,请清除【规格】或【内存】后再试")</f>
        <v>96</v>
      </c>
      <c r="L8">
        <v>16</v>
      </c>
      <c r="M8">
        <v>32</v>
      </c>
      <c r="N8">
        <v>64</v>
      </c>
      <c r="O8">
        <v>84</v>
      </c>
      <c r="P8">
        <v>8</v>
      </c>
      <c r="Q8">
        <v>24</v>
      </c>
      <c r="R8">
        <v>4</v>
      </c>
      <c r="S8">
        <v>46</v>
      </c>
      <c r="T8">
        <v>80</v>
      </c>
      <c r="U8">
        <v>92</v>
      </c>
      <c r="V8">
        <v>48</v>
      </c>
      <c r="W8">
        <v>52</v>
      </c>
      <c r="X8">
        <v>104</v>
      </c>
      <c r="Y8">
        <v>1</v>
      </c>
      <c r="Z8">
        <v>2</v>
      </c>
      <c r="AA8">
        <v>12</v>
      </c>
      <c r="AB8">
        <v>72</v>
      </c>
      <c r="AC8">
        <v>68</v>
      </c>
      <c r="AD8">
        <v>116</v>
      </c>
      <c r="AE8">
        <v>128</v>
      </c>
      <c r="AF8">
        <v>160</v>
      </c>
      <c r="AG8">
        <v>232</v>
      </c>
      <c r="AH8">
        <v>90</v>
      </c>
      <c r="AI8">
        <v>180</v>
      </c>
      <c r="AJ8">
        <v>62</v>
      </c>
      <c r="AK8">
        <v>124</v>
      </c>
      <c r="AL8">
        <v>56</v>
      </c>
      <c r="AM8">
        <v>76</v>
      </c>
      <c r="AN8">
        <v>82</v>
      </c>
      <c r="AO8">
        <v>164</v>
      </c>
      <c r="AP8">
        <v>6</v>
      </c>
      <c r="AQ8">
        <v>14</v>
      </c>
      <c r="AR8">
        <v>28</v>
      </c>
      <c r="AS8">
        <v>10</v>
      </c>
      <c r="AT8">
        <v>20</v>
      </c>
      <c r="AU8">
        <v>40</v>
      </c>
      <c r="AV8">
        <v>18</v>
      </c>
      <c r="AW8">
        <v>36</v>
      </c>
      <c r="AX8">
        <v>22</v>
      </c>
      <c r="AY8">
        <v>44</v>
      </c>
    </row>
    <row r="9" spans="1:51">
      <c r="A9" t="s">
        <v>65</v>
      </c>
      <c r="B9" t="s">
        <v>1878</v>
      </c>
      <c r="D9" s="6" t="s">
        <v>3261</v>
      </c>
      <c r="E9" s="6"/>
      <c r="F9" s="6" t="str">
        <f t="shared" si="0"/>
        <v>选CPU!$K$9#</v>
      </c>
      <c r="G9" s="6" t="str" cm="1">
        <f t="array" ref="G9">_xlfn.LET(_xlpm.x, K8,
         _xlpm.cellAddress, "【 选CPU!" &amp; ADDRESS(ROW(选CPU[[#This Row],[自检]]),COLUMN(选CPU[[#This Row],[自检]])) &amp; "】",
         _xlfn.IFS(ISBLANK(_xlpm.x),   "error:右侧选项不足:" &amp;  _xlpm.cellAddress,
               ISERROR(_xlpm.x),   "error:右侧选项执行失败:" &amp; _xlpm.cellAddress,
               TRUE,             "ok")
)</f>
        <v>ok</v>
      </c>
      <c r="K9" cm="1">
        <f t="array" ref="K9:AX9">IFERROR(_xlfn._xlws.SORT(
    _xlfn.UNIQUE(
        TRANSPOSE(
            _xlfn.FILTERXML("&lt;select&gt;&lt;x&gt;"&amp;SUBSTITUTE(选CPU[[#This Row],[CPU选项表]],",","&lt;/x&gt;&lt;x&gt;") &amp;"&lt;/x&gt;&lt;/select&gt;","//x")
        )
    )
),"无合适【CPU】选项,请清除【规格】或【内存】后再试")</f>
        <v>96</v>
      </c>
      <c r="L9">
        <v>16</v>
      </c>
      <c r="M9">
        <v>32</v>
      </c>
      <c r="N9">
        <v>64</v>
      </c>
      <c r="O9">
        <v>8</v>
      </c>
      <c r="P9">
        <v>24</v>
      </c>
      <c r="Q9">
        <v>76</v>
      </c>
      <c r="R9">
        <v>4</v>
      </c>
      <c r="S9">
        <v>46</v>
      </c>
      <c r="T9">
        <v>80</v>
      </c>
      <c r="U9">
        <v>92</v>
      </c>
      <c r="V9">
        <v>48</v>
      </c>
      <c r="W9">
        <v>52</v>
      </c>
      <c r="X9">
        <v>104</v>
      </c>
      <c r="Y9">
        <v>68</v>
      </c>
      <c r="Z9">
        <v>1</v>
      </c>
      <c r="AA9">
        <v>2</v>
      </c>
      <c r="AB9">
        <v>116</v>
      </c>
      <c r="AC9">
        <v>128</v>
      </c>
      <c r="AD9">
        <v>160</v>
      </c>
      <c r="AE9">
        <v>232</v>
      </c>
      <c r="AF9">
        <v>90</v>
      </c>
      <c r="AG9">
        <v>180</v>
      </c>
      <c r="AH9">
        <v>124</v>
      </c>
      <c r="AI9">
        <v>84</v>
      </c>
      <c r="AJ9">
        <v>12</v>
      </c>
      <c r="AK9">
        <v>28</v>
      </c>
      <c r="AL9">
        <v>72</v>
      </c>
      <c r="AM9">
        <v>56</v>
      </c>
      <c r="AN9">
        <v>62</v>
      </c>
      <c r="AO9">
        <v>82</v>
      </c>
      <c r="AP9">
        <v>164</v>
      </c>
      <c r="AQ9">
        <v>6</v>
      </c>
      <c r="AR9">
        <v>14</v>
      </c>
      <c r="AS9">
        <v>10</v>
      </c>
      <c r="AT9">
        <v>20</v>
      </c>
      <c r="AU9">
        <v>40</v>
      </c>
      <c r="AV9">
        <v>36</v>
      </c>
      <c r="AW9">
        <v>22</v>
      </c>
      <c r="AX9">
        <v>44</v>
      </c>
    </row>
    <row r="10" spans="1:51">
      <c r="A10" t="s">
        <v>65</v>
      </c>
      <c r="B10" t="s">
        <v>11</v>
      </c>
      <c r="D10" s="6" t="s">
        <v>3264</v>
      </c>
      <c r="E10" s="6"/>
      <c r="F10" s="6" t="str">
        <f t="shared" si="0"/>
        <v>选CPU!$K$10#</v>
      </c>
      <c r="G10" s="6" t="str" cm="1">
        <f t="array" ref="G10">_xlfn.LET(_xlpm.x, K9,
         _xlpm.cellAddress, "【 选CPU!" &amp; ADDRESS(ROW(选CPU[[#This Row],[自检]]),COLUMN(选CPU[[#This Row],[自检]])) &amp; "】",
         _xlfn.IFS(ISBLANK(_xlpm.x),   "error:右侧选项不足:" &amp;  _xlpm.cellAddress,
               ISERROR(_xlpm.x),   "error:右侧选项执行失败:" &amp; _xlpm.cellAddress,
               TRUE,             "ok")
)</f>
        <v>ok</v>
      </c>
      <c r="K10" cm="1">
        <f t="array" ref="K10:AV10">IFERROR(_xlfn._xlws.SORT(
    _xlfn.UNIQUE(
        TRANSPOSE(
            _xlfn.FILTERXML("&lt;select&gt;&lt;x&gt;"&amp;SUBSTITUTE(选CPU[[#This Row],[CPU选项表]],",","&lt;/x&gt;&lt;x&gt;") &amp;"&lt;/x&gt;&lt;/select&gt;","//x")
        )
    )
),"无合适【CPU】选项,请清除【规格】或【内存】后再试")</f>
        <v>96</v>
      </c>
      <c r="L10">
        <v>16</v>
      </c>
      <c r="M10">
        <v>32</v>
      </c>
      <c r="N10">
        <v>64</v>
      </c>
      <c r="O10">
        <v>84</v>
      </c>
      <c r="P10">
        <v>8</v>
      </c>
      <c r="Q10">
        <v>24</v>
      </c>
      <c r="R10">
        <v>76</v>
      </c>
      <c r="S10">
        <v>4</v>
      </c>
      <c r="T10">
        <v>2</v>
      </c>
      <c r="U10">
        <v>48</v>
      </c>
      <c r="V10">
        <v>52</v>
      </c>
      <c r="W10">
        <v>104</v>
      </c>
      <c r="X10">
        <v>1</v>
      </c>
      <c r="Y10">
        <v>12</v>
      </c>
      <c r="Z10">
        <v>72</v>
      </c>
      <c r="AA10">
        <v>68</v>
      </c>
      <c r="AB10">
        <v>80</v>
      </c>
      <c r="AC10">
        <v>116</v>
      </c>
      <c r="AD10">
        <v>128</v>
      </c>
      <c r="AE10">
        <v>160</v>
      </c>
      <c r="AF10">
        <v>232</v>
      </c>
      <c r="AG10">
        <v>90</v>
      </c>
      <c r="AH10">
        <v>180</v>
      </c>
      <c r="AI10">
        <v>62</v>
      </c>
      <c r="AJ10">
        <v>124</v>
      </c>
      <c r="AK10">
        <v>40</v>
      </c>
      <c r="AL10">
        <v>56</v>
      </c>
      <c r="AM10">
        <v>82</v>
      </c>
      <c r="AN10">
        <v>164</v>
      </c>
      <c r="AO10">
        <v>6</v>
      </c>
      <c r="AP10">
        <v>14</v>
      </c>
      <c r="AQ10">
        <v>28</v>
      </c>
      <c r="AR10">
        <v>10</v>
      </c>
      <c r="AS10">
        <v>20</v>
      </c>
      <c r="AT10">
        <v>36</v>
      </c>
      <c r="AU10">
        <v>22</v>
      </c>
      <c r="AV10">
        <v>44</v>
      </c>
    </row>
    <row r="11" spans="1:51">
      <c r="A11" t="s">
        <v>483</v>
      </c>
      <c r="B11" t="s">
        <v>1878</v>
      </c>
      <c r="D11" s="6" t="s">
        <v>3774</v>
      </c>
      <c r="E11" s="6"/>
      <c r="F11" s="6" t="str">
        <f t="shared" si="0"/>
        <v>选CPU!$K$11#</v>
      </c>
      <c r="G11" s="6" t="str" cm="1">
        <f t="array" ref="G11">_xlfn.LET(_xlpm.x, K10,
         _xlpm.cellAddress, "【 选CPU!" &amp; ADDRESS(ROW(选CPU[[#This Row],[自检]]),COLUMN(选CPU[[#This Row],[自检]])) &amp; "】",
         _xlfn.IFS(ISBLANK(_xlpm.x),   "error:右侧选项不足:" &amp;  _xlpm.cellAddress,
               ISERROR(_xlpm.x),   "error:右侧选项执行失败:" &amp; _xlpm.cellAddress,
               TRUE,             "ok")
)</f>
        <v>ok</v>
      </c>
      <c r="K11" t="str" cm="1">
        <f t="array" ref="K11">IFERROR(_xlfn._xlws.SORT(
    _xlfn.UNIQUE(
        TRANSPOSE(
            _xlfn.FILTERXML("&lt;select&gt;&lt;x&gt;"&amp;SUBSTITUTE(选CPU[[#This Row],[CPU选项表]],",","&lt;/x&gt;&lt;x&gt;") &amp;"&lt;/x&gt;&lt;/select&gt;","//x")
        )
    )
),"无合适【CPU】选项,请清除【规格】或【内存】后再试")</f>
        <v>无</v>
      </c>
    </row>
    <row r="12" spans="1:51">
      <c r="A12" t="s">
        <v>483</v>
      </c>
      <c r="B12" t="s">
        <v>11</v>
      </c>
      <c r="D12" s="6" t="s">
        <v>3774</v>
      </c>
      <c r="E12" s="6"/>
      <c r="F12" s="6" t="str">
        <f t="shared" si="0"/>
        <v>选CPU!$K$12#</v>
      </c>
      <c r="G12" s="6" t="str" cm="1">
        <f t="array" ref="G12">_xlfn.LET(_xlpm.x, K11,
         _xlpm.cellAddress, "【 选CPU!" &amp; ADDRESS(ROW(选CPU[[#This Row],[自检]]),COLUMN(选CPU[[#This Row],[自检]])) &amp; "】",
         _xlfn.IFS(ISBLANK(_xlpm.x),   "error:右侧选项不足:" &amp;  _xlpm.cellAddress,
               ISERROR(_xlpm.x),   "error:右侧选项执行失败:" &amp; _xlpm.cellAddress,
               TRUE,             "ok")
)</f>
        <v>ok</v>
      </c>
      <c r="K12" t="str" cm="1">
        <f t="array" ref="K12">IFERROR(_xlfn._xlws.SORT(
    _xlfn.UNIQUE(
        TRANSPOSE(
            _xlfn.FILTERXML("&lt;select&gt;&lt;x&gt;"&amp;SUBSTITUTE(选CPU[[#This Row],[CPU选项表]],",","&lt;/x&gt;&lt;x&gt;") &amp;"&lt;/x&gt;&lt;/select&gt;","//x")
        )
    )
),"无合适【CPU】选项,请清除【规格】或【内存】后再试")</f>
        <v>无</v>
      </c>
    </row>
    <row r="13" spans="1:51">
      <c r="A13" t="s">
        <v>483</v>
      </c>
      <c r="B13" t="s">
        <v>1875</v>
      </c>
      <c r="D13" s="6" t="s">
        <v>3774</v>
      </c>
      <c r="E13" s="6"/>
      <c r="F13" s="6" t="str">
        <f t="shared" si="0"/>
        <v>选CPU!$K$13#</v>
      </c>
      <c r="G13" s="6" t="str" cm="1">
        <f t="array" ref="G13">_xlfn.LET(_xlpm.x, K12,
         _xlpm.cellAddress, "【 选CPU!" &amp; ADDRESS(ROW(选CPU[[#This Row],[自检]]),COLUMN(选CPU[[#This Row],[自检]])) &amp; "】",
         _xlfn.IFS(ISBLANK(_xlpm.x),   "error:右侧选项不足:" &amp;  _xlpm.cellAddress,
               ISERROR(_xlpm.x),   "error:右侧选项执行失败:" &amp; _xlpm.cellAddress,
               TRUE,             "ok")
)</f>
        <v>ok</v>
      </c>
      <c r="K13" t="str" cm="1">
        <f t="array" ref="K13">IFERROR(_xlfn._xlws.SORT(
    _xlfn.UNIQUE(
        TRANSPOSE(
            _xlfn.FILTERXML("&lt;select&gt;&lt;x&gt;"&amp;SUBSTITUTE(选CPU[[#This Row],[CPU选项表]],",","&lt;/x&gt;&lt;x&gt;") &amp;"&lt;/x&gt;&lt;/select&gt;","//x")
        )
    )
),"无合适【CPU】选项,请清除【规格】或【内存】后再试")</f>
        <v>无</v>
      </c>
    </row>
    <row r="14" spans="1:51">
      <c r="A14" t="s">
        <v>242</v>
      </c>
      <c r="B14" t="s">
        <v>1878</v>
      </c>
      <c r="C14" t="s">
        <v>3774</v>
      </c>
      <c r="D14" s="6" t="s">
        <v>3314</v>
      </c>
      <c r="E14" s="6">
        <v>1</v>
      </c>
      <c r="F14" s="6" t="str">
        <f t="shared" si="0"/>
        <v>选CPU!$K$14#</v>
      </c>
      <c r="G14" s="6" t="str" cm="1">
        <f t="array" ref="G14">_xlfn.LET(_xlpm.x, K13,
         _xlpm.cellAddress, "【 选CPU!" &amp; ADDRESS(ROW(选CPU[[#This Row],[自检]]),COLUMN(选CPU[[#This Row],[自检]])) &amp; "】",
         _xlfn.IFS(ISBLANK(_xlpm.x),   "error:右侧选项不足:" &amp;  _xlpm.cellAddress,
               ISERROR(_xlpm.x),   "error:右侧选项执行失败:" &amp; _xlpm.cellAddress,
               TRUE,             "ok")
)</f>
        <v>ok</v>
      </c>
      <c r="K14" cm="1">
        <f t="array" ref="K14">IFERROR(_xlfn._xlws.SORT(
    _xlfn.UNIQUE(
        TRANSPOSE(
            _xlfn.FILTERXML("&lt;select&gt;&lt;x&gt;"&amp;SUBSTITUTE(选CPU[[#This Row],[CPU选项表]],",","&lt;/x&gt;&lt;x&gt;") &amp;"&lt;/x&gt;&lt;/select&gt;","//x")
        )
    )
),"无合适【CPU】选项,请清除【规格】或【内存】后再试")</f>
        <v>1</v>
      </c>
    </row>
    <row r="15" spans="1:51">
      <c r="A15" t="s">
        <v>242</v>
      </c>
      <c r="B15" t="s">
        <v>1878</v>
      </c>
      <c r="C15" t="s">
        <v>3774</v>
      </c>
      <c r="D15" s="6" t="s">
        <v>3314</v>
      </c>
      <c r="E15" s="6">
        <v>2</v>
      </c>
      <c r="F15" s="6" t="str">
        <f t="shared" si="0"/>
        <v>选CPU!$K$15#</v>
      </c>
      <c r="G15" s="6" t="str" cm="1">
        <f t="array" ref="G15">_xlfn.LET(_xlpm.x, K14,
         _xlpm.cellAddress, "【 选CPU!" &amp; ADDRESS(ROW(选CPU[[#This Row],[自检]]),COLUMN(选CPU[[#This Row],[自检]])) &amp; "】",
         _xlfn.IFS(ISBLANK(_xlpm.x),   "error:右侧选项不足:" &amp;  _xlpm.cellAddress,
               ISERROR(_xlpm.x),   "error:右侧选项执行失败:" &amp; _xlpm.cellAddress,
               TRUE,             "ok")
)</f>
        <v>ok</v>
      </c>
      <c r="K15" cm="1">
        <f t="array" ref="K15">IFERROR(_xlfn._xlws.SORT(
    _xlfn.UNIQUE(
        TRANSPOSE(
            _xlfn.FILTERXML("&lt;select&gt;&lt;x&gt;"&amp;SUBSTITUTE(选CPU[[#This Row],[CPU选项表]],",","&lt;/x&gt;&lt;x&gt;") &amp;"&lt;/x&gt;&lt;/select&gt;","//x")
        )
    )
),"无合适【CPU】选项,请清除【规格】或【内存】后再试")</f>
        <v>1</v>
      </c>
    </row>
    <row r="16" spans="1:51">
      <c r="A16" t="s">
        <v>242</v>
      </c>
      <c r="B16" t="s">
        <v>1878</v>
      </c>
      <c r="C16" t="s">
        <v>3774</v>
      </c>
      <c r="D16" s="6" t="s">
        <v>3315</v>
      </c>
      <c r="E16" s="6">
        <v>4</v>
      </c>
      <c r="F16" s="6" t="str">
        <f t="shared" si="0"/>
        <v>选CPU!$K$16#</v>
      </c>
      <c r="G16" s="6" t="str" cm="1">
        <f t="array" ref="G16">_xlfn.LET(_xlpm.x, K15,
         _xlpm.cellAddress, "【 选CPU!" &amp; ADDRESS(ROW(选CPU[[#This Row],[自检]]),COLUMN(选CPU[[#This Row],[自检]])) &amp; "】",
         _xlfn.IFS(ISBLANK(_xlpm.x),   "error:右侧选项不足:" &amp;  _xlpm.cellAddress,
               ISERROR(_xlpm.x),   "error:右侧选项执行失败:" &amp; _xlpm.cellAddress,
               TRUE,             "ok")
)</f>
        <v>ok</v>
      </c>
      <c r="K16" cm="1">
        <f t="array" ref="K16">IFERROR(_xlfn._xlws.SORT(
    _xlfn.UNIQUE(
        TRANSPOSE(
            _xlfn.FILTERXML("&lt;select&gt;&lt;x&gt;"&amp;SUBSTITUTE(选CPU[[#This Row],[CPU选项表]],",","&lt;/x&gt;&lt;x&gt;") &amp;"&lt;/x&gt;&lt;/select&gt;","//x")
        )
    )
),"无合适【CPU】选项,请清除【规格】或【内存】后再试")</f>
        <v>2</v>
      </c>
    </row>
    <row r="17" spans="1:12">
      <c r="A17" t="s">
        <v>242</v>
      </c>
      <c r="B17" t="s">
        <v>1878</v>
      </c>
      <c r="C17" t="s">
        <v>3774</v>
      </c>
      <c r="D17" s="6" t="s">
        <v>3306</v>
      </c>
      <c r="E17" s="6">
        <v>8</v>
      </c>
      <c r="F17" s="6" t="str">
        <f t="shared" si="0"/>
        <v>选CPU!$K$17#</v>
      </c>
      <c r="G17" s="6" t="str" cm="1">
        <f t="array" ref="G17">_xlfn.LET(_xlpm.x, K16,
         _xlpm.cellAddress, "【 选CPU!" &amp; ADDRESS(ROW(选CPU[[#This Row],[自检]]),COLUMN(选CPU[[#This Row],[自检]])) &amp; "】",
         _xlfn.IFS(ISBLANK(_xlpm.x),   "error:右侧选项不足:" &amp;  _xlpm.cellAddress,
               ISERROR(_xlpm.x),   "error:右侧选项执行失败:" &amp; _xlpm.cellAddress,
               TRUE,             "ok")
)</f>
        <v>ok</v>
      </c>
      <c r="K17" cm="1">
        <f t="array" ref="K17">IFERROR(_xlfn._xlws.SORT(
    _xlfn.UNIQUE(
        TRANSPOSE(
            _xlfn.FILTERXML("&lt;select&gt;&lt;x&gt;"&amp;SUBSTITUTE(选CPU[[#This Row],[CPU选项表]],",","&lt;/x&gt;&lt;x&gt;") &amp;"&lt;/x&gt;&lt;/select&gt;","//x")
        )
    )
),"无合适【CPU】选项,请清除【规格】或【内存】后再试")</f>
        <v>4</v>
      </c>
    </row>
    <row r="18" spans="1:12">
      <c r="A18" t="s">
        <v>242</v>
      </c>
      <c r="B18" t="s">
        <v>1878</v>
      </c>
      <c r="C18" t="s">
        <v>3774</v>
      </c>
      <c r="D18" s="6" t="s">
        <v>3668</v>
      </c>
      <c r="E18" s="6">
        <v>16</v>
      </c>
      <c r="F18" s="6" t="str">
        <f t="shared" si="0"/>
        <v>选CPU!$K$18#</v>
      </c>
      <c r="G18" s="6" t="str" cm="1">
        <f t="array" ref="G18">_xlfn.LET(_xlpm.x, K17,
         _xlpm.cellAddress, "【 选CPU!" &amp; ADDRESS(ROW(选CPU[[#This Row],[自检]]),COLUMN(选CPU[[#This Row],[自检]])) &amp; "】",
         _xlfn.IFS(ISBLANK(_xlpm.x),   "error:右侧选项不足:" &amp;  _xlpm.cellAddress,
               ISERROR(_xlpm.x),   "error:右侧选项执行失败:" &amp; _xlpm.cellAddress,
               TRUE,             "ok")
)</f>
        <v>ok</v>
      </c>
      <c r="K18" cm="1">
        <f t="array" ref="K18:L18">IFERROR(_xlfn._xlws.SORT(
    _xlfn.UNIQUE(
        TRANSPOSE(
            _xlfn.FILTERXML("&lt;select&gt;&lt;x&gt;"&amp;SUBSTITUTE(选CPU[[#This Row],[CPU选项表]],",","&lt;/x&gt;&lt;x&gt;") &amp;"&lt;/x&gt;&lt;/select&gt;","//x")
        )
    )
),"无合适【CPU】选项,请清除【规格】或【内存】后再试")</f>
        <v>8</v>
      </c>
      <c r="L18">
        <v>4</v>
      </c>
    </row>
    <row r="19" spans="1:12">
      <c r="A19" t="s">
        <v>242</v>
      </c>
      <c r="B19" t="s">
        <v>1878</v>
      </c>
      <c r="C19" t="s">
        <v>3774</v>
      </c>
      <c r="D19" s="6" t="s">
        <v>3633</v>
      </c>
      <c r="E19" s="6">
        <v>32</v>
      </c>
      <c r="F19" s="6" t="str">
        <f t="shared" si="0"/>
        <v>选CPU!$K$19#</v>
      </c>
      <c r="G19" s="6" t="str" cm="1">
        <f t="array" ref="G19">_xlfn.LET(_xlpm.x, K18,
         _xlpm.cellAddress, "【 选CPU!" &amp; ADDRESS(ROW(选CPU[[#This Row],[自检]]),COLUMN(选CPU[[#This Row],[自检]])) &amp; "】",
         _xlfn.IFS(ISBLANK(_xlpm.x),   "error:右侧选项不足:" &amp;  _xlpm.cellAddress,
               ISERROR(_xlpm.x),   "error:右侧选项执行失败:" &amp; _xlpm.cellAddress,
               TRUE,             "ok")
)</f>
        <v>ok</v>
      </c>
      <c r="K19" cm="1">
        <f t="array" ref="K19:L19">IFERROR(_xlfn._xlws.SORT(
    _xlfn.UNIQUE(
        TRANSPOSE(
            _xlfn.FILTERXML("&lt;select&gt;&lt;x&gt;"&amp;SUBSTITUTE(选CPU[[#This Row],[CPU选项表]],",","&lt;/x&gt;&lt;x&gt;") &amp;"&lt;/x&gt;&lt;/select&gt;","//x")
        )
    )
),"无合适【CPU】选项,请清除【规格】或【内存】后再试")</f>
        <v>8</v>
      </c>
      <c r="L19">
        <v>16</v>
      </c>
    </row>
    <row r="20" spans="1:12">
      <c r="A20" t="s">
        <v>242</v>
      </c>
      <c r="B20" t="s">
        <v>1878</v>
      </c>
      <c r="C20" t="s">
        <v>3774</v>
      </c>
      <c r="D20" s="6" t="s">
        <v>3301</v>
      </c>
      <c r="E20" s="6">
        <v>64</v>
      </c>
      <c r="F20" s="6" t="str">
        <f t="shared" si="0"/>
        <v>选CPU!$K$20#</v>
      </c>
      <c r="G20" s="6" t="str" cm="1">
        <f t="array" ref="G20">_xlfn.LET(_xlpm.x, K19,
         _xlpm.cellAddress, "【 选CPU!" &amp; ADDRESS(ROW(选CPU[[#This Row],[自检]]),COLUMN(选CPU[[#This Row],[自检]])) &amp; "】",
         _xlfn.IFS(ISBLANK(_xlpm.x),   "error:右侧选项不足:" &amp;  _xlpm.cellAddress,
               ISERROR(_xlpm.x),   "error:右侧选项执行失败:" &amp; _xlpm.cellAddress,
               TRUE,             "ok")
)</f>
        <v>ok</v>
      </c>
      <c r="K20" cm="1">
        <f t="array" ref="K20">IFERROR(_xlfn._xlws.SORT(
    _xlfn.UNIQUE(
        TRANSPOSE(
            _xlfn.FILTERXML("&lt;select&gt;&lt;x&gt;"&amp;SUBSTITUTE(选CPU[[#This Row],[CPU选项表]],",","&lt;/x&gt;&lt;x&gt;") &amp;"&lt;/x&gt;&lt;/select&gt;","//x")
        )
    )
),"无合适【CPU】选项,请清除【规格】或【内存】后再试")</f>
        <v>16</v>
      </c>
    </row>
    <row r="21" spans="1:12">
      <c r="A21" t="s">
        <v>242</v>
      </c>
      <c r="B21" t="s">
        <v>1878</v>
      </c>
      <c r="C21" t="s">
        <v>3774</v>
      </c>
      <c r="D21" s="6" t="s">
        <v>3301</v>
      </c>
      <c r="E21" s="6">
        <v>96</v>
      </c>
      <c r="F21" s="6" t="str">
        <f t="shared" si="0"/>
        <v>选CPU!$K$21#</v>
      </c>
      <c r="G21" s="6" t="str" cm="1">
        <f t="array" ref="G21">_xlfn.LET(_xlpm.x, K20,
         _xlpm.cellAddress, "【 选CPU!" &amp; ADDRESS(ROW(选CPU[[#This Row],[自检]]),COLUMN(选CPU[[#This Row],[自检]])) &amp; "】",
         _xlfn.IFS(ISBLANK(_xlpm.x),   "error:右侧选项不足:" &amp;  _xlpm.cellAddress,
               ISERROR(_xlpm.x),   "error:右侧选项执行失败:" &amp; _xlpm.cellAddress,
               TRUE,             "ok")
)</f>
        <v>ok</v>
      </c>
      <c r="K21" cm="1">
        <f t="array" ref="K21">IFERROR(_xlfn._xlws.SORT(
    _xlfn.UNIQUE(
        TRANSPOSE(
            _xlfn.FILTERXML("&lt;select&gt;&lt;x&gt;"&amp;SUBSTITUTE(选CPU[[#This Row],[CPU选项表]],",","&lt;/x&gt;&lt;x&gt;") &amp;"&lt;/x&gt;&lt;/select&gt;","//x")
        )
    )
),"无合适【CPU】选项,请清除【规格】或【内存】后再试")</f>
        <v>16</v>
      </c>
    </row>
    <row r="22" spans="1:12">
      <c r="A22" t="s">
        <v>242</v>
      </c>
      <c r="B22" t="s">
        <v>1878</v>
      </c>
      <c r="C22" t="s">
        <v>3774</v>
      </c>
      <c r="D22" s="6" t="s">
        <v>3301</v>
      </c>
      <c r="E22" s="6">
        <v>128</v>
      </c>
      <c r="F22" s="6" t="str">
        <f t="shared" si="0"/>
        <v>选CPU!$K$22#</v>
      </c>
      <c r="G22" s="6" t="str" cm="1">
        <f t="array" ref="G22">_xlfn.LET(_xlpm.x, K21,
         _xlpm.cellAddress, "【 选CPU!" &amp; ADDRESS(ROW(选CPU[[#This Row],[自检]]),COLUMN(选CPU[[#This Row],[自检]])) &amp; "】",
         _xlfn.IFS(ISBLANK(_xlpm.x),   "error:右侧选项不足:" &amp;  _xlpm.cellAddress,
               ISERROR(_xlpm.x),   "error:右侧选项执行失败:" &amp; _xlpm.cellAddress,
               TRUE,             "ok")
)</f>
        <v>ok</v>
      </c>
      <c r="K22" cm="1">
        <f t="array" ref="K22">IFERROR(_xlfn._xlws.SORT(
    _xlfn.UNIQUE(
        TRANSPOSE(
            _xlfn.FILTERXML("&lt;select&gt;&lt;x&gt;"&amp;SUBSTITUTE(选CPU[[#This Row],[CPU选项表]],",","&lt;/x&gt;&lt;x&gt;") &amp;"&lt;/x&gt;&lt;/select&gt;","//x")
        )
    )
),"无合适【CPU】选项,请清除【规格】或【内存】后再试")</f>
        <v>16</v>
      </c>
    </row>
    <row r="23" spans="1:12">
      <c r="A23" t="s">
        <v>242</v>
      </c>
      <c r="B23" t="s">
        <v>1878</v>
      </c>
      <c r="C23" t="s">
        <v>3774</v>
      </c>
      <c r="D23" s="6" t="s">
        <v>3305</v>
      </c>
      <c r="E23" s="6">
        <v>244</v>
      </c>
      <c r="F23" s="6" t="str">
        <f t="shared" si="0"/>
        <v>选CPU!$K$23#</v>
      </c>
      <c r="G23" s="6" t="str" cm="1">
        <f t="array" ref="G23">_xlfn.LET(_xlpm.x, K22,
         _xlpm.cellAddress, "【 选CPU!" &amp; ADDRESS(ROW(选CPU[[#This Row],[自检]]),COLUMN(选CPU[[#This Row],[自检]])) &amp; "】",
         _xlfn.IFS(ISBLANK(_xlpm.x),   "error:右侧选项不足:" &amp;  _xlpm.cellAddress,
               ISERROR(_xlpm.x),   "error:右侧选项执行失败:" &amp; _xlpm.cellAddress,
               TRUE,             "ok")
)</f>
        <v>ok</v>
      </c>
      <c r="K23" cm="1">
        <f t="array" ref="K23">IFERROR(_xlfn._xlws.SORT(
    _xlfn.UNIQUE(
        TRANSPOSE(
            _xlfn.FILTERXML("&lt;select&gt;&lt;x&gt;"&amp;SUBSTITUTE(选CPU[[#This Row],[CPU选项表]],",","&lt;/x&gt;&lt;x&gt;") &amp;"&lt;/x&gt;&lt;/select&gt;","//x")
        )
    )
),"无合适【CPU】选项,请清除【规格】或【内存】后再试")</f>
        <v>24</v>
      </c>
    </row>
    <row r="24" spans="1:12">
      <c r="A24" t="s">
        <v>242</v>
      </c>
      <c r="B24" t="s">
        <v>1878</v>
      </c>
      <c r="C24" t="s">
        <v>3774</v>
      </c>
      <c r="D24" s="6" t="s">
        <v>3309</v>
      </c>
      <c r="E24" s="6">
        <v>488</v>
      </c>
      <c r="F24" s="6" t="str">
        <f t="shared" si="0"/>
        <v>选CPU!$K$24#</v>
      </c>
      <c r="G24" s="6" t="str" cm="1">
        <f t="array" ref="G24">_xlfn.LET(_xlpm.x, K23,
         _xlpm.cellAddress, "【 选CPU!" &amp; ADDRESS(ROW(选CPU[[#This Row],[自检]]),COLUMN(选CPU[[#This Row],[自检]])) &amp; "】",
         _xlfn.IFS(ISBLANK(_xlpm.x),   "error:右侧选项不足:" &amp;  _xlpm.cellAddress,
               ISERROR(_xlpm.x),   "error:右侧选项执行失败:" &amp; _xlpm.cellAddress,
               TRUE,             "ok")
)</f>
        <v>ok</v>
      </c>
      <c r="K24" cm="1">
        <f t="array" ref="K24">IFERROR(_xlfn._xlws.SORT(
    _xlfn.UNIQUE(
        TRANSPOSE(
            _xlfn.FILTERXML("&lt;select&gt;&lt;x&gt;"&amp;SUBSTITUTE(选CPU[[#This Row],[CPU选项表]],",","&lt;/x&gt;&lt;x&gt;") &amp;"&lt;/x&gt;&lt;/select&gt;","//x")
        )
    )
),"无合适【CPU】选项,请清除【规格】或【内存】后再试")</f>
        <v>48</v>
      </c>
    </row>
    <row r="25" spans="1:12">
      <c r="A25" t="s">
        <v>242</v>
      </c>
      <c r="B25" t="s">
        <v>1875</v>
      </c>
      <c r="C25" t="s">
        <v>3774</v>
      </c>
      <c r="D25" s="6" t="s">
        <v>3314</v>
      </c>
      <c r="E25" s="6">
        <v>1</v>
      </c>
      <c r="F25" s="6" t="str">
        <f t="shared" si="0"/>
        <v>选CPU!$K$25#</v>
      </c>
      <c r="G25" s="6" t="str" cm="1">
        <f t="array" ref="G25">_xlfn.LET(_xlpm.x, K24,
         _xlpm.cellAddress, "【 选CPU!" &amp; ADDRESS(ROW(选CPU[[#This Row],[自检]]),COLUMN(选CPU[[#This Row],[自检]])) &amp; "】",
         _xlfn.IFS(ISBLANK(_xlpm.x),   "error:右侧选项不足:" &amp;  _xlpm.cellAddress,
               ISERROR(_xlpm.x),   "error:右侧选项执行失败:" &amp; _xlpm.cellAddress,
               TRUE,             "ok")
)</f>
        <v>ok</v>
      </c>
      <c r="K25" cm="1">
        <f t="array" ref="K25">IFERROR(_xlfn._xlws.SORT(
    _xlfn.UNIQUE(
        TRANSPOSE(
            _xlfn.FILTERXML("&lt;select&gt;&lt;x&gt;"&amp;SUBSTITUTE(选CPU[[#This Row],[CPU选项表]],",","&lt;/x&gt;&lt;x&gt;") &amp;"&lt;/x&gt;&lt;/select&gt;","//x")
        )
    )
),"无合适【CPU】选项,请清除【规格】或【内存】后再试")</f>
        <v>1</v>
      </c>
    </row>
    <row r="26" spans="1:12">
      <c r="A26" t="s">
        <v>242</v>
      </c>
      <c r="B26" t="s">
        <v>1875</v>
      </c>
      <c r="C26" t="s">
        <v>3774</v>
      </c>
      <c r="D26" s="6" t="s">
        <v>3314</v>
      </c>
      <c r="E26" s="6">
        <v>2</v>
      </c>
      <c r="F26" s="6" t="str">
        <f t="shared" si="0"/>
        <v>选CPU!$K$26#</v>
      </c>
      <c r="G26" s="6" t="str" cm="1">
        <f t="array" ref="G26">_xlfn.LET(_xlpm.x, K25,
         _xlpm.cellAddress, "【 选CPU!" &amp; ADDRESS(ROW(选CPU[[#This Row],[自检]]),COLUMN(选CPU[[#This Row],[自检]])) &amp; "】",
         _xlfn.IFS(ISBLANK(_xlpm.x),   "error:右侧选项不足:" &amp;  _xlpm.cellAddress,
               ISERROR(_xlpm.x),   "error:右侧选项执行失败:" &amp; _xlpm.cellAddress,
               TRUE,             "ok")
)</f>
        <v>ok</v>
      </c>
      <c r="K26" cm="1">
        <f t="array" ref="K26">IFERROR(_xlfn._xlws.SORT(
    _xlfn.UNIQUE(
        TRANSPOSE(
            _xlfn.FILTERXML("&lt;select&gt;&lt;x&gt;"&amp;SUBSTITUTE(选CPU[[#This Row],[CPU选项表]],",","&lt;/x&gt;&lt;x&gt;") &amp;"&lt;/x&gt;&lt;/select&gt;","//x")
        )
    )
),"无合适【CPU】选项,请清除【规格】或【内存】后再试")</f>
        <v>1</v>
      </c>
    </row>
    <row r="27" spans="1:12">
      <c r="A27" t="s">
        <v>242</v>
      </c>
      <c r="B27" t="s">
        <v>1875</v>
      </c>
      <c r="C27" t="s">
        <v>3774</v>
      </c>
      <c r="D27" s="6" t="s">
        <v>3315</v>
      </c>
      <c r="E27" s="6">
        <v>4</v>
      </c>
      <c r="F27" s="6" t="str">
        <f t="shared" si="0"/>
        <v>选CPU!$K$27#</v>
      </c>
      <c r="G27" s="6" t="str" cm="1">
        <f t="array" ref="G27">_xlfn.LET(_xlpm.x, K26,
         _xlpm.cellAddress, "【 选CPU!" &amp; ADDRESS(ROW(选CPU[[#This Row],[自检]]),COLUMN(选CPU[[#This Row],[自检]])) &amp; "】",
         _xlfn.IFS(ISBLANK(_xlpm.x),   "error:右侧选项不足:" &amp;  _xlpm.cellAddress,
               ISERROR(_xlpm.x),   "error:右侧选项执行失败:" &amp; _xlpm.cellAddress,
               TRUE,             "ok")
)</f>
        <v>ok</v>
      </c>
      <c r="K27" cm="1">
        <f t="array" ref="K27">IFERROR(_xlfn._xlws.SORT(
    _xlfn.UNIQUE(
        TRANSPOSE(
            _xlfn.FILTERXML("&lt;select&gt;&lt;x&gt;"&amp;SUBSTITUTE(选CPU[[#This Row],[CPU选项表]],",","&lt;/x&gt;&lt;x&gt;") &amp;"&lt;/x&gt;&lt;/select&gt;","//x")
        )
    )
),"无合适【CPU】选项,请清除【规格】或【内存】后再试")</f>
        <v>2</v>
      </c>
    </row>
    <row r="28" spans="1:12">
      <c r="A28" t="s">
        <v>242</v>
      </c>
      <c r="B28" t="s">
        <v>1875</v>
      </c>
      <c r="C28" t="s">
        <v>3774</v>
      </c>
      <c r="D28" s="6" t="s">
        <v>3306</v>
      </c>
      <c r="E28" s="6">
        <v>8</v>
      </c>
      <c r="F28" s="6" t="str">
        <f t="shared" si="0"/>
        <v>选CPU!$K$28#</v>
      </c>
      <c r="G28" s="6" t="str" cm="1">
        <f t="array" ref="G28">_xlfn.LET(_xlpm.x, K27,
         _xlpm.cellAddress, "【 选CPU!" &amp; ADDRESS(ROW(选CPU[[#This Row],[自检]]),COLUMN(选CPU[[#This Row],[自检]])) &amp; "】",
         _xlfn.IFS(ISBLANK(_xlpm.x),   "error:右侧选项不足:" &amp;  _xlpm.cellAddress,
               ISERROR(_xlpm.x),   "error:右侧选项执行失败:" &amp; _xlpm.cellAddress,
               TRUE,             "ok")
)</f>
        <v>ok</v>
      </c>
      <c r="K28" cm="1">
        <f t="array" ref="K28">IFERROR(_xlfn._xlws.SORT(
    _xlfn.UNIQUE(
        TRANSPOSE(
            _xlfn.FILTERXML("&lt;select&gt;&lt;x&gt;"&amp;SUBSTITUTE(选CPU[[#This Row],[CPU选项表]],",","&lt;/x&gt;&lt;x&gt;") &amp;"&lt;/x&gt;&lt;/select&gt;","//x")
        )
    )
),"无合适【CPU】选项,请清除【规格】或【内存】后再试")</f>
        <v>4</v>
      </c>
    </row>
    <row r="29" spans="1:12">
      <c r="A29" t="s">
        <v>242</v>
      </c>
      <c r="B29" t="s">
        <v>1875</v>
      </c>
      <c r="C29" t="s">
        <v>3774</v>
      </c>
      <c r="D29" s="6" t="s">
        <v>3668</v>
      </c>
      <c r="E29" s="6">
        <v>16</v>
      </c>
      <c r="F29" s="6" t="str">
        <f t="shared" si="0"/>
        <v>选CPU!$K$29#</v>
      </c>
      <c r="G29" s="6" t="str" cm="1">
        <f t="array" ref="G29">_xlfn.LET(_xlpm.x, K28,
         _xlpm.cellAddress, "【 选CPU!" &amp; ADDRESS(ROW(选CPU[[#This Row],[自检]]),COLUMN(选CPU[[#This Row],[自检]])) &amp; "】",
         _xlfn.IFS(ISBLANK(_xlpm.x),   "error:右侧选项不足:" &amp;  _xlpm.cellAddress,
               ISERROR(_xlpm.x),   "error:右侧选项执行失败:" &amp; _xlpm.cellAddress,
               TRUE,             "ok")
)</f>
        <v>ok</v>
      </c>
      <c r="K29" cm="1">
        <f t="array" ref="K29:L29">IFERROR(_xlfn._xlws.SORT(
    _xlfn.UNIQUE(
        TRANSPOSE(
            _xlfn.FILTERXML("&lt;select&gt;&lt;x&gt;"&amp;SUBSTITUTE(选CPU[[#This Row],[CPU选项表]],",","&lt;/x&gt;&lt;x&gt;") &amp;"&lt;/x&gt;&lt;/select&gt;","//x")
        )
    )
),"无合适【CPU】选项,请清除【规格】或【内存】后再试")</f>
        <v>8</v>
      </c>
      <c r="L29">
        <v>4</v>
      </c>
    </row>
    <row r="30" spans="1:12">
      <c r="A30" t="s">
        <v>242</v>
      </c>
      <c r="B30" t="s">
        <v>1875</v>
      </c>
      <c r="C30" t="s">
        <v>3774</v>
      </c>
      <c r="D30" s="6" t="s">
        <v>3633</v>
      </c>
      <c r="E30" s="6">
        <v>32</v>
      </c>
      <c r="F30" s="6" t="str">
        <f t="shared" si="0"/>
        <v>选CPU!$K$30#</v>
      </c>
      <c r="G30" s="6" t="str" cm="1">
        <f t="array" ref="G30">_xlfn.LET(_xlpm.x, K29,
         _xlpm.cellAddress, "【 选CPU!" &amp; ADDRESS(ROW(选CPU[[#This Row],[自检]]),COLUMN(选CPU[[#This Row],[自检]])) &amp; "】",
         _xlfn.IFS(ISBLANK(_xlpm.x),   "error:右侧选项不足:" &amp;  _xlpm.cellAddress,
               ISERROR(_xlpm.x),   "error:右侧选项执行失败:" &amp; _xlpm.cellAddress,
               TRUE,             "ok")
)</f>
        <v>ok</v>
      </c>
      <c r="K30" cm="1">
        <f t="array" ref="K30:L30">IFERROR(_xlfn._xlws.SORT(
    _xlfn.UNIQUE(
        TRANSPOSE(
            _xlfn.FILTERXML("&lt;select&gt;&lt;x&gt;"&amp;SUBSTITUTE(选CPU[[#This Row],[CPU选项表]],",","&lt;/x&gt;&lt;x&gt;") &amp;"&lt;/x&gt;&lt;/select&gt;","//x")
        )
    )
),"无合适【CPU】选项,请清除【规格】或【内存】后再试")</f>
        <v>8</v>
      </c>
      <c r="L30">
        <v>16</v>
      </c>
    </row>
    <row r="31" spans="1:12">
      <c r="A31" t="s">
        <v>242</v>
      </c>
      <c r="B31" t="s">
        <v>1875</v>
      </c>
      <c r="C31" t="s">
        <v>3774</v>
      </c>
      <c r="D31" s="6" t="s">
        <v>3301</v>
      </c>
      <c r="E31" s="6">
        <v>64</v>
      </c>
      <c r="F31" s="6" t="str">
        <f t="shared" si="0"/>
        <v>选CPU!$K$31#</v>
      </c>
      <c r="G31" s="6" t="str" cm="1">
        <f t="array" ref="G31">_xlfn.LET(_xlpm.x, K30,
         _xlpm.cellAddress, "【 选CPU!" &amp; ADDRESS(ROW(选CPU[[#This Row],[自检]]),COLUMN(选CPU[[#This Row],[自检]])) &amp; "】",
         _xlfn.IFS(ISBLANK(_xlpm.x),   "error:右侧选项不足:" &amp;  _xlpm.cellAddress,
               ISERROR(_xlpm.x),   "error:右侧选项执行失败:" &amp; _xlpm.cellAddress,
               TRUE,             "ok")
)</f>
        <v>ok</v>
      </c>
      <c r="K31" cm="1">
        <f t="array" ref="K31">IFERROR(_xlfn._xlws.SORT(
    _xlfn.UNIQUE(
        TRANSPOSE(
            _xlfn.FILTERXML("&lt;select&gt;&lt;x&gt;"&amp;SUBSTITUTE(选CPU[[#This Row],[CPU选项表]],",","&lt;/x&gt;&lt;x&gt;") &amp;"&lt;/x&gt;&lt;/select&gt;","//x")
        )
    )
),"无合适【CPU】选项,请清除【规格】或【内存】后再试")</f>
        <v>16</v>
      </c>
    </row>
    <row r="32" spans="1:12">
      <c r="A32" t="s">
        <v>242</v>
      </c>
      <c r="B32" t="s">
        <v>1875</v>
      </c>
      <c r="C32" t="s">
        <v>3774</v>
      </c>
      <c r="D32" s="6" t="s">
        <v>3301</v>
      </c>
      <c r="E32" s="6">
        <v>96</v>
      </c>
      <c r="F32" s="6" t="str">
        <f t="shared" si="0"/>
        <v>选CPU!$K$32#</v>
      </c>
      <c r="G32" s="6" t="str" cm="1">
        <f t="array" ref="G32">_xlfn.LET(_xlpm.x, K31,
         _xlpm.cellAddress, "【 选CPU!" &amp; ADDRESS(ROW(选CPU[[#This Row],[自检]]),COLUMN(选CPU[[#This Row],[自检]])) &amp; "】",
         _xlfn.IFS(ISBLANK(_xlpm.x),   "error:右侧选项不足:" &amp;  _xlpm.cellAddress,
               ISERROR(_xlpm.x),   "error:右侧选项执行失败:" &amp; _xlpm.cellAddress,
               TRUE,             "ok")
)</f>
        <v>ok</v>
      </c>
      <c r="K32" cm="1">
        <f t="array" ref="K32">IFERROR(_xlfn._xlws.SORT(
    _xlfn.UNIQUE(
        TRANSPOSE(
            _xlfn.FILTERXML("&lt;select&gt;&lt;x&gt;"&amp;SUBSTITUTE(选CPU[[#This Row],[CPU选项表]],",","&lt;/x&gt;&lt;x&gt;") &amp;"&lt;/x&gt;&lt;/select&gt;","//x")
        )
    )
),"无合适【CPU】选项,请清除【规格】或【内存】后再试")</f>
        <v>16</v>
      </c>
    </row>
    <row r="33" spans="1:17">
      <c r="A33" t="s">
        <v>242</v>
      </c>
      <c r="B33" t="s">
        <v>1875</v>
      </c>
      <c r="C33" t="s">
        <v>3774</v>
      </c>
      <c r="D33" s="6" t="s">
        <v>3301</v>
      </c>
      <c r="E33" s="6">
        <v>128</v>
      </c>
      <c r="F33" s="6" t="str">
        <f t="shared" si="0"/>
        <v>选CPU!$K$33#</v>
      </c>
      <c r="G33" s="6" t="str" cm="1">
        <f t="array" ref="G33">_xlfn.LET(_xlpm.x, K32,
         _xlpm.cellAddress, "【 选CPU!" &amp; ADDRESS(ROW(选CPU[[#This Row],[自检]]),COLUMN(选CPU[[#This Row],[自检]])) &amp; "】",
         _xlfn.IFS(ISBLANK(_xlpm.x),   "error:右侧选项不足:" &amp;  _xlpm.cellAddress,
               ISERROR(_xlpm.x),   "error:右侧选项执行失败:" &amp; _xlpm.cellAddress,
               TRUE,             "ok")
)</f>
        <v>ok</v>
      </c>
      <c r="K33" cm="1">
        <f t="array" ref="K33">IFERROR(_xlfn._xlws.SORT(
    _xlfn.UNIQUE(
        TRANSPOSE(
            _xlfn.FILTERXML("&lt;select&gt;&lt;x&gt;"&amp;SUBSTITUTE(选CPU[[#This Row],[CPU选项表]],",","&lt;/x&gt;&lt;x&gt;") &amp;"&lt;/x&gt;&lt;/select&gt;","//x")
        )
    )
),"无合适【CPU】选项,请清除【规格】或【内存】后再试")</f>
        <v>16</v>
      </c>
    </row>
    <row r="34" spans="1:17">
      <c r="A34" t="s">
        <v>242</v>
      </c>
      <c r="B34" t="s">
        <v>1875</v>
      </c>
      <c r="C34" t="s">
        <v>3774</v>
      </c>
      <c r="D34" s="6" t="s">
        <v>3305</v>
      </c>
      <c r="E34" s="6">
        <v>244</v>
      </c>
      <c r="F34" s="6" t="str">
        <f t="shared" si="0"/>
        <v>选CPU!$K$34#</v>
      </c>
      <c r="G34" s="6" t="str" cm="1">
        <f t="array" ref="G34">_xlfn.LET(_xlpm.x, K33,
         _xlpm.cellAddress, "【 选CPU!" &amp; ADDRESS(ROW(选CPU[[#This Row],[自检]]),COLUMN(选CPU[[#This Row],[自检]])) &amp; "】",
         _xlfn.IFS(ISBLANK(_xlpm.x),   "error:右侧选项不足:" &amp;  _xlpm.cellAddress,
               ISERROR(_xlpm.x),   "error:右侧选项执行失败:" &amp; _xlpm.cellAddress,
               TRUE,             "ok")
)</f>
        <v>ok</v>
      </c>
      <c r="K34" cm="1">
        <f t="array" ref="K34">IFERROR(_xlfn._xlws.SORT(
    _xlfn.UNIQUE(
        TRANSPOSE(
            _xlfn.FILTERXML("&lt;select&gt;&lt;x&gt;"&amp;SUBSTITUTE(选CPU[[#This Row],[CPU选项表]],",","&lt;/x&gt;&lt;x&gt;") &amp;"&lt;/x&gt;&lt;/select&gt;","//x")
        )
    )
),"无合适【CPU】选项,请清除【规格】或【内存】后再试")</f>
        <v>24</v>
      </c>
    </row>
    <row r="35" spans="1:17">
      <c r="A35" t="s">
        <v>242</v>
      </c>
      <c r="B35" t="s">
        <v>1875</v>
      </c>
      <c r="C35" t="s">
        <v>3774</v>
      </c>
      <c r="D35" s="6" t="s">
        <v>3309</v>
      </c>
      <c r="E35" s="6">
        <v>488</v>
      </c>
      <c r="F35" s="6" t="str">
        <f t="shared" si="0"/>
        <v>选CPU!$K$35#</v>
      </c>
      <c r="G35" s="6" t="str" cm="1">
        <f t="array" ref="G35">_xlfn.LET(_xlpm.x, K34,
         _xlpm.cellAddress, "【 选CPU!" &amp; ADDRESS(ROW(选CPU[[#This Row],[自检]]),COLUMN(选CPU[[#This Row],[自检]])) &amp; "】",
         _xlfn.IFS(ISBLANK(_xlpm.x),   "error:右侧选项不足:" &amp;  _xlpm.cellAddress,
               ISERROR(_xlpm.x),   "error:右侧选项执行失败:" &amp; _xlpm.cellAddress,
               TRUE,             "ok")
)</f>
        <v>ok</v>
      </c>
      <c r="K35" cm="1">
        <f t="array" ref="K35">IFERROR(_xlfn._xlws.SORT(
    _xlfn.UNIQUE(
        TRANSPOSE(
            _xlfn.FILTERXML("&lt;select&gt;&lt;x&gt;"&amp;SUBSTITUTE(选CPU[[#This Row],[CPU选项表]],",","&lt;/x&gt;&lt;x&gt;") &amp;"&lt;/x&gt;&lt;/select&gt;","//x")
        )
    )
),"无合适【CPU】选项,请清除【规格】或【内存】后再试")</f>
        <v>48</v>
      </c>
    </row>
    <row r="36" spans="1:17">
      <c r="A36" t="s">
        <v>242</v>
      </c>
      <c r="B36" t="s">
        <v>11</v>
      </c>
      <c r="C36" t="s">
        <v>3774</v>
      </c>
      <c r="D36" s="6" t="s">
        <v>3314</v>
      </c>
      <c r="E36" s="6">
        <v>1</v>
      </c>
      <c r="F36" s="6" t="str">
        <f t="shared" si="0"/>
        <v>选CPU!$K$36#</v>
      </c>
      <c r="G36" s="6" t="str" cm="1">
        <f t="array" ref="G36">_xlfn.LET(_xlpm.x, K35,
         _xlpm.cellAddress, "【 选CPU!" &amp; ADDRESS(ROW(选CPU[[#This Row],[自检]]),COLUMN(选CPU[[#This Row],[自检]])) &amp; "】",
         _xlfn.IFS(ISBLANK(_xlpm.x),   "error:右侧选项不足:" &amp;  _xlpm.cellAddress,
               ISERROR(_xlpm.x),   "error:右侧选项执行失败:" &amp; _xlpm.cellAddress,
               TRUE,             "ok")
)</f>
        <v>ok</v>
      </c>
      <c r="K36" cm="1">
        <f t="array" ref="K36">IFERROR(_xlfn._xlws.SORT(
    _xlfn.UNIQUE(
        TRANSPOSE(
            _xlfn.FILTERXML("&lt;select&gt;&lt;x&gt;"&amp;SUBSTITUTE(选CPU[[#This Row],[CPU选项表]],",","&lt;/x&gt;&lt;x&gt;") &amp;"&lt;/x&gt;&lt;/select&gt;","//x")
        )
    )
),"无合适【CPU】选项,请清除【规格】或【内存】后再试")</f>
        <v>1</v>
      </c>
    </row>
    <row r="37" spans="1:17">
      <c r="A37" t="s">
        <v>242</v>
      </c>
      <c r="B37" t="s">
        <v>11</v>
      </c>
      <c r="C37" t="s">
        <v>3774</v>
      </c>
      <c r="D37" s="6" t="s">
        <v>3314</v>
      </c>
      <c r="E37" s="6">
        <v>2</v>
      </c>
      <c r="F37" s="6" t="str">
        <f t="shared" si="0"/>
        <v>选CPU!$K$37#</v>
      </c>
      <c r="G37" s="6" t="str" cm="1">
        <f t="array" ref="G37">_xlfn.LET(_xlpm.x, K36,
         _xlpm.cellAddress, "【 选CPU!" &amp; ADDRESS(ROW(选CPU[[#This Row],[自检]]),COLUMN(选CPU[[#This Row],[自检]])) &amp; "】",
         _xlfn.IFS(ISBLANK(_xlpm.x),   "error:右侧选项不足:" &amp;  _xlpm.cellAddress,
               ISERROR(_xlpm.x),   "error:右侧选项执行失败:" &amp; _xlpm.cellAddress,
               TRUE,             "ok")
)</f>
        <v>ok</v>
      </c>
      <c r="K37" cm="1">
        <f t="array" ref="K37">IFERROR(_xlfn._xlws.SORT(
    _xlfn.UNIQUE(
        TRANSPOSE(
            _xlfn.FILTERXML("&lt;select&gt;&lt;x&gt;"&amp;SUBSTITUTE(选CPU[[#This Row],[CPU选项表]],",","&lt;/x&gt;&lt;x&gt;") &amp;"&lt;/x&gt;&lt;/select&gt;","//x")
        )
    )
),"无合适【CPU】选项,请清除【规格】或【内存】后再试")</f>
        <v>1</v>
      </c>
    </row>
    <row r="38" spans="1:17">
      <c r="A38" t="s">
        <v>242</v>
      </c>
      <c r="B38" t="s">
        <v>11</v>
      </c>
      <c r="C38" t="s">
        <v>3774</v>
      </c>
      <c r="D38" s="6" t="s">
        <v>3315</v>
      </c>
      <c r="E38" s="6">
        <v>4</v>
      </c>
      <c r="F38" s="6" t="str">
        <f t="shared" si="0"/>
        <v>选CPU!$K$38#</v>
      </c>
      <c r="G38" s="6" t="str" cm="1">
        <f t="array" ref="G38">_xlfn.LET(_xlpm.x, K37,
         _xlpm.cellAddress, "【 选CPU!" &amp; ADDRESS(ROW(选CPU[[#This Row],[自检]]),COLUMN(选CPU[[#This Row],[自检]])) &amp; "】",
         _xlfn.IFS(ISBLANK(_xlpm.x),   "error:右侧选项不足:" &amp;  _xlpm.cellAddress,
               ISERROR(_xlpm.x),   "error:右侧选项执行失败:" &amp; _xlpm.cellAddress,
               TRUE,             "ok")
)</f>
        <v>ok</v>
      </c>
      <c r="K38" cm="1">
        <f t="array" ref="K38">IFERROR(_xlfn._xlws.SORT(
    _xlfn.UNIQUE(
        TRANSPOSE(
            _xlfn.FILTERXML("&lt;select&gt;&lt;x&gt;"&amp;SUBSTITUTE(选CPU[[#This Row],[CPU选项表]],",","&lt;/x&gt;&lt;x&gt;") &amp;"&lt;/x&gt;&lt;/select&gt;","//x")
        )
    )
),"无合适【CPU】选项,请清除【规格】或【内存】后再试")</f>
        <v>2</v>
      </c>
    </row>
    <row r="39" spans="1:17">
      <c r="A39" t="s">
        <v>242</v>
      </c>
      <c r="B39" t="s">
        <v>11</v>
      </c>
      <c r="C39" t="s">
        <v>3774</v>
      </c>
      <c r="D39" s="6" t="s">
        <v>3306</v>
      </c>
      <c r="E39" s="6">
        <v>8</v>
      </c>
      <c r="F39" s="6" t="str">
        <f t="shared" si="0"/>
        <v>选CPU!$K$39#</v>
      </c>
      <c r="G39" s="6" t="str" cm="1">
        <f t="array" ref="G39">_xlfn.LET(_xlpm.x, K38,
         _xlpm.cellAddress, "【 选CPU!" &amp; ADDRESS(ROW(选CPU[[#This Row],[自检]]),COLUMN(选CPU[[#This Row],[自检]])) &amp; "】",
         _xlfn.IFS(ISBLANK(_xlpm.x),   "error:右侧选项不足:" &amp;  _xlpm.cellAddress,
               ISERROR(_xlpm.x),   "error:右侧选项执行失败:" &amp; _xlpm.cellAddress,
               TRUE,             "ok")
)</f>
        <v>ok</v>
      </c>
      <c r="K39" cm="1">
        <f t="array" ref="K39">IFERROR(_xlfn._xlws.SORT(
    _xlfn.UNIQUE(
        TRANSPOSE(
            _xlfn.FILTERXML("&lt;select&gt;&lt;x&gt;"&amp;SUBSTITUTE(选CPU[[#This Row],[CPU选项表]],",","&lt;/x&gt;&lt;x&gt;") &amp;"&lt;/x&gt;&lt;/select&gt;","//x")
        )
    )
),"无合适【CPU】选项,请清除【规格】或【内存】后再试")</f>
        <v>4</v>
      </c>
    </row>
    <row r="40" spans="1:17">
      <c r="A40" t="s">
        <v>242</v>
      </c>
      <c r="B40" t="s">
        <v>11</v>
      </c>
      <c r="C40" t="s">
        <v>3774</v>
      </c>
      <c r="D40" s="6" t="s">
        <v>3668</v>
      </c>
      <c r="E40" s="6">
        <v>16</v>
      </c>
      <c r="F40" s="6" t="str">
        <f t="shared" si="0"/>
        <v>选CPU!$K$40#</v>
      </c>
      <c r="G40" s="6" t="str" cm="1">
        <f t="array" ref="G40">_xlfn.LET(_xlpm.x, K39,
         _xlpm.cellAddress, "【 选CPU!" &amp; ADDRESS(ROW(选CPU[[#This Row],[自检]]),COLUMN(选CPU[[#This Row],[自检]])) &amp; "】",
         _xlfn.IFS(ISBLANK(_xlpm.x),   "error:右侧选项不足:" &amp;  _xlpm.cellAddress,
               ISERROR(_xlpm.x),   "error:右侧选项执行失败:" &amp; _xlpm.cellAddress,
               TRUE,             "ok")
)</f>
        <v>ok</v>
      </c>
      <c r="K40" cm="1">
        <f t="array" ref="K40:L40">IFERROR(_xlfn._xlws.SORT(
    _xlfn.UNIQUE(
        TRANSPOSE(
            _xlfn.FILTERXML("&lt;select&gt;&lt;x&gt;"&amp;SUBSTITUTE(选CPU[[#This Row],[CPU选项表]],",","&lt;/x&gt;&lt;x&gt;") &amp;"&lt;/x&gt;&lt;/select&gt;","//x")
        )
    )
),"无合适【CPU】选项,请清除【规格】或【内存】后再试")</f>
        <v>8</v>
      </c>
      <c r="L40">
        <v>4</v>
      </c>
    </row>
    <row r="41" spans="1:17">
      <c r="A41" t="s">
        <v>242</v>
      </c>
      <c r="B41" t="s">
        <v>11</v>
      </c>
      <c r="C41" t="s">
        <v>3774</v>
      </c>
      <c r="D41" s="6" t="s">
        <v>3633</v>
      </c>
      <c r="E41" s="6">
        <v>32</v>
      </c>
      <c r="F41" s="6" t="str">
        <f t="shared" si="0"/>
        <v>选CPU!$K$41#</v>
      </c>
      <c r="G41" s="6" t="str" cm="1">
        <f t="array" ref="G41">_xlfn.LET(_xlpm.x, K40,
         _xlpm.cellAddress, "【 选CPU!" &amp; ADDRESS(ROW(选CPU[[#This Row],[自检]]),COLUMN(选CPU[[#This Row],[自检]])) &amp; "】",
         _xlfn.IFS(ISBLANK(_xlpm.x),   "error:右侧选项不足:" &amp;  _xlpm.cellAddress,
               ISERROR(_xlpm.x),   "error:右侧选项执行失败:" &amp; _xlpm.cellAddress,
               TRUE,             "ok")
)</f>
        <v>ok</v>
      </c>
      <c r="K41" cm="1">
        <f t="array" ref="K41:L41">IFERROR(_xlfn._xlws.SORT(
    _xlfn.UNIQUE(
        TRANSPOSE(
            _xlfn.FILTERXML("&lt;select&gt;&lt;x&gt;"&amp;SUBSTITUTE(选CPU[[#This Row],[CPU选项表]],",","&lt;/x&gt;&lt;x&gt;") &amp;"&lt;/x&gt;&lt;/select&gt;","//x")
        )
    )
),"无合适【CPU】选项,请清除【规格】或【内存】后再试")</f>
        <v>8</v>
      </c>
      <c r="L41">
        <v>16</v>
      </c>
    </row>
    <row r="42" spans="1:17">
      <c r="A42" t="s">
        <v>242</v>
      </c>
      <c r="B42" t="s">
        <v>11</v>
      </c>
      <c r="C42" t="s">
        <v>3774</v>
      </c>
      <c r="D42" s="6" t="s">
        <v>3301</v>
      </c>
      <c r="E42" s="6">
        <v>64</v>
      </c>
      <c r="F42" s="6" t="str">
        <f t="shared" si="0"/>
        <v>选CPU!$K$42#</v>
      </c>
      <c r="G42" s="6" t="str" cm="1">
        <f t="array" ref="G42">_xlfn.LET(_xlpm.x, K41,
         _xlpm.cellAddress, "【 选CPU!" &amp; ADDRESS(ROW(选CPU[[#This Row],[自检]]),COLUMN(选CPU[[#This Row],[自检]])) &amp; "】",
         _xlfn.IFS(ISBLANK(_xlpm.x),   "error:右侧选项不足:" &amp;  _xlpm.cellAddress,
               ISERROR(_xlpm.x),   "error:右侧选项执行失败:" &amp; _xlpm.cellAddress,
               TRUE,             "ok")
)</f>
        <v>ok</v>
      </c>
      <c r="K42" cm="1">
        <f t="array" ref="K42">IFERROR(_xlfn._xlws.SORT(
    _xlfn.UNIQUE(
        TRANSPOSE(
            _xlfn.FILTERXML("&lt;select&gt;&lt;x&gt;"&amp;SUBSTITUTE(选CPU[[#This Row],[CPU选项表]],",","&lt;/x&gt;&lt;x&gt;") &amp;"&lt;/x&gt;&lt;/select&gt;","//x")
        )
    )
),"无合适【CPU】选项,请清除【规格】或【内存】后再试")</f>
        <v>16</v>
      </c>
    </row>
    <row r="43" spans="1:17">
      <c r="A43" t="s">
        <v>242</v>
      </c>
      <c r="B43" t="s">
        <v>11</v>
      </c>
      <c r="C43" t="s">
        <v>3774</v>
      </c>
      <c r="D43" s="6" t="s">
        <v>3301</v>
      </c>
      <c r="E43" s="6">
        <v>96</v>
      </c>
      <c r="F43" s="6" t="str">
        <f t="shared" si="0"/>
        <v>选CPU!$K$43#</v>
      </c>
      <c r="G43" s="6" t="str" cm="1">
        <f t="array" ref="G43">_xlfn.LET(_xlpm.x, K42,
         _xlpm.cellAddress, "【 选CPU!" &amp; ADDRESS(ROW(选CPU[[#This Row],[自检]]),COLUMN(选CPU[[#This Row],[自检]])) &amp; "】",
         _xlfn.IFS(ISBLANK(_xlpm.x),   "error:右侧选项不足:" &amp;  _xlpm.cellAddress,
               ISERROR(_xlpm.x),   "error:右侧选项执行失败:" &amp; _xlpm.cellAddress,
               TRUE,             "ok")
)</f>
        <v>ok</v>
      </c>
      <c r="K43" cm="1">
        <f t="array" ref="K43">IFERROR(_xlfn._xlws.SORT(
    _xlfn.UNIQUE(
        TRANSPOSE(
            _xlfn.FILTERXML("&lt;select&gt;&lt;x&gt;"&amp;SUBSTITUTE(选CPU[[#This Row],[CPU选项表]],",","&lt;/x&gt;&lt;x&gt;") &amp;"&lt;/x&gt;&lt;/select&gt;","//x")
        )
    )
),"无合适【CPU】选项,请清除【规格】或【内存】后再试")</f>
        <v>16</v>
      </c>
    </row>
    <row r="44" spans="1:17">
      <c r="A44" t="s">
        <v>242</v>
      </c>
      <c r="B44" t="s">
        <v>11</v>
      </c>
      <c r="C44" t="s">
        <v>3774</v>
      </c>
      <c r="D44" s="6" t="s">
        <v>3301</v>
      </c>
      <c r="E44" s="6">
        <v>128</v>
      </c>
      <c r="F44" s="6" t="str">
        <f t="shared" si="0"/>
        <v>选CPU!$K$44#</v>
      </c>
      <c r="G44" s="6" t="str" cm="1">
        <f t="array" ref="G44">_xlfn.LET(_xlpm.x, K43,
         _xlpm.cellAddress, "【 选CPU!" &amp; ADDRESS(ROW(选CPU[[#This Row],[自检]]),COLUMN(选CPU[[#This Row],[自检]])) &amp; "】",
         _xlfn.IFS(ISBLANK(_xlpm.x),   "error:右侧选项不足:" &amp;  _xlpm.cellAddress,
               ISERROR(_xlpm.x),   "error:右侧选项执行失败:" &amp; _xlpm.cellAddress,
               TRUE,             "ok")
)</f>
        <v>ok</v>
      </c>
      <c r="K44" cm="1">
        <f t="array" ref="K44">IFERROR(_xlfn._xlws.SORT(
    _xlfn.UNIQUE(
        TRANSPOSE(
            _xlfn.FILTERXML("&lt;select&gt;&lt;x&gt;"&amp;SUBSTITUTE(选CPU[[#This Row],[CPU选项表]],",","&lt;/x&gt;&lt;x&gt;") &amp;"&lt;/x&gt;&lt;/select&gt;","//x")
        )
    )
),"无合适【CPU】选项,请清除【规格】或【内存】后再试")</f>
        <v>16</v>
      </c>
    </row>
    <row r="45" spans="1:17">
      <c r="A45" t="s">
        <v>242</v>
      </c>
      <c r="B45" t="s">
        <v>11</v>
      </c>
      <c r="C45" t="s">
        <v>3774</v>
      </c>
      <c r="D45" s="6" t="s">
        <v>3305</v>
      </c>
      <c r="E45" s="6">
        <v>244</v>
      </c>
      <c r="F45" s="6" t="str">
        <f t="shared" si="0"/>
        <v>选CPU!$K$45#</v>
      </c>
      <c r="G45" s="6" t="str" cm="1">
        <f t="array" ref="G45">_xlfn.LET(_xlpm.x, K44,
         _xlpm.cellAddress, "【 选CPU!" &amp; ADDRESS(ROW(选CPU[[#This Row],[自检]]),COLUMN(选CPU[[#This Row],[自检]])) &amp; "】",
         _xlfn.IFS(ISBLANK(_xlpm.x),   "error:右侧选项不足:" &amp;  _xlpm.cellAddress,
               ISERROR(_xlpm.x),   "error:右侧选项执行失败:" &amp; _xlpm.cellAddress,
               TRUE,             "ok")
)</f>
        <v>ok</v>
      </c>
      <c r="K45" cm="1">
        <f t="array" ref="K45">IFERROR(_xlfn._xlws.SORT(
    _xlfn.UNIQUE(
        TRANSPOSE(
            _xlfn.FILTERXML("&lt;select&gt;&lt;x&gt;"&amp;SUBSTITUTE(选CPU[[#This Row],[CPU选项表]],",","&lt;/x&gt;&lt;x&gt;") &amp;"&lt;/x&gt;&lt;/select&gt;","//x")
        )
    )
),"无合适【CPU】选项,请清除【规格】或【内存】后再试")</f>
        <v>24</v>
      </c>
    </row>
    <row r="46" spans="1:17">
      <c r="A46" t="s">
        <v>242</v>
      </c>
      <c r="B46" t="s">
        <v>11</v>
      </c>
      <c r="C46" t="s">
        <v>3774</v>
      </c>
      <c r="D46" s="6" t="s">
        <v>3309</v>
      </c>
      <c r="E46" s="6">
        <v>488</v>
      </c>
      <c r="F46" s="6" t="str">
        <f t="shared" si="0"/>
        <v>选CPU!$K$46#</v>
      </c>
      <c r="G46" s="6" t="str" cm="1">
        <f t="array" ref="G46">_xlfn.LET(_xlpm.x, K45,
         _xlpm.cellAddress, "【 选CPU!" &amp; ADDRESS(ROW(选CPU[[#This Row],[自检]]),COLUMN(选CPU[[#This Row],[自检]])) &amp; "】",
         _xlfn.IFS(ISBLANK(_xlpm.x),   "error:右侧选项不足:" &amp;  _xlpm.cellAddress,
               ISERROR(_xlpm.x),   "error:右侧选项执行失败:" &amp; _xlpm.cellAddress,
               TRUE,             "ok")
)</f>
        <v>ok</v>
      </c>
      <c r="K46" cm="1">
        <f t="array" ref="K46">IFERROR(_xlfn._xlws.SORT(
    _xlfn.UNIQUE(
        TRANSPOSE(
            _xlfn.FILTERXML("&lt;select&gt;&lt;x&gt;"&amp;SUBSTITUTE(选CPU[[#This Row],[CPU选项表]],",","&lt;/x&gt;&lt;x&gt;") &amp;"&lt;/x&gt;&lt;/select&gt;","//x")
        )
    )
),"无合适【CPU】选项,请清除【规格】或【内存】后再试")</f>
        <v>48</v>
      </c>
    </row>
    <row r="47" spans="1:17">
      <c r="A47" t="s">
        <v>242</v>
      </c>
      <c r="B47" t="s">
        <v>1878</v>
      </c>
      <c r="C47" t="s">
        <v>3774</v>
      </c>
      <c r="D47" s="6" t="s">
        <v>3667</v>
      </c>
      <c r="E47" s="6"/>
      <c r="F47" s="6" t="str">
        <f t="shared" si="0"/>
        <v>选CPU!$K$47#</v>
      </c>
      <c r="G47" s="6" t="str" cm="1">
        <f t="array" ref="G47">_xlfn.LET(_xlpm.x, K46,
         _xlpm.cellAddress, "【 选CPU!" &amp; ADDRESS(ROW(选CPU[[#This Row],[自检]]),COLUMN(选CPU[[#This Row],[自检]])) &amp; "】",
         _xlfn.IFS(ISBLANK(_xlpm.x),   "error:右侧选项不足:" &amp;  _xlpm.cellAddress,
               ISERROR(_xlpm.x),   "error:右侧选项执行失败:" &amp; _xlpm.cellAddress,
               TRUE,             "ok")
)</f>
        <v>ok</v>
      </c>
      <c r="K47" cm="1">
        <f t="array" ref="K47:Q47">IFERROR(_xlfn._xlws.SORT(
    _xlfn.UNIQUE(
        TRANSPOSE(
            _xlfn.FILTERXML("&lt;select&gt;&lt;x&gt;"&amp;SUBSTITUTE(选CPU[[#This Row],[CPU选项表]],",","&lt;/x&gt;&lt;x&gt;") &amp;"&lt;/x&gt;&lt;/select&gt;","//x")
        )
    )
),"无合适【CPU】选项,请清除【规格】或【内存】后再试")</f>
        <v>1</v>
      </c>
      <c r="L47">
        <v>2</v>
      </c>
      <c r="M47">
        <v>4</v>
      </c>
      <c r="N47">
        <v>8</v>
      </c>
      <c r="O47">
        <v>16</v>
      </c>
      <c r="P47">
        <v>24</v>
      </c>
      <c r="Q47">
        <v>48</v>
      </c>
    </row>
    <row r="48" spans="1:17">
      <c r="A48" t="s">
        <v>242</v>
      </c>
      <c r="B48" t="s">
        <v>1875</v>
      </c>
      <c r="C48" t="s">
        <v>3774</v>
      </c>
      <c r="D48" s="6" t="s">
        <v>3667</v>
      </c>
      <c r="E48" s="6"/>
      <c r="F48" s="6" t="str">
        <f t="shared" si="0"/>
        <v>选CPU!$K$48#</v>
      </c>
      <c r="G48" s="6" t="str" cm="1">
        <f t="array" ref="G48">_xlfn.LET(_xlpm.x, K47,
         _xlpm.cellAddress, "【 选CPU!" &amp; ADDRESS(ROW(选CPU[[#This Row],[自检]]),COLUMN(选CPU[[#This Row],[自检]])) &amp; "】",
         _xlfn.IFS(ISBLANK(_xlpm.x),   "error:右侧选项不足:" &amp;  _xlpm.cellAddress,
               ISERROR(_xlpm.x),   "error:右侧选项执行失败:" &amp; _xlpm.cellAddress,
               TRUE,             "ok")
)</f>
        <v>ok</v>
      </c>
      <c r="K48" cm="1">
        <f t="array" ref="K48:Q48">IFERROR(_xlfn._xlws.SORT(
    _xlfn.UNIQUE(
        TRANSPOSE(
            _xlfn.FILTERXML("&lt;select&gt;&lt;x&gt;"&amp;SUBSTITUTE(选CPU[[#This Row],[CPU选项表]],",","&lt;/x&gt;&lt;x&gt;") &amp;"&lt;/x&gt;&lt;/select&gt;","//x")
        )
    )
),"无合适【CPU】选项,请清除【规格】或【内存】后再试")</f>
        <v>1</v>
      </c>
      <c r="L48">
        <v>2</v>
      </c>
      <c r="M48">
        <v>4</v>
      </c>
      <c r="N48">
        <v>8</v>
      </c>
      <c r="O48">
        <v>16</v>
      </c>
      <c r="P48">
        <v>24</v>
      </c>
      <c r="Q48">
        <v>48</v>
      </c>
    </row>
    <row r="49" spans="1:17">
      <c r="A49" t="s">
        <v>242</v>
      </c>
      <c r="B49" t="s">
        <v>11</v>
      </c>
      <c r="C49" t="s">
        <v>3774</v>
      </c>
      <c r="D49" s="6" t="s">
        <v>3667</v>
      </c>
      <c r="E49" s="6"/>
      <c r="F49" s="6" t="str">
        <f t="shared" si="0"/>
        <v>选CPU!$K$49#</v>
      </c>
      <c r="G49" s="6" t="str" cm="1">
        <f t="array" ref="G49">_xlfn.LET(_xlpm.x, K48,
         _xlpm.cellAddress, "【 选CPU!" &amp; ADDRESS(ROW(选CPU[[#This Row],[自检]]),COLUMN(选CPU[[#This Row],[自检]])) &amp; "】",
         _xlfn.IFS(ISBLANK(_xlpm.x),   "error:右侧选项不足:" &amp;  _xlpm.cellAddress,
               ISERROR(_xlpm.x),   "error:右侧选项执行失败:" &amp; _xlpm.cellAddress,
               TRUE,             "ok")
)</f>
        <v>ok</v>
      </c>
      <c r="K49" cm="1">
        <f t="array" ref="K49:Q49">IFERROR(_xlfn._xlws.SORT(
    _xlfn.UNIQUE(
        TRANSPOSE(
            _xlfn.FILTERXML("&lt;select&gt;&lt;x&gt;"&amp;SUBSTITUTE(选CPU[[#This Row],[CPU选项表]],",","&lt;/x&gt;&lt;x&gt;") &amp;"&lt;/x&gt;&lt;/select&gt;","//x")
        )
    )
),"无合适【CPU】选项,请清除【规格】或【内存】后再试")</f>
        <v>1</v>
      </c>
      <c r="L49">
        <v>2</v>
      </c>
      <c r="M49">
        <v>4</v>
      </c>
      <c r="N49">
        <v>8</v>
      </c>
      <c r="O49">
        <v>16</v>
      </c>
      <c r="P49">
        <v>24</v>
      </c>
      <c r="Q49">
        <v>48</v>
      </c>
    </row>
    <row r="50" spans="1:17">
      <c r="A50" t="s">
        <v>3705</v>
      </c>
      <c r="B50" t="s">
        <v>1878</v>
      </c>
      <c r="D50" s="6" t="s">
        <v>3643</v>
      </c>
      <c r="E50" s="6">
        <v>4</v>
      </c>
      <c r="F50" s="6" t="str">
        <f t="shared" si="0"/>
        <v>选CPU!$K$50#</v>
      </c>
      <c r="G50" s="6" t="str" cm="1">
        <f t="array" ref="G50">_xlfn.LET(_xlpm.x, K49,
         _xlpm.cellAddress, "【 选CPU!" &amp; ADDRESS(ROW(选CPU[[#This Row],[自检]]),COLUMN(选CPU[[#This Row],[自检]])) &amp; "】",
         _xlfn.IFS(ISBLANK(_xlpm.x),   "error:右侧选项不足:" &amp;  _xlpm.cellAddress,
               ISERROR(_xlpm.x),   "error:右侧选项执行失败:" &amp; _xlpm.cellAddress,
               TRUE,             "ok")
)</f>
        <v>ok</v>
      </c>
      <c r="K50" cm="1">
        <f t="array" ref="K50:L50">IFERROR(_xlfn._xlws.SORT(
    _xlfn.UNIQUE(
        TRANSPOSE(
            _xlfn.FILTERXML("&lt;select&gt;&lt;x&gt;"&amp;SUBSTITUTE(选CPU[[#This Row],[CPU选项表]],",","&lt;/x&gt;&lt;x&gt;") &amp;"&lt;/x&gt;&lt;/select&gt;","//x")
        )
    )
),"无合适【CPU】选项,请清除【规格】或【内存】后再试")</f>
        <v>2</v>
      </c>
      <c r="L50">
        <v>4</v>
      </c>
    </row>
    <row r="51" spans="1:17">
      <c r="A51" t="s">
        <v>3705</v>
      </c>
      <c r="B51" t="s">
        <v>11</v>
      </c>
      <c r="D51" s="6" t="s">
        <v>3643</v>
      </c>
      <c r="E51" s="6">
        <v>4</v>
      </c>
      <c r="F51" s="6" t="str">
        <f t="shared" si="0"/>
        <v>选CPU!$K$51#</v>
      </c>
      <c r="G51" s="6" t="str" cm="1">
        <f t="array" ref="G51">_xlfn.LET(_xlpm.x, K50,
         _xlpm.cellAddress, "【 选CPU!" &amp; ADDRESS(ROW(选CPU[[#This Row],[自检]]),COLUMN(选CPU[[#This Row],[自检]])) &amp; "】",
         _xlfn.IFS(ISBLANK(_xlpm.x),   "error:右侧选项不足:" &amp;  _xlpm.cellAddress,
               ISERROR(_xlpm.x),   "error:右侧选项执行失败:" &amp; _xlpm.cellAddress,
               TRUE,             "ok")
)</f>
        <v>ok</v>
      </c>
      <c r="K51" cm="1">
        <f t="array" ref="K51:L51">IFERROR(_xlfn._xlws.SORT(
    _xlfn.UNIQUE(
        TRANSPOSE(
            _xlfn.FILTERXML("&lt;select&gt;&lt;x&gt;"&amp;SUBSTITUTE(选CPU[[#This Row],[CPU选项表]],",","&lt;/x&gt;&lt;x&gt;") &amp;"&lt;/x&gt;&lt;/select&gt;","//x")
        )
    )
),"无合适【CPU】选项,请清除【规格】或【内存】后再试")</f>
        <v>2</v>
      </c>
      <c r="L51">
        <v>4</v>
      </c>
    </row>
    <row r="52" spans="1:17">
      <c r="A52" t="s">
        <v>3705</v>
      </c>
      <c r="B52" t="s">
        <v>1875</v>
      </c>
      <c r="D52" s="6" t="s">
        <v>3643</v>
      </c>
      <c r="E52" s="6">
        <v>4</v>
      </c>
      <c r="F52" s="6" t="str">
        <f t="shared" si="0"/>
        <v>选CPU!$K$52#</v>
      </c>
      <c r="G52" s="6" t="str" cm="1">
        <f t="array" ref="G52">_xlfn.LET(_xlpm.x, K51,
         _xlpm.cellAddress, "【 选CPU!" &amp; ADDRESS(ROW(选CPU[[#This Row],[自检]]),COLUMN(选CPU[[#This Row],[自检]])) &amp; "】",
         _xlfn.IFS(ISBLANK(_xlpm.x),   "error:右侧选项不足:" &amp;  _xlpm.cellAddress,
               ISERROR(_xlpm.x),   "error:右侧选项执行失败:" &amp; _xlpm.cellAddress,
               TRUE,             "ok")
)</f>
        <v>ok</v>
      </c>
      <c r="K52" cm="1">
        <f t="array" ref="K52:L52">IFERROR(_xlfn._xlws.SORT(
    _xlfn.UNIQUE(
        TRANSPOSE(
            _xlfn.FILTERXML("&lt;select&gt;&lt;x&gt;"&amp;SUBSTITUTE(选CPU[[#This Row],[CPU选项表]],",","&lt;/x&gt;&lt;x&gt;") &amp;"&lt;/x&gt;&lt;/select&gt;","//x")
        )
    )
),"无合适【CPU】选项,请清除【规格】或【内存】后再试")</f>
        <v>2</v>
      </c>
      <c r="L52">
        <v>4</v>
      </c>
    </row>
    <row r="53" spans="1:17">
      <c r="A53" t="s">
        <v>3705</v>
      </c>
      <c r="B53" t="s">
        <v>1878</v>
      </c>
      <c r="D53" s="6" t="s">
        <v>3646</v>
      </c>
      <c r="E53" s="6">
        <v>8</v>
      </c>
      <c r="F53" s="6" t="str">
        <f t="shared" si="0"/>
        <v>选CPU!$K$53#</v>
      </c>
      <c r="G53" s="6" t="str" cm="1">
        <f t="array" ref="G53">_xlfn.LET(_xlpm.x, K52,
         _xlpm.cellAddress, "【 选CPU!" &amp; ADDRESS(ROW(选CPU[[#This Row],[自检]]),COLUMN(选CPU[[#This Row],[自检]])) &amp; "】",
         _xlfn.IFS(ISBLANK(_xlpm.x),   "error:右侧选项不足:" &amp;  _xlpm.cellAddress,
               ISERROR(_xlpm.x),   "error:右侧选项执行失败:" &amp; _xlpm.cellAddress,
               TRUE,             "ok")
)</f>
        <v>ok</v>
      </c>
      <c r="K53" cm="1">
        <f t="array" ref="K53:M53">IFERROR(_xlfn._xlws.SORT(
    _xlfn.UNIQUE(
        TRANSPOSE(
            _xlfn.FILTERXML("&lt;select&gt;&lt;x&gt;"&amp;SUBSTITUTE(选CPU[[#This Row],[CPU选项表]],",","&lt;/x&gt;&lt;x&gt;") &amp;"&lt;/x&gt;&lt;/select&gt;","//x")
        )
    )
),"无合适【CPU】选项,请清除【规格】或【内存】后再试")</f>
        <v>2</v>
      </c>
      <c r="L53">
        <v>4</v>
      </c>
      <c r="M53">
        <v>8</v>
      </c>
    </row>
    <row r="54" spans="1:17">
      <c r="A54" t="s">
        <v>3705</v>
      </c>
      <c r="B54" t="s">
        <v>11</v>
      </c>
      <c r="D54" s="6" t="s">
        <v>3646</v>
      </c>
      <c r="E54" s="6">
        <v>8</v>
      </c>
      <c r="F54" s="6" t="str">
        <f t="shared" si="0"/>
        <v>选CPU!$K$54#</v>
      </c>
      <c r="G54" s="6" t="str" cm="1">
        <f t="array" ref="G54">_xlfn.LET(_xlpm.x, K53,
         _xlpm.cellAddress, "【 选CPU!" &amp; ADDRESS(ROW(选CPU[[#This Row],[自检]]),COLUMN(选CPU[[#This Row],[自检]])) &amp; "】",
         _xlfn.IFS(ISBLANK(_xlpm.x),   "error:右侧选项不足:" &amp;  _xlpm.cellAddress,
               ISERROR(_xlpm.x),   "error:右侧选项执行失败:" &amp; _xlpm.cellAddress,
               TRUE,             "ok")
)</f>
        <v>ok</v>
      </c>
      <c r="K54" cm="1">
        <f t="array" ref="K54:M54">IFERROR(_xlfn._xlws.SORT(
    _xlfn.UNIQUE(
        TRANSPOSE(
            _xlfn.FILTERXML("&lt;select&gt;&lt;x&gt;"&amp;SUBSTITUTE(选CPU[[#This Row],[CPU选项表]],",","&lt;/x&gt;&lt;x&gt;") &amp;"&lt;/x&gt;&lt;/select&gt;","//x")
        )
    )
),"无合适【CPU】选项,请清除【规格】或【内存】后再试")</f>
        <v>2</v>
      </c>
      <c r="L54">
        <v>4</v>
      </c>
      <c r="M54">
        <v>8</v>
      </c>
    </row>
    <row r="55" spans="1:17">
      <c r="A55" t="s">
        <v>3705</v>
      </c>
      <c r="B55" t="s">
        <v>1875</v>
      </c>
      <c r="D55" s="6" t="s">
        <v>3646</v>
      </c>
      <c r="E55" s="6">
        <v>8</v>
      </c>
      <c r="F55" s="6" t="str">
        <f t="shared" si="0"/>
        <v>选CPU!$K$55#</v>
      </c>
      <c r="G55" s="6" t="str" cm="1">
        <f t="array" ref="G55">_xlfn.LET(_xlpm.x, K54,
         _xlpm.cellAddress, "【 选CPU!" &amp; ADDRESS(ROW(选CPU[[#This Row],[自检]]),COLUMN(选CPU[[#This Row],[自检]])) &amp; "】",
         _xlfn.IFS(ISBLANK(_xlpm.x),   "error:右侧选项不足:" &amp;  _xlpm.cellAddress,
               ISERROR(_xlpm.x),   "error:右侧选项执行失败:" &amp; _xlpm.cellAddress,
               TRUE,             "ok")
)</f>
        <v>ok</v>
      </c>
      <c r="K55" cm="1">
        <f t="array" ref="K55:M55">IFERROR(_xlfn._xlws.SORT(
    _xlfn.UNIQUE(
        TRANSPOSE(
            _xlfn.FILTERXML("&lt;select&gt;&lt;x&gt;"&amp;SUBSTITUTE(选CPU[[#This Row],[CPU选项表]],",","&lt;/x&gt;&lt;x&gt;") &amp;"&lt;/x&gt;&lt;/select&gt;","//x")
        )
    )
),"无合适【CPU】选项,请清除【规格】或【内存】后再试")</f>
        <v>2</v>
      </c>
      <c r="L55">
        <v>4</v>
      </c>
      <c r="M55">
        <v>8</v>
      </c>
    </row>
    <row r="56" spans="1:17">
      <c r="A56" t="s">
        <v>3705</v>
      </c>
      <c r="B56" t="s">
        <v>1878</v>
      </c>
      <c r="D56" s="6" t="s">
        <v>3544</v>
      </c>
      <c r="E56" s="6">
        <v>16</v>
      </c>
      <c r="F56" s="6" t="str">
        <f t="shared" si="0"/>
        <v>选CPU!$K$56#</v>
      </c>
      <c r="G56" s="6" t="str" cm="1">
        <f t="array" ref="G56">_xlfn.LET(_xlpm.x, K55,
         _xlpm.cellAddress, "【 选CPU!" &amp; ADDRESS(ROW(选CPU[[#This Row],[自检]]),COLUMN(选CPU[[#This Row],[自检]])) &amp; "】",
         _xlfn.IFS(ISBLANK(_xlpm.x),   "error:右侧选项不足:" &amp;  _xlpm.cellAddress,
               ISERROR(_xlpm.x),   "error:右侧选项执行失败:" &amp; _xlpm.cellAddress,
               TRUE,             "ok")
)</f>
        <v>ok</v>
      </c>
      <c r="K56" cm="1">
        <f t="array" ref="K56:M56">IFERROR(_xlfn._xlws.SORT(
    _xlfn.UNIQUE(
        TRANSPOSE(
            _xlfn.FILTERXML("&lt;select&gt;&lt;x&gt;"&amp;SUBSTITUTE(选CPU[[#This Row],[CPU选项表]],",","&lt;/x&gt;&lt;x&gt;") &amp;"&lt;/x&gt;&lt;/select&gt;","//x")
        )
    )
),"无合适【CPU】选项,请清除【规格】或【内存】后再试")</f>
        <v>4</v>
      </c>
      <c r="L56">
        <v>8</v>
      </c>
      <c r="M56">
        <v>2</v>
      </c>
    </row>
    <row r="57" spans="1:17">
      <c r="A57" t="s">
        <v>3705</v>
      </c>
      <c r="B57" t="s">
        <v>11</v>
      </c>
      <c r="D57" s="6" t="s">
        <v>3544</v>
      </c>
      <c r="E57" s="6">
        <v>16</v>
      </c>
      <c r="F57" s="6" t="str">
        <f t="shared" si="0"/>
        <v>选CPU!$K$57#</v>
      </c>
      <c r="G57" s="6" t="str" cm="1">
        <f t="array" ref="G57">_xlfn.LET(_xlpm.x, K56,
         _xlpm.cellAddress, "【 选CPU!" &amp; ADDRESS(ROW(选CPU[[#This Row],[自检]]),COLUMN(选CPU[[#This Row],[自检]])) &amp; "】",
         _xlfn.IFS(ISBLANK(_xlpm.x),   "error:右侧选项不足:" &amp;  _xlpm.cellAddress,
               ISERROR(_xlpm.x),   "error:右侧选项执行失败:" &amp; _xlpm.cellAddress,
               TRUE,             "ok")
)</f>
        <v>ok</v>
      </c>
      <c r="K57" cm="1">
        <f t="array" ref="K57:M57">IFERROR(_xlfn._xlws.SORT(
    _xlfn.UNIQUE(
        TRANSPOSE(
            _xlfn.FILTERXML("&lt;select&gt;&lt;x&gt;"&amp;SUBSTITUTE(选CPU[[#This Row],[CPU选项表]],",","&lt;/x&gt;&lt;x&gt;") &amp;"&lt;/x&gt;&lt;/select&gt;","//x")
        )
    )
),"无合适【CPU】选项,请清除【规格】或【内存】后再试")</f>
        <v>4</v>
      </c>
      <c r="L57">
        <v>8</v>
      </c>
      <c r="M57">
        <v>2</v>
      </c>
    </row>
    <row r="58" spans="1:17">
      <c r="A58" t="s">
        <v>3705</v>
      </c>
      <c r="B58" t="s">
        <v>1875</v>
      </c>
      <c r="D58" s="6" t="s">
        <v>3544</v>
      </c>
      <c r="E58" s="6">
        <v>16</v>
      </c>
      <c r="F58" s="6" t="str">
        <f t="shared" si="0"/>
        <v>选CPU!$K$58#</v>
      </c>
      <c r="G58" s="6" t="str" cm="1">
        <f t="array" ref="G58">_xlfn.LET(_xlpm.x, K57,
         _xlpm.cellAddress, "【 选CPU!" &amp; ADDRESS(ROW(选CPU[[#This Row],[自检]]),COLUMN(选CPU[[#This Row],[自检]])) &amp; "】",
         _xlfn.IFS(ISBLANK(_xlpm.x),   "error:右侧选项不足:" &amp;  _xlpm.cellAddress,
               ISERROR(_xlpm.x),   "error:右侧选项执行失败:" &amp; _xlpm.cellAddress,
               TRUE,             "ok")
)</f>
        <v>ok</v>
      </c>
      <c r="K58" cm="1">
        <f t="array" ref="K58:M58">IFERROR(_xlfn._xlws.SORT(
    _xlfn.UNIQUE(
        TRANSPOSE(
            _xlfn.FILTERXML("&lt;select&gt;&lt;x&gt;"&amp;SUBSTITUTE(选CPU[[#This Row],[CPU选项表]],",","&lt;/x&gt;&lt;x&gt;") &amp;"&lt;/x&gt;&lt;/select&gt;","//x")
        )
    )
),"无合适【CPU】选项,请清除【规格】或【内存】后再试")</f>
        <v>4</v>
      </c>
      <c r="L58">
        <v>8</v>
      </c>
      <c r="M58">
        <v>2</v>
      </c>
    </row>
    <row r="59" spans="1:17">
      <c r="A59" t="s">
        <v>3705</v>
      </c>
      <c r="B59" t="s">
        <v>1878</v>
      </c>
      <c r="D59" s="6" t="s">
        <v>3538</v>
      </c>
      <c r="E59" s="6">
        <v>32</v>
      </c>
      <c r="F59" s="6" t="str">
        <f t="shared" si="0"/>
        <v>选CPU!$K$59#</v>
      </c>
      <c r="G59" s="6" t="str" cm="1">
        <f t="array" ref="G59">_xlfn.LET(_xlpm.x, K58,
         _xlpm.cellAddress, "【 选CPU!" &amp; ADDRESS(ROW(选CPU[[#This Row],[自检]]),COLUMN(选CPU[[#This Row],[自检]])) &amp; "】",
         _xlfn.IFS(ISBLANK(_xlpm.x),   "error:右侧选项不足:" &amp;  _xlpm.cellAddress,
               ISERROR(_xlpm.x),   "error:右侧选项执行失败:" &amp; _xlpm.cellAddress,
               TRUE,             "ok")
)</f>
        <v>ok</v>
      </c>
      <c r="K59" cm="1">
        <f t="array" ref="K59:M59">IFERROR(_xlfn._xlws.SORT(
    _xlfn.UNIQUE(
        TRANSPOSE(
            _xlfn.FILTERXML("&lt;select&gt;&lt;x&gt;"&amp;SUBSTITUTE(选CPU[[#This Row],[CPU选项表]],",","&lt;/x&gt;&lt;x&gt;") &amp;"&lt;/x&gt;&lt;/select&gt;","//x")
        )
    )
),"无合适【CPU】选项,请清除【规格】或【内存】后再试")</f>
        <v>8</v>
      </c>
      <c r="L59">
        <v>16</v>
      </c>
      <c r="M59">
        <v>4</v>
      </c>
    </row>
    <row r="60" spans="1:17">
      <c r="A60" t="s">
        <v>3705</v>
      </c>
      <c r="B60" t="s">
        <v>11</v>
      </c>
      <c r="D60" s="6" t="s">
        <v>3538</v>
      </c>
      <c r="E60" s="6">
        <v>32</v>
      </c>
      <c r="F60" s="6" t="str">
        <f t="shared" si="0"/>
        <v>选CPU!$K$60#</v>
      </c>
      <c r="G60" s="6" t="str" cm="1">
        <f t="array" ref="G60">_xlfn.LET(_xlpm.x, K59,
         _xlpm.cellAddress, "【 选CPU!" &amp; ADDRESS(ROW(选CPU[[#This Row],[自检]]),COLUMN(选CPU[[#This Row],[自检]])) &amp; "】",
         _xlfn.IFS(ISBLANK(_xlpm.x),   "error:右侧选项不足:" &amp;  _xlpm.cellAddress,
               ISERROR(_xlpm.x),   "error:右侧选项执行失败:" &amp; _xlpm.cellAddress,
               TRUE,             "ok")
)</f>
        <v>ok</v>
      </c>
      <c r="K60" cm="1">
        <f t="array" ref="K60:M60">IFERROR(_xlfn._xlws.SORT(
    _xlfn.UNIQUE(
        TRANSPOSE(
            _xlfn.FILTERXML("&lt;select&gt;&lt;x&gt;"&amp;SUBSTITUTE(选CPU[[#This Row],[CPU选项表]],",","&lt;/x&gt;&lt;x&gt;") &amp;"&lt;/x&gt;&lt;/select&gt;","//x")
        )
    )
),"无合适【CPU】选项,请清除【规格】或【内存】后再试")</f>
        <v>8</v>
      </c>
      <c r="L60">
        <v>16</v>
      </c>
      <c r="M60">
        <v>4</v>
      </c>
    </row>
    <row r="61" spans="1:17">
      <c r="A61" t="s">
        <v>3705</v>
      </c>
      <c r="B61" t="s">
        <v>1875</v>
      </c>
      <c r="D61" s="6" t="s">
        <v>3538</v>
      </c>
      <c r="E61" s="6">
        <v>32</v>
      </c>
      <c r="F61" s="6" t="str">
        <f t="shared" si="0"/>
        <v>选CPU!$K$61#</v>
      </c>
      <c r="G61" s="6" t="str" cm="1">
        <f t="array" ref="G61">_xlfn.LET(_xlpm.x, K60,
         _xlpm.cellAddress, "【 选CPU!" &amp; ADDRESS(ROW(选CPU[[#This Row],[自检]]),COLUMN(选CPU[[#This Row],[自检]])) &amp; "】",
         _xlfn.IFS(ISBLANK(_xlpm.x),   "error:右侧选项不足:" &amp;  _xlpm.cellAddress,
               ISERROR(_xlpm.x),   "error:右侧选项执行失败:" &amp; _xlpm.cellAddress,
               TRUE,             "ok")
)</f>
        <v>ok</v>
      </c>
      <c r="K61" cm="1">
        <f t="array" ref="K61:M61">IFERROR(_xlfn._xlws.SORT(
    _xlfn.UNIQUE(
        TRANSPOSE(
            _xlfn.FILTERXML("&lt;select&gt;&lt;x&gt;"&amp;SUBSTITUTE(选CPU[[#This Row],[CPU选项表]],",","&lt;/x&gt;&lt;x&gt;") &amp;"&lt;/x&gt;&lt;/select&gt;","//x")
        )
    )
),"无合适【CPU】选项,请清除【规格】或【内存】后再试")</f>
        <v>8</v>
      </c>
      <c r="L61">
        <v>16</v>
      </c>
      <c r="M61">
        <v>4</v>
      </c>
    </row>
    <row r="62" spans="1:17">
      <c r="A62" t="s">
        <v>3705</v>
      </c>
      <c r="B62" t="s">
        <v>1878</v>
      </c>
      <c r="D62" s="6" t="s">
        <v>3755</v>
      </c>
      <c r="E62" s="6">
        <v>64</v>
      </c>
      <c r="F62" s="6" t="str">
        <f t="shared" si="0"/>
        <v>选CPU!$K$62#</v>
      </c>
      <c r="G62" s="6" t="str" cm="1">
        <f t="array" ref="G62">_xlfn.LET(_xlpm.x, K61,
         _xlpm.cellAddress, "【 选CPU!" &amp; ADDRESS(ROW(选CPU[[#This Row],[自检]]),COLUMN(选CPU[[#This Row],[自检]])) &amp; "】",
         _xlfn.IFS(ISBLANK(_xlpm.x),   "error:右侧选项不足:" &amp;  _xlpm.cellAddress,
               ISERROR(_xlpm.x),   "error:右侧选项执行失败:" &amp; _xlpm.cellAddress,
               TRUE,             "ok")
)</f>
        <v>ok</v>
      </c>
      <c r="K62" cm="1">
        <f t="array" ref="K62:N62">IFERROR(_xlfn._xlws.SORT(
    _xlfn.UNIQUE(
        TRANSPOSE(
            _xlfn.FILTERXML("&lt;select&gt;&lt;x&gt;"&amp;SUBSTITUTE(选CPU[[#This Row],[CPU选项表]],",","&lt;/x&gt;&lt;x&gt;") &amp;"&lt;/x&gt;&lt;/select&gt;","//x")
        )
    )
),"无合适【CPU】选项,请清除【规格】或【内存】后再试")</f>
        <v>16</v>
      </c>
      <c r="L62">
        <v>24</v>
      </c>
      <c r="M62">
        <v>32</v>
      </c>
      <c r="N62">
        <v>8</v>
      </c>
    </row>
    <row r="63" spans="1:17">
      <c r="A63" t="s">
        <v>3705</v>
      </c>
      <c r="B63" t="s">
        <v>11</v>
      </c>
      <c r="D63" s="6" t="s">
        <v>3755</v>
      </c>
      <c r="E63" s="6">
        <v>64</v>
      </c>
      <c r="F63" s="6" t="str">
        <f t="shared" si="0"/>
        <v>选CPU!$K$63#</v>
      </c>
      <c r="G63" s="6" t="str" cm="1">
        <f t="array" ref="G63">_xlfn.LET(_xlpm.x, K62,
         _xlpm.cellAddress, "【 选CPU!" &amp; ADDRESS(ROW(选CPU[[#This Row],[自检]]),COLUMN(选CPU[[#This Row],[自检]])) &amp; "】",
         _xlfn.IFS(ISBLANK(_xlpm.x),   "error:右侧选项不足:" &amp;  _xlpm.cellAddress,
               ISERROR(_xlpm.x),   "error:右侧选项执行失败:" &amp; _xlpm.cellAddress,
               TRUE,             "ok")
)</f>
        <v>ok</v>
      </c>
      <c r="K63" cm="1">
        <f t="array" ref="K63:N63">IFERROR(_xlfn._xlws.SORT(
    _xlfn.UNIQUE(
        TRANSPOSE(
            _xlfn.FILTERXML("&lt;select&gt;&lt;x&gt;"&amp;SUBSTITUTE(选CPU[[#This Row],[CPU选项表]],",","&lt;/x&gt;&lt;x&gt;") &amp;"&lt;/x&gt;&lt;/select&gt;","//x")
        )
    )
),"无合适【CPU】选项,请清除【规格】或【内存】后再试")</f>
        <v>16</v>
      </c>
      <c r="L63">
        <v>24</v>
      </c>
      <c r="M63">
        <v>32</v>
      </c>
      <c r="N63">
        <v>8</v>
      </c>
    </row>
    <row r="64" spans="1:17">
      <c r="A64" t="s">
        <v>3705</v>
      </c>
      <c r="B64" t="s">
        <v>1875</v>
      </c>
      <c r="D64" s="6" t="s">
        <v>3755</v>
      </c>
      <c r="E64" s="6">
        <v>64</v>
      </c>
      <c r="F64" s="6" t="str">
        <f t="shared" si="0"/>
        <v>选CPU!$K$64#</v>
      </c>
      <c r="G64" s="6" t="str" cm="1">
        <f t="array" ref="G64">_xlfn.LET(_xlpm.x, K63,
         _xlpm.cellAddress, "【 选CPU!" &amp; ADDRESS(ROW(选CPU[[#This Row],[自检]]),COLUMN(选CPU[[#This Row],[自检]])) &amp; "】",
         _xlfn.IFS(ISBLANK(_xlpm.x),   "error:右侧选项不足:" &amp;  _xlpm.cellAddress,
               ISERROR(_xlpm.x),   "error:右侧选项执行失败:" &amp; _xlpm.cellAddress,
               TRUE,             "ok")
)</f>
        <v>ok</v>
      </c>
      <c r="K64" cm="1">
        <f t="array" ref="K64:N64">IFERROR(_xlfn._xlws.SORT(
    _xlfn.UNIQUE(
        TRANSPOSE(
            _xlfn.FILTERXML("&lt;select&gt;&lt;x&gt;"&amp;SUBSTITUTE(选CPU[[#This Row],[CPU选项表]],",","&lt;/x&gt;&lt;x&gt;") &amp;"&lt;/x&gt;&lt;/select&gt;","//x")
        )
    )
),"无合适【CPU】选项,请清除【规格】或【内存】后再试")</f>
        <v>16</v>
      </c>
      <c r="L64">
        <v>24</v>
      </c>
      <c r="M64">
        <v>32</v>
      </c>
      <c r="N64">
        <v>8</v>
      </c>
    </row>
    <row r="65" spans="1:14">
      <c r="A65" t="s">
        <v>3705</v>
      </c>
      <c r="B65" t="s">
        <v>1878</v>
      </c>
      <c r="D65" s="6" t="s">
        <v>3305</v>
      </c>
      <c r="E65" s="6">
        <v>48</v>
      </c>
      <c r="F65" s="6" t="str">
        <f t="shared" si="0"/>
        <v>选CPU!$K$65#</v>
      </c>
      <c r="G65" s="6" t="str" cm="1">
        <f t="array" ref="G65">_xlfn.LET(_xlpm.x, K64,
         _xlpm.cellAddress, "【 选CPU!" &amp; ADDRESS(ROW(选CPU[[#This Row],[自检]]),COLUMN(选CPU[[#This Row],[自检]])) &amp; "】",
         _xlfn.IFS(ISBLANK(_xlpm.x),   "error:右侧选项不足:" &amp;  _xlpm.cellAddress,
               ISERROR(_xlpm.x),   "error:右侧选项执行失败:" &amp; _xlpm.cellAddress,
               TRUE,             "ok")
)</f>
        <v>ok</v>
      </c>
      <c r="K65" cm="1">
        <f t="array" ref="K65">IFERROR(_xlfn._xlws.SORT(
    _xlfn.UNIQUE(
        TRANSPOSE(
            _xlfn.FILTERXML("&lt;select&gt;&lt;x&gt;"&amp;SUBSTITUTE(选CPU[[#This Row],[CPU选项表]],",","&lt;/x&gt;&lt;x&gt;") &amp;"&lt;/x&gt;&lt;/select&gt;","//x")
        )
    )
),"无合适【CPU】选项,请清除【规格】或【内存】后再试")</f>
        <v>24</v>
      </c>
    </row>
    <row r="66" spans="1:14">
      <c r="A66" t="s">
        <v>3705</v>
      </c>
      <c r="B66" t="s">
        <v>11</v>
      </c>
      <c r="D66" s="6" t="s">
        <v>3305</v>
      </c>
      <c r="E66" s="6">
        <v>48</v>
      </c>
      <c r="F66" s="6" t="str">
        <f t="shared" ref="F66:F129" si="1">"选CPU!" &amp; ADDRESS(ROW(K66),COLUMN(K66)) &amp; "#"</f>
        <v>选CPU!$K$66#</v>
      </c>
      <c r="G66" s="6" t="str" cm="1">
        <f t="array" ref="G66">_xlfn.LET(_xlpm.x, K65,
         _xlpm.cellAddress, "【 选CPU!" &amp; ADDRESS(ROW(选CPU[[#This Row],[自检]]),COLUMN(选CPU[[#This Row],[自检]])) &amp; "】",
         _xlfn.IFS(ISBLANK(_xlpm.x),   "error:右侧选项不足:" &amp;  _xlpm.cellAddress,
               ISERROR(_xlpm.x),   "error:右侧选项执行失败:" &amp; _xlpm.cellAddress,
               TRUE,             "ok")
)</f>
        <v>ok</v>
      </c>
      <c r="K66" cm="1">
        <f t="array" ref="K66">IFERROR(_xlfn._xlws.SORT(
    _xlfn.UNIQUE(
        TRANSPOSE(
            _xlfn.FILTERXML("&lt;select&gt;&lt;x&gt;"&amp;SUBSTITUTE(选CPU[[#This Row],[CPU选项表]],",","&lt;/x&gt;&lt;x&gt;") &amp;"&lt;/x&gt;&lt;/select&gt;","//x")
        )
    )
),"无合适【CPU】选项,请清除【规格】或【内存】后再试")</f>
        <v>24</v>
      </c>
    </row>
    <row r="67" spans="1:14">
      <c r="A67" t="s">
        <v>3705</v>
      </c>
      <c r="B67" t="s">
        <v>1875</v>
      </c>
      <c r="D67" s="6" t="s">
        <v>3305</v>
      </c>
      <c r="E67" s="6">
        <v>48</v>
      </c>
      <c r="F67" s="6" t="str">
        <f t="shared" si="1"/>
        <v>选CPU!$K$67#</v>
      </c>
      <c r="G67" s="6" t="str" cm="1">
        <f t="array" ref="G67">_xlfn.LET(_xlpm.x, K66,
         _xlpm.cellAddress, "【 选CPU!" &amp; ADDRESS(ROW(选CPU[[#This Row],[自检]]),COLUMN(选CPU[[#This Row],[自检]])) &amp; "】",
         _xlfn.IFS(ISBLANK(_xlpm.x),   "error:右侧选项不足:" &amp;  _xlpm.cellAddress,
               ISERROR(_xlpm.x),   "error:右侧选项执行失败:" &amp; _xlpm.cellAddress,
               TRUE,             "ok")
)</f>
        <v>ok</v>
      </c>
      <c r="K67" cm="1">
        <f t="array" ref="K67">IFERROR(_xlfn._xlws.SORT(
    _xlfn.UNIQUE(
        TRANSPOSE(
            _xlfn.FILTERXML("&lt;select&gt;&lt;x&gt;"&amp;SUBSTITUTE(选CPU[[#This Row],[CPU选项表]],",","&lt;/x&gt;&lt;x&gt;") &amp;"&lt;/x&gt;&lt;/select&gt;","//x")
        )
    )
),"无合适【CPU】选项,请清除【规格】或【内存】后再试")</f>
        <v>24</v>
      </c>
    </row>
    <row r="68" spans="1:14">
      <c r="A68" t="s">
        <v>3705</v>
      </c>
      <c r="B68" t="s">
        <v>1878</v>
      </c>
      <c r="D68" s="6" t="s">
        <v>3756</v>
      </c>
      <c r="E68" s="6">
        <v>96</v>
      </c>
      <c r="F68" s="6" t="str">
        <f t="shared" si="1"/>
        <v>选CPU!$K$68#</v>
      </c>
      <c r="G68" s="6" t="str" cm="1">
        <f t="array" ref="G68">_xlfn.LET(_xlpm.x, K67,
         _xlpm.cellAddress, "【 选CPU!" &amp; ADDRESS(ROW(选CPU[[#This Row],[自检]]),COLUMN(选CPU[[#This Row],[自检]])) &amp; "】",
         _xlfn.IFS(ISBLANK(_xlpm.x),   "error:右侧选项不足:" &amp;  _xlpm.cellAddress,
               ISERROR(_xlpm.x),   "error:右侧选项执行失败:" &amp; _xlpm.cellAddress,
               TRUE,             "ok")
)</f>
        <v>ok</v>
      </c>
      <c r="K68" cm="1">
        <f t="array" ref="K68:M68">IFERROR(_xlfn._xlws.SORT(
    _xlfn.UNIQUE(
        TRANSPOSE(
            _xlfn.FILTERXML("&lt;select&gt;&lt;x&gt;"&amp;SUBSTITUTE(选CPU[[#This Row],[CPU选项表]],",","&lt;/x&gt;&lt;x&gt;") &amp;"&lt;/x&gt;&lt;/select&gt;","//x")
        )
    )
),"无合适【CPU】选项,请清除【规格】或【内存】后再试")</f>
        <v>24</v>
      </c>
      <c r="L68">
        <v>48</v>
      </c>
      <c r="M68">
        <v>12</v>
      </c>
    </row>
    <row r="69" spans="1:14">
      <c r="A69" t="s">
        <v>3705</v>
      </c>
      <c r="B69" t="s">
        <v>11</v>
      </c>
      <c r="D69" s="6" t="s">
        <v>3756</v>
      </c>
      <c r="E69" s="6">
        <v>96</v>
      </c>
      <c r="F69" s="6" t="str">
        <f t="shared" si="1"/>
        <v>选CPU!$K$69#</v>
      </c>
      <c r="G69" s="6" t="str" cm="1">
        <f t="array" ref="G69">_xlfn.LET(_xlpm.x, K68,
         _xlpm.cellAddress, "【 选CPU!" &amp; ADDRESS(ROW(选CPU[[#This Row],[自检]]),COLUMN(选CPU[[#This Row],[自检]])) &amp; "】",
         _xlfn.IFS(ISBLANK(_xlpm.x),   "error:右侧选项不足:" &amp;  _xlpm.cellAddress,
               ISERROR(_xlpm.x),   "error:右侧选项执行失败:" &amp; _xlpm.cellAddress,
               TRUE,             "ok")
)</f>
        <v>ok</v>
      </c>
      <c r="K69" cm="1">
        <f t="array" ref="K69:M69">IFERROR(_xlfn._xlws.SORT(
    _xlfn.UNIQUE(
        TRANSPOSE(
            _xlfn.FILTERXML("&lt;select&gt;&lt;x&gt;"&amp;SUBSTITUTE(选CPU[[#This Row],[CPU选项表]],",","&lt;/x&gt;&lt;x&gt;") &amp;"&lt;/x&gt;&lt;/select&gt;","//x")
        )
    )
),"无合适【CPU】选项,请清除【规格】或【内存】后再试")</f>
        <v>24</v>
      </c>
      <c r="L69">
        <v>48</v>
      </c>
      <c r="M69">
        <v>12</v>
      </c>
    </row>
    <row r="70" spans="1:14">
      <c r="A70" t="s">
        <v>3705</v>
      </c>
      <c r="B70" t="s">
        <v>1875</v>
      </c>
      <c r="D70" s="6" t="s">
        <v>3756</v>
      </c>
      <c r="E70" s="6">
        <v>96</v>
      </c>
      <c r="F70" s="6" t="str">
        <f t="shared" si="1"/>
        <v>选CPU!$K$70#</v>
      </c>
      <c r="G70" s="6" t="str" cm="1">
        <f t="array" ref="G70">_xlfn.LET(_xlpm.x, K69,
         _xlpm.cellAddress, "【 选CPU!" &amp; ADDRESS(ROW(选CPU[[#This Row],[自检]]),COLUMN(选CPU[[#This Row],[自检]])) &amp; "】",
         _xlfn.IFS(ISBLANK(_xlpm.x),   "error:右侧选项不足:" &amp;  _xlpm.cellAddress,
               ISERROR(_xlpm.x),   "error:右侧选项执行失败:" &amp; _xlpm.cellAddress,
               TRUE,             "ok")
)</f>
        <v>ok</v>
      </c>
      <c r="K70" cm="1">
        <f t="array" ref="K70:M70">IFERROR(_xlfn._xlws.SORT(
    _xlfn.UNIQUE(
        TRANSPOSE(
            _xlfn.FILTERXML("&lt;select&gt;&lt;x&gt;"&amp;SUBSTITUTE(选CPU[[#This Row],[CPU选项表]],",","&lt;/x&gt;&lt;x&gt;") &amp;"&lt;/x&gt;&lt;/select&gt;","//x")
        )
    )
),"无合适【CPU】选项,请清除【规格】或【内存】后再试")</f>
        <v>24</v>
      </c>
      <c r="L70">
        <v>48</v>
      </c>
      <c r="M70">
        <v>12</v>
      </c>
    </row>
    <row r="71" spans="1:14">
      <c r="A71" t="s">
        <v>3705</v>
      </c>
      <c r="B71" t="s">
        <v>1878</v>
      </c>
      <c r="D71" s="6" t="s">
        <v>3532</v>
      </c>
      <c r="E71" s="6">
        <v>128</v>
      </c>
      <c r="F71" s="6" t="str">
        <f t="shared" si="1"/>
        <v>选CPU!$K$71#</v>
      </c>
      <c r="G71" s="6" t="str" cm="1">
        <f t="array" ref="G71">_xlfn.LET(_xlpm.x, K70,
         _xlpm.cellAddress, "【 选CPU!" &amp; ADDRESS(ROW(选CPU[[#This Row],[自检]]),COLUMN(选CPU[[#This Row],[自检]])) &amp; "】",
         _xlfn.IFS(ISBLANK(_xlpm.x),   "error:右侧选项不足:" &amp;  _xlpm.cellAddress,
               ISERROR(_xlpm.x),   "error:右侧选项执行失败:" &amp; _xlpm.cellAddress,
               TRUE,             "ok")
)</f>
        <v>ok</v>
      </c>
      <c r="K71" cm="1">
        <f t="array" ref="K71:M71">IFERROR(_xlfn._xlws.SORT(
    _xlfn.UNIQUE(
        TRANSPOSE(
            _xlfn.FILTERXML("&lt;select&gt;&lt;x&gt;"&amp;SUBSTITUTE(选CPU[[#This Row],[CPU选项表]],",","&lt;/x&gt;&lt;x&gt;") &amp;"&lt;/x&gt;&lt;/select&gt;","//x")
        )
    )
),"无合适【CPU】选项,请清除【规格】或【内存】后再试")</f>
        <v>32</v>
      </c>
      <c r="L71">
        <v>64</v>
      </c>
      <c r="M71">
        <v>16</v>
      </c>
    </row>
    <row r="72" spans="1:14">
      <c r="A72" t="s">
        <v>3705</v>
      </c>
      <c r="B72" t="s">
        <v>11</v>
      </c>
      <c r="D72" s="6" t="s">
        <v>3532</v>
      </c>
      <c r="E72" s="6">
        <v>128</v>
      </c>
      <c r="F72" s="6" t="str">
        <f t="shared" si="1"/>
        <v>选CPU!$K$72#</v>
      </c>
      <c r="G72" s="6" t="str" cm="1">
        <f t="array" ref="G72">_xlfn.LET(_xlpm.x, K71,
         _xlpm.cellAddress, "【 选CPU!" &amp; ADDRESS(ROW(选CPU[[#This Row],[自检]]),COLUMN(选CPU[[#This Row],[自检]])) &amp; "】",
         _xlfn.IFS(ISBLANK(_xlpm.x),   "error:右侧选项不足:" &amp;  _xlpm.cellAddress,
               ISERROR(_xlpm.x),   "error:右侧选项执行失败:" &amp; _xlpm.cellAddress,
               TRUE,             "ok")
)</f>
        <v>ok</v>
      </c>
      <c r="K72" cm="1">
        <f t="array" ref="K72:M72">IFERROR(_xlfn._xlws.SORT(
    _xlfn.UNIQUE(
        TRANSPOSE(
            _xlfn.FILTERXML("&lt;select&gt;&lt;x&gt;"&amp;SUBSTITUTE(选CPU[[#This Row],[CPU选项表]],",","&lt;/x&gt;&lt;x&gt;") &amp;"&lt;/x&gt;&lt;/select&gt;","//x")
        )
    )
),"无合适【CPU】选项,请清除【规格】或【内存】后再试")</f>
        <v>32</v>
      </c>
      <c r="L72">
        <v>64</v>
      </c>
      <c r="M72">
        <v>16</v>
      </c>
    </row>
    <row r="73" spans="1:14">
      <c r="A73" t="s">
        <v>3705</v>
      </c>
      <c r="B73" t="s">
        <v>1875</v>
      </c>
      <c r="D73" s="6" t="s">
        <v>3532</v>
      </c>
      <c r="E73" s="6">
        <v>128</v>
      </c>
      <c r="F73" s="6" t="str">
        <f t="shared" si="1"/>
        <v>选CPU!$K$73#</v>
      </c>
      <c r="G73" s="6" t="str" cm="1">
        <f t="array" ref="G73">_xlfn.LET(_xlpm.x, K72,
         _xlpm.cellAddress, "【 选CPU!" &amp; ADDRESS(ROW(选CPU[[#This Row],[自检]]),COLUMN(选CPU[[#This Row],[自检]])) &amp; "】",
         _xlfn.IFS(ISBLANK(_xlpm.x),   "error:右侧选项不足:" &amp;  _xlpm.cellAddress,
               ISERROR(_xlpm.x),   "error:右侧选项执行失败:" &amp; _xlpm.cellAddress,
               TRUE,             "ok")
)</f>
        <v>ok</v>
      </c>
      <c r="K73" cm="1">
        <f t="array" ref="K73:M73">IFERROR(_xlfn._xlws.SORT(
    _xlfn.UNIQUE(
        TRANSPOSE(
            _xlfn.FILTERXML("&lt;select&gt;&lt;x&gt;"&amp;SUBSTITUTE(选CPU[[#This Row],[CPU选项表]],",","&lt;/x&gt;&lt;x&gt;") &amp;"&lt;/x&gt;&lt;/select&gt;","//x")
        )
    )
),"无合适【CPU】选项,请清除【规格】或【内存】后再试")</f>
        <v>32</v>
      </c>
      <c r="L73">
        <v>64</v>
      </c>
      <c r="M73">
        <v>16</v>
      </c>
    </row>
    <row r="74" spans="1:14">
      <c r="A74" t="s">
        <v>3705</v>
      </c>
      <c r="B74" t="s">
        <v>1878</v>
      </c>
      <c r="D74" s="6" t="s">
        <v>3757</v>
      </c>
      <c r="E74" s="6">
        <v>192</v>
      </c>
      <c r="F74" s="6" t="str">
        <f t="shared" si="1"/>
        <v>选CPU!$K$74#</v>
      </c>
      <c r="G74" s="6" t="str" cm="1">
        <f t="array" ref="G74">_xlfn.LET(_xlpm.x, K73,
         _xlpm.cellAddress, "【 选CPU!" &amp; ADDRESS(ROW(选CPU[[#This Row],[自检]]),COLUMN(选CPU[[#This Row],[自检]])) &amp; "】",
         _xlfn.IFS(ISBLANK(_xlpm.x),   "error:右侧选项不足:" &amp;  _xlpm.cellAddress,
               ISERROR(_xlpm.x),   "error:右侧选项执行失败:" &amp; _xlpm.cellAddress,
               TRUE,             "ok")
)</f>
        <v>ok</v>
      </c>
      <c r="K74" cm="1">
        <f t="array" ref="K74:M74">IFERROR(_xlfn._xlws.SORT(
    _xlfn.UNIQUE(
        TRANSPOSE(
            _xlfn.FILTERXML("&lt;select&gt;&lt;x&gt;"&amp;SUBSTITUTE(选CPU[[#This Row],[CPU选项表]],",","&lt;/x&gt;&lt;x&gt;") &amp;"&lt;/x&gt;&lt;/select&gt;","//x")
        )
    )
),"无合适【CPU】选项,请清除【规格】或【内存】后再试")</f>
        <v>48</v>
      </c>
      <c r="L74">
        <v>64</v>
      </c>
      <c r="M74">
        <v>96</v>
      </c>
    </row>
    <row r="75" spans="1:14">
      <c r="A75" t="s">
        <v>3705</v>
      </c>
      <c r="B75" t="s">
        <v>11</v>
      </c>
      <c r="D75" s="6" t="s">
        <v>3757</v>
      </c>
      <c r="E75" s="6">
        <v>192</v>
      </c>
      <c r="F75" s="6" t="str">
        <f t="shared" si="1"/>
        <v>选CPU!$K$75#</v>
      </c>
      <c r="G75" s="6" t="str" cm="1">
        <f t="array" ref="G75">_xlfn.LET(_xlpm.x, K74,
         _xlpm.cellAddress, "【 选CPU!" &amp; ADDRESS(ROW(选CPU[[#This Row],[自检]]),COLUMN(选CPU[[#This Row],[自检]])) &amp; "】",
         _xlfn.IFS(ISBLANK(_xlpm.x),   "error:右侧选项不足:" &amp;  _xlpm.cellAddress,
               ISERROR(_xlpm.x),   "error:右侧选项执行失败:" &amp; _xlpm.cellAddress,
               TRUE,             "ok")
)</f>
        <v>ok</v>
      </c>
      <c r="K75" cm="1">
        <f t="array" ref="K75:M75">IFERROR(_xlfn._xlws.SORT(
    _xlfn.UNIQUE(
        TRANSPOSE(
            _xlfn.FILTERXML("&lt;select&gt;&lt;x&gt;"&amp;SUBSTITUTE(选CPU[[#This Row],[CPU选项表]],",","&lt;/x&gt;&lt;x&gt;") &amp;"&lt;/x&gt;&lt;/select&gt;","//x")
        )
    )
),"无合适【CPU】选项,请清除【规格】或【内存】后再试")</f>
        <v>48</v>
      </c>
      <c r="L75">
        <v>64</v>
      </c>
      <c r="M75">
        <v>96</v>
      </c>
    </row>
    <row r="76" spans="1:14">
      <c r="A76" t="s">
        <v>3705</v>
      </c>
      <c r="B76" t="s">
        <v>1875</v>
      </c>
      <c r="D76" s="6" t="s">
        <v>3757</v>
      </c>
      <c r="E76" s="6">
        <v>192</v>
      </c>
      <c r="F76" s="6" t="str">
        <f t="shared" si="1"/>
        <v>选CPU!$K$76#</v>
      </c>
      <c r="G76" s="6" t="str" cm="1">
        <f t="array" ref="G76">_xlfn.LET(_xlpm.x, K75,
         _xlpm.cellAddress, "【 选CPU!" &amp; ADDRESS(ROW(选CPU[[#This Row],[自检]]),COLUMN(选CPU[[#This Row],[自检]])) &amp; "】",
         _xlfn.IFS(ISBLANK(_xlpm.x),   "error:右侧选项不足:" &amp;  _xlpm.cellAddress,
               ISERROR(_xlpm.x),   "error:右侧选项执行失败:" &amp; _xlpm.cellAddress,
               TRUE,             "ok")
)</f>
        <v>ok</v>
      </c>
      <c r="K76" cm="1">
        <f t="array" ref="K76:M76">IFERROR(_xlfn._xlws.SORT(
    _xlfn.UNIQUE(
        TRANSPOSE(
            _xlfn.FILTERXML("&lt;select&gt;&lt;x&gt;"&amp;SUBSTITUTE(选CPU[[#This Row],[CPU选项表]],",","&lt;/x&gt;&lt;x&gt;") &amp;"&lt;/x&gt;&lt;/select&gt;","//x")
        )
    )
),"无合适【CPU】选项,请清除【规格】或【内存】后再试")</f>
        <v>48</v>
      </c>
      <c r="L76">
        <v>64</v>
      </c>
      <c r="M76">
        <v>96</v>
      </c>
    </row>
    <row r="77" spans="1:14">
      <c r="A77" t="s">
        <v>3705</v>
      </c>
      <c r="B77" t="s">
        <v>1878</v>
      </c>
      <c r="D77" s="6" t="s">
        <v>3758</v>
      </c>
      <c r="E77" s="6">
        <v>256</v>
      </c>
      <c r="F77" s="6" t="str">
        <f t="shared" si="1"/>
        <v>选CPU!$K$77#</v>
      </c>
      <c r="G77" s="6" t="str" cm="1">
        <f t="array" ref="G77">_xlfn.LET(_xlpm.x, K76,
         _xlpm.cellAddress, "【 选CPU!" &amp; ADDRESS(ROW(选CPU[[#This Row],[自检]]),COLUMN(选CPU[[#This Row],[自检]])) &amp; "】",
         _xlfn.IFS(ISBLANK(_xlpm.x),   "error:右侧选项不足:" &amp;  _xlpm.cellAddress,
               ISERROR(_xlpm.x),   "error:右侧选项执行失败:" &amp; _xlpm.cellAddress,
               TRUE,             "ok")
)</f>
        <v>ok</v>
      </c>
      <c r="K77" cm="1">
        <f t="array" ref="K77:N77">IFERROR(_xlfn._xlws.SORT(
    _xlfn.UNIQUE(
        TRANSPOSE(
            _xlfn.FILTERXML("&lt;select&gt;&lt;x&gt;"&amp;SUBSTITUTE(选CPU[[#This Row],[CPU选项表]],",","&lt;/x&gt;&lt;x&gt;") &amp;"&lt;/x&gt;&lt;/select&gt;","//x")
        )
    )
),"无合适【CPU】选项,请清除【规格】或【内存】后再试")</f>
        <v>64</v>
      </c>
      <c r="L77">
        <v>76</v>
      </c>
      <c r="M77">
        <v>128</v>
      </c>
      <c r="N77">
        <v>32</v>
      </c>
    </row>
    <row r="78" spans="1:14">
      <c r="A78" t="s">
        <v>3705</v>
      </c>
      <c r="B78" t="s">
        <v>11</v>
      </c>
      <c r="D78" s="6" t="s">
        <v>3758</v>
      </c>
      <c r="E78" s="6">
        <v>256</v>
      </c>
      <c r="F78" s="6" t="str">
        <f t="shared" si="1"/>
        <v>选CPU!$K$78#</v>
      </c>
      <c r="G78" s="6" t="str" cm="1">
        <f t="array" ref="G78">_xlfn.LET(_xlpm.x, K77,
         _xlpm.cellAddress, "【 选CPU!" &amp; ADDRESS(ROW(选CPU[[#This Row],[自检]]),COLUMN(选CPU[[#This Row],[自检]])) &amp; "】",
         _xlfn.IFS(ISBLANK(_xlpm.x),   "error:右侧选项不足:" &amp;  _xlpm.cellAddress,
               ISERROR(_xlpm.x),   "error:右侧选项执行失败:" &amp; _xlpm.cellAddress,
               TRUE,             "ok")
)</f>
        <v>ok</v>
      </c>
      <c r="K78" cm="1">
        <f t="array" ref="K78:N78">IFERROR(_xlfn._xlws.SORT(
    _xlfn.UNIQUE(
        TRANSPOSE(
            _xlfn.FILTERXML("&lt;select&gt;&lt;x&gt;"&amp;SUBSTITUTE(选CPU[[#This Row],[CPU选项表]],",","&lt;/x&gt;&lt;x&gt;") &amp;"&lt;/x&gt;&lt;/select&gt;","//x")
        )
    )
),"无合适【CPU】选项,请清除【规格】或【内存】后再试")</f>
        <v>64</v>
      </c>
      <c r="L78">
        <v>76</v>
      </c>
      <c r="M78">
        <v>128</v>
      </c>
      <c r="N78">
        <v>32</v>
      </c>
    </row>
    <row r="79" spans="1:14">
      <c r="A79" t="s">
        <v>3705</v>
      </c>
      <c r="B79" t="s">
        <v>1875</v>
      </c>
      <c r="D79" s="6" t="s">
        <v>3758</v>
      </c>
      <c r="E79" s="6">
        <v>256</v>
      </c>
      <c r="F79" s="6" t="str">
        <f t="shared" si="1"/>
        <v>选CPU!$K$79#</v>
      </c>
      <c r="G79" s="6" t="str" cm="1">
        <f t="array" ref="G79">_xlfn.LET(_xlpm.x, K78,
         _xlpm.cellAddress, "【 选CPU!" &amp; ADDRESS(ROW(选CPU[[#This Row],[自检]]),COLUMN(选CPU[[#This Row],[自检]])) &amp; "】",
         _xlfn.IFS(ISBLANK(_xlpm.x),   "error:右侧选项不足:" &amp;  _xlpm.cellAddress,
               ISERROR(_xlpm.x),   "error:右侧选项执行失败:" &amp; _xlpm.cellAddress,
               TRUE,             "ok")
)</f>
        <v>ok</v>
      </c>
      <c r="K79" cm="1">
        <f t="array" ref="K79:N79">IFERROR(_xlfn._xlws.SORT(
    _xlfn.UNIQUE(
        TRANSPOSE(
            _xlfn.FILTERXML("&lt;select&gt;&lt;x&gt;"&amp;SUBSTITUTE(选CPU[[#This Row],[CPU选项表]],",","&lt;/x&gt;&lt;x&gt;") &amp;"&lt;/x&gt;&lt;/select&gt;","//x")
        )
    )
),"无合适【CPU】选项,请清除【规格】或【内存】后再试")</f>
        <v>64</v>
      </c>
      <c r="L79">
        <v>76</v>
      </c>
      <c r="M79">
        <v>128</v>
      </c>
      <c r="N79">
        <v>32</v>
      </c>
    </row>
    <row r="80" spans="1:14">
      <c r="A80" t="s">
        <v>3705</v>
      </c>
      <c r="B80" t="s">
        <v>1878</v>
      </c>
      <c r="D80" s="6" t="s">
        <v>3271</v>
      </c>
      <c r="E80" s="6">
        <v>160</v>
      </c>
      <c r="F80" s="6" t="str">
        <f t="shared" si="1"/>
        <v>选CPU!$K$80#</v>
      </c>
      <c r="G80" s="6" t="str" cm="1">
        <f t="array" ref="G80">_xlfn.LET(_xlpm.x, K79,
         _xlpm.cellAddress, "【 选CPU!" &amp; ADDRESS(ROW(选CPU[[#This Row],[自检]]),COLUMN(选CPU[[#This Row],[自检]])) &amp; "】",
         _xlfn.IFS(ISBLANK(_xlpm.x),   "error:右侧选项不足:" &amp;  _xlpm.cellAddress,
               ISERROR(_xlpm.x),   "error:右侧选项执行失败:" &amp; _xlpm.cellAddress,
               TRUE,             "ok")
)</f>
        <v>ok</v>
      </c>
      <c r="K80" cm="1">
        <f t="array" ref="K80">IFERROR(_xlfn._xlws.SORT(
    _xlfn.UNIQUE(
        TRANSPOSE(
            _xlfn.FILTERXML("&lt;select&gt;&lt;x&gt;"&amp;SUBSTITUTE(选CPU[[#This Row],[CPU选项表]],",","&lt;/x&gt;&lt;x&gt;") &amp;"&lt;/x&gt;&lt;/select&gt;","//x")
        )
    )
),"无合适【CPU】选项,请清除【规格】或【内存】后再试")</f>
        <v>80</v>
      </c>
    </row>
    <row r="81" spans="1:12">
      <c r="A81" t="s">
        <v>3705</v>
      </c>
      <c r="B81" t="s">
        <v>11</v>
      </c>
      <c r="D81" s="6" t="s">
        <v>3271</v>
      </c>
      <c r="E81" s="6">
        <v>160</v>
      </c>
      <c r="F81" s="6" t="str">
        <f t="shared" si="1"/>
        <v>选CPU!$K$81#</v>
      </c>
      <c r="G81" s="6" t="str" cm="1">
        <f t="array" ref="G81">_xlfn.LET(_xlpm.x, K80,
         _xlpm.cellAddress, "【 选CPU!" &amp; ADDRESS(ROW(选CPU[[#This Row],[自检]]),COLUMN(选CPU[[#This Row],[自检]])) &amp; "】",
         _xlfn.IFS(ISBLANK(_xlpm.x),   "error:右侧选项不足:" &amp;  _xlpm.cellAddress,
               ISERROR(_xlpm.x),   "error:右侧选项执行失败:" &amp; _xlpm.cellAddress,
               TRUE,             "ok")
)</f>
        <v>ok</v>
      </c>
      <c r="K81" cm="1">
        <f t="array" ref="K81">IFERROR(_xlfn._xlws.SORT(
    _xlfn.UNIQUE(
        TRANSPOSE(
            _xlfn.FILTERXML("&lt;select&gt;&lt;x&gt;"&amp;SUBSTITUTE(选CPU[[#This Row],[CPU选项表]],",","&lt;/x&gt;&lt;x&gt;") &amp;"&lt;/x&gt;&lt;/select&gt;","//x")
        )
    )
),"无合适【CPU】选项,请清除【规格】或【内存】后再试")</f>
        <v>80</v>
      </c>
    </row>
    <row r="82" spans="1:12">
      <c r="A82" t="s">
        <v>3705</v>
      </c>
      <c r="B82" t="s">
        <v>1875</v>
      </c>
      <c r="D82" s="6" t="s">
        <v>3271</v>
      </c>
      <c r="E82" s="6">
        <v>160</v>
      </c>
      <c r="F82" s="6" t="str">
        <f t="shared" si="1"/>
        <v>选CPU!$K$82#</v>
      </c>
      <c r="G82" s="6" t="str" cm="1">
        <f t="array" ref="G82">_xlfn.LET(_xlpm.x, K81,
         _xlpm.cellAddress, "【 选CPU!" &amp; ADDRESS(ROW(选CPU[[#This Row],[自检]]),COLUMN(选CPU[[#This Row],[自检]])) &amp; "】",
         _xlfn.IFS(ISBLANK(_xlpm.x),   "error:右侧选项不足:" &amp;  _xlpm.cellAddress,
               ISERROR(_xlpm.x),   "error:右侧选项执行失败:" &amp; _xlpm.cellAddress,
               TRUE,             "ok")
)</f>
        <v>ok</v>
      </c>
      <c r="K82" cm="1">
        <f t="array" ref="K82">IFERROR(_xlfn._xlws.SORT(
    _xlfn.UNIQUE(
        TRANSPOSE(
            _xlfn.FILTERXML("&lt;select&gt;&lt;x&gt;"&amp;SUBSTITUTE(选CPU[[#This Row],[CPU选项表]],",","&lt;/x&gt;&lt;x&gt;") &amp;"&lt;/x&gt;&lt;/select&gt;","//x")
        )
    )
),"无合适【CPU】选项,请清除【规格】或【内存】后再试")</f>
        <v>80</v>
      </c>
    </row>
    <row r="83" spans="1:12">
      <c r="A83" t="s">
        <v>3705</v>
      </c>
      <c r="B83" t="s">
        <v>1878</v>
      </c>
      <c r="D83" s="6" t="s">
        <v>3658</v>
      </c>
      <c r="E83" s="6">
        <v>320</v>
      </c>
      <c r="F83" s="6" t="str">
        <f t="shared" si="1"/>
        <v>选CPU!$K$83#</v>
      </c>
      <c r="G83" s="6" t="str" cm="1">
        <f t="array" ref="G83">_xlfn.LET(_xlpm.x, K82,
         _xlpm.cellAddress, "【 选CPU!" &amp; ADDRESS(ROW(选CPU[[#This Row],[自检]]),COLUMN(选CPU[[#This Row],[自检]])) &amp; "】",
         _xlfn.IFS(ISBLANK(_xlpm.x),   "error:右侧选项不足:" &amp;  _xlpm.cellAddress,
               ISERROR(_xlpm.x),   "error:右侧选项执行失败:" &amp; _xlpm.cellAddress,
               TRUE,             "ok")
)</f>
        <v>ok</v>
      </c>
      <c r="K83" cm="1">
        <f t="array" ref="K83:L83">IFERROR(_xlfn._xlws.SORT(
    _xlfn.UNIQUE(
        TRANSPOSE(
            _xlfn.FILTERXML("&lt;select&gt;&lt;x&gt;"&amp;SUBSTITUTE(选CPU[[#This Row],[CPU选项表]],",","&lt;/x&gt;&lt;x&gt;") &amp;"&lt;/x&gt;&lt;/select&gt;","//x")
        )
    )
),"无合适【CPU】选项,请清除【规格】或【内存】后再试")</f>
        <v>80</v>
      </c>
      <c r="L83">
        <v>160</v>
      </c>
    </row>
    <row r="84" spans="1:12">
      <c r="A84" t="s">
        <v>3705</v>
      </c>
      <c r="B84" t="s">
        <v>11</v>
      </c>
      <c r="D84" s="6" t="s">
        <v>3658</v>
      </c>
      <c r="E84" s="6">
        <v>320</v>
      </c>
      <c r="F84" s="6" t="str">
        <f t="shared" si="1"/>
        <v>选CPU!$K$84#</v>
      </c>
      <c r="G84" s="6" t="str" cm="1">
        <f t="array" ref="G84">_xlfn.LET(_xlpm.x, K83,
         _xlpm.cellAddress, "【 选CPU!" &amp; ADDRESS(ROW(选CPU[[#This Row],[自检]]),COLUMN(选CPU[[#This Row],[自检]])) &amp; "】",
         _xlfn.IFS(ISBLANK(_xlpm.x),   "error:右侧选项不足:" &amp;  _xlpm.cellAddress,
               ISERROR(_xlpm.x),   "error:右侧选项执行失败:" &amp; _xlpm.cellAddress,
               TRUE,             "ok")
)</f>
        <v>ok</v>
      </c>
      <c r="K84" cm="1">
        <f t="array" ref="K84:L84">IFERROR(_xlfn._xlws.SORT(
    _xlfn.UNIQUE(
        TRANSPOSE(
            _xlfn.FILTERXML("&lt;select&gt;&lt;x&gt;"&amp;SUBSTITUTE(选CPU[[#This Row],[CPU选项表]],",","&lt;/x&gt;&lt;x&gt;") &amp;"&lt;/x&gt;&lt;/select&gt;","//x")
        )
    )
),"无合适【CPU】选项,请清除【规格】或【内存】后再试")</f>
        <v>80</v>
      </c>
      <c r="L84">
        <v>160</v>
      </c>
    </row>
    <row r="85" spans="1:12">
      <c r="A85" t="s">
        <v>3705</v>
      </c>
      <c r="B85" t="s">
        <v>1875</v>
      </c>
      <c r="D85" s="6" t="s">
        <v>3658</v>
      </c>
      <c r="E85" s="6">
        <v>320</v>
      </c>
      <c r="F85" s="6" t="str">
        <f t="shared" si="1"/>
        <v>选CPU!$K$85#</v>
      </c>
      <c r="G85" s="6" t="str" cm="1">
        <f t="array" ref="G85">_xlfn.LET(_xlpm.x, K84,
         _xlpm.cellAddress, "【 选CPU!" &amp; ADDRESS(ROW(选CPU[[#This Row],[自检]]),COLUMN(选CPU[[#This Row],[自检]])) &amp; "】",
         _xlfn.IFS(ISBLANK(_xlpm.x),   "error:右侧选项不足:" &amp;  _xlpm.cellAddress,
               ISERROR(_xlpm.x),   "error:右侧选项执行失败:" &amp; _xlpm.cellAddress,
               TRUE,             "ok")
)</f>
        <v>ok</v>
      </c>
      <c r="K85" cm="1">
        <f t="array" ref="K85:L85">IFERROR(_xlfn._xlws.SORT(
    _xlfn.UNIQUE(
        TRANSPOSE(
            _xlfn.FILTERXML("&lt;select&gt;&lt;x&gt;"&amp;SUBSTITUTE(选CPU[[#This Row],[CPU选项表]],",","&lt;/x&gt;&lt;x&gt;") &amp;"&lt;/x&gt;&lt;/select&gt;","//x")
        )
    )
),"无合适【CPU】选项,请清除【规格】或【内存】后再试")</f>
        <v>80</v>
      </c>
      <c r="L85">
        <v>160</v>
      </c>
    </row>
    <row r="86" spans="1:12">
      <c r="A86" t="s">
        <v>3705</v>
      </c>
      <c r="B86" t="s">
        <v>1878</v>
      </c>
      <c r="D86" s="6" t="s">
        <v>3759</v>
      </c>
      <c r="E86" s="6">
        <v>384</v>
      </c>
      <c r="F86" s="6" t="str">
        <f t="shared" si="1"/>
        <v>选CPU!$K$86#</v>
      </c>
      <c r="G86" s="6" t="str" cm="1">
        <f t="array" ref="G86">_xlfn.LET(_xlpm.x, K85,
         _xlpm.cellAddress, "【 选CPU!" &amp; ADDRESS(ROW(选CPU[[#This Row],[自检]]),COLUMN(选CPU[[#This Row],[自检]])) &amp; "】",
         _xlfn.IFS(ISBLANK(_xlpm.x),   "error:右侧选项不足:" &amp;  _xlpm.cellAddress,
               ISERROR(_xlpm.x),   "error:右侧选项执行失败:" &amp; _xlpm.cellAddress,
               TRUE,             "ok")
)</f>
        <v>ok</v>
      </c>
      <c r="K86" cm="1">
        <f t="array" ref="K86:L86">IFERROR(_xlfn._xlws.SORT(
    _xlfn.UNIQUE(
        TRANSPOSE(
            _xlfn.FILTERXML("&lt;select&gt;&lt;x&gt;"&amp;SUBSTITUTE(选CPU[[#This Row],[CPU选项表]],",","&lt;/x&gt;&lt;x&gt;") &amp;"&lt;/x&gt;&lt;/select&gt;","//x")
        )
    )
),"无合适【CPU】选项,请清除【规格】或【内存】后再试")</f>
        <v>96</v>
      </c>
      <c r="L86">
        <v>48</v>
      </c>
    </row>
    <row r="87" spans="1:12">
      <c r="A87" t="s">
        <v>3705</v>
      </c>
      <c r="B87" t="s">
        <v>11</v>
      </c>
      <c r="D87" s="6" t="s">
        <v>3759</v>
      </c>
      <c r="E87" s="6">
        <v>384</v>
      </c>
      <c r="F87" s="6" t="str">
        <f t="shared" si="1"/>
        <v>选CPU!$K$87#</v>
      </c>
      <c r="G87" s="6" t="str" cm="1">
        <f t="array" ref="G87">_xlfn.LET(_xlpm.x, K86,
         _xlpm.cellAddress, "【 选CPU!" &amp; ADDRESS(ROW(选CPU[[#This Row],[自检]]),COLUMN(选CPU[[#This Row],[自检]])) &amp; "】",
         _xlfn.IFS(ISBLANK(_xlpm.x),   "error:右侧选项不足:" &amp;  _xlpm.cellAddress,
               ISERROR(_xlpm.x),   "error:右侧选项执行失败:" &amp; _xlpm.cellAddress,
               TRUE,             "ok")
)</f>
        <v>ok</v>
      </c>
      <c r="K87" cm="1">
        <f t="array" ref="K87:L87">IFERROR(_xlfn._xlws.SORT(
    _xlfn.UNIQUE(
        TRANSPOSE(
            _xlfn.FILTERXML("&lt;select&gt;&lt;x&gt;"&amp;SUBSTITUTE(选CPU[[#This Row],[CPU选项表]],",","&lt;/x&gt;&lt;x&gt;") &amp;"&lt;/x&gt;&lt;/select&gt;","//x")
        )
    )
),"无合适【CPU】选项,请清除【规格】或【内存】后再试")</f>
        <v>96</v>
      </c>
      <c r="L87">
        <v>48</v>
      </c>
    </row>
    <row r="88" spans="1:12">
      <c r="A88" t="s">
        <v>3705</v>
      </c>
      <c r="B88" t="s">
        <v>1875</v>
      </c>
      <c r="D88" s="6" t="s">
        <v>3759</v>
      </c>
      <c r="E88" s="6">
        <v>384</v>
      </c>
      <c r="F88" s="6" t="str">
        <f t="shared" si="1"/>
        <v>选CPU!$K$88#</v>
      </c>
      <c r="G88" s="6" t="str" cm="1">
        <f t="array" ref="G88">_xlfn.LET(_xlpm.x, K87,
         _xlpm.cellAddress, "【 选CPU!" &amp; ADDRESS(ROW(选CPU[[#This Row],[自检]]),COLUMN(选CPU[[#This Row],[自检]])) &amp; "】",
         _xlfn.IFS(ISBLANK(_xlpm.x),   "error:右侧选项不足:" &amp;  _xlpm.cellAddress,
               ISERROR(_xlpm.x),   "error:右侧选项执行失败:" &amp; _xlpm.cellAddress,
               TRUE,             "ok")
)</f>
        <v>ok</v>
      </c>
      <c r="K88" cm="1">
        <f t="array" ref="K88:L88">IFERROR(_xlfn._xlws.SORT(
    _xlfn.UNIQUE(
        TRANSPOSE(
            _xlfn.FILTERXML("&lt;select&gt;&lt;x&gt;"&amp;SUBSTITUTE(选CPU[[#This Row],[CPU选项表]],",","&lt;/x&gt;&lt;x&gt;") &amp;"&lt;/x&gt;&lt;/select&gt;","//x")
        )
    )
),"无合适【CPU】选项,请清除【规格】或【内存】后再试")</f>
        <v>96</v>
      </c>
      <c r="L88">
        <v>48</v>
      </c>
    </row>
    <row r="89" spans="1:12">
      <c r="A89" t="s">
        <v>3705</v>
      </c>
      <c r="B89" t="s">
        <v>1878</v>
      </c>
      <c r="D89" s="6" t="s">
        <v>3322</v>
      </c>
      <c r="E89" s="6">
        <v>216</v>
      </c>
      <c r="F89" s="6" t="str">
        <f t="shared" si="1"/>
        <v>选CPU!$K$89#</v>
      </c>
      <c r="G89" s="6" t="str" cm="1">
        <f t="array" ref="G89">_xlfn.LET(_xlpm.x, K88,
         _xlpm.cellAddress, "【 选CPU!" &amp; ADDRESS(ROW(选CPU[[#This Row],[自检]]),COLUMN(选CPU[[#This Row],[自检]])) &amp; "】",
         _xlfn.IFS(ISBLANK(_xlpm.x),   "error:右侧选项不足:" &amp;  _xlpm.cellAddress,
               ISERROR(_xlpm.x),   "error:右侧选项执行失败:" &amp; _xlpm.cellAddress,
               TRUE,             "ok")
)</f>
        <v>ok</v>
      </c>
      <c r="K89" cm="1">
        <f t="array" ref="K89">IFERROR(_xlfn._xlws.SORT(
    _xlfn.UNIQUE(
        TRANSPOSE(
            _xlfn.FILTERXML("&lt;select&gt;&lt;x&gt;"&amp;SUBSTITUTE(选CPU[[#This Row],[CPU选项表]],",","&lt;/x&gt;&lt;x&gt;") &amp;"&lt;/x&gt;&lt;/select&gt;","//x")
        )
    )
),"无合适【CPU】选项,请清除【规格】或【内存】后再试")</f>
        <v>116</v>
      </c>
    </row>
    <row r="90" spans="1:12">
      <c r="A90" t="s">
        <v>3705</v>
      </c>
      <c r="B90" t="s">
        <v>11</v>
      </c>
      <c r="D90" s="6" t="s">
        <v>3322</v>
      </c>
      <c r="E90" s="6">
        <v>216</v>
      </c>
      <c r="F90" s="6" t="str">
        <f t="shared" si="1"/>
        <v>选CPU!$K$90#</v>
      </c>
      <c r="G90" s="6" t="str" cm="1">
        <f t="array" ref="G90">_xlfn.LET(_xlpm.x, K89,
         _xlpm.cellAddress, "【 选CPU!" &amp; ADDRESS(ROW(选CPU[[#This Row],[自检]]),COLUMN(选CPU[[#This Row],[自检]])) &amp; "】",
         _xlfn.IFS(ISBLANK(_xlpm.x),   "error:右侧选项不足:" &amp;  _xlpm.cellAddress,
               ISERROR(_xlpm.x),   "error:右侧选项执行失败:" &amp; _xlpm.cellAddress,
               TRUE,             "ok")
)</f>
        <v>ok</v>
      </c>
      <c r="K90" cm="1">
        <f t="array" ref="K90">IFERROR(_xlfn._xlws.SORT(
    _xlfn.UNIQUE(
        TRANSPOSE(
            _xlfn.FILTERXML("&lt;select&gt;&lt;x&gt;"&amp;SUBSTITUTE(选CPU[[#This Row],[CPU选项表]],",","&lt;/x&gt;&lt;x&gt;") &amp;"&lt;/x&gt;&lt;/select&gt;","//x")
        )
    )
),"无合适【CPU】选项,请清除【规格】或【内存】后再试")</f>
        <v>116</v>
      </c>
    </row>
    <row r="91" spans="1:12">
      <c r="A91" t="s">
        <v>3705</v>
      </c>
      <c r="B91" t="s">
        <v>1875</v>
      </c>
      <c r="D91" s="6" t="s">
        <v>3322</v>
      </c>
      <c r="E91" s="6">
        <v>216</v>
      </c>
      <c r="F91" s="6" t="str">
        <f t="shared" si="1"/>
        <v>选CPU!$K$91#</v>
      </c>
      <c r="G91" s="6" t="str" cm="1">
        <f t="array" ref="G91">_xlfn.LET(_xlpm.x, K90,
         _xlpm.cellAddress, "【 选CPU!" &amp; ADDRESS(ROW(选CPU[[#This Row],[自检]]),COLUMN(选CPU[[#This Row],[自检]])) &amp; "】",
         _xlfn.IFS(ISBLANK(_xlpm.x),   "error:右侧选项不足:" &amp;  _xlpm.cellAddress,
               ISERROR(_xlpm.x),   "error:右侧选项执行失败:" &amp; _xlpm.cellAddress,
               TRUE,             "ok")
)</f>
        <v>ok</v>
      </c>
      <c r="K91" cm="1">
        <f t="array" ref="K91">IFERROR(_xlfn._xlws.SORT(
    _xlfn.UNIQUE(
        TRANSPOSE(
            _xlfn.FILTERXML("&lt;select&gt;&lt;x&gt;"&amp;SUBSTITUTE(选CPU[[#This Row],[CPU选项表]],",","&lt;/x&gt;&lt;x&gt;") &amp;"&lt;/x&gt;&lt;/select&gt;","//x")
        )
    )
),"无合适【CPU】选项,请清除【规格】或【内存】后再试")</f>
        <v>116</v>
      </c>
    </row>
    <row r="92" spans="1:12">
      <c r="A92" t="s">
        <v>3705</v>
      </c>
      <c r="B92" t="s">
        <v>1878</v>
      </c>
      <c r="D92" s="6" t="s">
        <v>3322</v>
      </c>
      <c r="E92" s="6">
        <v>470</v>
      </c>
      <c r="F92" s="6" t="str">
        <f t="shared" si="1"/>
        <v>选CPU!$K$92#</v>
      </c>
      <c r="G92" s="6" t="str" cm="1">
        <f t="array" ref="G92">_xlfn.LET(_xlpm.x, K91,
         _xlpm.cellAddress, "【 选CPU!" &amp; ADDRESS(ROW(选CPU[[#This Row],[自检]]),COLUMN(选CPU[[#This Row],[自检]])) &amp; "】",
         _xlfn.IFS(ISBLANK(_xlpm.x),   "error:右侧选项不足:" &amp;  _xlpm.cellAddress,
               ISERROR(_xlpm.x),   "error:右侧选项执行失败:" &amp; _xlpm.cellAddress,
               TRUE,             "ok")
)</f>
        <v>ok</v>
      </c>
      <c r="K92" cm="1">
        <f t="array" ref="K92">IFERROR(_xlfn._xlws.SORT(
    _xlfn.UNIQUE(
        TRANSPOSE(
            _xlfn.FILTERXML("&lt;select&gt;&lt;x&gt;"&amp;SUBSTITUTE(选CPU[[#This Row],[CPU选项表]],",","&lt;/x&gt;&lt;x&gt;") &amp;"&lt;/x&gt;&lt;/select&gt;","//x")
        )
    )
),"无合适【CPU】选项,请清除【规格】或【内存】后再试")</f>
        <v>116</v>
      </c>
    </row>
    <row r="93" spans="1:12">
      <c r="A93" t="s">
        <v>3705</v>
      </c>
      <c r="B93" t="s">
        <v>11</v>
      </c>
      <c r="D93" s="6" t="s">
        <v>3322</v>
      </c>
      <c r="E93" s="6">
        <v>470</v>
      </c>
      <c r="F93" s="6" t="str">
        <f t="shared" si="1"/>
        <v>选CPU!$K$93#</v>
      </c>
      <c r="G93" s="6" t="str" cm="1">
        <f t="array" ref="G93">_xlfn.LET(_xlpm.x, K92,
         _xlpm.cellAddress, "【 选CPU!" &amp; ADDRESS(ROW(选CPU[[#This Row],[自检]]),COLUMN(选CPU[[#This Row],[自检]])) &amp; "】",
         _xlfn.IFS(ISBLANK(_xlpm.x),   "error:右侧选项不足:" &amp;  _xlpm.cellAddress,
               ISERROR(_xlpm.x),   "error:右侧选项执行失败:" &amp; _xlpm.cellAddress,
               TRUE,             "ok")
)</f>
        <v>ok</v>
      </c>
      <c r="K93" cm="1">
        <f t="array" ref="K93">IFERROR(_xlfn._xlws.SORT(
    _xlfn.UNIQUE(
        TRANSPOSE(
            _xlfn.FILTERXML("&lt;select&gt;&lt;x&gt;"&amp;SUBSTITUTE(选CPU[[#This Row],[CPU选项表]],",","&lt;/x&gt;&lt;x&gt;") &amp;"&lt;/x&gt;&lt;/select&gt;","//x")
        )
    )
),"无合适【CPU】选项,请清除【规格】或【内存】后再试")</f>
        <v>116</v>
      </c>
    </row>
    <row r="94" spans="1:12">
      <c r="A94" t="s">
        <v>3705</v>
      </c>
      <c r="B94" t="s">
        <v>1875</v>
      </c>
      <c r="D94" s="6" t="s">
        <v>3322</v>
      </c>
      <c r="E94" s="6">
        <v>470</v>
      </c>
      <c r="F94" s="6" t="str">
        <f t="shared" si="1"/>
        <v>选CPU!$K$94#</v>
      </c>
      <c r="G94" s="6" t="str" cm="1">
        <f t="array" ref="G94">_xlfn.LET(_xlpm.x, K93,
         _xlpm.cellAddress, "【 选CPU!" &amp; ADDRESS(ROW(选CPU[[#This Row],[自检]]),COLUMN(选CPU[[#This Row],[自检]])) &amp; "】",
         _xlfn.IFS(ISBLANK(_xlpm.x),   "error:右侧选项不足:" &amp;  _xlpm.cellAddress,
               ISERROR(_xlpm.x),   "error:右侧选项执行失败:" &amp; _xlpm.cellAddress,
               TRUE,             "ok")
)</f>
        <v>ok</v>
      </c>
      <c r="K94" cm="1">
        <f t="array" ref="K94">IFERROR(_xlfn._xlws.SORT(
    _xlfn.UNIQUE(
        TRANSPOSE(
            _xlfn.FILTERXML("&lt;select&gt;&lt;x&gt;"&amp;SUBSTITUTE(选CPU[[#This Row],[CPU选项表]],",","&lt;/x&gt;&lt;x&gt;") &amp;"&lt;/x&gt;&lt;/select&gt;","//x")
        )
    )
),"无合适【CPU】选项,请清除【规格】或【内存】后再试")</f>
        <v>116</v>
      </c>
    </row>
    <row r="95" spans="1:12">
      <c r="A95" t="s">
        <v>3705</v>
      </c>
      <c r="B95" t="s">
        <v>1878</v>
      </c>
      <c r="D95" s="6" t="s">
        <v>3323</v>
      </c>
      <c r="E95" s="6">
        <v>512</v>
      </c>
      <c r="F95" s="6" t="str">
        <f t="shared" si="1"/>
        <v>选CPU!$K$95#</v>
      </c>
      <c r="G95" s="6" t="str" cm="1">
        <f t="array" ref="G95">_xlfn.LET(_xlpm.x, K94,
         _xlpm.cellAddress, "【 选CPU!" &amp; ADDRESS(ROW(选CPU[[#This Row],[自检]]),COLUMN(选CPU[[#This Row],[自检]])) &amp; "】",
         _xlfn.IFS(ISBLANK(_xlpm.x),   "error:右侧选项不足:" &amp;  _xlpm.cellAddress,
               ISERROR(_xlpm.x),   "error:右侧选项执行失败:" &amp; _xlpm.cellAddress,
               TRUE,             "ok")
)</f>
        <v>ok</v>
      </c>
      <c r="K95" cm="1">
        <f t="array" ref="K95">IFERROR(_xlfn._xlws.SORT(
    _xlfn.UNIQUE(
        TRANSPOSE(
            _xlfn.FILTERXML("&lt;select&gt;&lt;x&gt;"&amp;SUBSTITUTE(选CPU[[#This Row],[CPU选项表]],",","&lt;/x&gt;&lt;x&gt;") &amp;"&lt;/x&gt;&lt;/select&gt;","//x")
        )
    )
),"无合适【CPU】选项,请清除【规格】或【内存】后再试")</f>
        <v>128</v>
      </c>
    </row>
    <row r="96" spans="1:12">
      <c r="A96" t="s">
        <v>3705</v>
      </c>
      <c r="B96" t="s">
        <v>11</v>
      </c>
      <c r="D96" s="6" t="s">
        <v>3323</v>
      </c>
      <c r="E96" s="6">
        <v>512</v>
      </c>
      <c r="F96" s="6" t="str">
        <f t="shared" si="1"/>
        <v>选CPU!$K$96#</v>
      </c>
      <c r="G96" s="6" t="str" cm="1">
        <f t="array" ref="G96">_xlfn.LET(_xlpm.x, K95,
         _xlpm.cellAddress, "【 选CPU!" &amp; ADDRESS(ROW(选CPU[[#This Row],[自检]]),COLUMN(选CPU[[#This Row],[自检]])) &amp; "】",
         _xlfn.IFS(ISBLANK(_xlpm.x),   "error:右侧选项不足:" &amp;  _xlpm.cellAddress,
               ISERROR(_xlpm.x),   "error:右侧选项执行失败:" &amp; _xlpm.cellAddress,
               TRUE,             "ok")
)</f>
        <v>ok</v>
      </c>
      <c r="K96" cm="1">
        <f t="array" ref="K96">IFERROR(_xlfn._xlws.SORT(
    _xlfn.UNIQUE(
        TRANSPOSE(
            _xlfn.FILTERXML("&lt;select&gt;&lt;x&gt;"&amp;SUBSTITUTE(选CPU[[#This Row],[CPU选项表]],",","&lt;/x&gt;&lt;x&gt;") &amp;"&lt;/x&gt;&lt;/select&gt;","//x")
        )
    )
),"无合适【CPU】选项,请清除【规格】或【内存】后再试")</f>
        <v>128</v>
      </c>
    </row>
    <row r="97" spans="1:12">
      <c r="A97" t="s">
        <v>3705</v>
      </c>
      <c r="B97" t="s">
        <v>1875</v>
      </c>
      <c r="D97" s="6" t="s">
        <v>3323</v>
      </c>
      <c r="E97" s="6">
        <v>512</v>
      </c>
      <c r="F97" s="6" t="str">
        <f t="shared" si="1"/>
        <v>选CPU!$K$97#</v>
      </c>
      <c r="G97" s="6" t="str" cm="1">
        <f t="array" ref="G97">_xlfn.LET(_xlpm.x, K96,
         _xlpm.cellAddress, "【 选CPU!" &amp; ADDRESS(ROW(选CPU[[#This Row],[自检]]),COLUMN(选CPU[[#This Row],[自检]])) &amp; "】",
         _xlfn.IFS(ISBLANK(_xlpm.x),   "error:右侧选项不足:" &amp;  _xlpm.cellAddress,
               ISERROR(_xlpm.x),   "error:右侧选项执行失败:" &amp; _xlpm.cellAddress,
               TRUE,             "ok")
)</f>
        <v>ok</v>
      </c>
      <c r="K97" cm="1">
        <f t="array" ref="K97">IFERROR(_xlfn._xlws.SORT(
    _xlfn.UNIQUE(
        TRANSPOSE(
            _xlfn.FILTERXML("&lt;select&gt;&lt;x&gt;"&amp;SUBSTITUTE(选CPU[[#This Row],[CPU选项表]],",","&lt;/x&gt;&lt;x&gt;") &amp;"&lt;/x&gt;&lt;/select&gt;","//x")
        )
    )
),"无合适【CPU】选项,请清除【规格】或【内存】后再试")</f>
        <v>128</v>
      </c>
    </row>
    <row r="98" spans="1:12">
      <c r="A98" t="s">
        <v>3705</v>
      </c>
      <c r="B98" t="s">
        <v>1878</v>
      </c>
      <c r="D98" s="6" t="s">
        <v>3324</v>
      </c>
      <c r="E98" s="6">
        <v>640</v>
      </c>
      <c r="F98" s="6" t="str">
        <f t="shared" si="1"/>
        <v>选CPU!$K$98#</v>
      </c>
      <c r="G98" s="6" t="str" cm="1">
        <f t="array" ref="G98">_xlfn.LET(_xlpm.x, K97,
         _xlpm.cellAddress, "【 选CPU!" &amp; ADDRESS(ROW(选CPU[[#This Row],[自检]]),COLUMN(选CPU[[#This Row],[自检]])) &amp; "】",
         _xlfn.IFS(ISBLANK(_xlpm.x),   "error:右侧选项不足:" &amp;  _xlpm.cellAddress,
               ISERROR(_xlpm.x),   "error:右侧选项执行失败:" &amp; _xlpm.cellAddress,
               TRUE,             "ok")
)</f>
        <v>ok</v>
      </c>
      <c r="K98" cm="1">
        <f t="array" ref="K98">IFERROR(_xlfn._xlws.SORT(
    _xlfn.UNIQUE(
        TRANSPOSE(
            _xlfn.FILTERXML("&lt;select&gt;&lt;x&gt;"&amp;SUBSTITUTE(选CPU[[#This Row],[CPU选项表]],",","&lt;/x&gt;&lt;x&gt;") &amp;"&lt;/x&gt;&lt;/select&gt;","//x")
        )
    )
),"无合适【CPU】选项,请清除【规格】或【内存】后再试")</f>
        <v>160</v>
      </c>
    </row>
    <row r="99" spans="1:12">
      <c r="A99" t="s">
        <v>3705</v>
      </c>
      <c r="B99" t="s">
        <v>11</v>
      </c>
      <c r="D99" s="6" t="s">
        <v>3324</v>
      </c>
      <c r="E99" s="6">
        <v>640</v>
      </c>
      <c r="F99" s="6" t="str">
        <f t="shared" si="1"/>
        <v>选CPU!$K$99#</v>
      </c>
      <c r="G99" s="6" t="str" cm="1">
        <f t="array" ref="G99">_xlfn.LET(_xlpm.x, K98,
         _xlpm.cellAddress, "【 选CPU!" &amp; ADDRESS(ROW(选CPU[[#This Row],[自检]]),COLUMN(选CPU[[#This Row],[自检]])) &amp; "】",
         _xlfn.IFS(ISBLANK(_xlpm.x),   "error:右侧选项不足:" &amp;  _xlpm.cellAddress,
               ISERROR(_xlpm.x),   "error:右侧选项执行失败:" &amp; _xlpm.cellAddress,
               TRUE,             "ok")
)</f>
        <v>ok</v>
      </c>
      <c r="K99" cm="1">
        <f t="array" ref="K99">IFERROR(_xlfn._xlws.SORT(
    _xlfn.UNIQUE(
        TRANSPOSE(
            _xlfn.FILTERXML("&lt;select&gt;&lt;x&gt;"&amp;SUBSTITUTE(选CPU[[#This Row],[CPU选项表]],",","&lt;/x&gt;&lt;x&gt;") &amp;"&lt;/x&gt;&lt;/select&gt;","//x")
        )
    )
),"无合适【CPU】选项,请清除【规格】或【内存】后再试")</f>
        <v>160</v>
      </c>
    </row>
    <row r="100" spans="1:12">
      <c r="A100" t="s">
        <v>3705</v>
      </c>
      <c r="B100" t="s">
        <v>1875</v>
      </c>
      <c r="D100" s="6" t="s">
        <v>3324</v>
      </c>
      <c r="E100" s="6">
        <v>640</v>
      </c>
      <c r="F100" s="6" t="str">
        <f t="shared" si="1"/>
        <v>选CPU!$K$100#</v>
      </c>
      <c r="G100" s="6" t="str" cm="1">
        <f t="array" ref="G100">_xlfn.LET(_xlpm.x, K99,
         _xlpm.cellAddress, "【 选CPU!" &amp; ADDRESS(ROW(选CPU[[#This Row],[自检]]),COLUMN(选CPU[[#This Row],[自检]])) &amp; "】",
         _xlfn.IFS(ISBLANK(_xlpm.x),   "error:右侧选项不足:" &amp;  _xlpm.cellAddress,
               ISERROR(_xlpm.x),   "error:右侧选项执行失败:" &amp; _xlpm.cellAddress,
               TRUE,             "ok")
)</f>
        <v>ok</v>
      </c>
      <c r="K100" cm="1">
        <f t="array" ref="K100">IFERROR(_xlfn._xlws.SORT(
    _xlfn.UNIQUE(
        TRANSPOSE(
            _xlfn.FILTERXML("&lt;select&gt;&lt;x&gt;"&amp;SUBSTITUTE(选CPU[[#This Row],[CPU选项表]],",","&lt;/x&gt;&lt;x&gt;") &amp;"&lt;/x&gt;&lt;/select&gt;","//x")
        )
    )
),"无合适【CPU】选项,请清除【规格】或【内存】后再试")</f>
        <v>160</v>
      </c>
    </row>
    <row r="101" spans="1:12">
      <c r="A101" t="s">
        <v>3705</v>
      </c>
      <c r="B101" t="s">
        <v>1878</v>
      </c>
      <c r="D101" s="6" t="s">
        <v>3326</v>
      </c>
      <c r="E101" s="6">
        <v>432</v>
      </c>
      <c r="F101" s="6" t="str">
        <f t="shared" si="1"/>
        <v>选CPU!$K$101#</v>
      </c>
      <c r="G101" s="6" t="str" cm="1">
        <f t="array" ref="G101">_xlfn.LET(_xlpm.x, K100,
         _xlpm.cellAddress, "【 选CPU!" &amp; ADDRESS(ROW(选CPU[[#This Row],[自检]]),COLUMN(选CPU[[#This Row],[自检]])) &amp; "】",
         _xlfn.IFS(ISBLANK(_xlpm.x),   "error:右侧选项不足:" &amp;  _xlpm.cellAddress,
               ISERROR(_xlpm.x),   "error:右侧选项执行失败:" &amp; _xlpm.cellAddress,
               TRUE,             "ok")
)</f>
        <v>ok</v>
      </c>
      <c r="K101" cm="1">
        <f t="array" ref="K101">IFERROR(_xlfn._xlws.SORT(
    _xlfn.UNIQUE(
        TRANSPOSE(
            _xlfn.FILTERXML("&lt;select&gt;&lt;x&gt;"&amp;SUBSTITUTE(选CPU[[#This Row],[CPU选项表]],",","&lt;/x&gt;&lt;x&gt;") &amp;"&lt;/x&gt;&lt;/select&gt;","//x")
        )
    )
),"无合适【CPU】选项,请清除【规格】或【内存】后再试")</f>
        <v>232</v>
      </c>
    </row>
    <row r="102" spans="1:12">
      <c r="A102" t="s">
        <v>3705</v>
      </c>
      <c r="B102" t="s">
        <v>11</v>
      </c>
      <c r="D102" s="6" t="s">
        <v>3326</v>
      </c>
      <c r="E102" s="6">
        <v>432</v>
      </c>
      <c r="F102" s="6" t="str">
        <f t="shared" si="1"/>
        <v>选CPU!$K$102#</v>
      </c>
      <c r="G102" s="6" t="str" cm="1">
        <f t="array" ref="G102">_xlfn.LET(_xlpm.x, K101,
         _xlpm.cellAddress, "【 选CPU!" &amp; ADDRESS(ROW(选CPU[[#This Row],[自检]]),COLUMN(选CPU[[#This Row],[自检]])) &amp; "】",
         _xlfn.IFS(ISBLANK(_xlpm.x),   "error:右侧选项不足:" &amp;  _xlpm.cellAddress,
               ISERROR(_xlpm.x),   "error:右侧选项执行失败:" &amp; _xlpm.cellAddress,
               TRUE,             "ok")
)</f>
        <v>ok</v>
      </c>
      <c r="K102" cm="1">
        <f t="array" ref="K102">IFERROR(_xlfn._xlws.SORT(
    _xlfn.UNIQUE(
        TRANSPOSE(
            _xlfn.FILTERXML("&lt;select&gt;&lt;x&gt;"&amp;SUBSTITUTE(选CPU[[#This Row],[CPU选项表]],",","&lt;/x&gt;&lt;x&gt;") &amp;"&lt;/x&gt;&lt;/select&gt;","//x")
        )
    )
),"无合适【CPU】选项,请清除【规格】或【内存】后再试")</f>
        <v>232</v>
      </c>
    </row>
    <row r="103" spans="1:12">
      <c r="A103" t="s">
        <v>3705</v>
      </c>
      <c r="B103" t="s">
        <v>1875</v>
      </c>
      <c r="D103" s="6" t="s">
        <v>3326</v>
      </c>
      <c r="E103" s="6">
        <v>432</v>
      </c>
      <c r="F103" s="6" t="str">
        <f t="shared" si="1"/>
        <v>选CPU!$K$103#</v>
      </c>
      <c r="G103" s="6" t="str" cm="1">
        <f t="array" ref="G103">_xlfn.LET(_xlpm.x, K102,
         _xlpm.cellAddress, "【 选CPU!" &amp; ADDRESS(ROW(选CPU[[#This Row],[自检]]),COLUMN(选CPU[[#This Row],[自检]])) &amp; "】",
         _xlfn.IFS(ISBLANK(_xlpm.x),   "error:右侧选项不足:" &amp;  _xlpm.cellAddress,
               ISERROR(_xlpm.x),   "error:右侧选项执行失败:" &amp; _xlpm.cellAddress,
               TRUE,             "ok")
)</f>
        <v>ok</v>
      </c>
      <c r="K103" cm="1">
        <f t="array" ref="K103">IFERROR(_xlfn._xlws.SORT(
    _xlfn.UNIQUE(
        TRANSPOSE(
            _xlfn.FILTERXML("&lt;select&gt;&lt;x&gt;"&amp;SUBSTITUTE(选CPU[[#This Row],[CPU选项表]],",","&lt;/x&gt;&lt;x&gt;") &amp;"&lt;/x&gt;&lt;/select&gt;","//x")
        )
    )
),"无合适【CPU】选项,请清除【规格】或【内存】后再试")</f>
        <v>232</v>
      </c>
    </row>
    <row r="104" spans="1:12">
      <c r="A104" t="s">
        <v>3705</v>
      </c>
      <c r="B104" t="s">
        <v>1878</v>
      </c>
      <c r="D104" s="6" t="s">
        <v>3326</v>
      </c>
      <c r="E104" s="6">
        <v>940</v>
      </c>
      <c r="F104" s="6" t="str">
        <f t="shared" si="1"/>
        <v>选CPU!$K$104#</v>
      </c>
      <c r="G104" s="6" t="str" cm="1">
        <f t="array" ref="G104">_xlfn.LET(_xlpm.x, K103,
         _xlpm.cellAddress, "【 选CPU!" &amp; ADDRESS(ROW(选CPU[[#This Row],[自检]]),COLUMN(选CPU[[#This Row],[自检]])) &amp; "】",
         _xlfn.IFS(ISBLANK(_xlpm.x),   "error:右侧选项不足:" &amp;  _xlpm.cellAddress,
               ISERROR(_xlpm.x),   "error:右侧选项执行失败:" &amp; _xlpm.cellAddress,
               TRUE,             "ok")
)</f>
        <v>ok</v>
      </c>
      <c r="K104" cm="1">
        <f t="array" ref="K104">IFERROR(_xlfn._xlws.SORT(
    _xlfn.UNIQUE(
        TRANSPOSE(
            _xlfn.FILTERXML("&lt;select&gt;&lt;x&gt;"&amp;SUBSTITUTE(选CPU[[#This Row],[CPU选项表]],",","&lt;/x&gt;&lt;x&gt;") &amp;"&lt;/x&gt;&lt;/select&gt;","//x")
        )
    )
),"无合适【CPU】选项,请清除【规格】或【内存】后再试")</f>
        <v>232</v>
      </c>
    </row>
    <row r="105" spans="1:12">
      <c r="A105" t="s">
        <v>3705</v>
      </c>
      <c r="B105" t="s">
        <v>11</v>
      </c>
      <c r="D105" s="6" t="s">
        <v>3326</v>
      </c>
      <c r="E105" s="6">
        <v>940</v>
      </c>
      <c r="F105" s="6" t="str">
        <f t="shared" si="1"/>
        <v>选CPU!$K$105#</v>
      </c>
      <c r="G105" s="6" t="str" cm="1">
        <f t="array" ref="G105">_xlfn.LET(_xlpm.x, K104,
         _xlpm.cellAddress, "【 选CPU!" &amp; ADDRESS(ROW(选CPU[[#This Row],[自检]]),COLUMN(选CPU[[#This Row],[自检]])) &amp; "】",
         _xlfn.IFS(ISBLANK(_xlpm.x),   "error:右侧选项不足:" &amp;  _xlpm.cellAddress,
               ISERROR(_xlpm.x),   "error:右侧选项执行失败:" &amp; _xlpm.cellAddress,
               TRUE,             "ok")
)</f>
        <v>ok</v>
      </c>
      <c r="K105" cm="1">
        <f t="array" ref="K105">IFERROR(_xlfn._xlws.SORT(
    _xlfn.UNIQUE(
        TRANSPOSE(
            _xlfn.FILTERXML("&lt;select&gt;&lt;x&gt;"&amp;SUBSTITUTE(选CPU[[#This Row],[CPU选项表]],",","&lt;/x&gt;&lt;x&gt;") &amp;"&lt;/x&gt;&lt;/select&gt;","//x")
        )
    )
),"无合适【CPU】选项,请清除【规格】或【内存】后再试")</f>
        <v>232</v>
      </c>
    </row>
    <row r="106" spans="1:12">
      <c r="A106" t="s">
        <v>3705</v>
      </c>
      <c r="B106" t="s">
        <v>1875</v>
      </c>
      <c r="D106" s="6" t="s">
        <v>3326</v>
      </c>
      <c r="E106" s="6">
        <v>940</v>
      </c>
      <c r="F106" s="6" t="str">
        <f t="shared" si="1"/>
        <v>选CPU!$K$106#</v>
      </c>
      <c r="G106" s="6" t="str" cm="1">
        <f t="array" ref="G106">_xlfn.LET(_xlpm.x, K105,
         _xlpm.cellAddress, "【 选CPU!" &amp; ADDRESS(ROW(选CPU[[#This Row],[自检]]),COLUMN(选CPU[[#This Row],[自检]])) &amp; "】",
         _xlfn.IFS(ISBLANK(_xlpm.x),   "error:右侧选项不足:" &amp;  _xlpm.cellAddress,
               ISERROR(_xlpm.x),   "error:右侧选项执行失败:" &amp; _xlpm.cellAddress,
               TRUE,             "ok")
)</f>
        <v>ok</v>
      </c>
      <c r="K106" cm="1">
        <f t="array" ref="K106">IFERROR(_xlfn._xlws.SORT(
    _xlfn.UNIQUE(
        TRANSPOSE(
            _xlfn.FILTERXML("&lt;select&gt;&lt;x&gt;"&amp;SUBSTITUTE(选CPU[[#This Row],[CPU选项表]],",","&lt;/x&gt;&lt;x&gt;") &amp;"&lt;/x&gt;&lt;/select&gt;","//x")
        )
    )
),"无合适【CPU】选项,请清除【规格】或【内存】后再试")</f>
        <v>232</v>
      </c>
    </row>
    <row r="107" spans="1:12">
      <c r="A107" t="s">
        <v>242</v>
      </c>
      <c r="B107" t="s">
        <v>1878</v>
      </c>
      <c r="D107" s="6" t="s">
        <v>3314</v>
      </c>
      <c r="E107" s="6">
        <v>1</v>
      </c>
      <c r="F107" s="6" t="str">
        <f t="shared" si="1"/>
        <v>选CPU!$K$107#</v>
      </c>
      <c r="G107" s="6" t="str" cm="1">
        <f t="array" ref="G107">_xlfn.LET(_xlpm.x, K106,
         _xlpm.cellAddress, "【 选CPU!" &amp; ADDRESS(ROW(选CPU[[#This Row],[自检]]),COLUMN(选CPU[[#This Row],[自检]])) &amp; "】",
         _xlfn.IFS(ISBLANK(_xlpm.x),   "error:右侧选项不足:" &amp;  _xlpm.cellAddress,
               ISERROR(_xlpm.x),   "error:右侧选项执行失败:" &amp; _xlpm.cellAddress,
               TRUE,             "ok")
)</f>
        <v>ok</v>
      </c>
      <c r="K107" cm="1">
        <f t="array" ref="K107">IFERROR(_xlfn._xlws.SORT(
    _xlfn.UNIQUE(
        TRANSPOSE(
            _xlfn.FILTERXML("&lt;select&gt;&lt;x&gt;"&amp;SUBSTITUTE(选CPU[[#This Row],[CPU选项表]],",","&lt;/x&gt;&lt;x&gt;") &amp;"&lt;/x&gt;&lt;/select&gt;","//x")
        )
    )
),"无合适【CPU】选项,请清除【规格】或【内存】后再试")</f>
        <v>1</v>
      </c>
    </row>
    <row r="108" spans="1:12">
      <c r="A108" t="s">
        <v>242</v>
      </c>
      <c r="B108" t="s">
        <v>1878</v>
      </c>
      <c r="D108" s="6" t="s">
        <v>3314</v>
      </c>
      <c r="E108" s="6">
        <v>2</v>
      </c>
      <c r="F108" s="6" t="str">
        <f t="shared" si="1"/>
        <v>选CPU!$K$108#</v>
      </c>
      <c r="G108" s="6" t="str" cm="1">
        <f t="array" ref="G108">_xlfn.LET(_xlpm.x, K107,
         _xlpm.cellAddress, "【 选CPU!" &amp; ADDRESS(ROW(选CPU[[#This Row],[自检]]),COLUMN(选CPU[[#This Row],[自检]])) &amp; "】",
         _xlfn.IFS(ISBLANK(_xlpm.x),   "error:右侧选项不足:" &amp;  _xlpm.cellAddress,
               ISERROR(_xlpm.x),   "error:右侧选项执行失败:" &amp; _xlpm.cellAddress,
               TRUE,             "ok")
)</f>
        <v>ok</v>
      </c>
      <c r="K108" cm="1">
        <f t="array" ref="K108">IFERROR(_xlfn._xlws.SORT(
    _xlfn.UNIQUE(
        TRANSPOSE(
            _xlfn.FILTERXML("&lt;select&gt;&lt;x&gt;"&amp;SUBSTITUTE(选CPU[[#This Row],[CPU选项表]],",","&lt;/x&gt;&lt;x&gt;") &amp;"&lt;/x&gt;&lt;/select&gt;","//x")
        )
    )
),"无合适【CPU】选项,请清除【规格】或【内存】后再试")</f>
        <v>1</v>
      </c>
    </row>
    <row r="109" spans="1:12">
      <c r="A109" t="s">
        <v>242</v>
      </c>
      <c r="B109" t="s">
        <v>1878</v>
      </c>
      <c r="D109" s="6" t="s">
        <v>3315</v>
      </c>
      <c r="E109" s="6">
        <v>4</v>
      </c>
      <c r="F109" s="6" t="str">
        <f t="shared" si="1"/>
        <v>选CPU!$K$109#</v>
      </c>
      <c r="G109" s="6" t="str" cm="1">
        <f t="array" ref="G109">_xlfn.LET(_xlpm.x, K108,
         _xlpm.cellAddress, "【 选CPU!" &amp; ADDRESS(ROW(选CPU[[#This Row],[自检]]),COLUMN(选CPU[[#This Row],[自检]])) &amp; "】",
         _xlfn.IFS(ISBLANK(_xlpm.x),   "error:右侧选项不足:" &amp;  _xlpm.cellAddress,
               ISERROR(_xlpm.x),   "error:右侧选项执行失败:" &amp; _xlpm.cellAddress,
               TRUE,             "ok")
)</f>
        <v>ok</v>
      </c>
      <c r="K109" cm="1">
        <f t="array" ref="K109">IFERROR(_xlfn._xlws.SORT(
    _xlfn.UNIQUE(
        TRANSPOSE(
            _xlfn.FILTERXML("&lt;select&gt;&lt;x&gt;"&amp;SUBSTITUTE(选CPU[[#This Row],[CPU选项表]],",","&lt;/x&gt;&lt;x&gt;") &amp;"&lt;/x&gt;&lt;/select&gt;","//x")
        )
    )
),"无合适【CPU】选项,请清除【规格】或【内存】后再试")</f>
        <v>2</v>
      </c>
    </row>
    <row r="110" spans="1:12">
      <c r="A110" t="s">
        <v>242</v>
      </c>
      <c r="B110" t="s">
        <v>1878</v>
      </c>
      <c r="D110" s="6" t="s">
        <v>3306</v>
      </c>
      <c r="E110" s="6">
        <v>8</v>
      </c>
      <c r="F110" s="6" t="str">
        <f t="shared" si="1"/>
        <v>选CPU!$K$110#</v>
      </c>
      <c r="G110" s="6" t="str" cm="1">
        <f t="array" ref="G110">_xlfn.LET(_xlpm.x, K109,
         _xlpm.cellAddress, "【 选CPU!" &amp; ADDRESS(ROW(选CPU[[#This Row],[自检]]),COLUMN(选CPU[[#This Row],[自检]])) &amp; "】",
         _xlfn.IFS(ISBLANK(_xlpm.x),   "error:右侧选项不足:" &amp;  _xlpm.cellAddress,
               ISERROR(_xlpm.x),   "error:右侧选项执行失败:" &amp; _xlpm.cellAddress,
               TRUE,             "ok")
)</f>
        <v>ok</v>
      </c>
      <c r="K110" cm="1">
        <f t="array" ref="K110">IFERROR(_xlfn._xlws.SORT(
    _xlfn.UNIQUE(
        TRANSPOSE(
            _xlfn.FILTERXML("&lt;select&gt;&lt;x&gt;"&amp;SUBSTITUTE(选CPU[[#This Row],[CPU选项表]],",","&lt;/x&gt;&lt;x&gt;") &amp;"&lt;/x&gt;&lt;/select&gt;","//x")
        )
    )
),"无合适【CPU】选项,请清除【规格】或【内存】后再试")</f>
        <v>4</v>
      </c>
    </row>
    <row r="111" spans="1:12">
      <c r="A111" t="s">
        <v>242</v>
      </c>
      <c r="B111" t="s">
        <v>1878</v>
      </c>
      <c r="D111" s="6" t="s">
        <v>3668</v>
      </c>
      <c r="E111" s="6">
        <v>16</v>
      </c>
      <c r="F111" s="6" t="str">
        <f t="shared" si="1"/>
        <v>选CPU!$K$111#</v>
      </c>
      <c r="G111" s="6" t="str" cm="1">
        <f t="array" ref="G111">_xlfn.LET(_xlpm.x, K110,
         _xlpm.cellAddress, "【 选CPU!" &amp; ADDRESS(ROW(选CPU[[#This Row],[自检]]),COLUMN(选CPU[[#This Row],[自检]])) &amp; "】",
         _xlfn.IFS(ISBLANK(_xlpm.x),   "error:右侧选项不足:" &amp;  _xlpm.cellAddress,
               ISERROR(_xlpm.x),   "error:右侧选项执行失败:" &amp; _xlpm.cellAddress,
               TRUE,             "ok")
)</f>
        <v>ok</v>
      </c>
      <c r="K111" cm="1">
        <f t="array" ref="K111:L111">IFERROR(_xlfn._xlws.SORT(
    _xlfn.UNIQUE(
        TRANSPOSE(
            _xlfn.FILTERXML("&lt;select&gt;&lt;x&gt;"&amp;SUBSTITUTE(选CPU[[#This Row],[CPU选项表]],",","&lt;/x&gt;&lt;x&gt;") &amp;"&lt;/x&gt;&lt;/select&gt;","//x")
        )
    )
),"无合适【CPU】选项,请清除【规格】或【内存】后再试")</f>
        <v>8</v>
      </c>
      <c r="L111">
        <v>4</v>
      </c>
    </row>
    <row r="112" spans="1:12">
      <c r="A112" t="s">
        <v>242</v>
      </c>
      <c r="B112" t="s">
        <v>1878</v>
      </c>
      <c r="D112" s="6" t="s">
        <v>3633</v>
      </c>
      <c r="E112" s="6">
        <v>32</v>
      </c>
      <c r="F112" s="6" t="str">
        <f t="shared" si="1"/>
        <v>选CPU!$K$112#</v>
      </c>
      <c r="G112" s="6" t="str" cm="1">
        <f t="array" ref="G112">_xlfn.LET(_xlpm.x, K111,
         _xlpm.cellAddress, "【 选CPU!" &amp; ADDRESS(ROW(选CPU[[#This Row],[自检]]),COLUMN(选CPU[[#This Row],[自检]])) &amp; "】",
         _xlfn.IFS(ISBLANK(_xlpm.x),   "error:右侧选项不足:" &amp;  _xlpm.cellAddress,
               ISERROR(_xlpm.x),   "error:右侧选项执行失败:" &amp; _xlpm.cellAddress,
               TRUE,             "ok")
)</f>
        <v>ok</v>
      </c>
      <c r="K112" cm="1">
        <f t="array" ref="K112:L112">IFERROR(_xlfn._xlws.SORT(
    _xlfn.UNIQUE(
        TRANSPOSE(
            _xlfn.FILTERXML("&lt;select&gt;&lt;x&gt;"&amp;SUBSTITUTE(选CPU[[#This Row],[CPU选项表]],",","&lt;/x&gt;&lt;x&gt;") &amp;"&lt;/x&gt;&lt;/select&gt;","//x")
        )
    )
),"无合适【CPU】选项,请清除【规格】或【内存】后再试")</f>
        <v>8</v>
      </c>
      <c r="L112">
        <v>16</v>
      </c>
    </row>
    <row r="113" spans="1:12">
      <c r="A113" t="s">
        <v>242</v>
      </c>
      <c r="B113" t="s">
        <v>1878</v>
      </c>
      <c r="D113" s="6" t="s">
        <v>3301</v>
      </c>
      <c r="E113" s="6">
        <v>64</v>
      </c>
      <c r="F113" s="6" t="str">
        <f t="shared" si="1"/>
        <v>选CPU!$K$113#</v>
      </c>
      <c r="G113" s="6" t="str" cm="1">
        <f t="array" ref="G113">_xlfn.LET(_xlpm.x, K112,
         _xlpm.cellAddress, "【 选CPU!" &amp; ADDRESS(ROW(选CPU[[#This Row],[自检]]),COLUMN(选CPU[[#This Row],[自检]])) &amp; "】",
         _xlfn.IFS(ISBLANK(_xlpm.x),   "error:右侧选项不足:" &amp;  _xlpm.cellAddress,
               ISERROR(_xlpm.x),   "error:右侧选项执行失败:" &amp; _xlpm.cellAddress,
               TRUE,             "ok")
)</f>
        <v>ok</v>
      </c>
      <c r="K113" cm="1">
        <f t="array" ref="K113">IFERROR(_xlfn._xlws.SORT(
    _xlfn.UNIQUE(
        TRANSPOSE(
            _xlfn.FILTERXML("&lt;select&gt;&lt;x&gt;"&amp;SUBSTITUTE(选CPU[[#This Row],[CPU选项表]],",","&lt;/x&gt;&lt;x&gt;") &amp;"&lt;/x&gt;&lt;/select&gt;","//x")
        )
    )
),"无合适【CPU】选项,请清除【规格】或【内存】后再试")</f>
        <v>16</v>
      </c>
    </row>
    <row r="114" spans="1:12">
      <c r="A114" t="s">
        <v>242</v>
      </c>
      <c r="B114" t="s">
        <v>1878</v>
      </c>
      <c r="D114" s="6" t="s">
        <v>3301</v>
      </c>
      <c r="E114" s="6">
        <v>96</v>
      </c>
      <c r="F114" s="6" t="str">
        <f t="shared" si="1"/>
        <v>选CPU!$K$114#</v>
      </c>
      <c r="G114" s="6" t="str" cm="1">
        <f t="array" ref="G114">_xlfn.LET(_xlpm.x, K113,
         _xlpm.cellAddress, "【 选CPU!" &amp; ADDRESS(ROW(选CPU[[#This Row],[自检]]),COLUMN(选CPU[[#This Row],[自检]])) &amp; "】",
         _xlfn.IFS(ISBLANK(_xlpm.x),   "error:右侧选项不足:" &amp;  _xlpm.cellAddress,
               ISERROR(_xlpm.x),   "error:右侧选项执行失败:" &amp; _xlpm.cellAddress,
               TRUE,             "ok")
)</f>
        <v>ok</v>
      </c>
      <c r="K114" cm="1">
        <f t="array" ref="K114">IFERROR(_xlfn._xlws.SORT(
    _xlfn.UNIQUE(
        TRANSPOSE(
            _xlfn.FILTERXML("&lt;select&gt;&lt;x&gt;"&amp;SUBSTITUTE(选CPU[[#This Row],[CPU选项表]],",","&lt;/x&gt;&lt;x&gt;") &amp;"&lt;/x&gt;&lt;/select&gt;","//x")
        )
    )
),"无合适【CPU】选项,请清除【规格】或【内存】后再试")</f>
        <v>16</v>
      </c>
    </row>
    <row r="115" spans="1:12">
      <c r="A115" t="s">
        <v>242</v>
      </c>
      <c r="B115" t="s">
        <v>1878</v>
      </c>
      <c r="D115" s="6" t="s">
        <v>3301</v>
      </c>
      <c r="E115" s="6">
        <v>128</v>
      </c>
      <c r="F115" s="6" t="str">
        <f t="shared" si="1"/>
        <v>选CPU!$K$115#</v>
      </c>
      <c r="G115" s="6" t="str" cm="1">
        <f t="array" ref="G115">_xlfn.LET(_xlpm.x, K114,
         _xlpm.cellAddress, "【 选CPU!" &amp; ADDRESS(ROW(选CPU[[#This Row],[自检]]),COLUMN(选CPU[[#This Row],[自检]])) &amp; "】",
         _xlfn.IFS(ISBLANK(_xlpm.x),   "error:右侧选项不足:" &amp;  _xlpm.cellAddress,
               ISERROR(_xlpm.x),   "error:右侧选项执行失败:" &amp; _xlpm.cellAddress,
               TRUE,             "ok")
)</f>
        <v>ok</v>
      </c>
      <c r="K115" cm="1">
        <f t="array" ref="K115">IFERROR(_xlfn._xlws.SORT(
    _xlfn.UNIQUE(
        TRANSPOSE(
            _xlfn.FILTERXML("&lt;select&gt;&lt;x&gt;"&amp;SUBSTITUTE(选CPU[[#This Row],[CPU选项表]],",","&lt;/x&gt;&lt;x&gt;") &amp;"&lt;/x&gt;&lt;/select&gt;","//x")
        )
    )
),"无合适【CPU】选项,请清除【规格】或【内存】后再试")</f>
        <v>16</v>
      </c>
    </row>
    <row r="116" spans="1:12">
      <c r="A116" t="s">
        <v>242</v>
      </c>
      <c r="B116" t="s">
        <v>1878</v>
      </c>
      <c r="D116" s="6" t="s">
        <v>3305</v>
      </c>
      <c r="E116" s="6">
        <v>244</v>
      </c>
      <c r="F116" s="6" t="str">
        <f t="shared" si="1"/>
        <v>选CPU!$K$116#</v>
      </c>
      <c r="G116" s="6" t="str" cm="1">
        <f t="array" ref="G116">_xlfn.LET(_xlpm.x, K115,
         _xlpm.cellAddress, "【 选CPU!" &amp; ADDRESS(ROW(选CPU[[#This Row],[自检]]),COLUMN(选CPU[[#This Row],[自检]])) &amp; "】",
         _xlfn.IFS(ISBLANK(_xlpm.x),   "error:右侧选项不足:" &amp;  _xlpm.cellAddress,
               ISERROR(_xlpm.x),   "error:右侧选项执行失败:" &amp; _xlpm.cellAddress,
               TRUE,             "ok")
)</f>
        <v>ok</v>
      </c>
      <c r="K116" cm="1">
        <f t="array" ref="K116">IFERROR(_xlfn._xlws.SORT(
    _xlfn.UNIQUE(
        TRANSPOSE(
            _xlfn.FILTERXML("&lt;select&gt;&lt;x&gt;"&amp;SUBSTITUTE(选CPU[[#This Row],[CPU选项表]],",","&lt;/x&gt;&lt;x&gt;") &amp;"&lt;/x&gt;&lt;/select&gt;","//x")
        )
    )
),"无合适【CPU】选项,请清除【规格】或【内存】后再试")</f>
        <v>24</v>
      </c>
    </row>
    <row r="117" spans="1:12">
      <c r="A117" t="s">
        <v>242</v>
      </c>
      <c r="B117" t="s">
        <v>1878</v>
      </c>
      <c r="D117" s="6" t="s">
        <v>3309</v>
      </c>
      <c r="E117" s="6">
        <v>488</v>
      </c>
      <c r="F117" s="6" t="str">
        <f t="shared" si="1"/>
        <v>选CPU!$K$117#</v>
      </c>
      <c r="G117" s="6" t="str" cm="1">
        <f t="array" ref="G117">_xlfn.LET(_xlpm.x, K116,
         _xlpm.cellAddress, "【 选CPU!" &amp; ADDRESS(ROW(选CPU[[#This Row],[自检]]),COLUMN(选CPU[[#This Row],[自检]])) &amp; "】",
         _xlfn.IFS(ISBLANK(_xlpm.x),   "error:右侧选项不足:" &amp;  _xlpm.cellAddress,
               ISERROR(_xlpm.x),   "error:右侧选项执行失败:" &amp; _xlpm.cellAddress,
               TRUE,             "ok")
)</f>
        <v>ok</v>
      </c>
      <c r="K117" cm="1">
        <f t="array" ref="K117">IFERROR(_xlfn._xlws.SORT(
    _xlfn.UNIQUE(
        TRANSPOSE(
            _xlfn.FILTERXML("&lt;select&gt;&lt;x&gt;"&amp;SUBSTITUTE(选CPU[[#This Row],[CPU选项表]],",","&lt;/x&gt;&lt;x&gt;") &amp;"&lt;/x&gt;&lt;/select&gt;","//x")
        )
    )
),"无合适【CPU】选项,请清除【规格】或【内存】后再试")</f>
        <v>48</v>
      </c>
    </row>
    <row r="118" spans="1:12">
      <c r="A118" t="s">
        <v>242</v>
      </c>
      <c r="B118" t="s">
        <v>1875</v>
      </c>
      <c r="D118" s="6" t="s">
        <v>3314</v>
      </c>
      <c r="E118" s="6">
        <v>1</v>
      </c>
      <c r="F118" s="6" t="str">
        <f t="shared" si="1"/>
        <v>选CPU!$K$118#</v>
      </c>
      <c r="G118" s="6" t="str" cm="1">
        <f t="array" ref="G118">_xlfn.LET(_xlpm.x, K117,
         _xlpm.cellAddress, "【 选CPU!" &amp; ADDRESS(ROW(选CPU[[#This Row],[自检]]),COLUMN(选CPU[[#This Row],[自检]])) &amp; "】",
         _xlfn.IFS(ISBLANK(_xlpm.x),   "error:右侧选项不足:" &amp;  _xlpm.cellAddress,
               ISERROR(_xlpm.x),   "error:右侧选项执行失败:" &amp; _xlpm.cellAddress,
               TRUE,             "ok")
)</f>
        <v>ok</v>
      </c>
      <c r="K118" cm="1">
        <f t="array" ref="K118">IFERROR(_xlfn._xlws.SORT(
    _xlfn.UNIQUE(
        TRANSPOSE(
            _xlfn.FILTERXML("&lt;select&gt;&lt;x&gt;"&amp;SUBSTITUTE(选CPU[[#This Row],[CPU选项表]],",","&lt;/x&gt;&lt;x&gt;") &amp;"&lt;/x&gt;&lt;/select&gt;","//x")
        )
    )
),"无合适【CPU】选项,请清除【规格】或【内存】后再试")</f>
        <v>1</v>
      </c>
    </row>
    <row r="119" spans="1:12">
      <c r="A119" t="s">
        <v>242</v>
      </c>
      <c r="B119" t="s">
        <v>1875</v>
      </c>
      <c r="D119" s="6" t="s">
        <v>3314</v>
      </c>
      <c r="E119" s="6">
        <v>2</v>
      </c>
      <c r="F119" s="6" t="str">
        <f t="shared" si="1"/>
        <v>选CPU!$K$119#</v>
      </c>
      <c r="G119" s="6" t="str" cm="1">
        <f t="array" ref="G119">_xlfn.LET(_xlpm.x, K118,
         _xlpm.cellAddress, "【 选CPU!" &amp; ADDRESS(ROW(选CPU[[#This Row],[自检]]),COLUMN(选CPU[[#This Row],[自检]])) &amp; "】",
         _xlfn.IFS(ISBLANK(_xlpm.x),   "error:右侧选项不足:" &amp;  _xlpm.cellAddress,
               ISERROR(_xlpm.x),   "error:右侧选项执行失败:" &amp; _xlpm.cellAddress,
               TRUE,             "ok")
)</f>
        <v>ok</v>
      </c>
      <c r="K119" cm="1">
        <f t="array" ref="K119">IFERROR(_xlfn._xlws.SORT(
    _xlfn.UNIQUE(
        TRANSPOSE(
            _xlfn.FILTERXML("&lt;select&gt;&lt;x&gt;"&amp;SUBSTITUTE(选CPU[[#This Row],[CPU选项表]],",","&lt;/x&gt;&lt;x&gt;") &amp;"&lt;/x&gt;&lt;/select&gt;","//x")
        )
    )
),"无合适【CPU】选项,请清除【规格】或【内存】后再试")</f>
        <v>1</v>
      </c>
    </row>
    <row r="120" spans="1:12">
      <c r="A120" t="s">
        <v>242</v>
      </c>
      <c r="B120" t="s">
        <v>1875</v>
      </c>
      <c r="D120" s="6" t="s">
        <v>3315</v>
      </c>
      <c r="E120" s="6">
        <v>4</v>
      </c>
      <c r="F120" s="6" t="str">
        <f t="shared" si="1"/>
        <v>选CPU!$K$120#</v>
      </c>
      <c r="G120" s="6" t="str" cm="1">
        <f t="array" ref="G120">_xlfn.LET(_xlpm.x, K119,
         _xlpm.cellAddress, "【 选CPU!" &amp; ADDRESS(ROW(选CPU[[#This Row],[自检]]),COLUMN(选CPU[[#This Row],[自检]])) &amp; "】",
         _xlfn.IFS(ISBLANK(_xlpm.x),   "error:右侧选项不足:" &amp;  _xlpm.cellAddress,
               ISERROR(_xlpm.x),   "error:右侧选项执行失败:" &amp; _xlpm.cellAddress,
               TRUE,             "ok")
)</f>
        <v>ok</v>
      </c>
      <c r="K120" cm="1">
        <f t="array" ref="K120">IFERROR(_xlfn._xlws.SORT(
    _xlfn.UNIQUE(
        TRANSPOSE(
            _xlfn.FILTERXML("&lt;select&gt;&lt;x&gt;"&amp;SUBSTITUTE(选CPU[[#This Row],[CPU选项表]],",","&lt;/x&gt;&lt;x&gt;") &amp;"&lt;/x&gt;&lt;/select&gt;","//x")
        )
    )
),"无合适【CPU】选项,请清除【规格】或【内存】后再试")</f>
        <v>2</v>
      </c>
    </row>
    <row r="121" spans="1:12">
      <c r="A121" t="s">
        <v>242</v>
      </c>
      <c r="B121" t="s">
        <v>1875</v>
      </c>
      <c r="D121" s="6" t="s">
        <v>3306</v>
      </c>
      <c r="E121" s="6">
        <v>8</v>
      </c>
      <c r="F121" s="6" t="str">
        <f t="shared" si="1"/>
        <v>选CPU!$K$121#</v>
      </c>
      <c r="G121" s="6" t="str" cm="1">
        <f t="array" ref="G121">_xlfn.LET(_xlpm.x, K120,
         _xlpm.cellAddress, "【 选CPU!" &amp; ADDRESS(ROW(选CPU[[#This Row],[自检]]),COLUMN(选CPU[[#This Row],[自检]])) &amp; "】",
         _xlfn.IFS(ISBLANK(_xlpm.x),   "error:右侧选项不足:" &amp;  _xlpm.cellAddress,
               ISERROR(_xlpm.x),   "error:右侧选项执行失败:" &amp; _xlpm.cellAddress,
               TRUE,             "ok")
)</f>
        <v>ok</v>
      </c>
      <c r="K121" cm="1">
        <f t="array" ref="K121">IFERROR(_xlfn._xlws.SORT(
    _xlfn.UNIQUE(
        TRANSPOSE(
            _xlfn.FILTERXML("&lt;select&gt;&lt;x&gt;"&amp;SUBSTITUTE(选CPU[[#This Row],[CPU选项表]],",","&lt;/x&gt;&lt;x&gt;") &amp;"&lt;/x&gt;&lt;/select&gt;","//x")
        )
    )
),"无合适【CPU】选项,请清除【规格】或【内存】后再试")</f>
        <v>4</v>
      </c>
    </row>
    <row r="122" spans="1:12">
      <c r="A122" t="s">
        <v>242</v>
      </c>
      <c r="B122" t="s">
        <v>1875</v>
      </c>
      <c r="D122" s="6" t="s">
        <v>3668</v>
      </c>
      <c r="E122" s="6">
        <v>16</v>
      </c>
      <c r="F122" s="6" t="str">
        <f t="shared" si="1"/>
        <v>选CPU!$K$122#</v>
      </c>
      <c r="G122" s="6" t="str" cm="1">
        <f t="array" ref="G122">_xlfn.LET(_xlpm.x, K121,
         _xlpm.cellAddress, "【 选CPU!" &amp; ADDRESS(ROW(选CPU[[#This Row],[自检]]),COLUMN(选CPU[[#This Row],[自检]])) &amp; "】",
         _xlfn.IFS(ISBLANK(_xlpm.x),   "error:右侧选项不足:" &amp;  _xlpm.cellAddress,
               ISERROR(_xlpm.x),   "error:右侧选项执行失败:" &amp; _xlpm.cellAddress,
               TRUE,             "ok")
)</f>
        <v>ok</v>
      </c>
      <c r="K122" cm="1">
        <f t="array" ref="K122:L122">IFERROR(_xlfn._xlws.SORT(
    _xlfn.UNIQUE(
        TRANSPOSE(
            _xlfn.FILTERXML("&lt;select&gt;&lt;x&gt;"&amp;SUBSTITUTE(选CPU[[#This Row],[CPU选项表]],",","&lt;/x&gt;&lt;x&gt;") &amp;"&lt;/x&gt;&lt;/select&gt;","//x")
        )
    )
),"无合适【CPU】选项,请清除【规格】或【内存】后再试")</f>
        <v>8</v>
      </c>
      <c r="L122">
        <v>4</v>
      </c>
    </row>
    <row r="123" spans="1:12">
      <c r="A123" t="s">
        <v>242</v>
      </c>
      <c r="B123" t="s">
        <v>1875</v>
      </c>
      <c r="D123" s="6" t="s">
        <v>3633</v>
      </c>
      <c r="E123" s="6">
        <v>32</v>
      </c>
      <c r="F123" s="6" t="str">
        <f t="shared" si="1"/>
        <v>选CPU!$K$123#</v>
      </c>
      <c r="G123" s="6" t="str" cm="1">
        <f t="array" ref="G123">_xlfn.LET(_xlpm.x, K122,
         _xlpm.cellAddress, "【 选CPU!" &amp; ADDRESS(ROW(选CPU[[#This Row],[自检]]),COLUMN(选CPU[[#This Row],[自检]])) &amp; "】",
         _xlfn.IFS(ISBLANK(_xlpm.x),   "error:右侧选项不足:" &amp;  _xlpm.cellAddress,
               ISERROR(_xlpm.x),   "error:右侧选项执行失败:" &amp; _xlpm.cellAddress,
               TRUE,             "ok")
)</f>
        <v>ok</v>
      </c>
      <c r="K123" cm="1">
        <f t="array" ref="K123:L123">IFERROR(_xlfn._xlws.SORT(
    _xlfn.UNIQUE(
        TRANSPOSE(
            _xlfn.FILTERXML("&lt;select&gt;&lt;x&gt;"&amp;SUBSTITUTE(选CPU[[#This Row],[CPU选项表]],",","&lt;/x&gt;&lt;x&gt;") &amp;"&lt;/x&gt;&lt;/select&gt;","//x")
        )
    )
),"无合适【CPU】选项,请清除【规格】或【内存】后再试")</f>
        <v>8</v>
      </c>
      <c r="L123">
        <v>16</v>
      </c>
    </row>
    <row r="124" spans="1:12">
      <c r="A124" t="s">
        <v>242</v>
      </c>
      <c r="B124" t="s">
        <v>1875</v>
      </c>
      <c r="D124" s="6" t="s">
        <v>3301</v>
      </c>
      <c r="E124" s="6">
        <v>64</v>
      </c>
      <c r="F124" s="6" t="str">
        <f t="shared" si="1"/>
        <v>选CPU!$K$124#</v>
      </c>
      <c r="G124" s="6" t="str" cm="1">
        <f t="array" ref="G124">_xlfn.LET(_xlpm.x, K123,
         _xlpm.cellAddress, "【 选CPU!" &amp; ADDRESS(ROW(选CPU[[#This Row],[自检]]),COLUMN(选CPU[[#This Row],[自检]])) &amp; "】",
         _xlfn.IFS(ISBLANK(_xlpm.x),   "error:右侧选项不足:" &amp;  _xlpm.cellAddress,
               ISERROR(_xlpm.x),   "error:右侧选项执行失败:" &amp; _xlpm.cellAddress,
               TRUE,             "ok")
)</f>
        <v>ok</v>
      </c>
      <c r="K124" cm="1">
        <f t="array" ref="K124">IFERROR(_xlfn._xlws.SORT(
    _xlfn.UNIQUE(
        TRANSPOSE(
            _xlfn.FILTERXML("&lt;select&gt;&lt;x&gt;"&amp;SUBSTITUTE(选CPU[[#This Row],[CPU选项表]],",","&lt;/x&gt;&lt;x&gt;") &amp;"&lt;/x&gt;&lt;/select&gt;","//x")
        )
    )
),"无合适【CPU】选项,请清除【规格】或【内存】后再试")</f>
        <v>16</v>
      </c>
    </row>
    <row r="125" spans="1:12">
      <c r="A125" t="s">
        <v>242</v>
      </c>
      <c r="B125" t="s">
        <v>1875</v>
      </c>
      <c r="D125" s="6" t="s">
        <v>3301</v>
      </c>
      <c r="E125" s="6">
        <v>96</v>
      </c>
      <c r="F125" s="6" t="str">
        <f t="shared" si="1"/>
        <v>选CPU!$K$125#</v>
      </c>
      <c r="G125" s="6" t="str" cm="1">
        <f t="array" ref="G125">_xlfn.LET(_xlpm.x, K124,
         _xlpm.cellAddress, "【 选CPU!" &amp; ADDRESS(ROW(选CPU[[#This Row],[自检]]),COLUMN(选CPU[[#This Row],[自检]])) &amp; "】",
         _xlfn.IFS(ISBLANK(_xlpm.x),   "error:右侧选项不足:" &amp;  _xlpm.cellAddress,
               ISERROR(_xlpm.x),   "error:右侧选项执行失败:" &amp; _xlpm.cellAddress,
               TRUE,             "ok")
)</f>
        <v>ok</v>
      </c>
      <c r="K125" cm="1">
        <f t="array" ref="K125">IFERROR(_xlfn._xlws.SORT(
    _xlfn.UNIQUE(
        TRANSPOSE(
            _xlfn.FILTERXML("&lt;select&gt;&lt;x&gt;"&amp;SUBSTITUTE(选CPU[[#This Row],[CPU选项表]],",","&lt;/x&gt;&lt;x&gt;") &amp;"&lt;/x&gt;&lt;/select&gt;","//x")
        )
    )
),"无合适【CPU】选项,请清除【规格】或【内存】后再试")</f>
        <v>16</v>
      </c>
    </row>
    <row r="126" spans="1:12">
      <c r="A126" t="s">
        <v>242</v>
      </c>
      <c r="B126" t="s">
        <v>1875</v>
      </c>
      <c r="D126" s="6" t="s">
        <v>3301</v>
      </c>
      <c r="E126" s="6">
        <v>128</v>
      </c>
      <c r="F126" s="6" t="str">
        <f t="shared" si="1"/>
        <v>选CPU!$K$126#</v>
      </c>
      <c r="G126" s="6" t="str" cm="1">
        <f t="array" ref="G126">_xlfn.LET(_xlpm.x, K125,
         _xlpm.cellAddress, "【 选CPU!" &amp; ADDRESS(ROW(选CPU[[#This Row],[自检]]),COLUMN(选CPU[[#This Row],[自检]])) &amp; "】",
         _xlfn.IFS(ISBLANK(_xlpm.x),   "error:右侧选项不足:" &amp;  _xlpm.cellAddress,
               ISERROR(_xlpm.x),   "error:右侧选项执行失败:" &amp; _xlpm.cellAddress,
               TRUE,             "ok")
)</f>
        <v>ok</v>
      </c>
      <c r="K126" cm="1">
        <f t="array" ref="K126">IFERROR(_xlfn._xlws.SORT(
    _xlfn.UNIQUE(
        TRANSPOSE(
            _xlfn.FILTERXML("&lt;select&gt;&lt;x&gt;"&amp;SUBSTITUTE(选CPU[[#This Row],[CPU选项表]],",","&lt;/x&gt;&lt;x&gt;") &amp;"&lt;/x&gt;&lt;/select&gt;","//x")
        )
    )
),"无合适【CPU】选项,请清除【规格】或【内存】后再试")</f>
        <v>16</v>
      </c>
    </row>
    <row r="127" spans="1:12">
      <c r="A127" t="s">
        <v>242</v>
      </c>
      <c r="B127" t="s">
        <v>1875</v>
      </c>
      <c r="D127" s="6" t="s">
        <v>3305</v>
      </c>
      <c r="E127" s="6">
        <v>244</v>
      </c>
      <c r="F127" s="6" t="str">
        <f t="shared" si="1"/>
        <v>选CPU!$K$127#</v>
      </c>
      <c r="G127" s="6" t="str" cm="1">
        <f t="array" ref="G127">_xlfn.LET(_xlpm.x, K126,
         _xlpm.cellAddress, "【 选CPU!" &amp; ADDRESS(ROW(选CPU[[#This Row],[自检]]),COLUMN(选CPU[[#This Row],[自检]])) &amp; "】",
         _xlfn.IFS(ISBLANK(_xlpm.x),   "error:右侧选项不足:" &amp;  _xlpm.cellAddress,
               ISERROR(_xlpm.x),   "error:右侧选项执行失败:" &amp; _xlpm.cellAddress,
               TRUE,             "ok")
)</f>
        <v>ok</v>
      </c>
      <c r="K127" cm="1">
        <f t="array" ref="K127">IFERROR(_xlfn._xlws.SORT(
    _xlfn.UNIQUE(
        TRANSPOSE(
            _xlfn.FILTERXML("&lt;select&gt;&lt;x&gt;"&amp;SUBSTITUTE(选CPU[[#This Row],[CPU选项表]],",","&lt;/x&gt;&lt;x&gt;") &amp;"&lt;/x&gt;&lt;/select&gt;","//x")
        )
    )
),"无合适【CPU】选项,请清除【规格】或【内存】后再试")</f>
        <v>24</v>
      </c>
    </row>
    <row r="128" spans="1:12">
      <c r="A128" t="s">
        <v>242</v>
      </c>
      <c r="B128" t="s">
        <v>1875</v>
      </c>
      <c r="D128" s="6" t="s">
        <v>3309</v>
      </c>
      <c r="E128" s="6">
        <v>488</v>
      </c>
      <c r="F128" s="6" t="str">
        <f t="shared" si="1"/>
        <v>选CPU!$K$128#</v>
      </c>
      <c r="G128" s="6" t="str" cm="1">
        <f t="array" ref="G128">_xlfn.LET(_xlpm.x, K127,
         _xlpm.cellAddress, "【 选CPU!" &amp; ADDRESS(ROW(选CPU[[#This Row],[自检]]),COLUMN(选CPU[[#This Row],[自检]])) &amp; "】",
         _xlfn.IFS(ISBLANK(_xlpm.x),   "error:右侧选项不足:" &amp;  _xlpm.cellAddress,
               ISERROR(_xlpm.x),   "error:右侧选项执行失败:" &amp; _xlpm.cellAddress,
               TRUE,             "ok")
)</f>
        <v>ok</v>
      </c>
      <c r="K128" cm="1">
        <f t="array" ref="K128">IFERROR(_xlfn._xlws.SORT(
    _xlfn.UNIQUE(
        TRANSPOSE(
            _xlfn.FILTERXML("&lt;select&gt;&lt;x&gt;"&amp;SUBSTITUTE(选CPU[[#This Row],[CPU选项表]],",","&lt;/x&gt;&lt;x&gt;") &amp;"&lt;/x&gt;&lt;/select&gt;","//x")
        )
    )
),"无合适【CPU】选项,请清除【规格】或【内存】后再试")</f>
        <v>48</v>
      </c>
    </row>
    <row r="129" spans="1:15">
      <c r="A129" t="s">
        <v>242</v>
      </c>
      <c r="B129" t="s">
        <v>11</v>
      </c>
      <c r="D129" s="6" t="s">
        <v>3314</v>
      </c>
      <c r="E129" s="6">
        <v>1</v>
      </c>
      <c r="F129" s="6" t="str">
        <f t="shared" si="1"/>
        <v>选CPU!$K$129#</v>
      </c>
      <c r="G129" s="6" t="str" cm="1">
        <f t="array" ref="G129">_xlfn.LET(_xlpm.x, K128,
         _xlpm.cellAddress, "【 选CPU!" &amp; ADDRESS(ROW(选CPU[[#This Row],[自检]]),COLUMN(选CPU[[#This Row],[自检]])) &amp; "】",
         _xlfn.IFS(ISBLANK(_xlpm.x),   "error:右侧选项不足:" &amp;  _xlpm.cellAddress,
               ISERROR(_xlpm.x),   "error:右侧选项执行失败:" &amp; _xlpm.cellAddress,
               TRUE,             "ok")
)</f>
        <v>ok</v>
      </c>
      <c r="K129" cm="1">
        <f t="array" ref="K129">IFERROR(_xlfn._xlws.SORT(
    _xlfn.UNIQUE(
        TRANSPOSE(
            _xlfn.FILTERXML("&lt;select&gt;&lt;x&gt;"&amp;SUBSTITUTE(选CPU[[#This Row],[CPU选项表]],",","&lt;/x&gt;&lt;x&gt;") &amp;"&lt;/x&gt;&lt;/select&gt;","//x")
        )
    )
),"无合适【CPU】选项,请清除【规格】或【内存】后再试")</f>
        <v>1</v>
      </c>
    </row>
    <row r="130" spans="1:15">
      <c r="A130" t="s">
        <v>242</v>
      </c>
      <c r="B130" t="s">
        <v>11</v>
      </c>
      <c r="D130" s="6" t="s">
        <v>3314</v>
      </c>
      <c r="E130" s="6">
        <v>2</v>
      </c>
      <c r="F130" s="6" t="str">
        <f t="shared" ref="F130:F193" si="2">"选CPU!" &amp; ADDRESS(ROW(K130),COLUMN(K130)) &amp; "#"</f>
        <v>选CPU!$K$130#</v>
      </c>
      <c r="G130" s="6" t="str" cm="1">
        <f t="array" ref="G130">_xlfn.LET(_xlpm.x, K129,
         _xlpm.cellAddress, "【 选CPU!" &amp; ADDRESS(ROW(选CPU[[#This Row],[自检]]),COLUMN(选CPU[[#This Row],[自检]])) &amp; "】",
         _xlfn.IFS(ISBLANK(_xlpm.x),   "error:右侧选项不足:" &amp;  _xlpm.cellAddress,
               ISERROR(_xlpm.x),   "error:右侧选项执行失败:" &amp; _xlpm.cellAddress,
               TRUE,             "ok")
)</f>
        <v>ok</v>
      </c>
      <c r="K130" cm="1">
        <f t="array" ref="K130">IFERROR(_xlfn._xlws.SORT(
    _xlfn.UNIQUE(
        TRANSPOSE(
            _xlfn.FILTERXML("&lt;select&gt;&lt;x&gt;"&amp;SUBSTITUTE(选CPU[[#This Row],[CPU选项表]],",","&lt;/x&gt;&lt;x&gt;") &amp;"&lt;/x&gt;&lt;/select&gt;","//x")
        )
    )
),"无合适【CPU】选项,请清除【规格】或【内存】后再试")</f>
        <v>1</v>
      </c>
    </row>
    <row r="131" spans="1:15">
      <c r="A131" t="s">
        <v>242</v>
      </c>
      <c r="B131" t="s">
        <v>11</v>
      </c>
      <c r="D131" s="6" t="s">
        <v>3315</v>
      </c>
      <c r="E131" s="6">
        <v>4</v>
      </c>
      <c r="F131" s="6" t="str">
        <f t="shared" si="2"/>
        <v>选CPU!$K$131#</v>
      </c>
      <c r="G131" s="6" t="str" cm="1">
        <f t="array" ref="G131">_xlfn.LET(_xlpm.x, K130,
         _xlpm.cellAddress, "【 选CPU!" &amp; ADDRESS(ROW(选CPU[[#This Row],[自检]]),COLUMN(选CPU[[#This Row],[自检]])) &amp; "】",
         _xlfn.IFS(ISBLANK(_xlpm.x),   "error:右侧选项不足:" &amp;  _xlpm.cellAddress,
               ISERROR(_xlpm.x),   "error:右侧选项执行失败:" &amp; _xlpm.cellAddress,
               TRUE,             "ok")
)</f>
        <v>ok</v>
      </c>
      <c r="K131" cm="1">
        <f t="array" ref="K131">IFERROR(_xlfn._xlws.SORT(
    _xlfn.UNIQUE(
        TRANSPOSE(
            _xlfn.FILTERXML("&lt;select&gt;&lt;x&gt;"&amp;SUBSTITUTE(选CPU[[#This Row],[CPU选项表]],",","&lt;/x&gt;&lt;x&gt;") &amp;"&lt;/x&gt;&lt;/select&gt;","//x")
        )
    )
),"无合适【CPU】选项,请清除【规格】或【内存】后再试")</f>
        <v>2</v>
      </c>
    </row>
    <row r="132" spans="1:15">
      <c r="A132" t="s">
        <v>242</v>
      </c>
      <c r="B132" t="s">
        <v>11</v>
      </c>
      <c r="D132" s="6" t="s">
        <v>3306</v>
      </c>
      <c r="E132" s="6">
        <v>8</v>
      </c>
      <c r="F132" s="6" t="str">
        <f t="shared" si="2"/>
        <v>选CPU!$K$132#</v>
      </c>
      <c r="G132" s="6" t="str" cm="1">
        <f t="array" ref="G132">_xlfn.LET(_xlpm.x, K131,
         _xlpm.cellAddress, "【 选CPU!" &amp; ADDRESS(ROW(选CPU[[#This Row],[自检]]),COLUMN(选CPU[[#This Row],[自检]])) &amp; "】",
         _xlfn.IFS(ISBLANK(_xlpm.x),   "error:右侧选项不足:" &amp;  _xlpm.cellAddress,
               ISERROR(_xlpm.x),   "error:右侧选项执行失败:" &amp; _xlpm.cellAddress,
               TRUE,             "ok")
)</f>
        <v>ok</v>
      </c>
      <c r="K132" cm="1">
        <f t="array" ref="K132">IFERROR(_xlfn._xlws.SORT(
    _xlfn.UNIQUE(
        TRANSPOSE(
            _xlfn.FILTERXML("&lt;select&gt;&lt;x&gt;"&amp;SUBSTITUTE(选CPU[[#This Row],[CPU选项表]],",","&lt;/x&gt;&lt;x&gt;") &amp;"&lt;/x&gt;&lt;/select&gt;","//x")
        )
    )
),"无合适【CPU】选项,请清除【规格】或【内存】后再试")</f>
        <v>4</v>
      </c>
    </row>
    <row r="133" spans="1:15">
      <c r="A133" t="s">
        <v>242</v>
      </c>
      <c r="B133" t="s">
        <v>11</v>
      </c>
      <c r="D133" s="6" t="s">
        <v>3668</v>
      </c>
      <c r="E133" s="6">
        <v>16</v>
      </c>
      <c r="F133" s="6" t="str">
        <f t="shared" si="2"/>
        <v>选CPU!$K$133#</v>
      </c>
      <c r="G133" s="6" t="str" cm="1">
        <f t="array" ref="G133">_xlfn.LET(_xlpm.x, K132,
         _xlpm.cellAddress, "【 选CPU!" &amp; ADDRESS(ROW(选CPU[[#This Row],[自检]]),COLUMN(选CPU[[#This Row],[自检]])) &amp; "】",
         _xlfn.IFS(ISBLANK(_xlpm.x),   "error:右侧选项不足:" &amp;  _xlpm.cellAddress,
               ISERROR(_xlpm.x),   "error:右侧选项执行失败:" &amp; _xlpm.cellAddress,
               TRUE,             "ok")
)</f>
        <v>ok</v>
      </c>
      <c r="K133" cm="1">
        <f t="array" ref="K133:L133">IFERROR(_xlfn._xlws.SORT(
    _xlfn.UNIQUE(
        TRANSPOSE(
            _xlfn.FILTERXML("&lt;select&gt;&lt;x&gt;"&amp;SUBSTITUTE(选CPU[[#This Row],[CPU选项表]],",","&lt;/x&gt;&lt;x&gt;") &amp;"&lt;/x&gt;&lt;/select&gt;","//x")
        )
    )
),"无合适【CPU】选项,请清除【规格】或【内存】后再试")</f>
        <v>8</v>
      </c>
      <c r="L133">
        <v>4</v>
      </c>
    </row>
    <row r="134" spans="1:15">
      <c r="A134" t="s">
        <v>242</v>
      </c>
      <c r="B134" t="s">
        <v>11</v>
      </c>
      <c r="D134" s="6" t="s">
        <v>3633</v>
      </c>
      <c r="E134" s="6">
        <v>32</v>
      </c>
      <c r="F134" s="6" t="str">
        <f t="shared" si="2"/>
        <v>选CPU!$K$134#</v>
      </c>
      <c r="G134" s="6" t="str" cm="1">
        <f t="array" ref="G134">_xlfn.LET(_xlpm.x, K133,
         _xlpm.cellAddress, "【 选CPU!" &amp; ADDRESS(ROW(选CPU[[#This Row],[自检]]),COLUMN(选CPU[[#This Row],[自检]])) &amp; "】",
         _xlfn.IFS(ISBLANK(_xlpm.x),   "error:右侧选项不足:" &amp;  _xlpm.cellAddress,
               ISERROR(_xlpm.x),   "error:右侧选项执行失败:" &amp; _xlpm.cellAddress,
               TRUE,             "ok")
)</f>
        <v>ok</v>
      </c>
      <c r="K134" cm="1">
        <f t="array" ref="K134:L134">IFERROR(_xlfn._xlws.SORT(
    _xlfn.UNIQUE(
        TRANSPOSE(
            _xlfn.FILTERXML("&lt;select&gt;&lt;x&gt;"&amp;SUBSTITUTE(选CPU[[#This Row],[CPU选项表]],",","&lt;/x&gt;&lt;x&gt;") &amp;"&lt;/x&gt;&lt;/select&gt;","//x")
        )
    )
),"无合适【CPU】选项,请清除【规格】或【内存】后再试")</f>
        <v>8</v>
      </c>
      <c r="L134">
        <v>16</v>
      </c>
    </row>
    <row r="135" spans="1:15">
      <c r="A135" t="s">
        <v>242</v>
      </c>
      <c r="B135" t="s">
        <v>11</v>
      </c>
      <c r="D135" s="6" t="s">
        <v>3301</v>
      </c>
      <c r="E135" s="6">
        <v>64</v>
      </c>
      <c r="F135" s="6" t="str">
        <f t="shared" si="2"/>
        <v>选CPU!$K$135#</v>
      </c>
      <c r="G135" s="6" t="str" cm="1">
        <f t="array" ref="G135">_xlfn.LET(_xlpm.x, K134,
         _xlpm.cellAddress, "【 选CPU!" &amp; ADDRESS(ROW(选CPU[[#This Row],[自检]]),COLUMN(选CPU[[#This Row],[自检]])) &amp; "】",
         _xlfn.IFS(ISBLANK(_xlpm.x),   "error:右侧选项不足:" &amp;  _xlpm.cellAddress,
               ISERROR(_xlpm.x),   "error:右侧选项执行失败:" &amp; _xlpm.cellAddress,
               TRUE,             "ok")
)</f>
        <v>ok</v>
      </c>
      <c r="K135" cm="1">
        <f t="array" ref="K135">IFERROR(_xlfn._xlws.SORT(
    _xlfn.UNIQUE(
        TRANSPOSE(
            _xlfn.FILTERXML("&lt;select&gt;&lt;x&gt;"&amp;SUBSTITUTE(选CPU[[#This Row],[CPU选项表]],",","&lt;/x&gt;&lt;x&gt;") &amp;"&lt;/x&gt;&lt;/select&gt;","//x")
        )
    )
),"无合适【CPU】选项,请清除【规格】或【内存】后再试")</f>
        <v>16</v>
      </c>
    </row>
    <row r="136" spans="1:15">
      <c r="A136" t="s">
        <v>242</v>
      </c>
      <c r="B136" t="s">
        <v>11</v>
      </c>
      <c r="D136" s="6" t="s">
        <v>3301</v>
      </c>
      <c r="E136" s="6">
        <v>96</v>
      </c>
      <c r="F136" s="6" t="str">
        <f t="shared" si="2"/>
        <v>选CPU!$K$136#</v>
      </c>
      <c r="G136" s="6" t="str" cm="1">
        <f t="array" ref="G136">_xlfn.LET(_xlpm.x, K135,
         _xlpm.cellAddress, "【 选CPU!" &amp; ADDRESS(ROW(选CPU[[#This Row],[自检]]),COLUMN(选CPU[[#This Row],[自检]])) &amp; "】",
         _xlfn.IFS(ISBLANK(_xlpm.x),   "error:右侧选项不足:" &amp;  _xlpm.cellAddress,
               ISERROR(_xlpm.x),   "error:右侧选项执行失败:" &amp; _xlpm.cellAddress,
               TRUE,             "ok")
)</f>
        <v>ok</v>
      </c>
      <c r="K136" cm="1">
        <f t="array" ref="K136">IFERROR(_xlfn._xlws.SORT(
    _xlfn.UNIQUE(
        TRANSPOSE(
            _xlfn.FILTERXML("&lt;select&gt;&lt;x&gt;"&amp;SUBSTITUTE(选CPU[[#This Row],[CPU选项表]],",","&lt;/x&gt;&lt;x&gt;") &amp;"&lt;/x&gt;&lt;/select&gt;","//x")
        )
    )
),"无合适【CPU】选项,请清除【规格】或【内存】后再试")</f>
        <v>16</v>
      </c>
    </row>
    <row r="137" spans="1:15">
      <c r="A137" t="s">
        <v>242</v>
      </c>
      <c r="B137" t="s">
        <v>11</v>
      </c>
      <c r="D137" s="6" t="s">
        <v>3301</v>
      </c>
      <c r="E137" s="6">
        <v>128</v>
      </c>
      <c r="F137" s="6" t="str">
        <f t="shared" si="2"/>
        <v>选CPU!$K$137#</v>
      </c>
      <c r="G137" s="6" t="str" cm="1">
        <f t="array" ref="G137">_xlfn.LET(_xlpm.x, K136,
         _xlpm.cellAddress, "【 选CPU!" &amp; ADDRESS(ROW(选CPU[[#This Row],[自检]]),COLUMN(选CPU[[#This Row],[自检]])) &amp; "】",
         _xlfn.IFS(ISBLANK(_xlpm.x),   "error:右侧选项不足:" &amp;  _xlpm.cellAddress,
               ISERROR(_xlpm.x),   "error:右侧选项执行失败:" &amp; _xlpm.cellAddress,
               TRUE,             "ok")
)</f>
        <v>ok</v>
      </c>
      <c r="K137" cm="1">
        <f t="array" ref="K137">IFERROR(_xlfn._xlws.SORT(
    _xlfn.UNIQUE(
        TRANSPOSE(
            _xlfn.FILTERXML("&lt;select&gt;&lt;x&gt;"&amp;SUBSTITUTE(选CPU[[#This Row],[CPU选项表]],",","&lt;/x&gt;&lt;x&gt;") &amp;"&lt;/x&gt;&lt;/select&gt;","//x")
        )
    )
),"无合适【CPU】选项,请清除【规格】或【内存】后再试")</f>
        <v>16</v>
      </c>
    </row>
    <row r="138" spans="1:15">
      <c r="A138" t="s">
        <v>242</v>
      </c>
      <c r="B138" t="s">
        <v>11</v>
      </c>
      <c r="D138" s="6" t="s">
        <v>3305</v>
      </c>
      <c r="E138" s="6">
        <v>244</v>
      </c>
      <c r="F138" s="6" t="str">
        <f t="shared" si="2"/>
        <v>选CPU!$K$138#</v>
      </c>
      <c r="G138" s="6" t="str" cm="1">
        <f t="array" ref="G138">_xlfn.LET(_xlpm.x, K137,
         _xlpm.cellAddress, "【 选CPU!" &amp; ADDRESS(ROW(选CPU[[#This Row],[自检]]),COLUMN(选CPU[[#This Row],[自检]])) &amp; "】",
         _xlfn.IFS(ISBLANK(_xlpm.x),   "error:右侧选项不足:" &amp;  _xlpm.cellAddress,
               ISERROR(_xlpm.x),   "error:右侧选项执行失败:" &amp; _xlpm.cellAddress,
               TRUE,             "ok")
)</f>
        <v>ok</v>
      </c>
      <c r="K138" cm="1">
        <f t="array" ref="K138">IFERROR(_xlfn._xlws.SORT(
    _xlfn.UNIQUE(
        TRANSPOSE(
            _xlfn.FILTERXML("&lt;select&gt;&lt;x&gt;"&amp;SUBSTITUTE(选CPU[[#This Row],[CPU选项表]],",","&lt;/x&gt;&lt;x&gt;") &amp;"&lt;/x&gt;&lt;/select&gt;","//x")
        )
    )
),"无合适【CPU】选项,请清除【规格】或【内存】后再试")</f>
        <v>24</v>
      </c>
    </row>
    <row r="139" spans="1:15">
      <c r="A139" t="s">
        <v>242</v>
      </c>
      <c r="B139" t="s">
        <v>11</v>
      </c>
      <c r="D139" s="6" t="s">
        <v>3309</v>
      </c>
      <c r="E139" s="6">
        <v>488</v>
      </c>
      <c r="F139" s="6" t="str">
        <f t="shared" si="2"/>
        <v>选CPU!$K$139#</v>
      </c>
      <c r="G139" s="6" t="str" cm="1">
        <f t="array" ref="G139">_xlfn.LET(_xlpm.x, K138,
         _xlpm.cellAddress, "【 选CPU!" &amp; ADDRESS(ROW(选CPU[[#This Row],[自检]]),COLUMN(选CPU[[#This Row],[自检]])) &amp; "】",
         _xlfn.IFS(ISBLANK(_xlpm.x),   "error:右侧选项不足:" &amp;  _xlpm.cellAddress,
               ISERROR(_xlpm.x),   "error:右侧选项执行失败:" &amp; _xlpm.cellAddress,
               TRUE,             "ok")
)</f>
        <v>ok</v>
      </c>
      <c r="K139" cm="1">
        <f t="array" ref="K139">IFERROR(_xlfn._xlws.SORT(
    _xlfn.UNIQUE(
        TRANSPOSE(
            _xlfn.FILTERXML("&lt;select&gt;&lt;x&gt;"&amp;SUBSTITUTE(选CPU[[#This Row],[CPU选项表]],",","&lt;/x&gt;&lt;x&gt;") &amp;"&lt;/x&gt;&lt;/select&gt;","//x")
        )
    )
),"无合适【CPU】选项,请清除【规格】或【内存】后再试")</f>
        <v>48</v>
      </c>
    </row>
    <row r="140" spans="1:15">
      <c r="A140" t="s">
        <v>65</v>
      </c>
      <c r="B140" t="s">
        <v>1875</v>
      </c>
      <c r="D140" s="6" t="s">
        <v>3528</v>
      </c>
      <c r="E140" s="6">
        <v>384</v>
      </c>
      <c r="F140" s="6" t="str">
        <f t="shared" si="2"/>
        <v>选CPU!$K$140#</v>
      </c>
      <c r="G140" s="6" t="str" cm="1">
        <f t="array" ref="G140">_xlfn.LET(_xlpm.x, K139,
         _xlpm.cellAddress, "【 选CPU!" &amp; ADDRESS(ROW(选CPU[[#This Row],[自检]]),COLUMN(选CPU[[#This Row],[自检]])) &amp; "】",
         _xlfn.IFS(ISBLANK(_xlpm.x),   "error:右侧选项不足:" &amp;  _xlpm.cellAddress,
               ISERROR(_xlpm.x),   "error:右侧选项执行失败:" &amp; _xlpm.cellAddress,
               TRUE,             "ok")
)</f>
        <v>ok</v>
      </c>
      <c r="K140" cm="1">
        <f t="array" ref="K140:N140">IFERROR(_xlfn._xlws.SORT(
    _xlfn.UNIQUE(
        TRANSPOSE(
            _xlfn.FILTERXML("&lt;select&gt;&lt;x&gt;"&amp;SUBSTITUTE(选CPU[[#This Row],[CPU选项表]],",","&lt;/x&gt;&lt;x&gt;") &amp;"&lt;/x&gt;&lt;/select&gt;","//x")
        )
    )
),"无合适【CPU】选项,请清除【规格】或【内存】后再试")</f>
        <v>96</v>
      </c>
      <c r="L140">
        <v>80</v>
      </c>
      <c r="M140">
        <v>48</v>
      </c>
      <c r="N140">
        <v>32</v>
      </c>
    </row>
    <row r="141" spans="1:15">
      <c r="A141" t="s">
        <v>65</v>
      </c>
      <c r="B141" t="s">
        <v>1875</v>
      </c>
      <c r="D141" s="6" t="s">
        <v>3530</v>
      </c>
      <c r="E141" s="6">
        <v>64</v>
      </c>
      <c r="F141" s="6" t="str">
        <f t="shared" si="2"/>
        <v>选CPU!$K$141#</v>
      </c>
      <c r="G141" s="6" t="str" cm="1">
        <f t="array" ref="G141">_xlfn.LET(_xlpm.x, K140,
         _xlpm.cellAddress, "【 选CPU!" &amp; ADDRESS(ROW(选CPU[[#This Row],[自检]]),COLUMN(选CPU[[#This Row],[自检]])) &amp; "】",
         _xlfn.IFS(ISBLANK(_xlpm.x),   "error:右侧选项不足:" &amp;  _xlpm.cellAddress,
               ISERROR(_xlpm.x),   "error:右侧选项执行失败:" &amp; _xlpm.cellAddress,
               TRUE,             "ok")
)</f>
        <v>ok</v>
      </c>
      <c r="K141" cm="1">
        <f t="array" ref="K141:M141">IFERROR(_xlfn._xlws.SORT(
    _xlfn.UNIQUE(
        TRANSPOSE(
            _xlfn.FILTERXML("&lt;select&gt;&lt;x&gt;"&amp;SUBSTITUTE(选CPU[[#This Row],[CPU选项表]],",","&lt;/x&gt;&lt;x&gt;") &amp;"&lt;/x&gt;&lt;/select&gt;","//x")
        )
    )
),"无合适【CPU】选项,请清除【规格】或【内存】后再试")</f>
        <v>16</v>
      </c>
      <c r="L141">
        <v>32</v>
      </c>
      <c r="M141">
        <v>8</v>
      </c>
    </row>
    <row r="142" spans="1:15">
      <c r="A142" t="s">
        <v>65</v>
      </c>
      <c r="B142" t="s">
        <v>1875</v>
      </c>
      <c r="D142" s="6" t="s">
        <v>3532</v>
      </c>
      <c r="E142" s="6">
        <v>128</v>
      </c>
      <c r="F142" s="6" t="str">
        <f t="shared" si="2"/>
        <v>选CPU!$K$142#</v>
      </c>
      <c r="G142" s="6" t="str" cm="1">
        <f t="array" ref="G142">_xlfn.LET(_xlpm.x, K141,
         _xlpm.cellAddress, "【 选CPU!" &amp; ADDRESS(ROW(选CPU[[#This Row],[自检]]),COLUMN(选CPU[[#This Row],[自检]])) &amp; "】",
         _xlfn.IFS(ISBLANK(_xlpm.x),   "error:右侧选项不足:" &amp;  _xlpm.cellAddress,
               ISERROR(_xlpm.x),   "error:右侧选项执行失败:" &amp; _xlpm.cellAddress,
               TRUE,             "ok")
)</f>
        <v>ok</v>
      </c>
      <c r="K142" cm="1">
        <f t="array" ref="K142:M142">IFERROR(_xlfn._xlws.SORT(
    _xlfn.UNIQUE(
        TRANSPOSE(
            _xlfn.FILTERXML("&lt;select&gt;&lt;x&gt;"&amp;SUBSTITUTE(选CPU[[#This Row],[CPU选项表]],",","&lt;/x&gt;&lt;x&gt;") &amp;"&lt;/x&gt;&lt;/select&gt;","//x")
        )
    )
),"无合适【CPU】选项,请清除【规格】或【内存】后再试")</f>
        <v>32</v>
      </c>
      <c r="L142">
        <v>64</v>
      </c>
      <c r="M142">
        <v>16</v>
      </c>
    </row>
    <row r="143" spans="1:15">
      <c r="A143" t="s">
        <v>65</v>
      </c>
      <c r="B143" t="s">
        <v>1875</v>
      </c>
      <c r="D143" s="6" t="s">
        <v>3534</v>
      </c>
      <c r="E143" s="6">
        <v>256</v>
      </c>
      <c r="F143" s="6" t="str">
        <f t="shared" si="2"/>
        <v>选CPU!$K$143#</v>
      </c>
      <c r="G143" s="6" t="str" cm="1">
        <f t="array" ref="G143">_xlfn.LET(_xlpm.x, K142,
         _xlpm.cellAddress, "【 选CPU!" &amp; ADDRESS(ROW(选CPU[[#This Row],[自检]]),COLUMN(选CPU[[#This Row],[自检]])) &amp; "】",
         _xlfn.IFS(ISBLANK(_xlpm.x),   "error:右侧选项不足:" &amp;  _xlpm.cellAddress,
               ISERROR(_xlpm.x),   "error:右侧选项执行失败:" &amp; _xlpm.cellAddress,
               TRUE,             "ok")
)</f>
        <v>ok</v>
      </c>
      <c r="K143" cm="1">
        <f t="array" ref="K143:M143">IFERROR(_xlfn._xlws.SORT(
    _xlfn.UNIQUE(
        TRANSPOSE(
            _xlfn.FILTERXML("&lt;select&gt;&lt;x&gt;"&amp;SUBSTITUTE(选CPU[[#This Row],[CPU选项表]],",","&lt;/x&gt;&lt;x&gt;") &amp;"&lt;/x&gt;&lt;/select&gt;","//x")
        )
    )
),"无合适【CPU】选项,请清除【规格】或【内存】后再试")</f>
        <v>64</v>
      </c>
      <c r="L143">
        <v>128</v>
      </c>
      <c r="M143">
        <v>32</v>
      </c>
    </row>
    <row r="144" spans="1:15">
      <c r="A144" t="s">
        <v>65</v>
      </c>
      <c r="B144" t="s">
        <v>1875</v>
      </c>
      <c r="D144" s="6" t="s">
        <v>3536</v>
      </c>
      <c r="E144" s="6">
        <v>320</v>
      </c>
      <c r="F144" s="6" t="str">
        <f t="shared" si="2"/>
        <v>选CPU!$K$144#</v>
      </c>
      <c r="G144" s="6" t="str" cm="1">
        <f t="array" ref="G144">_xlfn.LET(_xlpm.x, K143,
         _xlpm.cellAddress, "【 选CPU!" &amp; ADDRESS(ROW(选CPU[[#This Row],[自检]]),COLUMN(选CPU[[#This Row],[自检]])) &amp; "】",
         _xlfn.IFS(ISBLANK(_xlpm.x),   "error:右侧选项不足:" &amp;  _xlpm.cellAddress,
               ISERROR(_xlpm.x),   "error:右侧选项执行失败:" &amp; _xlpm.cellAddress,
               TRUE,             "ok")
)</f>
        <v>ok</v>
      </c>
      <c r="K144" cm="1">
        <f t="array" ref="K144:O144">IFERROR(_xlfn._xlws.SORT(
    _xlfn.UNIQUE(
        TRANSPOSE(
            _xlfn.FILTERXML("&lt;select&gt;&lt;x&gt;"&amp;SUBSTITUTE(选CPU[[#This Row],[CPU选项表]],",","&lt;/x&gt;&lt;x&gt;") &amp;"&lt;/x&gt;&lt;/select&gt;","//x")
        )
    )
),"无合适【CPU】选项,请清除【规格】或【内存】后再试")</f>
        <v>84</v>
      </c>
      <c r="L144">
        <v>80</v>
      </c>
      <c r="M144">
        <v>160</v>
      </c>
      <c r="N144">
        <v>76</v>
      </c>
      <c r="O144">
        <v>72</v>
      </c>
    </row>
    <row r="145" spans="1:16">
      <c r="A145" t="s">
        <v>65</v>
      </c>
      <c r="B145" t="s">
        <v>1875</v>
      </c>
      <c r="D145" s="6" t="s">
        <v>3538</v>
      </c>
      <c r="E145" s="6">
        <v>32</v>
      </c>
      <c r="F145" s="6" t="str">
        <f t="shared" si="2"/>
        <v>选CPU!$K$145#</v>
      </c>
      <c r="G145" s="6" t="str" cm="1">
        <f t="array" ref="G145">_xlfn.LET(_xlpm.x, K144,
         _xlpm.cellAddress, "【 选CPU!" &amp; ADDRESS(ROW(选CPU[[#This Row],[自检]]),COLUMN(选CPU[[#This Row],[自检]])) &amp; "】",
         _xlfn.IFS(ISBLANK(_xlpm.x),   "error:右侧选项不足:" &amp;  _xlpm.cellAddress,
               ISERROR(_xlpm.x),   "error:右侧选项执行失败:" &amp; _xlpm.cellAddress,
               TRUE,             "ok")
)</f>
        <v>ok</v>
      </c>
      <c r="K145" cm="1">
        <f t="array" ref="K145:M145">IFERROR(_xlfn._xlws.SORT(
    _xlfn.UNIQUE(
        TRANSPOSE(
            _xlfn.FILTERXML("&lt;select&gt;&lt;x&gt;"&amp;SUBSTITUTE(选CPU[[#This Row],[CPU选项表]],",","&lt;/x&gt;&lt;x&gt;") &amp;"&lt;/x&gt;&lt;/select&gt;","//x")
        )
    )
),"无合适【CPU】选项,请清除【规格】或【内存】后再试")</f>
        <v>8</v>
      </c>
      <c r="L145">
        <v>16</v>
      </c>
      <c r="M145">
        <v>4</v>
      </c>
    </row>
    <row r="146" spans="1:16">
      <c r="A146" t="s">
        <v>65</v>
      </c>
      <c r="B146" t="s">
        <v>1875</v>
      </c>
      <c r="D146" s="6" t="s">
        <v>3540</v>
      </c>
      <c r="E146" s="6">
        <v>96</v>
      </c>
      <c r="F146" s="6" t="str">
        <f t="shared" si="2"/>
        <v>选CPU!$K$146#</v>
      </c>
      <c r="G146" s="6" t="str" cm="1">
        <f t="array" ref="G146">_xlfn.LET(_xlpm.x, K145,
         _xlpm.cellAddress, "【 选CPU!" &amp; ADDRESS(ROW(选CPU[[#This Row],[自检]]),COLUMN(选CPU[[#This Row],[自检]])) &amp; "】",
         _xlfn.IFS(ISBLANK(_xlpm.x),   "error:右侧选项不足:" &amp;  _xlpm.cellAddress,
               ISERROR(_xlpm.x),   "error:右侧选项执行失败:" &amp; _xlpm.cellAddress,
               TRUE,             "ok")
)</f>
        <v>ok</v>
      </c>
      <c r="K146" cm="1">
        <f t="array" ref="K146:O146">IFERROR(_xlfn._xlws.SORT(
    _xlfn.UNIQUE(
        TRANSPOSE(
            _xlfn.FILTERXML("&lt;select&gt;&lt;x&gt;"&amp;SUBSTITUTE(选CPU[[#This Row],[CPU选项表]],",","&lt;/x&gt;&lt;x&gt;") &amp;"&lt;/x&gt;&lt;/select&gt;","//x")
        )
    )
),"无合适【CPU】选项,请清除【规格】或【内存】后再试")</f>
        <v>24</v>
      </c>
      <c r="L146">
        <v>48</v>
      </c>
      <c r="M146">
        <v>32</v>
      </c>
      <c r="N146">
        <v>12</v>
      </c>
      <c r="O146">
        <v>16</v>
      </c>
    </row>
    <row r="147" spans="1:16">
      <c r="A147" t="s">
        <v>65</v>
      </c>
      <c r="B147" t="s">
        <v>1875</v>
      </c>
      <c r="D147" s="6" t="s">
        <v>3542</v>
      </c>
      <c r="E147" s="6">
        <v>8</v>
      </c>
      <c r="F147" s="6" t="str">
        <f t="shared" si="2"/>
        <v>选CPU!$K$147#</v>
      </c>
      <c r="G147" s="6" t="str" cm="1">
        <f t="array" ref="G147">_xlfn.LET(_xlpm.x, K146,
         _xlpm.cellAddress, "【 选CPU!" &amp; ADDRESS(ROW(选CPU[[#This Row],[自检]]),COLUMN(选CPU[[#This Row],[自检]])) &amp; "】",
         _xlfn.IFS(ISBLANK(_xlpm.x),   "error:右侧选项不足:" &amp;  _xlpm.cellAddress,
               ISERROR(_xlpm.x),   "error:右侧选项执行失败:" &amp; _xlpm.cellAddress,
               TRUE,             "ok")
)</f>
        <v>ok</v>
      </c>
      <c r="K147" cm="1">
        <f t="array" ref="K147:N147">IFERROR(_xlfn._xlws.SORT(
    _xlfn.UNIQUE(
        TRANSPOSE(
            _xlfn.FILTERXML("&lt;select&gt;&lt;x&gt;"&amp;SUBSTITUTE(选CPU[[#This Row],[CPU选项表]],",","&lt;/x&gt;&lt;x&gt;") &amp;"&lt;/x&gt;&lt;/select&gt;","//x")
        )
    )
),"无合适【CPU】选项,请清除【规格】或【内存】后再试")</f>
        <v>4</v>
      </c>
      <c r="L147">
        <v>2</v>
      </c>
      <c r="M147">
        <v>8</v>
      </c>
      <c r="N147">
        <v>1</v>
      </c>
    </row>
    <row r="148" spans="1:16">
      <c r="A148" t="s">
        <v>65</v>
      </c>
      <c r="B148" t="s">
        <v>1875</v>
      </c>
      <c r="D148" s="6" t="s">
        <v>3544</v>
      </c>
      <c r="E148" s="6">
        <v>16</v>
      </c>
      <c r="F148" s="6" t="str">
        <f t="shared" si="2"/>
        <v>选CPU!$K$148#</v>
      </c>
      <c r="G148" s="6" t="str" cm="1">
        <f t="array" ref="G148">_xlfn.LET(_xlpm.x, K147,
         _xlpm.cellAddress, "【 选CPU!" &amp; ADDRESS(ROW(选CPU[[#This Row],[自检]]),COLUMN(选CPU[[#This Row],[自检]])) &amp; "】",
         _xlfn.IFS(ISBLANK(_xlpm.x),   "error:右侧选项不足:" &amp;  _xlpm.cellAddress,
               ISERROR(_xlpm.x),   "error:右侧选项执行失败:" &amp; _xlpm.cellAddress,
               TRUE,             "ok")
)</f>
        <v>ok</v>
      </c>
      <c r="K148" cm="1">
        <f t="array" ref="K148:M148">IFERROR(_xlfn._xlws.SORT(
    _xlfn.UNIQUE(
        TRANSPOSE(
            _xlfn.FILTERXML("&lt;select&gt;&lt;x&gt;"&amp;SUBSTITUTE(选CPU[[#This Row],[CPU选项表]],",","&lt;/x&gt;&lt;x&gt;") &amp;"&lt;/x&gt;&lt;/select&gt;","//x")
        )
    )
),"无合适【CPU】选项,请清除【规格】或【内存】后再试")</f>
        <v>4</v>
      </c>
      <c r="L148">
        <v>8</v>
      </c>
      <c r="M148">
        <v>2</v>
      </c>
    </row>
    <row r="149" spans="1:16">
      <c r="A149" t="s">
        <v>65</v>
      </c>
      <c r="B149" t="s">
        <v>1875</v>
      </c>
      <c r="D149" s="6" t="s">
        <v>3546</v>
      </c>
      <c r="E149" s="6">
        <v>216</v>
      </c>
      <c r="F149" s="6" t="str">
        <f t="shared" si="2"/>
        <v>选CPU!$K$149#</v>
      </c>
      <c r="G149" s="6" t="str" cm="1">
        <f t="array" ref="G149">_xlfn.LET(_xlpm.x, K148,
         _xlpm.cellAddress, "【 选CPU!" &amp; ADDRESS(ROW(选CPU[[#This Row],[自检]]),COLUMN(选CPU[[#This Row],[自检]])) &amp; "】",
         _xlfn.IFS(ISBLANK(_xlpm.x),   "error:右侧选项不足:" &amp;  _xlpm.cellAddress,
               ISERROR(_xlpm.x),   "error:右侧选项执行失败:" &amp; _xlpm.cellAddress,
               TRUE,             "ok")
)</f>
        <v>ok</v>
      </c>
      <c r="K149" cm="1">
        <f t="array" ref="K149:M149">IFERROR(_xlfn._xlws.SORT(
    _xlfn.UNIQUE(
        TRANSPOSE(
            _xlfn.FILTERXML("&lt;select&gt;&lt;x&gt;"&amp;SUBSTITUTE(选CPU[[#This Row],[CPU选项表]],",","&lt;/x&gt;&lt;x&gt;") &amp;"&lt;/x&gt;&lt;/select&gt;","//x")
        )
    )
),"无合适【CPU】选项,请清除【规格】或【内存】后再试")</f>
        <v>46</v>
      </c>
      <c r="L149">
        <v>116</v>
      </c>
      <c r="M149">
        <v>62</v>
      </c>
    </row>
    <row r="150" spans="1:16">
      <c r="A150" t="s">
        <v>65</v>
      </c>
      <c r="B150" t="s">
        <v>1875</v>
      </c>
      <c r="D150" s="6" t="s">
        <v>3547</v>
      </c>
      <c r="E150" s="6">
        <v>432</v>
      </c>
      <c r="F150" s="6" t="str">
        <f t="shared" si="2"/>
        <v>选CPU!$K$150#</v>
      </c>
      <c r="G150" s="6" t="str" cm="1">
        <f t="array" ref="G150">_xlfn.LET(_xlpm.x, K149,
         _xlpm.cellAddress, "【 选CPU!" &amp; ADDRESS(ROW(选CPU[[#This Row],[自检]]),COLUMN(选CPU[[#This Row],[自检]])) &amp; "】",
         _xlfn.IFS(ISBLANK(_xlpm.x),   "error:右侧选项不足:" &amp;  _xlpm.cellAddress,
               ISERROR(_xlpm.x),   "error:右侧选项执行失败:" &amp; _xlpm.cellAddress,
               TRUE,             "ok")
)</f>
        <v>ok</v>
      </c>
      <c r="K150" cm="1">
        <f t="array" ref="K150:M150">IFERROR(_xlfn._xlws.SORT(
    _xlfn.UNIQUE(
        TRANSPOSE(
            _xlfn.FILTERXML("&lt;select&gt;&lt;x&gt;"&amp;SUBSTITUTE(选CPU[[#This Row],[CPU选项表]],",","&lt;/x&gt;&lt;x&gt;") &amp;"&lt;/x&gt;&lt;/select&gt;","//x")
        )
    )
),"无合适【CPU】选项,请清除【规格】或【内存】后再试")</f>
        <v>92</v>
      </c>
      <c r="L150">
        <v>232</v>
      </c>
      <c r="M150">
        <v>124</v>
      </c>
    </row>
    <row r="151" spans="1:16">
      <c r="A151" t="s">
        <v>65</v>
      </c>
      <c r="B151" t="s">
        <v>1875</v>
      </c>
      <c r="D151" s="6" t="s">
        <v>3549</v>
      </c>
      <c r="E151" s="6">
        <v>192</v>
      </c>
      <c r="F151" s="6" t="str">
        <f t="shared" si="2"/>
        <v>选CPU!$K$151#</v>
      </c>
      <c r="G151" s="6" t="str" cm="1">
        <f t="array" ref="G151">_xlfn.LET(_xlpm.x, K150,
         _xlpm.cellAddress, "【 选CPU!" &amp; ADDRESS(ROW(选CPU[[#This Row],[自检]]),COLUMN(选CPU[[#This Row],[自检]])) &amp; "】",
         _xlfn.IFS(ISBLANK(_xlpm.x),   "error:右侧选项不足:" &amp;  _xlpm.cellAddress,
               ISERROR(_xlpm.x),   "error:右侧选项执行失败:" &amp; _xlpm.cellAddress,
               TRUE,             "ok")
)</f>
        <v>ok</v>
      </c>
      <c r="K151" cm="1">
        <f t="array" ref="K151:P151">IFERROR(_xlfn._xlws.SORT(
    _xlfn.UNIQUE(
        TRANSPOSE(
            _xlfn.FILTERXML("&lt;select&gt;&lt;x&gt;"&amp;SUBSTITUTE(选CPU[[#This Row],[CPU选项表]],",","&lt;/x&gt;&lt;x&gt;") &amp;"&lt;/x&gt;&lt;/select&gt;","//x")
        )
    )
),"无合适【CPU】选项,请清除【规格】或【内存】后再试")</f>
        <v>48</v>
      </c>
      <c r="L151">
        <v>96</v>
      </c>
      <c r="M151">
        <v>64</v>
      </c>
      <c r="N151">
        <v>16</v>
      </c>
      <c r="O151">
        <v>24</v>
      </c>
      <c r="P151">
        <v>32</v>
      </c>
    </row>
    <row r="152" spans="1:16">
      <c r="A152" t="s">
        <v>65</v>
      </c>
      <c r="B152" t="s">
        <v>1875</v>
      </c>
      <c r="D152" s="6" t="s">
        <v>3311</v>
      </c>
      <c r="E152" s="6">
        <v>184</v>
      </c>
      <c r="F152" s="6" t="str">
        <f t="shared" si="2"/>
        <v>选CPU!$K$152#</v>
      </c>
      <c r="G152" s="6" t="str" cm="1">
        <f t="array" ref="G152">_xlfn.LET(_xlpm.x, K151,
         _xlpm.cellAddress, "【 选CPU!" &amp; ADDRESS(ROW(选CPU[[#This Row],[自检]]),COLUMN(选CPU[[#This Row],[自检]])) &amp; "】",
         _xlfn.IFS(ISBLANK(_xlpm.x),   "error:右侧选项不足:" &amp;  _xlpm.cellAddress,
               ISERROR(_xlpm.x),   "error:右侧选项执行失败:" &amp; _xlpm.cellAddress,
               TRUE,             "ok")
)</f>
        <v>ok</v>
      </c>
      <c r="K152" cm="1">
        <f t="array" ref="K152">IFERROR(_xlfn._xlws.SORT(
    _xlfn.UNIQUE(
        TRANSPOSE(
            _xlfn.FILTERXML("&lt;select&gt;&lt;x&gt;"&amp;SUBSTITUTE(选CPU[[#This Row],[CPU选项表]],",","&lt;/x&gt;&lt;x&gt;") &amp;"&lt;/x&gt;&lt;/select&gt;","//x")
        )
    )
),"无合适【CPU】选项,请清除【规格】或【内存】后再试")</f>
        <v>52</v>
      </c>
    </row>
    <row r="153" spans="1:16">
      <c r="A153" t="s">
        <v>65</v>
      </c>
      <c r="B153" t="s">
        <v>1875</v>
      </c>
      <c r="D153" s="6" t="s">
        <v>3313</v>
      </c>
      <c r="E153" s="6">
        <v>368</v>
      </c>
      <c r="F153" s="6" t="str">
        <f t="shared" si="2"/>
        <v>选CPU!$K$153#</v>
      </c>
      <c r="G153" s="6" t="str" cm="1">
        <f t="array" ref="G153">_xlfn.LET(_xlpm.x, K152,
         _xlpm.cellAddress, "【 选CPU!" &amp; ADDRESS(ROW(选CPU[[#This Row],[自检]]),COLUMN(选CPU[[#This Row],[自检]])) &amp; "】",
         _xlfn.IFS(ISBLANK(_xlpm.x),   "error:右侧选项不足:" &amp;  _xlpm.cellAddress,
               ISERROR(_xlpm.x),   "error:右侧选项执行失败:" &amp; _xlpm.cellAddress,
               TRUE,             "ok")
)</f>
        <v>ok</v>
      </c>
      <c r="K153" cm="1">
        <f t="array" ref="K153">IFERROR(_xlfn._xlws.SORT(
    _xlfn.UNIQUE(
        TRANSPOSE(
            _xlfn.FILTERXML("&lt;select&gt;&lt;x&gt;"&amp;SUBSTITUTE(选CPU[[#This Row],[CPU选项表]],",","&lt;/x&gt;&lt;x&gt;") &amp;"&lt;/x&gt;&lt;/select&gt;","//x")
        )
    )
),"无合适【CPU】选项,请清除【规格】或【内存】后再试")</f>
        <v>104</v>
      </c>
    </row>
    <row r="154" spans="1:16">
      <c r="A154" t="s">
        <v>65</v>
      </c>
      <c r="B154" t="s">
        <v>1875</v>
      </c>
      <c r="D154" s="6" t="s">
        <v>3290</v>
      </c>
      <c r="E154" s="6">
        <v>174</v>
      </c>
      <c r="F154" s="6" t="str">
        <f t="shared" si="2"/>
        <v>选CPU!$K$154#</v>
      </c>
      <c r="G154" s="6" t="str" cm="1">
        <f t="array" ref="G154">_xlfn.LET(_xlpm.x, K153,
         _xlpm.cellAddress, "【 选CPU!" &amp; ADDRESS(ROW(选CPU[[#This Row],[自检]]),COLUMN(选CPU[[#This Row],[自检]])) &amp; "】",
         _xlfn.IFS(ISBLANK(_xlpm.x),   "error:右侧选项不足:" &amp;  _xlpm.cellAddress,
               ISERROR(_xlpm.x),   "error:右侧选项执行失败:" &amp; _xlpm.cellAddress,
               TRUE,             "ok")
)</f>
        <v>ok</v>
      </c>
      <c r="K154" cm="1">
        <f t="array" ref="K154">IFERROR(_xlfn._xlws.SORT(
    _xlfn.UNIQUE(
        TRANSPOSE(
            _xlfn.FILTERXML("&lt;select&gt;&lt;x&gt;"&amp;SUBSTITUTE(选CPU[[#This Row],[CPU选项表]],",","&lt;/x&gt;&lt;x&gt;") &amp;"&lt;/x&gt;&lt;/select&gt;","//x")
        )
    )
),"无合适【CPU】选项,请清除【规格】或【内存】后再试")</f>
        <v>32</v>
      </c>
    </row>
    <row r="155" spans="1:16">
      <c r="A155" t="s">
        <v>65</v>
      </c>
      <c r="B155" t="s">
        <v>1875</v>
      </c>
      <c r="D155" s="6" t="s">
        <v>3291</v>
      </c>
      <c r="E155" s="6">
        <v>348</v>
      </c>
      <c r="F155" s="6" t="str">
        <f t="shared" si="2"/>
        <v>选CPU!$K$155#</v>
      </c>
      <c r="G155" s="6" t="str" cm="1">
        <f t="array" ref="G155">_xlfn.LET(_xlpm.x, K154,
         _xlpm.cellAddress, "【 选CPU!" &amp; ADDRESS(ROW(选CPU[[#This Row],[自检]]),COLUMN(选CPU[[#This Row],[自检]])) &amp; "】",
         _xlfn.IFS(ISBLANK(_xlpm.x),   "error:右侧选项不足:" &amp;  _xlpm.cellAddress,
               ISERROR(_xlpm.x),   "error:右侧选项执行失败:" &amp; _xlpm.cellAddress,
               TRUE,             "ok")
)</f>
        <v>ok</v>
      </c>
      <c r="K155" cm="1">
        <f t="array" ref="K155">IFERROR(_xlfn._xlws.SORT(
    _xlfn.UNIQUE(
        TRANSPOSE(
            _xlfn.FILTERXML("&lt;select&gt;&lt;x&gt;"&amp;SUBSTITUTE(选CPU[[#This Row],[CPU选项表]],",","&lt;/x&gt;&lt;x&gt;") &amp;"&lt;/x&gt;&lt;/select&gt;","//x")
        )
    )
),"无合适【CPU】选项,请清除【规格】或【内存】后再试")</f>
        <v>64</v>
      </c>
    </row>
    <row r="156" spans="1:16">
      <c r="A156" t="s">
        <v>65</v>
      </c>
      <c r="B156" t="s">
        <v>1875</v>
      </c>
      <c r="D156" s="6" t="s">
        <v>3550</v>
      </c>
      <c r="E156" s="6">
        <v>2</v>
      </c>
      <c r="F156" s="6" t="str">
        <f t="shared" si="2"/>
        <v>选CPU!$K$156#</v>
      </c>
      <c r="G156" s="6" t="str" cm="1">
        <f t="array" ref="G156">_xlfn.LET(_xlpm.x, K155,
         _xlpm.cellAddress, "【 选CPU!" &amp; ADDRESS(ROW(选CPU[[#This Row],[自检]]),COLUMN(选CPU[[#This Row],[自检]])) &amp; "】",
         _xlfn.IFS(ISBLANK(_xlpm.x),   "error:右侧选项不足:" &amp;  _xlpm.cellAddress,
               ISERROR(_xlpm.x),   "error:右侧选项执行失败:" &amp; _xlpm.cellAddress,
               TRUE,             "ok")
)</f>
        <v>ok</v>
      </c>
      <c r="K156" cm="1">
        <f t="array" ref="K156:L156">IFERROR(_xlfn._xlws.SORT(
    _xlfn.UNIQUE(
        TRANSPOSE(
            _xlfn.FILTERXML("&lt;select&gt;&lt;x&gt;"&amp;SUBSTITUTE(选CPU[[#This Row],[CPU选项表]],",","&lt;/x&gt;&lt;x&gt;") &amp;"&lt;/x&gt;&lt;/select&gt;","//x")
        )
    )
),"无合适【CPU】选项,请清除【规格】或【内存】后再试")</f>
        <v>1</v>
      </c>
      <c r="L156">
        <v>2</v>
      </c>
    </row>
    <row r="157" spans="1:16">
      <c r="A157" t="s">
        <v>65</v>
      </c>
      <c r="B157" t="s">
        <v>1875</v>
      </c>
      <c r="D157" s="6" t="s">
        <v>3551</v>
      </c>
      <c r="E157" s="6">
        <v>4</v>
      </c>
      <c r="F157" s="6" t="str">
        <f t="shared" si="2"/>
        <v>选CPU!$K$157#</v>
      </c>
      <c r="G157" s="6" t="str" cm="1">
        <f t="array" ref="G157">_xlfn.LET(_xlpm.x, K156,
         _xlpm.cellAddress, "【 选CPU!" &amp; ADDRESS(ROW(选CPU[[#This Row],[自检]]),COLUMN(选CPU[[#This Row],[自检]])) &amp; "】",
         _xlfn.IFS(ISBLANK(_xlpm.x),   "error:右侧选项不足:" &amp;  _xlpm.cellAddress,
               ISERROR(_xlpm.x),   "error:右侧选项执行失败:" &amp; _xlpm.cellAddress,
               TRUE,             "ok")
)</f>
        <v>ok</v>
      </c>
      <c r="K157" cm="1">
        <f t="array" ref="K157:M157">IFERROR(_xlfn._xlws.SORT(
    _xlfn.UNIQUE(
        TRANSPOSE(
            _xlfn.FILTERXML("&lt;select&gt;&lt;x&gt;"&amp;SUBSTITUTE(选CPU[[#This Row],[CPU选项表]],",","&lt;/x&gt;&lt;x&gt;") &amp;"&lt;/x&gt;&lt;/select&gt;","//x")
        )
    )
),"无合适【CPU】选项,请清除【规格】或【内存】后再试")</f>
        <v>2</v>
      </c>
      <c r="L157">
        <v>1</v>
      </c>
      <c r="M157">
        <v>4</v>
      </c>
    </row>
    <row r="158" spans="1:16">
      <c r="A158" t="s">
        <v>65</v>
      </c>
      <c r="B158" t="s">
        <v>1875</v>
      </c>
      <c r="D158" s="6" t="s">
        <v>3316</v>
      </c>
      <c r="E158" s="6">
        <v>24</v>
      </c>
      <c r="F158" s="6" t="str">
        <f t="shared" si="2"/>
        <v>选CPU!$K$158#</v>
      </c>
      <c r="G158" s="6" t="str" cm="1">
        <f t="array" ref="G158">_xlfn.LET(_xlpm.x, K157,
         _xlpm.cellAddress, "【 选CPU!" &amp; ADDRESS(ROW(选CPU[[#This Row],[自检]]),COLUMN(选CPU[[#This Row],[自检]])) &amp; "】",
         _xlfn.IFS(ISBLANK(_xlpm.x),   "error:右侧选项不足:" &amp;  _xlpm.cellAddress,
               ISERROR(_xlpm.x),   "error:右侧选项执行失败:" &amp; _xlpm.cellAddress,
               TRUE,             "ok")
)</f>
        <v>ok</v>
      </c>
      <c r="K158" cm="1">
        <f t="array" ref="K158">IFERROR(_xlfn._xlws.SORT(
    _xlfn.UNIQUE(
        TRANSPOSE(
            _xlfn.FILTERXML("&lt;select&gt;&lt;x&gt;"&amp;SUBSTITUTE(选CPU[[#This Row],[CPU选项表]],",","&lt;/x&gt;&lt;x&gt;") &amp;"&lt;/x&gt;&lt;/select&gt;","//x")
        )
    )
),"无合适【CPU】选项,请清除【规格】或【内存】后再试")</f>
        <v>12</v>
      </c>
    </row>
    <row r="159" spans="1:16">
      <c r="A159" t="s">
        <v>65</v>
      </c>
      <c r="B159" t="s">
        <v>1875</v>
      </c>
      <c r="D159" s="6" t="s">
        <v>3552</v>
      </c>
      <c r="E159" s="6">
        <v>48</v>
      </c>
      <c r="F159" s="6" t="str">
        <f t="shared" si="2"/>
        <v>选CPU!$K$159#</v>
      </c>
      <c r="G159" s="6" t="str" cm="1">
        <f t="array" ref="G159">_xlfn.LET(_xlpm.x, K158,
         _xlpm.cellAddress, "【 选CPU!" &amp; ADDRESS(ROW(选CPU[[#This Row],[自检]]),COLUMN(选CPU[[#This Row],[自检]])) &amp; "】",
         _xlfn.IFS(ISBLANK(_xlpm.x),   "error:右侧选项不足:" &amp;  _xlpm.cellAddress,
               ISERROR(_xlpm.x),   "error:右侧选项执行失败:" &amp; _xlpm.cellAddress,
               TRUE,             "ok")
)</f>
        <v>ok</v>
      </c>
      <c r="K159" cm="1">
        <f t="array" ref="K159:L159">IFERROR(_xlfn._xlws.SORT(
    _xlfn.UNIQUE(
        TRANSPOSE(
            _xlfn.FILTERXML("&lt;select&gt;&lt;x&gt;"&amp;SUBSTITUTE(选CPU[[#This Row],[CPU选项表]],",","&lt;/x&gt;&lt;x&gt;") &amp;"&lt;/x&gt;&lt;/select&gt;","//x")
        )
    )
),"无合适【CPU】选项,请清除【规格】或【内存】后再试")</f>
        <v>24</v>
      </c>
      <c r="L159">
        <v>12</v>
      </c>
    </row>
    <row r="160" spans="1:16">
      <c r="A160" t="s">
        <v>65</v>
      </c>
      <c r="B160" t="s">
        <v>1875</v>
      </c>
      <c r="D160" s="6" t="s">
        <v>3317</v>
      </c>
      <c r="E160" s="6">
        <v>288</v>
      </c>
      <c r="F160" s="6" t="str">
        <f t="shared" si="2"/>
        <v>选CPU!$K$160#</v>
      </c>
      <c r="G160" s="6" t="str" cm="1">
        <f t="array" ref="G160">_xlfn.LET(_xlpm.x, K159,
         _xlpm.cellAddress, "【 选CPU!" &amp; ADDRESS(ROW(选CPU[[#This Row],[自检]]),COLUMN(选CPU[[#This Row],[自检]])) &amp; "】",
         _xlfn.IFS(ISBLANK(_xlpm.x),   "error:右侧选项不足:" &amp;  _xlpm.cellAddress,
               ISERROR(_xlpm.x),   "error:右侧选项执行失败:" &amp; _xlpm.cellAddress,
               TRUE,             "ok")
)</f>
        <v>ok</v>
      </c>
      <c r="K160" cm="1">
        <f t="array" ref="K160">IFERROR(_xlfn._xlws.SORT(
    _xlfn.UNIQUE(
        TRANSPOSE(
            _xlfn.FILTERXML("&lt;select&gt;&lt;x&gt;"&amp;SUBSTITUTE(选CPU[[#This Row],[CPU选项表]],",","&lt;/x&gt;&lt;x&gt;") &amp;"&lt;/x&gt;&lt;/select&gt;","//x")
        )
    )
),"无合适【CPU】选项,请清除【规格】或【内存】后再试")</f>
        <v>72</v>
      </c>
    </row>
    <row r="161" spans="1:13">
      <c r="A161" t="s">
        <v>65</v>
      </c>
      <c r="B161" t="s">
        <v>1875</v>
      </c>
      <c r="D161" s="6" t="s">
        <v>3320</v>
      </c>
      <c r="E161" s="6">
        <v>316</v>
      </c>
      <c r="F161" s="6" t="str">
        <f t="shared" si="2"/>
        <v>选CPU!$K$161#</v>
      </c>
      <c r="G161" s="6" t="str" cm="1">
        <f t="array" ref="G161">_xlfn.LET(_xlpm.x, K160,
         _xlpm.cellAddress, "【 选CPU!" &amp; ADDRESS(ROW(选CPU[[#This Row],[自检]]),COLUMN(选CPU[[#This Row],[自检]])) &amp; "】",
         _xlfn.IFS(ISBLANK(_xlpm.x),   "error:右侧选项不足:" &amp;  _xlpm.cellAddress,
               ISERROR(_xlpm.x),   "error:右侧选项执行失败:" &amp; _xlpm.cellAddress,
               TRUE,             "ok")
)</f>
        <v>ok</v>
      </c>
      <c r="K161" cm="1">
        <f t="array" ref="K161">IFERROR(_xlfn._xlws.SORT(
    _xlfn.UNIQUE(
        TRANSPOSE(
            _xlfn.FILTERXML("&lt;select&gt;&lt;x&gt;"&amp;SUBSTITUTE(选CPU[[#This Row],[CPU选项表]],",","&lt;/x&gt;&lt;x&gt;") &amp;"&lt;/x&gt;&lt;/select&gt;","//x")
        )
    )
),"无合适【CPU】选项,请清除【规格】或【内存】后再试")</f>
        <v>68</v>
      </c>
    </row>
    <row r="162" spans="1:13">
      <c r="A162" t="s">
        <v>65</v>
      </c>
      <c r="B162" t="s">
        <v>1875</v>
      </c>
      <c r="D162" s="6" t="s">
        <v>3314</v>
      </c>
      <c r="E162" s="6">
        <v>1</v>
      </c>
      <c r="F162" s="6" t="str">
        <f t="shared" si="2"/>
        <v>选CPU!$K$162#</v>
      </c>
      <c r="G162" s="6" t="str" cm="1">
        <f t="array" ref="G162">_xlfn.LET(_xlpm.x, K161,
         _xlpm.cellAddress, "【 选CPU!" &amp; ADDRESS(ROW(选CPU[[#This Row],[自检]]),COLUMN(选CPU[[#This Row],[自检]])) &amp; "】",
         _xlfn.IFS(ISBLANK(_xlpm.x),   "error:右侧选项不足:" &amp;  _xlpm.cellAddress,
               ISERROR(_xlpm.x),   "error:右侧选项执行失败:" &amp; _xlpm.cellAddress,
               TRUE,             "ok")
)</f>
        <v>ok</v>
      </c>
      <c r="K162" cm="1">
        <f t="array" ref="K162">IFERROR(_xlfn._xlws.SORT(
    _xlfn.UNIQUE(
        TRANSPOSE(
            _xlfn.FILTERXML("&lt;select&gt;&lt;x&gt;"&amp;SUBSTITUTE(选CPU[[#This Row],[CPU选项表]],",","&lt;/x&gt;&lt;x&gt;") &amp;"&lt;/x&gt;&lt;/select&gt;","//x")
        )
    )
),"无合适【CPU】选项,请清除【规格】或【内存】后再试")</f>
        <v>1</v>
      </c>
    </row>
    <row r="163" spans="1:13">
      <c r="A163" t="s">
        <v>65</v>
      </c>
      <c r="B163" t="s">
        <v>1875</v>
      </c>
      <c r="D163" s="6" t="s">
        <v>3554</v>
      </c>
      <c r="E163" s="6">
        <v>160</v>
      </c>
      <c r="F163" s="6" t="str">
        <f t="shared" si="2"/>
        <v>选CPU!$K$163#</v>
      </c>
      <c r="G163" s="6" t="str" cm="1">
        <f t="array" ref="G163">_xlfn.LET(_xlpm.x, K162,
         _xlpm.cellAddress, "【 选CPU!" &amp; ADDRESS(ROW(选CPU[[#This Row],[自检]]),COLUMN(选CPU[[#This Row],[自检]])) &amp; "】",
         _xlfn.IFS(ISBLANK(_xlpm.x),   "error:右侧选项不足:" &amp;  _xlpm.cellAddress,
               ISERROR(_xlpm.x),   "error:右侧选项执行失败:" &amp; _xlpm.cellAddress,
               TRUE,             "ok")
)</f>
        <v>ok</v>
      </c>
      <c r="K163" cm="1">
        <f t="array" ref="K163:M163">IFERROR(_xlfn._xlws.SORT(
    _xlfn.UNIQUE(
        TRANSPOSE(
            _xlfn.FILTERXML("&lt;select&gt;&lt;x&gt;"&amp;SUBSTITUTE(选CPU[[#This Row],[CPU选项表]],",","&lt;/x&gt;&lt;x&gt;") &amp;"&lt;/x&gt;&lt;/select&gt;","//x")
        )
    )
),"无合适【CPU】选项,请清除【规格】或【内存】后再试")</f>
        <v>80</v>
      </c>
      <c r="L163">
        <v>40</v>
      </c>
      <c r="M163">
        <v>36</v>
      </c>
    </row>
    <row r="164" spans="1:13">
      <c r="A164" t="s">
        <v>65</v>
      </c>
      <c r="B164" t="s">
        <v>1875</v>
      </c>
      <c r="D164" s="6" t="s">
        <v>3556</v>
      </c>
      <c r="E164" s="6">
        <v>470</v>
      </c>
      <c r="F164" s="6" t="str">
        <f t="shared" si="2"/>
        <v>选CPU!$K$164#</v>
      </c>
      <c r="G164" s="6" t="str" cm="1">
        <f t="array" ref="G164">_xlfn.LET(_xlpm.x, K163,
         _xlpm.cellAddress, "【 选CPU!" &amp; ADDRESS(ROW(选CPU[[#This Row],[自检]]),COLUMN(选CPU[[#This Row],[自检]])) &amp; "】",
         _xlfn.IFS(ISBLANK(_xlpm.x),   "error:右侧选项不足:" &amp;  _xlpm.cellAddress,
               ISERROR(_xlpm.x),   "error:右侧选项执行失败:" &amp; _xlpm.cellAddress,
               TRUE,             "ok")
)</f>
        <v>ok</v>
      </c>
      <c r="K164" cm="1">
        <f t="array" ref="K164:L164">IFERROR(_xlfn._xlws.SORT(
    _xlfn.UNIQUE(
        TRANSPOSE(
            _xlfn.FILTERXML("&lt;select&gt;&lt;x&gt;"&amp;SUBSTITUTE(选CPU[[#This Row],[CPU选项表]],",","&lt;/x&gt;&lt;x&gt;") &amp;"&lt;/x&gt;&lt;/select&gt;","//x")
        )
    )
),"无合适【CPU】选项,请清除【规格】或【内存】后再试")</f>
        <v>116</v>
      </c>
      <c r="L164">
        <v>62</v>
      </c>
    </row>
    <row r="165" spans="1:13">
      <c r="A165" t="s">
        <v>65</v>
      </c>
      <c r="B165" t="s">
        <v>1875</v>
      </c>
      <c r="D165" s="6" t="s">
        <v>3323</v>
      </c>
      <c r="E165" s="6">
        <v>215</v>
      </c>
      <c r="F165" s="6" t="str">
        <f t="shared" si="2"/>
        <v>选CPU!$K$165#</v>
      </c>
      <c r="G165" s="6" t="str" cm="1">
        <f t="array" ref="G165">_xlfn.LET(_xlpm.x, K164,
         _xlpm.cellAddress, "【 选CPU!" &amp; ADDRESS(ROW(选CPU[[#This Row],[自检]]),COLUMN(选CPU[[#This Row],[自检]])) &amp; "】",
         _xlfn.IFS(ISBLANK(_xlpm.x),   "error:右侧选项不足:" &amp;  _xlpm.cellAddress,
               ISERROR(_xlpm.x),   "error:右侧选项执行失败:" &amp; _xlpm.cellAddress,
               TRUE,             "ok")
)</f>
        <v>ok</v>
      </c>
      <c r="K165" cm="1">
        <f t="array" ref="K165">IFERROR(_xlfn._xlws.SORT(
    _xlfn.UNIQUE(
        TRANSPOSE(
            _xlfn.FILTERXML("&lt;select&gt;&lt;x&gt;"&amp;SUBSTITUTE(选CPU[[#This Row],[CPU选项表]],",","&lt;/x&gt;&lt;x&gt;") &amp;"&lt;/x&gt;&lt;/select&gt;","//x")
        )
    )
),"无合适【CPU】选项,请清除【规格】或【内存】后再试")</f>
        <v>128</v>
      </c>
    </row>
    <row r="166" spans="1:13">
      <c r="A166" t="s">
        <v>65</v>
      </c>
      <c r="B166" t="s">
        <v>1875</v>
      </c>
      <c r="D166" s="6" t="s">
        <v>3324</v>
      </c>
      <c r="E166" s="6">
        <v>640</v>
      </c>
      <c r="F166" s="6" t="str">
        <f t="shared" si="2"/>
        <v>选CPU!$K$166#</v>
      </c>
      <c r="G166" s="6" t="str" cm="1">
        <f t="array" ref="G166">_xlfn.LET(_xlpm.x, K165,
         _xlpm.cellAddress, "【 选CPU!" &amp; ADDRESS(ROW(选CPU[[#This Row],[自检]]),COLUMN(选CPU[[#This Row],[自检]])) &amp; "】",
         _xlfn.IFS(ISBLANK(_xlpm.x),   "error:右侧选项不足:" &amp;  _xlpm.cellAddress,
               ISERROR(_xlpm.x),   "error:右侧选项执行失败:" &amp; _xlpm.cellAddress,
               TRUE,             "ok")
)</f>
        <v>ok</v>
      </c>
      <c r="K166" cm="1">
        <f t="array" ref="K166">IFERROR(_xlfn._xlws.SORT(
    _xlfn.UNIQUE(
        TRANSPOSE(
            _xlfn.FILTERXML("&lt;select&gt;&lt;x&gt;"&amp;SUBSTITUTE(选CPU[[#This Row],[CPU选项表]],",","&lt;/x&gt;&lt;x&gt;") &amp;"&lt;/x&gt;&lt;/select&gt;","//x")
        )
    )
),"无合适【CPU】选项,请清除【规格】或【内存】后再试")</f>
        <v>160</v>
      </c>
    </row>
    <row r="167" spans="1:13">
      <c r="A167" t="s">
        <v>65</v>
      </c>
      <c r="B167" t="s">
        <v>1875</v>
      </c>
      <c r="D167" s="6" t="s">
        <v>3557</v>
      </c>
      <c r="E167" s="6">
        <v>940</v>
      </c>
      <c r="F167" s="6" t="str">
        <f t="shared" si="2"/>
        <v>选CPU!$K$167#</v>
      </c>
      <c r="G167" s="6" t="str" cm="1">
        <f t="array" ref="G167">_xlfn.LET(_xlpm.x, K166,
         _xlpm.cellAddress, "【 选CPU!" &amp; ADDRESS(ROW(选CPU[[#This Row],[自检]]),COLUMN(选CPU[[#This Row],[自检]])) &amp; "】",
         _xlfn.IFS(ISBLANK(_xlpm.x),   "error:右侧选项不足:" &amp;  _xlpm.cellAddress,
               ISERROR(_xlpm.x),   "error:右侧选项执行失败:" &amp; _xlpm.cellAddress,
               TRUE,             "ok")
)</f>
        <v>ok</v>
      </c>
      <c r="K167" cm="1">
        <f t="array" ref="K167:L167">IFERROR(_xlfn._xlws.SORT(
    _xlfn.UNIQUE(
        TRANSPOSE(
            _xlfn.FILTERXML("&lt;select&gt;&lt;x&gt;"&amp;SUBSTITUTE(选CPU[[#This Row],[CPU选项表]],",","&lt;/x&gt;&lt;x&gt;") &amp;"&lt;/x&gt;&lt;/select&gt;","//x")
        )
    )
),"无合适【CPU】选项,请清除【规格】或【内存】后再试")</f>
        <v>232</v>
      </c>
      <c r="L167">
        <v>124</v>
      </c>
    </row>
    <row r="168" spans="1:13">
      <c r="A168" t="s">
        <v>65</v>
      </c>
      <c r="B168" t="s">
        <v>1875</v>
      </c>
      <c r="D168" s="6" t="s">
        <v>3559</v>
      </c>
      <c r="E168" s="6">
        <v>224</v>
      </c>
      <c r="F168" s="6" t="str">
        <f t="shared" si="2"/>
        <v>选CPU!$K$168#</v>
      </c>
      <c r="G168" s="6" t="str" cm="1">
        <f t="array" ref="G168">_xlfn.LET(_xlpm.x, K167,
         _xlpm.cellAddress, "【 选CPU!" &amp; ADDRESS(ROW(选CPU[[#This Row],[自检]]),COLUMN(选CPU[[#This Row],[自检]])) &amp; "】",
         _xlfn.IFS(ISBLANK(_xlpm.x),   "error:右侧选项不足:" &amp;  _xlpm.cellAddress,
               ISERROR(_xlpm.x),   "error:右侧选项执行失败:" &amp; _xlpm.cellAddress,
               TRUE,             "ok")
)</f>
        <v>ok</v>
      </c>
      <c r="K168" cm="1">
        <f t="array" ref="K168:M168">IFERROR(_xlfn._xlws.SORT(
    _xlfn.UNIQUE(
        TRANSPOSE(
            _xlfn.FILTERXML("&lt;select&gt;&lt;x&gt;"&amp;SUBSTITUTE(选CPU[[#This Row],[CPU选项表]],",","&lt;/x&gt;&lt;x&gt;") &amp;"&lt;/x&gt;&lt;/select&gt;","//x")
        )
    )
),"无合适【CPU】选项,请清除【规格】或【内存】后再试")</f>
        <v>90</v>
      </c>
      <c r="L168">
        <v>56</v>
      </c>
      <c r="M168">
        <v>28</v>
      </c>
    </row>
    <row r="169" spans="1:13">
      <c r="A169" t="s">
        <v>65</v>
      </c>
      <c r="B169" t="s">
        <v>1875</v>
      </c>
      <c r="D169" s="6" t="s">
        <v>3331</v>
      </c>
      <c r="E169" s="6">
        <v>464</v>
      </c>
      <c r="F169" s="6" t="str">
        <f t="shared" si="2"/>
        <v>选CPU!$K$169#</v>
      </c>
      <c r="G169" s="6" t="str" cm="1">
        <f t="array" ref="G169">_xlfn.LET(_xlpm.x, K168,
         _xlpm.cellAddress, "【 选CPU!" &amp; ADDRESS(ROW(选CPU[[#This Row],[自检]]),COLUMN(选CPU[[#This Row],[自检]])) &amp; "】",
         _xlfn.IFS(ISBLANK(_xlpm.x),   "error:右侧选项不足:" &amp;  _xlpm.cellAddress,
               ISERROR(_xlpm.x),   "error:右侧选项执行失败:" &amp; _xlpm.cellAddress,
               TRUE,             "ok")
)</f>
        <v>ok</v>
      </c>
      <c r="K169" cm="1">
        <f t="array" ref="K169">IFERROR(_xlfn._xlws.SORT(
    _xlfn.UNIQUE(
        TRANSPOSE(
            _xlfn.FILTERXML("&lt;select&gt;&lt;x&gt;"&amp;SUBSTITUTE(选CPU[[#This Row],[CPU选项表]],",","&lt;/x&gt;&lt;x&gt;") &amp;"&lt;/x&gt;&lt;/select&gt;","//x")
        )
    )
),"无合适【CPU】选项,请清除【规格】或【内存】后再试")</f>
        <v>180</v>
      </c>
    </row>
    <row r="170" spans="1:13">
      <c r="A170" t="s">
        <v>65</v>
      </c>
      <c r="B170" t="s">
        <v>1875</v>
      </c>
      <c r="D170" s="6" t="s">
        <v>3561</v>
      </c>
      <c r="E170" s="6">
        <v>448</v>
      </c>
      <c r="F170" s="6" t="str">
        <f t="shared" si="2"/>
        <v>选CPU!$K$170#</v>
      </c>
      <c r="G170" s="6" t="str" cm="1">
        <f t="array" ref="G170">_xlfn.LET(_xlpm.x, K169,
         _xlpm.cellAddress, "【 选CPU!" &amp; ADDRESS(ROW(选CPU[[#This Row],[自检]]),COLUMN(选CPU[[#This Row],[自检]])) &amp; "】",
         _xlfn.IFS(ISBLANK(_xlpm.x),   "error:右侧选项不足:" &amp;  _xlpm.cellAddress,
               ISERROR(_xlpm.x),   "error:右侧选项执行失败:" &amp; _xlpm.cellAddress,
               TRUE,             "ok")
)</f>
        <v>ok</v>
      </c>
      <c r="K170" cm="1">
        <f t="array" ref="K170:L170">IFERROR(_xlfn._xlws.SORT(
    _xlfn.UNIQUE(
        TRANSPOSE(
            _xlfn.FILTERXML("&lt;select&gt;&lt;x&gt;"&amp;SUBSTITUTE(选CPU[[#This Row],[CPU选项表]],",","&lt;/x&gt;&lt;x&gt;") &amp;"&lt;/x&gt;&lt;/select&gt;","//x")
        )
    )
),"无合适【CPU】选项,请清除【规格】或【内存】后再试")</f>
        <v>128</v>
      </c>
      <c r="L170">
        <v>56</v>
      </c>
    </row>
    <row r="171" spans="1:13">
      <c r="A171" t="s">
        <v>65</v>
      </c>
      <c r="B171" t="s">
        <v>1875</v>
      </c>
      <c r="D171" s="6" t="s">
        <v>3315</v>
      </c>
      <c r="E171" s="6">
        <v>12</v>
      </c>
      <c r="F171" s="6" t="str">
        <f t="shared" si="2"/>
        <v>选CPU!$K$171#</v>
      </c>
      <c r="G171" s="6" t="str" cm="1">
        <f t="array" ref="G171">_xlfn.LET(_xlpm.x, K170,
         _xlpm.cellAddress, "【 选CPU!" &amp; ADDRESS(ROW(选CPU[[#This Row],[自检]]),COLUMN(选CPU[[#This Row],[自检]])) &amp; "】",
         _xlfn.IFS(ISBLANK(_xlpm.x),   "error:右侧选项不足:" &amp;  _xlpm.cellAddress,
               ISERROR(_xlpm.x),   "error:右侧选项执行失败:" &amp; _xlpm.cellAddress,
               TRUE,             "ok")
)</f>
        <v>ok</v>
      </c>
      <c r="K171" cm="1">
        <f t="array" ref="K171">IFERROR(_xlfn._xlws.SORT(
    _xlfn.UNIQUE(
        TRANSPOSE(
            _xlfn.FILTERXML("&lt;select&gt;&lt;x&gt;"&amp;SUBSTITUTE(选CPU[[#This Row],[CPU选项表]],",","&lt;/x&gt;&lt;x&gt;") &amp;"&lt;/x&gt;&lt;/select&gt;","//x")
        )
    )
),"无合适【CPU】选项,请清除【规格】或【内存】后再试")</f>
        <v>2</v>
      </c>
    </row>
    <row r="172" spans="1:13">
      <c r="A172" t="s">
        <v>65</v>
      </c>
      <c r="B172" t="s">
        <v>1875</v>
      </c>
      <c r="D172" s="6" t="s">
        <v>3291</v>
      </c>
      <c r="E172" s="6">
        <v>512</v>
      </c>
      <c r="F172" s="6" t="str">
        <f t="shared" si="2"/>
        <v>选CPU!$K$172#</v>
      </c>
      <c r="G172" s="6" t="str" cm="1">
        <f t="array" ref="G172">_xlfn.LET(_xlpm.x, K171,
         _xlpm.cellAddress, "【 选CPU!" &amp; ADDRESS(ROW(选CPU[[#This Row],[自检]]),COLUMN(选CPU[[#This Row],[自检]])) &amp; "】",
         _xlfn.IFS(ISBLANK(_xlpm.x),   "error:右侧选项不足:" &amp;  _xlpm.cellAddress,
               ISERROR(_xlpm.x),   "error:右侧选项执行失败:" &amp; _xlpm.cellAddress,
               TRUE,             "ok")
)</f>
        <v>ok</v>
      </c>
      <c r="K172" cm="1">
        <f t="array" ref="K172">IFERROR(_xlfn._xlws.SORT(
    _xlfn.UNIQUE(
        TRANSPOSE(
            _xlfn.FILTERXML("&lt;select&gt;&lt;x&gt;"&amp;SUBSTITUTE(选CPU[[#This Row],[CPU选项表]],",","&lt;/x&gt;&lt;x&gt;") &amp;"&lt;/x&gt;&lt;/select&gt;","//x")
        )
    )
),"无合适【CPU】选项,请清除【规格】或【内存】后再试")</f>
        <v>64</v>
      </c>
    </row>
    <row r="173" spans="1:13">
      <c r="A173" t="s">
        <v>65</v>
      </c>
      <c r="B173" t="s">
        <v>1875</v>
      </c>
      <c r="D173" s="6" t="s">
        <v>3316</v>
      </c>
      <c r="E173" s="6">
        <v>144</v>
      </c>
      <c r="F173" s="6" t="str">
        <f t="shared" si="2"/>
        <v>选CPU!$K$173#</v>
      </c>
      <c r="G173" s="6" t="str" cm="1">
        <f t="array" ref="G173">_xlfn.LET(_xlpm.x, K172,
         _xlpm.cellAddress, "【 选CPU!" &amp; ADDRESS(ROW(选CPU[[#This Row],[自检]]),COLUMN(选CPU[[#This Row],[自检]])) &amp; "】",
         _xlfn.IFS(ISBLANK(_xlpm.x),   "error:右侧选项不足:" &amp;  _xlpm.cellAddress,
               ISERROR(_xlpm.x),   "error:右侧选项执行失败:" &amp; _xlpm.cellAddress,
               TRUE,             "ok")
)</f>
        <v>ok</v>
      </c>
      <c r="K173" cm="1">
        <f t="array" ref="K173">IFERROR(_xlfn._xlws.SORT(
    _xlfn.UNIQUE(
        TRANSPOSE(
            _xlfn.FILTERXML("&lt;select&gt;&lt;x&gt;"&amp;SUBSTITUTE(选CPU[[#This Row],[CPU选项表]],",","&lt;/x&gt;&lt;x&gt;") &amp;"&lt;/x&gt;&lt;/select&gt;","//x")
        )
    )
),"无合适【CPU】选项,请清除【规格】或【内存】后再试")</f>
        <v>12</v>
      </c>
    </row>
    <row r="174" spans="1:13">
      <c r="A174" t="s">
        <v>65</v>
      </c>
      <c r="B174" t="s">
        <v>1875</v>
      </c>
      <c r="D174" s="6" t="s">
        <v>3317</v>
      </c>
      <c r="E174" s="6">
        <v>648</v>
      </c>
      <c r="F174" s="6" t="str">
        <f t="shared" si="2"/>
        <v>选CPU!$K$174#</v>
      </c>
      <c r="G174" s="6" t="str" cm="1">
        <f t="array" ref="G174">_xlfn.LET(_xlpm.x, K173,
         _xlpm.cellAddress, "【 选CPU!" &amp; ADDRESS(ROW(选CPU[[#This Row],[自检]]),COLUMN(选CPU[[#This Row],[自检]])) &amp; "】",
         _xlfn.IFS(ISBLANK(_xlpm.x),   "error:右侧选项不足:" &amp;  _xlpm.cellAddress,
               ISERROR(_xlpm.x),   "error:右侧选项执行失败:" &amp; _xlpm.cellAddress,
               TRUE,             "ok")
)</f>
        <v>ok</v>
      </c>
      <c r="K174" cm="1">
        <f t="array" ref="K174">IFERROR(_xlfn._xlws.SORT(
    _xlfn.UNIQUE(
        TRANSPOSE(
            _xlfn.FILTERXML("&lt;select&gt;&lt;x&gt;"&amp;SUBSTITUTE(选CPU[[#This Row],[CPU选项表]],",","&lt;/x&gt;&lt;x&gt;") &amp;"&lt;/x&gt;&lt;/select&gt;","//x")
        )
    )
),"无合适【CPU】选项,请清除【规格】或【内存】后再试")</f>
        <v>72</v>
      </c>
    </row>
    <row r="175" spans="1:13">
      <c r="A175" t="s">
        <v>65</v>
      </c>
      <c r="B175" t="s">
        <v>1875</v>
      </c>
      <c r="D175" s="6" t="s">
        <v>3336</v>
      </c>
      <c r="E175" s="6">
        <v>474</v>
      </c>
      <c r="F175" s="6" t="str">
        <f t="shared" si="2"/>
        <v>选CPU!$K$175#</v>
      </c>
      <c r="G175" s="6" t="str" cm="1">
        <f t="array" ref="G175">_xlfn.LET(_xlpm.x, K174,
         _xlpm.cellAddress, "【 选CPU!" &amp; ADDRESS(ROW(选CPU[[#This Row],[自检]]),COLUMN(选CPU[[#This Row],[自检]])) &amp; "】",
         _xlfn.IFS(ISBLANK(_xlpm.x),   "error:右侧选项不足:" &amp;  _xlpm.cellAddress,
               ISERROR(_xlpm.x),   "error:右侧选项执行失败:" &amp; _xlpm.cellAddress,
               TRUE,             "ok")
)</f>
        <v>ok</v>
      </c>
      <c r="K175" cm="1">
        <f t="array" ref="K175">IFERROR(_xlfn._xlws.SORT(
    _xlfn.UNIQUE(
        TRANSPOSE(
            _xlfn.FILTERXML("&lt;select&gt;&lt;x&gt;"&amp;SUBSTITUTE(选CPU[[#This Row],[CPU选项表]],",","&lt;/x&gt;&lt;x&gt;") &amp;"&lt;/x&gt;&lt;/select&gt;","//x")
        )
    )
),"无合适【CPU】选项,请清除【规格】或【内存】后再试")</f>
        <v>82</v>
      </c>
    </row>
    <row r="176" spans="1:13">
      <c r="A176" t="s">
        <v>65</v>
      </c>
      <c r="B176" t="s">
        <v>1875</v>
      </c>
      <c r="D176" s="6" t="s">
        <v>3338</v>
      </c>
      <c r="E176" s="6">
        <v>948</v>
      </c>
      <c r="F176" s="6" t="str">
        <f t="shared" si="2"/>
        <v>选CPU!$K$176#</v>
      </c>
      <c r="G176" s="6" t="str" cm="1">
        <f t="array" ref="G176">_xlfn.LET(_xlpm.x, K175,
         _xlpm.cellAddress, "【 选CPU!" &amp; ADDRESS(ROW(选CPU[[#This Row],[自检]]),COLUMN(选CPU[[#This Row],[自检]])) &amp; "】",
         _xlfn.IFS(ISBLANK(_xlpm.x),   "error:右侧选项不足:" &amp;  _xlpm.cellAddress,
               ISERROR(_xlpm.x),   "error:右侧选项执行失败:" &amp; _xlpm.cellAddress,
               TRUE,             "ok")
)</f>
        <v>ok</v>
      </c>
      <c r="K176" cm="1">
        <f t="array" ref="K176">IFERROR(_xlfn._xlws.SORT(
    _xlfn.UNIQUE(
        TRANSPOSE(
            _xlfn.FILTERXML("&lt;select&gt;&lt;x&gt;"&amp;SUBSTITUTE(选CPU[[#This Row],[CPU选项表]],",","&lt;/x&gt;&lt;x&gt;") &amp;"&lt;/x&gt;&lt;/select&gt;","//x")
        )
    )
),"无合适【CPU】选项,请清除【规格】或【内存】后再试")</f>
        <v>164</v>
      </c>
    </row>
    <row r="177" spans="1:16">
      <c r="A177" t="s">
        <v>65</v>
      </c>
      <c r="B177" t="s">
        <v>1875</v>
      </c>
      <c r="D177" s="6" t="s">
        <v>3339</v>
      </c>
      <c r="E177" s="6">
        <v>56</v>
      </c>
      <c r="F177" s="6" t="str">
        <f t="shared" si="2"/>
        <v>选CPU!$K$177#</v>
      </c>
      <c r="G177" s="6" t="str" cm="1">
        <f t="array" ref="G177">_xlfn.LET(_xlpm.x, K176,
         _xlpm.cellAddress, "【 选CPU!" &amp; ADDRESS(ROW(选CPU[[#This Row],[自检]]),COLUMN(选CPU[[#This Row],[自检]])) &amp; "】",
         _xlfn.IFS(ISBLANK(_xlpm.x),   "error:右侧选项不足:" &amp;  _xlpm.cellAddress,
               ISERROR(_xlpm.x),   "error:右侧选项执行失败:" &amp; _xlpm.cellAddress,
               TRUE,             "ok")
)</f>
        <v>ok</v>
      </c>
      <c r="K177" cm="1">
        <f t="array" ref="K177">IFERROR(_xlfn._xlws.SORT(
    _xlfn.UNIQUE(
        TRANSPOSE(
            _xlfn.FILTERXML("&lt;select&gt;&lt;x&gt;"&amp;SUBSTITUTE(选CPU[[#This Row],[CPU选项表]],",","&lt;/x&gt;&lt;x&gt;") &amp;"&lt;/x&gt;&lt;/select&gt;","//x")
        )
    )
),"无合适【CPU】选项,请清除【规格】或【内存】后再试")</f>
        <v>6</v>
      </c>
    </row>
    <row r="178" spans="1:16">
      <c r="A178" t="s">
        <v>65</v>
      </c>
      <c r="B178" t="s">
        <v>1875</v>
      </c>
      <c r="D178" s="6" t="s">
        <v>3341</v>
      </c>
      <c r="E178" s="6">
        <v>112</v>
      </c>
      <c r="F178" s="6" t="str">
        <f t="shared" si="2"/>
        <v>选CPU!$K$178#</v>
      </c>
      <c r="G178" s="6" t="str" cm="1">
        <f t="array" ref="G178">_xlfn.LET(_xlpm.x, K177,
         _xlpm.cellAddress, "【 选CPU!" &amp; ADDRESS(ROW(选CPU[[#This Row],[自检]]),COLUMN(选CPU[[#This Row],[自检]])) &amp; "】",
         _xlfn.IFS(ISBLANK(_xlpm.x),   "error:右侧选项不足:" &amp;  _xlpm.cellAddress,
               ISERROR(_xlpm.x),   "error:右侧选项执行失败:" &amp; _xlpm.cellAddress,
               TRUE,             "ok")
)</f>
        <v>ok</v>
      </c>
      <c r="K178" cm="1">
        <f t="array" ref="K178">IFERROR(_xlfn._xlws.SORT(
    _xlfn.UNIQUE(
        TRANSPOSE(
            _xlfn.FILTERXML("&lt;select&gt;&lt;x&gt;"&amp;SUBSTITUTE(选CPU[[#This Row],[CPU选项表]],",","&lt;/x&gt;&lt;x&gt;") &amp;"&lt;/x&gt;&lt;/select&gt;","//x")
        )
    )
),"无合适【CPU】选项,请清除【规格】或【内存】后再试")</f>
        <v>14</v>
      </c>
    </row>
    <row r="179" spans="1:16">
      <c r="A179" t="s">
        <v>65</v>
      </c>
      <c r="B179" t="s">
        <v>1875</v>
      </c>
      <c r="D179" s="6" t="s">
        <v>3306</v>
      </c>
      <c r="E179" s="6">
        <v>20</v>
      </c>
      <c r="F179" s="6" t="str">
        <f t="shared" si="2"/>
        <v>选CPU!$K$179#</v>
      </c>
      <c r="G179" s="6" t="str" cm="1">
        <f t="array" ref="G179">_xlfn.LET(_xlpm.x, K178,
         _xlpm.cellAddress, "【 选CPU!" &amp; ADDRESS(ROW(选CPU[[#This Row],[自检]]),COLUMN(选CPU[[#This Row],[自检]])) &amp; "】",
         _xlfn.IFS(ISBLANK(_xlpm.x),   "error:右侧选项不足:" &amp;  _xlpm.cellAddress,
               ISERROR(_xlpm.x),   "error:右侧选项执行失败:" &amp; _xlpm.cellAddress,
               TRUE,             "ok")
)</f>
        <v>ok</v>
      </c>
      <c r="K179" cm="1">
        <f t="array" ref="K179">IFERROR(_xlfn._xlws.SORT(
    _xlfn.UNIQUE(
        TRANSPOSE(
            _xlfn.FILTERXML("&lt;select&gt;&lt;x&gt;"&amp;SUBSTITUTE(选CPU[[#This Row],[CPU选项表]],",","&lt;/x&gt;&lt;x&gt;") &amp;"&lt;/x&gt;&lt;/select&gt;","//x")
        )
    )
),"无合适【CPU】选项,请清除【规格】或【内存】后再试")</f>
        <v>4</v>
      </c>
    </row>
    <row r="180" spans="1:16">
      <c r="A180" t="s">
        <v>65</v>
      </c>
      <c r="B180" t="s">
        <v>1875</v>
      </c>
      <c r="D180" s="6" t="s">
        <v>3563</v>
      </c>
      <c r="E180" s="6">
        <v>40</v>
      </c>
      <c r="F180" s="6" t="str">
        <f t="shared" si="2"/>
        <v>选CPU!$K$180#</v>
      </c>
      <c r="G180" s="6" t="str" cm="1">
        <f t="array" ref="G180">_xlfn.LET(_xlpm.x, K179,
         _xlpm.cellAddress, "【 选CPU!" &amp; ADDRESS(ROW(选CPU[[#This Row],[自检]]),COLUMN(选CPU[[#This Row],[自检]])) &amp; "】",
         _xlfn.IFS(ISBLANK(_xlpm.x),   "error:右侧选项不足:" &amp;  _xlpm.cellAddress,
               ISERROR(_xlpm.x),   "error:右侧选项执行失败:" &amp; _xlpm.cellAddress,
               TRUE,             "ok")
)</f>
        <v>ok</v>
      </c>
      <c r="K180" cm="1">
        <f t="array" ref="K180:L180">IFERROR(_xlfn._xlws.SORT(
    _xlfn.UNIQUE(
        TRANSPOSE(
            _xlfn.FILTERXML("&lt;select&gt;&lt;x&gt;"&amp;SUBSTITUTE(选CPU[[#This Row],[CPU选项表]],",","&lt;/x&gt;&lt;x&gt;") &amp;"&lt;/x&gt;&lt;/select&gt;","//x")
        )
    )
),"无合适【CPU】选项,请清除【规格】或【内存】后再试")</f>
        <v>10</v>
      </c>
      <c r="L180">
        <v>8</v>
      </c>
    </row>
    <row r="181" spans="1:16">
      <c r="A181" t="s">
        <v>65</v>
      </c>
      <c r="B181" t="s">
        <v>1875</v>
      </c>
      <c r="D181" s="6" t="s">
        <v>3565</v>
      </c>
      <c r="E181" s="6">
        <v>80</v>
      </c>
      <c r="F181" s="6" t="str">
        <f t="shared" si="2"/>
        <v>选CPU!$K$181#</v>
      </c>
      <c r="G181" s="6" t="str" cm="1">
        <f t="array" ref="G181">_xlfn.LET(_xlpm.x, K180,
         _xlpm.cellAddress, "【 选CPU!" &amp; ADDRESS(ROW(选CPU[[#This Row],[自检]]),COLUMN(选CPU[[#This Row],[自检]])) &amp; "】",
         _xlfn.IFS(ISBLANK(_xlpm.x),   "error:右侧选项不足:" &amp;  _xlpm.cellAddress,
               ISERROR(_xlpm.x),   "error:右侧选项执行失败:" &amp; _xlpm.cellAddress,
               TRUE,             "ok")
)</f>
        <v>ok</v>
      </c>
      <c r="K181" cm="1">
        <f t="array" ref="K181:L181">IFERROR(_xlfn._xlws.SORT(
    _xlfn.UNIQUE(
        TRANSPOSE(
            _xlfn.FILTERXML("&lt;select&gt;&lt;x&gt;"&amp;SUBSTITUTE(选CPU[[#This Row],[CPU选项表]],",","&lt;/x&gt;&lt;x&gt;") &amp;"&lt;/x&gt;&lt;/select&gt;","//x")
        )
    )
),"无合适【CPU】选项,请清除【规格】或【内存】后再试")</f>
        <v>20</v>
      </c>
      <c r="L181">
        <v>18</v>
      </c>
    </row>
    <row r="182" spans="1:16">
      <c r="A182" t="s">
        <v>65</v>
      </c>
      <c r="B182" t="s">
        <v>1875</v>
      </c>
      <c r="D182" s="6" t="s">
        <v>3328</v>
      </c>
      <c r="E182" s="6">
        <v>226</v>
      </c>
      <c r="F182" s="6" t="str">
        <f t="shared" si="2"/>
        <v>选CPU!$K$182#</v>
      </c>
      <c r="G182" s="6" t="str" cm="1">
        <f t="array" ref="G182">_xlfn.LET(_xlpm.x, K181,
         _xlpm.cellAddress, "【 选CPU!" &amp; ADDRESS(ROW(选CPU[[#This Row],[自检]]),COLUMN(选CPU[[#This Row],[自检]])) &amp; "】",
         _xlfn.IFS(ISBLANK(_xlpm.x),   "error:右侧选项不足:" &amp;  _xlpm.cellAddress,
               ISERROR(_xlpm.x),   "error:右侧选项执行失败:" &amp; _xlpm.cellAddress,
               TRUE,             "ok")
)</f>
        <v>ok</v>
      </c>
      <c r="K182" cm="1">
        <f t="array" ref="K182">IFERROR(_xlfn._xlws.SORT(
    _xlfn.UNIQUE(
        TRANSPOSE(
            _xlfn.FILTERXML("&lt;select&gt;&lt;x&gt;"&amp;SUBSTITUTE(选CPU[[#This Row],[CPU选项表]],",","&lt;/x&gt;&lt;x&gt;") &amp;"&lt;/x&gt;&lt;/select&gt;","//x")
        )
    )
),"无合适【CPU】选项,请清除【规格】或【内存】后再试")</f>
        <v>90</v>
      </c>
    </row>
    <row r="183" spans="1:16">
      <c r="A183" t="s">
        <v>65</v>
      </c>
      <c r="B183" t="s">
        <v>1875</v>
      </c>
      <c r="D183" s="6" t="s">
        <v>3331</v>
      </c>
      <c r="E183" s="6">
        <v>452</v>
      </c>
      <c r="F183" s="6" t="str">
        <f t="shared" si="2"/>
        <v>选CPU!$K$183#</v>
      </c>
      <c r="G183" s="6" t="str" cm="1">
        <f t="array" ref="G183">_xlfn.LET(_xlpm.x, K182,
         _xlpm.cellAddress, "【 选CPU!" &amp; ADDRESS(ROW(选CPU[[#This Row],[自检]]),COLUMN(选CPU[[#This Row],[自检]])) &amp; "】",
         _xlfn.IFS(ISBLANK(_xlpm.x),   "error:右侧选项不足:" &amp;  _xlpm.cellAddress,
               ISERROR(_xlpm.x),   "error:右侧选项执行失败:" &amp; _xlpm.cellAddress,
               TRUE,             "ok")
)</f>
        <v>ok</v>
      </c>
      <c r="K183" cm="1">
        <f t="array" ref="K183">IFERROR(_xlfn._xlws.SORT(
    _xlfn.UNIQUE(
        TRANSPOSE(
            _xlfn.FILTERXML("&lt;select&gt;&lt;x&gt;"&amp;SUBSTITUTE(选CPU[[#This Row],[CPU选项表]],",","&lt;/x&gt;&lt;x&gt;") &amp;"&lt;/x&gt;&lt;/select&gt;","//x")
        )
    )
),"无合适【CPU】选项,请清除【规格】或【内存】后再试")</f>
        <v>180</v>
      </c>
    </row>
    <row r="184" spans="1:16">
      <c r="A184" t="s">
        <v>65</v>
      </c>
      <c r="B184" t="s">
        <v>1875</v>
      </c>
      <c r="D184" s="6" t="s">
        <v>3342</v>
      </c>
      <c r="E184" s="6">
        <v>88</v>
      </c>
      <c r="F184" s="6" t="str">
        <f t="shared" si="2"/>
        <v>选CPU!$K$184#</v>
      </c>
      <c r="G184" s="6" t="str" cm="1">
        <f t="array" ref="G184">_xlfn.LET(_xlpm.x, K183,
         _xlpm.cellAddress, "【 选CPU!" &amp; ADDRESS(ROW(选CPU[[#This Row],[自检]]),COLUMN(选CPU[[#This Row],[自检]])) &amp; "】",
         _xlfn.IFS(ISBLANK(_xlpm.x),   "error:右侧选项不足:" &amp;  _xlpm.cellAddress,
               ISERROR(_xlpm.x),   "error:右侧选项执行失败:" &amp; _xlpm.cellAddress,
               TRUE,             "ok")
)</f>
        <v>ok</v>
      </c>
      <c r="K184" cm="1">
        <f t="array" ref="K184">IFERROR(_xlfn._xlws.SORT(
    _xlfn.UNIQUE(
        TRANSPOSE(
            _xlfn.FILTERXML("&lt;select&gt;&lt;x&gt;"&amp;SUBSTITUTE(选CPU[[#This Row],[CPU选项表]],",","&lt;/x&gt;&lt;x&gt;") &amp;"&lt;/x&gt;&lt;/select&gt;","//x")
        )
    )
),"无合适【CPU】选项,请清除【规格】或【内存】后再试")</f>
        <v>10</v>
      </c>
    </row>
    <row r="185" spans="1:16">
      <c r="A185" t="s">
        <v>65</v>
      </c>
      <c r="B185" t="s">
        <v>1875</v>
      </c>
      <c r="D185" s="6" t="s">
        <v>3348</v>
      </c>
      <c r="E185" s="6">
        <v>176</v>
      </c>
      <c r="F185" s="6" t="str">
        <f t="shared" si="2"/>
        <v>选CPU!$K$185#</v>
      </c>
      <c r="G185" s="6" t="str" cm="1">
        <f t="array" ref="G185">_xlfn.LET(_xlpm.x, K184,
         _xlpm.cellAddress, "【 选CPU!" &amp; ADDRESS(ROW(选CPU[[#This Row],[自检]]),COLUMN(选CPU[[#This Row],[自检]])) &amp; "】",
         _xlfn.IFS(ISBLANK(_xlpm.x),   "error:右侧选项不足:" &amp;  _xlpm.cellAddress,
               ISERROR(_xlpm.x),   "error:右侧选项执行失败:" &amp; _xlpm.cellAddress,
               TRUE,             "ok")
)</f>
        <v>ok</v>
      </c>
      <c r="K185" cm="1">
        <f t="array" ref="K185">IFERROR(_xlfn._xlws.SORT(
    _xlfn.UNIQUE(
        TRANSPOSE(
            _xlfn.FILTERXML("&lt;select&gt;&lt;x&gt;"&amp;SUBSTITUTE(选CPU[[#This Row],[CPU选项表]],",","&lt;/x&gt;&lt;x&gt;") &amp;"&lt;/x&gt;&lt;/select&gt;","//x")
        )
    )
),"无合适【CPU】选项,请清除【规格】或【内存】后再试")</f>
        <v>22</v>
      </c>
    </row>
    <row r="186" spans="1:16">
      <c r="A186" t="s">
        <v>65</v>
      </c>
      <c r="B186" t="s">
        <v>1875</v>
      </c>
      <c r="D186" s="6" t="s">
        <v>3350</v>
      </c>
      <c r="E186" s="6">
        <v>352</v>
      </c>
      <c r="F186" s="6" t="str">
        <f t="shared" si="2"/>
        <v>选CPU!$K$186#</v>
      </c>
      <c r="G186" s="6" t="str" cm="1">
        <f t="array" ref="G186">_xlfn.LET(_xlpm.x, K185,
         _xlpm.cellAddress, "【 选CPU!" &amp; ADDRESS(ROW(选CPU[[#This Row],[自检]]),COLUMN(选CPU[[#This Row],[自检]])) &amp; "】",
         _xlfn.IFS(ISBLANK(_xlpm.x),   "error:右侧选项不足:" &amp;  _xlpm.cellAddress,
               ISERROR(_xlpm.x),   "error:右侧选项执行失败:" &amp; _xlpm.cellAddress,
               TRUE,             "ok")
)</f>
        <v>ok</v>
      </c>
      <c r="K186" cm="1">
        <f t="array" ref="K186">IFERROR(_xlfn._xlws.SORT(
    _xlfn.UNIQUE(
        TRANSPOSE(
            _xlfn.FILTERXML("&lt;select&gt;&lt;x&gt;"&amp;SUBSTITUTE(选CPU[[#This Row],[CPU选项表]],",","&lt;/x&gt;&lt;x&gt;") &amp;"&lt;/x&gt;&lt;/select&gt;","//x")
        )
    )
),"无合适【CPU】选项,请清除【规格】或【内存】后再试")</f>
        <v>44</v>
      </c>
    </row>
    <row r="187" spans="1:16">
      <c r="A187" t="s">
        <v>65</v>
      </c>
      <c r="B187" t="s">
        <v>1878</v>
      </c>
      <c r="D187" s="6" t="s">
        <v>3528</v>
      </c>
      <c r="E187" s="6">
        <v>384</v>
      </c>
      <c r="F187" s="6" t="str">
        <f t="shared" si="2"/>
        <v>选CPU!$K$187#</v>
      </c>
      <c r="G187" s="6" t="str" cm="1">
        <f t="array" ref="G187">_xlfn.LET(_xlpm.x, K186,
         _xlpm.cellAddress, "【 选CPU!" &amp; ADDRESS(ROW(选CPU[[#This Row],[自检]]),COLUMN(选CPU[[#This Row],[自检]])) &amp; "】",
         _xlfn.IFS(ISBLANK(_xlpm.x),   "error:右侧选项不足:" &amp;  _xlpm.cellAddress,
               ISERROR(_xlpm.x),   "error:右侧选项执行失败:" &amp; _xlpm.cellAddress,
               TRUE,             "ok")
)</f>
        <v>ok</v>
      </c>
      <c r="K187" cm="1">
        <f t="array" ref="K187:N187">IFERROR(_xlfn._xlws.SORT(
    _xlfn.UNIQUE(
        TRANSPOSE(
            _xlfn.FILTERXML("&lt;select&gt;&lt;x&gt;"&amp;SUBSTITUTE(选CPU[[#This Row],[CPU选项表]],",","&lt;/x&gt;&lt;x&gt;") &amp;"&lt;/x&gt;&lt;/select&gt;","//x")
        )
    )
),"无合适【CPU】选项,请清除【规格】或【内存】后再试")</f>
        <v>96</v>
      </c>
      <c r="L187">
        <v>80</v>
      </c>
      <c r="M187">
        <v>48</v>
      </c>
      <c r="N187">
        <v>32</v>
      </c>
    </row>
    <row r="188" spans="1:16">
      <c r="A188" t="s">
        <v>65</v>
      </c>
      <c r="B188" t="s">
        <v>1878</v>
      </c>
      <c r="D188" s="6" t="s">
        <v>3530</v>
      </c>
      <c r="E188" s="6">
        <v>64</v>
      </c>
      <c r="F188" s="6" t="str">
        <f t="shared" si="2"/>
        <v>选CPU!$K$188#</v>
      </c>
      <c r="G188" s="6" t="str" cm="1">
        <f t="array" ref="G188">_xlfn.LET(_xlpm.x, K187,
         _xlpm.cellAddress, "【 选CPU!" &amp; ADDRESS(ROW(选CPU[[#This Row],[自检]]),COLUMN(选CPU[[#This Row],[自检]])) &amp; "】",
         _xlfn.IFS(ISBLANK(_xlpm.x),   "error:右侧选项不足:" &amp;  _xlpm.cellAddress,
               ISERROR(_xlpm.x),   "error:右侧选项执行失败:" &amp; _xlpm.cellAddress,
               TRUE,             "ok")
)</f>
        <v>ok</v>
      </c>
      <c r="K188" cm="1">
        <f t="array" ref="K188:M188">IFERROR(_xlfn._xlws.SORT(
    _xlfn.UNIQUE(
        TRANSPOSE(
            _xlfn.FILTERXML("&lt;select&gt;&lt;x&gt;"&amp;SUBSTITUTE(选CPU[[#This Row],[CPU选项表]],",","&lt;/x&gt;&lt;x&gt;") &amp;"&lt;/x&gt;&lt;/select&gt;","//x")
        )
    )
),"无合适【CPU】选项,请清除【规格】或【内存】后再试")</f>
        <v>16</v>
      </c>
      <c r="L188">
        <v>32</v>
      </c>
      <c r="M188">
        <v>8</v>
      </c>
    </row>
    <row r="189" spans="1:16">
      <c r="A189" t="s">
        <v>65</v>
      </c>
      <c r="B189" t="s">
        <v>1878</v>
      </c>
      <c r="D189" s="6" t="s">
        <v>3569</v>
      </c>
      <c r="E189" s="6">
        <v>128</v>
      </c>
      <c r="F189" s="6" t="str">
        <f t="shared" si="2"/>
        <v>选CPU!$K$189#</v>
      </c>
      <c r="G189" s="6" t="str" cm="1">
        <f t="array" ref="G189">_xlfn.LET(_xlpm.x, K188,
         _xlpm.cellAddress, "【 选CPU!" &amp; ADDRESS(ROW(选CPU[[#This Row],[自检]]),COLUMN(选CPU[[#This Row],[自检]])) &amp; "】",
         _xlfn.IFS(ISBLANK(_xlpm.x),   "error:右侧选项不足:" &amp;  _xlpm.cellAddress,
               ISERROR(_xlpm.x),   "error:右侧选项执行失败:" &amp; _xlpm.cellAddress,
               TRUE,             "ok")
)</f>
        <v>ok</v>
      </c>
      <c r="K189" cm="1">
        <f t="array" ref="K189:O189">IFERROR(_xlfn._xlws.SORT(
    _xlfn.UNIQUE(
        TRANSPOSE(
            _xlfn.FILTERXML("&lt;select&gt;&lt;x&gt;"&amp;SUBSTITUTE(选CPU[[#This Row],[CPU选项表]],",","&lt;/x&gt;&lt;x&gt;") &amp;"&lt;/x&gt;&lt;/select&gt;","//x")
        )
    )
),"无合适【CPU】选项,请清除【规格】或【内存】后再试")</f>
        <v>32</v>
      </c>
      <c r="L189">
        <v>64</v>
      </c>
      <c r="M189">
        <v>48</v>
      </c>
      <c r="N189">
        <v>28</v>
      </c>
      <c r="O189">
        <v>16</v>
      </c>
    </row>
    <row r="190" spans="1:16">
      <c r="A190" t="s">
        <v>65</v>
      </c>
      <c r="B190" t="s">
        <v>1878</v>
      </c>
      <c r="D190" s="6" t="s">
        <v>3571</v>
      </c>
      <c r="E190" s="6">
        <v>256</v>
      </c>
      <c r="F190" s="6" t="str">
        <f t="shared" si="2"/>
        <v>选CPU!$K$190#</v>
      </c>
      <c r="G190" s="6" t="str" cm="1">
        <f t="array" ref="G190">_xlfn.LET(_xlpm.x, K189,
         _xlpm.cellAddress, "【 选CPU!" &amp; ADDRESS(ROW(选CPU[[#This Row],[自检]]),COLUMN(选CPU[[#This Row],[自检]])) &amp; "】",
         _xlfn.IFS(ISBLANK(_xlpm.x),   "error:右侧选项不足:" &amp;  _xlpm.cellAddress,
               ISERROR(_xlpm.x),   "error:右侧选项执行失败:" &amp; _xlpm.cellAddress,
               TRUE,             "ok")
)</f>
        <v>ok</v>
      </c>
      <c r="K190" cm="1">
        <f t="array" ref="K190:N190">IFERROR(_xlfn._xlws.SORT(
    _xlfn.UNIQUE(
        TRANSPOSE(
            _xlfn.FILTERXML("&lt;select&gt;&lt;x&gt;"&amp;SUBSTITUTE(选CPU[[#This Row],[CPU选项表]],",","&lt;/x&gt;&lt;x&gt;") &amp;"&lt;/x&gt;&lt;/select&gt;","//x")
        )
    )
),"无合适【CPU】选项,请清除【规格】或【内存】后再试")</f>
        <v>64</v>
      </c>
      <c r="L190">
        <v>128</v>
      </c>
      <c r="M190">
        <v>76</v>
      </c>
      <c r="N190">
        <v>32</v>
      </c>
    </row>
    <row r="191" spans="1:16">
      <c r="A191" t="s">
        <v>65</v>
      </c>
      <c r="B191" t="s">
        <v>1878</v>
      </c>
      <c r="D191" s="6" t="s">
        <v>3538</v>
      </c>
      <c r="E191" s="6">
        <v>32</v>
      </c>
      <c r="F191" s="6" t="str">
        <f t="shared" si="2"/>
        <v>选CPU!$K$191#</v>
      </c>
      <c r="G191" s="6" t="str" cm="1">
        <f t="array" ref="G191">_xlfn.LET(_xlpm.x, K190,
         _xlpm.cellAddress, "【 选CPU!" &amp; ADDRESS(ROW(选CPU[[#This Row],[自检]]),COLUMN(选CPU[[#This Row],[自检]])) &amp; "】",
         _xlfn.IFS(ISBLANK(_xlpm.x),   "error:右侧选项不足:" &amp;  _xlpm.cellAddress,
               ISERROR(_xlpm.x),   "error:右侧选项执行失败:" &amp; _xlpm.cellAddress,
               TRUE,             "ok")
)</f>
        <v>ok</v>
      </c>
      <c r="K191" cm="1">
        <f t="array" ref="K191:M191">IFERROR(_xlfn._xlws.SORT(
    _xlfn.UNIQUE(
        TRANSPOSE(
            _xlfn.FILTERXML("&lt;select&gt;&lt;x&gt;"&amp;SUBSTITUTE(选CPU[[#This Row],[CPU选项表]],",","&lt;/x&gt;&lt;x&gt;") &amp;"&lt;/x&gt;&lt;/select&gt;","//x")
        )
    )
),"无合适【CPU】选项,请清除【规格】或【内存】后再试")</f>
        <v>8</v>
      </c>
      <c r="L191">
        <v>16</v>
      </c>
      <c r="M191">
        <v>4</v>
      </c>
    </row>
    <row r="192" spans="1:16">
      <c r="A192" t="s">
        <v>65</v>
      </c>
      <c r="B192" t="s">
        <v>1878</v>
      </c>
      <c r="D192" s="6" t="s">
        <v>3574</v>
      </c>
      <c r="E192" s="6">
        <v>96</v>
      </c>
      <c r="F192" s="6" t="str">
        <f t="shared" si="2"/>
        <v>选CPU!$K$192#</v>
      </c>
      <c r="G192" s="6" t="str" cm="1">
        <f t="array" ref="G192">_xlfn.LET(_xlpm.x, K191,
         _xlpm.cellAddress, "【 选CPU!" &amp; ADDRESS(ROW(选CPU[[#This Row],[自检]]),COLUMN(选CPU[[#This Row],[自检]])) &amp; "】",
         _xlfn.IFS(ISBLANK(_xlpm.x),   "error:右侧选项不足:" &amp;  _xlpm.cellAddress,
               ISERROR(_xlpm.x),   "error:右侧选项执行失败:" &amp; _xlpm.cellAddress,
               TRUE,             "ok")
)</f>
        <v>ok</v>
      </c>
      <c r="K192" cm="1">
        <f t="array" ref="K192:P192">IFERROR(_xlfn._xlws.SORT(
    _xlfn.UNIQUE(
        TRANSPOSE(
            _xlfn.FILTERXML("&lt;select&gt;&lt;x&gt;"&amp;SUBSTITUTE(选CPU[[#This Row],[CPU选项表]],",","&lt;/x&gt;&lt;x&gt;") &amp;"&lt;/x&gt;&lt;/select&gt;","//x")
        )
    )
),"无合适【CPU】选项,请清除【规格】或【内存】后再试")</f>
        <v>24</v>
      </c>
      <c r="L192">
        <v>48</v>
      </c>
      <c r="M192">
        <v>32</v>
      </c>
      <c r="N192">
        <v>12</v>
      </c>
      <c r="O192">
        <v>16</v>
      </c>
      <c r="P192">
        <v>56</v>
      </c>
    </row>
    <row r="193" spans="1:15">
      <c r="A193" t="s">
        <v>65</v>
      </c>
      <c r="B193" t="s">
        <v>1878</v>
      </c>
      <c r="D193" s="6" t="s">
        <v>3576</v>
      </c>
      <c r="E193" s="6">
        <v>320</v>
      </c>
      <c r="F193" s="6" t="str">
        <f t="shared" si="2"/>
        <v>选CPU!$K$193#</v>
      </c>
      <c r="G193" s="6" t="str" cm="1">
        <f t="array" ref="G193">_xlfn.LET(_xlpm.x, K192,
         _xlpm.cellAddress, "【 选CPU!" &amp; ADDRESS(ROW(选CPU[[#This Row],[自检]]),COLUMN(选CPU[[#This Row],[自检]])) &amp; "】",
         _xlfn.IFS(ISBLANK(_xlpm.x),   "error:右侧选项不足:" &amp;  _xlpm.cellAddress,
               ISERROR(_xlpm.x),   "error:右侧选项执行失败:" &amp; _xlpm.cellAddress,
               TRUE,             "ok")
)</f>
        <v>ok</v>
      </c>
      <c r="K193" cm="1">
        <f t="array" ref="K193:O193">IFERROR(_xlfn._xlws.SORT(
    _xlfn.UNIQUE(
        TRANSPOSE(
            _xlfn.FILTERXML("&lt;select&gt;&lt;x&gt;"&amp;SUBSTITUTE(选CPU[[#This Row],[CPU选项表]],",","&lt;/x&gt;&lt;x&gt;") &amp;"&lt;/x&gt;&lt;/select&gt;","//x")
        )
    )
),"无合适【CPU】选项,请清除【规格】或【内存】后再试")</f>
        <v>76</v>
      </c>
      <c r="L193">
        <v>80</v>
      </c>
      <c r="M193">
        <v>160</v>
      </c>
      <c r="N193">
        <v>84</v>
      </c>
      <c r="O193">
        <v>72</v>
      </c>
    </row>
    <row r="194" spans="1:15">
      <c r="A194" t="s">
        <v>65</v>
      </c>
      <c r="B194" t="s">
        <v>1878</v>
      </c>
      <c r="D194" s="6" t="s">
        <v>3578</v>
      </c>
      <c r="E194" s="6">
        <v>8</v>
      </c>
      <c r="F194" s="6" t="str">
        <f t="shared" ref="F194:F257" si="3">"选CPU!" &amp; ADDRESS(ROW(K194),COLUMN(K194)) &amp; "#"</f>
        <v>选CPU!$K$194#</v>
      </c>
      <c r="G194" s="6" t="str" cm="1">
        <f t="array" ref="G194">_xlfn.LET(_xlpm.x, K193,
         _xlpm.cellAddress, "【 选CPU!" &amp; ADDRESS(ROW(选CPU[[#This Row],[自检]]),COLUMN(选CPU[[#This Row],[自检]])) &amp; "】",
         _xlfn.IFS(ISBLANK(_xlpm.x),   "error:右侧选项不足:" &amp;  _xlpm.cellAddress,
               ISERROR(_xlpm.x),   "error:右侧选项执行失败:" &amp; _xlpm.cellAddress,
               TRUE,             "ok")
)</f>
        <v>ok</v>
      </c>
      <c r="K194" cm="1">
        <f t="array" ref="K194:M194">IFERROR(_xlfn._xlws.SORT(
    _xlfn.UNIQUE(
        TRANSPOSE(
            _xlfn.FILTERXML("&lt;select&gt;&lt;x&gt;"&amp;SUBSTITUTE(选CPU[[#This Row],[CPU选项表]],",","&lt;/x&gt;&lt;x&gt;") &amp;"&lt;/x&gt;&lt;/select&gt;","//x")
        )
    )
),"无合适【CPU】选项,请清除【规格】或【内存】后再试")</f>
        <v>4</v>
      </c>
      <c r="L194">
        <v>2</v>
      </c>
      <c r="M194">
        <v>1</v>
      </c>
    </row>
    <row r="195" spans="1:15">
      <c r="A195" t="s">
        <v>65</v>
      </c>
      <c r="B195" t="s">
        <v>1878</v>
      </c>
      <c r="D195" s="6" t="s">
        <v>3580</v>
      </c>
      <c r="E195" s="6">
        <v>16</v>
      </c>
      <c r="F195" s="6" t="str">
        <f t="shared" si="3"/>
        <v>选CPU!$K$195#</v>
      </c>
      <c r="G195" s="6" t="str" cm="1">
        <f t="array" ref="G195">_xlfn.LET(_xlpm.x, K194,
         _xlpm.cellAddress, "【 选CPU!" &amp; ADDRESS(ROW(选CPU[[#This Row],[自检]]),COLUMN(选CPU[[#This Row],[自检]])) &amp; "】",
         _xlfn.IFS(ISBLANK(_xlpm.x),   "error:右侧选项不足:" &amp;  _xlpm.cellAddress,
               ISERROR(_xlpm.x),   "error:右侧选项执行失败:" &amp; _xlpm.cellAddress,
               TRUE,             "ok")
)</f>
        <v>ok</v>
      </c>
      <c r="K195" cm="1">
        <f t="array" ref="K195:N195">IFERROR(_xlfn._xlws.SORT(
    _xlfn.UNIQUE(
        TRANSPOSE(
            _xlfn.FILTERXML("&lt;select&gt;&lt;x&gt;"&amp;SUBSTITUTE(选CPU[[#This Row],[CPU选项表]],",","&lt;/x&gt;&lt;x&gt;") &amp;"&lt;/x&gt;&lt;/select&gt;","//x")
        )
    )
),"无合适【CPU】选项,请清除【规格】或【内存】后再试")</f>
        <v>4</v>
      </c>
      <c r="L195">
        <v>8</v>
      </c>
      <c r="M195">
        <v>16</v>
      </c>
      <c r="N195">
        <v>2</v>
      </c>
    </row>
    <row r="196" spans="1:15">
      <c r="A196" t="s">
        <v>65</v>
      </c>
      <c r="B196" t="s">
        <v>1878</v>
      </c>
      <c r="D196" s="6" t="s">
        <v>3582</v>
      </c>
      <c r="E196" s="6">
        <v>216</v>
      </c>
      <c r="F196" s="6" t="str">
        <f t="shared" si="3"/>
        <v>选CPU!$K$196#</v>
      </c>
      <c r="G196" s="6" t="str" cm="1">
        <f t="array" ref="G196">_xlfn.LET(_xlpm.x, K195,
         _xlpm.cellAddress, "【 选CPU!" &amp; ADDRESS(ROW(选CPU[[#This Row],[自检]]),COLUMN(选CPU[[#This Row],[自检]])) &amp; "】",
         _xlfn.IFS(ISBLANK(_xlpm.x),   "error:右侧选项不足:" &amp;  _xlpm.cellAddress,
               ISERROR(_xlpm.x),   "error:右侧选项执行失败:" &amp; _xlpm.cellAddress,
               TRUE,             "ok")
)</f>
        <v>ok</v>
      </c>
      <c r="K196" cm="1">
        <f t="array" ref="K196:L196">IFERROR(_xlfn._xlws.SORT(
    _xlfn.UNIQUE(
        TRANSPOSE(
            _xlfn.FILTERXML("&lt;select&gt;&lt;x&gt;"&amp;SUBSTITUTE(选CPU[[#This Row],[CPU选项表]],",","&lt;/x&gt;&lt;x&gt;") &amp;"&lt;/x&gt;&lt;/select&gt;","//x")
        )
    )
),"无合适【CPU】选项,请清除【规格】或【内存】后再试")</f>
        <v>46</v>
      </c>
      <c r="L196">
        <v>116</v>
      </c>
    </row>
    <row r="197" spans="1:15">
      <c r="A197" t="s">
        <v>65</v>
      </c>
      <c r="B197" t="s">
        <v>1878</v>
      </c>
      <c r="D197" s="6" t="s">
        <v>3547</v>
      </c>
      <c r="E197" s="6">
        <v>432</v>
      </c>
      <c r="F197" s="6" t="str">
        <f t="shared" si="3"/>
        <v>选CPU!$K$197#</v>
      </c>
      <c r="G197" s="6" t="str" cm="1">
        <f t="array" ref="G197">_xlfn.LET(_xlpm.x, K196,
         _xlpm.cellAddress, "【 选CPU!" &amp; ADDRESS(ROW(选CPU[[#This Row],[自检]]),COLUMN(选CPU[[#This Row],[自检]])) &amp; "】",
         _xlfn.IFS(ISBLANK(_xlpm.x),   "error:右侧选项不足:" &amp;  _xlpm.cellAddress,
               ISERROR(_xlpm.x),   "error:右侧选项执行失败:" &amp; _xlpm.cellAddress,
               TRUE,             "ok")
)</f>
        <v>ok</v>
      </c>
      <c r="K197" cm="1">
        <f t="array" ref="K197:M197">IFERROR(_xlfn._xlws.SORT(
    _xlfn.UNIQUE(
        TRANSPOSE(
            _xlfn.FILTERXML("&lt;select&gt;&lt;x&gt;"&amp;SUBSTITUTE(选CPU[[#This Row],[CPU选项表]],",","&lt;/x&gt;&lt;x&gt;") &amp;"&lt;/x&gt;&lt;/select&gt;","//x")
        )
    )
),"无合适【CPU】选项,请清除【规格】或【内存】后再试")</f>
        <v>92</v>
      </c>
      <c r="L197">
        <v>232</v>
      </c>
      <c r="M197">
        <v>124</v>
      </c>
    </row>
    <row r="198" spans="1:15">
      <c r="A198" t="s">
        <v>65</v>
      </c>
      <c r="B198" t="s">
        <v>1878</v>
      </c>
      <c r="D198" s="6" t="s">
        <v>3584</v>
      </c>
      <c r="E198" s="6">
        <v>192</v>
      </c>
      <c r="F198" s="6" t="str">
        <f t="shared" si="3"/>
        <v>选CPU!$K$198#</v>
      </c>
      <c r="G198" s="6" t="str" cm="1">
        <f t="array" ref="G198">_xlfn.LET(_xlpm.x, K197,
         _xlpm.cellAddress, "【 选CPU!" &amp; ADDRESS(ROW(选CPU[[#This Row],[自检]]),COLUMN(选CPU[[#This Row],[自检]])) &amp; "】",
         _xlfn.IFS(ISBLANK(_xlpm.x),   "error:右侧选项不足:" &amp;  _xlpm.cellAddress,
               ISERROR(_xlpm.x),   "error:右侧选项执行失败:" &amp; _xlpm.cellAddress,
               TRUE,             "ok")
)</f>
        <v>ok</v>
      </c>
      <c r="K198" cm="1">
        <f t="array" ref="K198:O198">IFERROR(_xlfn._xlws.SORT(
    _xlfn.UNIQUE(
        TRANSPOSE(
            _xlfn.FILTERXML("&lt;select&gt;&lt;x&gt;"&amp;SUBSTITUTE(选CPU[[#This Row],[CPU选项表]],",","&lt;/x&gt;&lt;x&gt;") &amp;"&lt;/x&gt;&lt;/select&gt;","//x")
        )
    )
),"无合适【CPU】选项,请清除【规格】或【内存】后再试")</f>
        <v>48</v>
      </c>
      <c r="L198">
        <v>96</v>
      </c>
      <c r="M198">
        <v>24</v>
      </c>
      <c r="N198">
        <v>16</v>
      </c>
      <c r="O198">
        <v>32</v>
      </c>
    </row>
    <row r="199" spans="1:15">
      <c r="A199" t="s">
        <v>65</v>
      </c>
      <c r="B199" t="s">
        <v>1878</v>
      </c>
      <c r="D199" s="6" t="s">
        <v>3311</v>
      </c>
      <c r="E199" s="6">
        <v>184</v>
      </c>
      <c r="F199" s="6" t="str">
        <f t="shared" si="3"/>
        <v>选CPU!$K$199#</v>
      </c>
      <c r="G199" s="6" t="str" cm="1">
        <f t="array" ref="G199">_xlfn.LET(_xlpm.x, K198,
         _xlpm.cellAddress, "【 选CPU!" &amp; ADDRESS(ROW(选CPU[[#This Row],[自检]]),COLUMN(选CPU[[#This Row],[自检]])) &amp; "】",
         _xlfn.IFS(ISBLANK(_xlpm.x),   "error:右侧选项不足:" &amp;  _xlpm.cellAddress,
               ISERROR(_xlpm.x),   "error:右侧选项执行失败:" &amp; _xlpm.cellAddress,
               TRUE,             "ok")
)</f>
        <v>ok</v>
      </c>
      <c r="K199" cm="1">
        <f t="array" ref="K199">IFERROR(_xlfn._xlws.SORT(
    _xlfn.UNIQUE(
        TRANSPOSE(
            _xlfn.FILTERXML("&lt;select&gt;&lt;x&gt;"&amp;SUBSTITUTE(选CPU[[#This Row],[CPU选项表]],",","&lt;/x&gt;&lt;x&gt;") &amp;"&lt;/x&gt;&lt;/select&gt;","//x")
        )
    )
),"无合适【CPU】选项,请清除【规格】或【内存】后再试")</f>
        <v>52</v>
      </c>
    </row>
    <row r="200" spans="1:15">
      <c r="A200" t="s">
        <v>65</v>
      </c>
      <c r="B200" t="s">
        <v>1878</v>
      </c>
      <c r="D200" s="6" t="s">
        <v>3313</v>
      </c>
      <c r="E200" s="6">
        <v>368</v>
      </c>
      <c r="F200" s="6" t="str">
        <f t="shared" si="3"/>
        <v>选CPU!$K$200#</v>
      </c>
      <c r="G200" s="6" t="str" cm="1">
        <f t="array" ref="G200">_xlfn.LET(_xlpm.x, K199,
         _xlpm.cellAddress, "【 选CPU!" &amp; ADDRESS(ROW(选CPU[[#This Row],[自检]]),COLUMN(选CPU[[#This Row],[自检]])) &amp; "】",
         _xlfn.IFS(ISBLANK(_xlpm.x),   "error:右侧选项不足:" &amp;  _xlpm.cellAddress,
               ISERROR(_xlpm.x),   "error:右侧选项执行失败:" &amp; _xlpm.cellAddress,
               TRUE,             "ok")
)</f>
        <v>ok</v>
      </c>
      <c r="K200" cm="1">
        <f t="array" ref="K200">IFERROR(_xlfn._xlws.SORT(
    _xlfn.UNIQUE(
        TRANSPOSE(
            _xlfn.FILTERXML("&lt;select&gt;&lt;x&gt;"&amp;SUBSTITUTE(选CPU[[#This Row],[CPU选项表]],",","&lt;/x&gt;&lt;x&gt;") &amp;"&lt;/x&gt;&lt;/select&gt;","//x")
        )
    )
),"无合适【CPU】选项,请清除【规格】或【内存】后再试")</f>
        <v>104</v>
      </c>
    </row>
    <row r="201" spans="1:15">
      <c r="A201" t="s">
        <v>65</v>
      </c>
      <c r="B201" t="s">
        <v>1878</v>
      </c>
      <c r="D201" s="6" t="s">
        <v>3290</v>
      </c>
      <c r="E201" s="6">
        <v>174</v>
      </c>
      <c r="F201" s="6" t="str">
        <f t="shared" si="3"/>
        <v>选CPU!$K$201#</v>
      </c>
      <c r="G201" s="6" t="str" cm="1">
        <f t="array" ref="G201">_xlfn.LET(_xlpm.x, K200,
         _xlpm.cellAddress, "【 选CPU!" &amp; ADDRESS(ROW(选CPU[[#This Row],[自检]]),COLUMN(选CPU[[#This Row],[自检]])) &amp; "】",
         _xlfn.IFS(ISBLANK(_xlpm.x),   "error:右侧选项不足:" &amp;  _xlpm.cellAddress,
               ISERROR(_xlpm.x),   "error:右侧选项执行失败:" &amp; _xlpm.cellAddress,
               TRUE,             "ok")
)</f>
        <v>ok</v>
      </c>
      <c r="K201" cm="1">
        <f t="array" ref="K201">IFERROR(_xlfn._xlws.SORT(
    _xlfn.UNIQUE(
        TRANSPOSE(
            _xlfn.FILTERXML("&lt;select&gt;&lt;x&gt;"&amp;SUBSTITUTE(选CPU[[#This Row],[CPU选项表]],",","&lt;/x&gt;&lt;x&gt;") &amp;"&lt;/x&gt;&lt;/select&gt;","//x")
        )
    )
),"无合适【CPU】选项,请清除【规格】或【内存】后再试")</f>
        <v>32</v>
      </c>
    </row>
    <row r="202" spans="1:15">
      <c r="A202" t="s">
        <v>65</v>
      </c>
      <c r="B202" t="s">
        <v>1878</v>
      </c>
      <c r="D202" s="6" t="s">
        <v>3291</v>
      </c>
      <c r="E202" s="6">
        <v>348</v>
      </c>
      <c r="F202" s="6" t="str">
        <f t="shared" si="3"/>
        <v>选CPU!$K$202#</v>
      </c>
      <c r="G202" s="6" t="str" cm="1">
        <f t="array" ref="G202">_xlfn.LET(_xlpm.x, K201,
         _xlpm.cellAddress, "【 选CPU!" &amp; ADDRESS(ROW(选CPU[[#This Row],[自检]]),COLUMN(选CPU[[#This Row],[自检]])) &amp; "】",
         _xlfn.IFS(ISBLANK(_xlpm.x),   "error:右侧选项不足:" &amp;  _xlpm.cellAddress,
               ISERROR(_xlpm.x),   "error:右侧选项执行失败:" &amp; _xlpm.cellAddress,
               TRUE,             "ok")
)</f>
        <v>ok</v>
      </c>
      <c r="K202" cm="1">
        <f t="array" ref="K202">IFERROR(_xlfn._xlws.SORT(
    _xlfn.UNIQUE(
        TRANSPOSE(
            _xlfn.FILTERXML("&lt;select&gt;&lt;x&gt;"&amp;SUBSTITUTE(选CPU[[#This Row],[CPU选项表]],",","&lt;/x&gt;&lt;x&gt;") &amp;"&lt;/x&gt;&lt;/select&gt;","//x")
        )
    )
),"无合适【CPU】选项,请清除【规格】或【内存】后再试")</f>
        <v>64</v>
      </c>
    </row>
    <row r="203" spans="1:15">
      <c r="A203" t="s">
        <v>65</v>
      </c>
      <c r="B203" t="s">
        <v>1878</v>
      </c>
      <c r="D203" s="6" t="s">
        <v>3320</v>
      </c>
      <c r="E203" s="6">
        <v>316</v>
      </c>
      <c r="F203" s="6" t="str">
        <f t="shared" si="3"/>
        <v>选CPU!$K$203#</v>
      </c>
      <c r="G203" s="6" t="str" cm="1">
        <f t="array" ref="G203">_xlfn.LET(_xlpm.x, K202,
         _xlpm.cellAddress, "【 选CPU!" &amp; ADDRESS(ROW(选CPU[[#This Row],[自检]]),COLUMN(选CPU[[#This Row],[自检]])) &amp; "】",
         _xlfn.IFS(ISBLANK(_xlpm.x),   "error:右侧选项不足:" &amp;  _xlpm.cellAddress,
               ISERROR(_xlpm.x),   "error:右侧选项执行失败:" &amp; _xlpm.cellAddress,
               TRUE,             "ok")
)</f>
        <v>ok</v>
      </c>
      <c r="K203" cm="1">
        <f t="array" ref="K203">IFERROR(_xlfn._xlws.SORT(
    _xlfn.UNIQUE(
        TRANSPOSE(
            _xlfn.FILTERXML("&lt;select&gt;&lt;x&gt;"&amp;SUBSTITUTE(选CPU[[#This Row],[CPU选项表]],",","&lt;/x&gt;&lt;x&gt;") &amp;"&lt;/x&gt;&lt;/select&gt;","//x")
        )
    )
),"无合适【CPU】选项,请清除【规格】或【内存】后再试")</f>
        <v>68</v>
      </c>
    </row>
    <row r="204" spans="1:15">
      <c r="A204" t="s">
        <v>65</v>
      </c>
      <c r="B204" t="s">
        <v>1878</v>
      </c>
      <c r="D204" s="6" t="s">
        <v>3314</v>
      </c>
      <c r="E204" s="6">
        <v>1</v>
      </c>
      <c r="F204" s="6" t="str">
        <f t="shared" si="3"/>
        <v>选CPU!$K$204#</v>
      </c>
      <c r="G204" s="6" t="str" cm="1">
        <f t="array" ref="G204">_xlfn.LET(_xlpm.x, K203,
         _xlpm.cellAddress, "【 选CPU!" &amp; ADDRESS(ROW(选CPU[[#This Row],[自检]]),COLUMN(选CPU[[#This Row],[自检]])) &amp; "】",
         _xlfn.IFS(ISBLANK(_xlpm.x),   "error:右侧选项不足:" &amp;  _xlpm.cellAddress,
               ISERROR(_xlpm.x),   "error:右侧选项执行失败:" &amp; _xlpm.cellAddress,
               TRUE,             "ok")
)</f>
        <v>ok</v>
      </c>
      <c r="K204" cm="1">
        <f t="array" ref="K204">IFERROR(_xlfn._xlws.SORT(
    _xlfn.UNIQUE(
        TRANSPOSE(
            _xlfn.FILTERXML("&lt;select&gt;&lt;x&gt;"&amp;SUBSTITUTE(选CPU[[#This Row],[CPU选项表]],",","&lt;/x&gt;&lt;x&gt;") &amp;"&lt;/x&gt;&lt;/select&gt;","//x")
        )
    )
),"无合适【CPU】选项,请清除【规格】或【内存】后再试")</f>
        <v>1</v>
      </c>
    </row>
    <row r="205" spans="1:15">
      <c r="A205" t="s">
        <v>65</v>
      </c>
      <c r="B205" t="s">
        <v>1878</v>
      </c>
      <c r="D205" s="6" t="s">
        <v>3550</v>
      </c>
      <c r="E205" s="6">
        <v>2</v>
      </c>
      <c r="F205" s="6" t="str">
        <f t="shared" si="3"/>
        <v>选CPU!$K$205#</v>
      </c>
      <c r="G205" s="6" t="str" cm="1">
        <f t="array" ref="G205">_xlfn.LET(_xlpm.x, K204,
         _xlpm.cellAddress, "【 选CPU!" &amp; ADDRESS(ROW(选CPU[[#This Row],[自检]]),COLUMN(选CPU[[#This Row],[自检]])) &amp; "】",
         _xlfn.IFS(ISBLANK(_xlpm.x),   "error:右侧选项不足:" &amp;  _xlpm.cellAddress,
               ISERROR(_xlpm.x),   "error:右侧选项执行失败:" &amp; _xlpm.cellAddress,
               TRUE,             "ok")
)</f>
        <v>ok</v>
      </c>
      <c r="K205" cm="1">
        <f t="array" ref="K205:L205">IFERROR(_xlfn._xlws.SORT(
    _xlfn.UNIQUE(
        TRANSPOSE(
            _xlfn.FILTERXML("&lt;select&gt;&lt;x&gt;"&amp;SUBSTITUTE(选CPU[[#This Row],[CPU选项表]],",","&lt;/x&gt;&lt;x&gt;") &amp;"&lt;/x&gt;&lt;/select&gt;","//x")
        )
    )
),"无合适【CPU】选项,请清除【规格】或【内存】后再试")</f>
        <v>1</v>
      </c>
      <c r="L205">
        <v>2</v>
      </c>
    </row>
    <row r="206" spans="1:15">
      <c r="A206" t="s">
        <v>65</v>
      </c>
      <c r="B206" t="s">
        <v>1878</v>
      </c>
      <c r="D206" s="6" t="s">
        <v>3585</v>
      </c>
      <c r="E206" s="6">
        <v>4</v>
      </c>
      <c r="F206" s="6" t="str">
        <f t="shared" si="3"/>
        <v>选CPU!$K$206#</v>
      </c>
      <c r="G206" s="6" t="str" cm="1">
        <f t="array" ref="G206">_xlfn.LET(_xlpm.x, K205,
         _xlpm.cellAddress, "【 选CPU!" &amp; ADDRESS(ROW(选CPU[[#This Row],[自检]]),COLUMN(选CPU[[#This Row],[自检]])) &amp; "】",
         _xlfn.IFS(ISBLANK(_xlpm.x),   "error:右侧选项不足:" &amp;  _xlpm.cellAddress,
               ISERROR(_xlpm.x),   "error:右侧选项执行失败:" &amp; _xlpm.cellAddress,
               TRUE,             "ok")
)</f>
        <v>ok</v>
      </c>
      <c r="K206" cm="1">
        <f t="array" ref="K206:M206">IFERROR(_xlfn._xlws.SORT(
    _xlfn.UNIQUE(
        TRANSPOSE(
            _xlfn.FILTERXML("&lt;select&gt;&lt;x&gt;"&amp;SUBSTITUTE(选CPU[[#This Row],[CPU选项表]],",","&lt;/x&gt;&lt;x&gt;") &amp;"&lt;/x&gt;&lt;/select&gt;","//x")
        )
    )
),"无合适【CPU】选项,请清除【规格】或【内存】后再试")</f>
        <v>1</v>
      </c>
      <c r="L206">
        <v>2</v>
      </c>
      <c r="M206">
        <v>4</v>
      </c>
    </row>
    <row r="207" spans="1:15">
      <c r="A207" t="s">
        <v>65</v>
      </c>
      <c r="B207" t="s">
        <v>1878</v>
      </c>
      <c r="D207" s="6" t="s">
        <v>3554</v>
      </c>
      <c r="E207" s="6">
        <v>160</v>
      </c>
      <c r="F207" s="6" t="str">
        <f t="shared" si="3"/>
        <v>选CPU!$K$207#</v>
      </c>
      <c r="G207" s="6" t="str" cm="1">
        <f t="array" ref="G207">_xlfn.LET(_xlpm.x, K206,
         _xlpm.cellAddress, "【 选CPU!" &amp; ADDRESS(ROW(选CPU[[#This Row],[自检]]),COLUMN(选CPU[[#This Row],[自检]])) &amp; "】",
         _xlfn.IFS(ISBLANK(_xlpm.x),   "error:右侧选项不足:" &amp;  _xlpm.cellAddress,
               ISERROR(_xlpm.x),   "error:右侧选项执行失败:" &amp; _xlpm.cellAddress,
               TRUE,             "ok")
)</f>
        <v>ok</v>
      </c>
      <c r="K207" cm="1">
        <f t="array" ref="K207:M207">IFERROR(_xlfn._xlws.SORT(
    _xlfn.UNIQUE(
        TRANSPOSE(
            _xlfn.FILTERXML("&lt;select&gt;&lt;x&gt;"&amp;SUBSTITUTE(选CPU[[#This Row],[CPU选项表]],",","&lt;/x&gt;&lt;x&gt;") &amp;"&lt;/x&gt;&lt;/select&gt;","//x")
        )
    )
),"无合适【CPU】选项,请清除【规格】或【内存】后再试")</f>
        <v>80</v>
      </c>
      <c r="L207">
        <v>40</v>
      </c>
      <c r="M207">
        <v>36</v>
      </c>
    </row>
    <row r="208" spans="1:15">
      <c r="A208" t="s">
        <v>65</v>
      </c>
      <c r="B208" t="s">
        <v>1878</v>
      </c>
      <c r="D208" s="6" t="s">
        <v>3556</v>
      </c>
      <c r="E208" s="6">
        <v>470</v>
      </c>
      <c r="F208" s="6" t="str">
        <f t="shared" si="3"/>
        <v>选CPU!$K$208#</v>
      </c>
      <c r="G208" s="6" t="str" cm="1">
        <f t="array" ref="G208">_xlfn.LET(_xlpm.x, K207,
         _xlpm.cellAddress, "【 选CPU!" &amp; ADDRESS(ROW(选CPU[[#This Row],[自检]]),COLUMN(选CPU[[#This Row],[自检]])) &amp; "】",
         _xlfn.IFS(ISBLANK(_xlpm.x),   "error:右侧选项不足:" &amp;  _xlpm.cellAddress,
               ISERROR(_xlpm.x),   "error:右侧选项执行失败:" &amp; _xlpm.cellAddress,
               TRUE,             "ok")
)</f>
        <v>ok</v>
      </c>
      <c r="K208" cm="1">
        <f t="array" ref="K208:L208">IFERROR(_xlfn._xlws.SORT(
    _xlfn.UNIQUE(
        TRANSPOSE(
            _xlfn.FILTERXML("&lt;select&gt;&lt;x&gt;"&amp;SUBSTITUTE(选CPU[[#This Row],[CPU选项表]],",","&lt;/x&gt;&lt;x&gt;") &amp;"&lt;/x&gt;&lt;/select&gt;","//x")
        )
    )
),"无合适【CPU】选项,请清除【规格】或【内存】后再试")</f>
        <v>116</v>
      </c>
      <c r="L208">
        <v>62</v>
      </c>
    </row>
    <row r="209" spans="1:13">
      <c r="A209" t="s">
        <v>65</v>
      </c>
      <c r="B209" t="s">
        <v>1878</v>
      </c>
      <c r="D209" s="6" t="s">
        <v>3323</v>
      </c>
      <c r="E209" s="6">
        <v>215</v>
      </c>
      <c r="F209" s="6" t="str">
        <f t="shared" si="3"/>
        <v>选CPU!$K$209#</v>
      </c>
      <c r="G209" s="6" t="str" cm="1">
        <f t="array" ref="G209">_xlfn.LET(_xlpm.x, K208,
         _xlpm.cellAddress, "【 选CPU!" &amp; ADDRESS(ROW(选CPU[[#This Row],[自检]]),COLUMN(选CPU[[#This Row],[自检]])) &amp; "】",
         _xlfn.IFS(ISBLANK(_xlpm.x),   "error:右侧选项不足:" &amp;  _xlpm.cellAddress,
               ISERROR(_xlpm.x),   "error:右侧选项执行失败:" &amp; _xlpm.cellAddress,
               TRUE,             "ok")
)</f>
        <v>ok</v>
      </c>
      <c r="K209" cm="1">
        <f t="array" ref="K209">IFERROR(_xlfn._xlws.SORT(
    _xlfn.UNIQUE(
        TRANSPOSE(
            _xlfn.FILTERXML("&lt;select&gt;&lt;x&gt;"&amp;SUBSTITUTE(选CPU[[#This Row],[CPU选项表]],",","&lt;/x&gt;&lt;x&gt;") &amp;"&lt;/x&gt;&lt;/select&gt;","//x")
        )
    )
),"无合适【CPU】选项,请清除【规格】或【内存】后再试")</f>
        <v>128</v>
      </c>
    </row>
    <row r="210" spans="1:13">
      <c r="A210" t="s">
        <v>65</v>
      </c>
      <c r="B210" t="s">
        <v>1878</v>
      </c>
      <c r="D210" s="6" t="s">
        <v>3324</v>
      </c>
      <c r="E210" s="6">
        <v>640</v>
      </c>
      <c r="F210" s="6" t="str">
        <f t="shared" si="3"/>
        <v>选CPU!$K$210#</v>
      </c>
      <c r="G210" s="6" t="str" cm="1">
        <f t="array" ref="G210">_xlfn.LET(_xlpm.x, K209,
         _xlpm.cellAddress, "【 选CPU!" &amp; ADDRESS(ROW(选CPU[[#This Row],[自检]]),COLUMN(选CPU[[#This Row],[自检]])) &amp; "】",
         _xlfn.IFS(ISBLANK(_xlpm.x),   "error:右侧选项不足:" &amp;  _xlpm.cellAddress,
               ISERROR(_xlpm.x),   "error:右侧选项执行失败:" &amp; _xlpm.cellAddress,
               TRUE,             "ok")
)</f>
        <v>ok</v>
      </c>
      <c r="K210" cm="1">
        <f t="array" ref="K210">IFERROR(_xlfn._xlws.SORT(
    _xlfn.UNIQUE(
        TRANSPOSE(
            _xlfn.FILTERXML("&lt;select&gt;&lt;x&gt;"&amp;SUBSTITUTE(选CPU[[#This Row],[CPU选项表]],",","&lt;/x&gt;&lt;x&gt;") &amp;"&lt;/x&gt;&lt;/select&gt;","//x")
        )
    )
),"无合适【CPU】选项,请清除【规格】或【内存】后再试")</f>
        <v>160</v>
      </c>
    </row>
    <row r="211" spans="1:13">
      <c r="A211" t="s">
        <v>65</v>
      </c>
      <c r="B211" t="s">
        <v>1878</v>
      </c>
      <c r="D211" s="6" t="s">
        <v>3326</v>
      </c>
      <c r="E211" s="6">
        <v>696</v>
      </c>
      <c r="F211" s="6" t="str">
        <f t="shared" si="3"/>
        <v>选CPU!$K$211#</v>
      </c>
      <c r="G211" s="6" t="str" cm="1">
        <f t="array" ref="G211">_xlfn.LET(_xlpm.x, K210,
         _xlpm.cellAddress, "【 选CPU!" &amp; ADDRESS(ROW(选CPU[[#This Row],[自检]]),COLUMN(选CPU[[#This Row],[自检]])) &amp; "】",
         _xlfn.IFS(ISBLANK(_xlpm.x),   "error:右侧选项不足:" &amp;  _xlpm.cellAddress,
               ISERROR(_xlpm.x),   "error:右侧选项执行失败:" &amp; _xlpm.cellAddress,
               TRUE,             "ok")
)</f>
        <v>ok</v>
      </c>
      <c r="K211" cm="1">
        <f t="array" ref="K211">IFERROR(_xlfn._xlws.SORT(
    _xlfn.UNIQUE(
        TRANSPOSE(
            _xlfn.FILTERXML("&lt;select&gt;&lt;x&gt;"&amp;SUBSTITUTE(选CPU[[#This Row],[CPU选项表]],",","&lt;/x&gt;&lt;x&gt;") &amp;"&lt;/x&gt;&lt;/select&gt;","//x")
        )
    )
),"无合适【CPU】选项,请清除【规格】或【内存】后再试")</f>
        <v>232</v>
      </c>
    </row>
    <row r="212" spans="1:13">
      <c r="A212" t="s">
        <v>65</v>
      </c>
      <c r="B212" t="s">
        <v>1878</v>
      </c>
      <c r="D212" s="6" t="s">
        <v>3557</v>
      </c>
      <c r="E212" s="6">
        <v>940</v>
      </c>
      <c r="F212" s="6" t="str">
        <f t="shared" si="3"/>
        <v>选CPU!$K$212#</v>
      </c>
      <c r="G212" s="6" t="str" cm="1">
        <f t="array" ref="G212">_xlfn.LET(_xlpm.x, K211,
         _xlpm.cellAddress, "【 选CPU!" &amp; ADDRESS(ROW(选CPU[[#This Row],[自检]]),COLUMN(选CPU[[#This Row],[自检]])) &amp; "】",
         _xlfn.IFS(ISBLANK(_xlpm.x),   "error:右侧选项不足:" &amp;  _xlpm.cellAddress,
               ISERROR(_xlpm.x),   "error:右侧选项执行失败:" &amp; _xlpm.cellAddress,
               TRUE,             "ok")
)</f>
        <v>ok</v>
      </c>
      <c r="K212" cm="1">
        <f t="array" ref="K212:L212">IFERROR(_xlfn._xlws.SORT(
    _xlfn.UNIQUE(
        TRANSPOSE(
            _xlfn.FILTERXML("&lt;select&gt;&lt;x&gt;"&amp;SUBSTITUTE(选CPU[[#This Row],[CPU选项表]],",","&lt;/x&gt;&lt;x&gt;") &amp;"&lt;/x&gt;&lt;/select&gt;","//x")
        )
    )
),"无合适【CPU】选项,请清除【规格】或【内存】后再试")</f>
        <v>232</v>
      </c>
      <c r="L212">
        <v>124</v>
      </c>
    </row>
    <row r="213" spans="1:13">
      <c r="A213" t="s">
        <v>65</v>
      </c>
      <c r="B213" t="s">
        <v>1878</v>
      </c>
      <c r="D213" s="6" t="s">
        <v>3559</v>
      </c>
      <c r="E213" s="6">
        <v>224</v>
      </c>
      <c r="F213" s="6" t="str">
        <f t="shared" si="3"/>
        <v>选CPU!$K$213#</v>
      </c>
      <c r="G213" s="6" t="str" cm="1">
        <f t="array" ref="G213">_xlfn.LET(_xlpm.x, K212,
         _xlpm.cellAddress, "【 选CPU!" &amp; ADDRESS(ROW(选CPU[[#This Row],[自检]]),COLUMN(选CPU[[#This Row],[自检]])) &amp; "】",
         _xlfn.IFS(ISBLANK(_xlpm.x),   "error:右侧选项不足:" &amp;  _xlpm.cellAddress,
               ISERROR(_xlpm.x),   "error:右侧选项执行失败:" &amp; _xlpm.cellAddress,
               TRUE,             "ok")
)</f>
        <v>ok</v>
      </c>
      <c r="K213" cm="1">
        <f t="array" ref="K213:M213">IFERROR(_xlfn._xlws.SORT(
    _xlfn.UNIQUE(
        TRANSPOSE(
            _xlfn.FILTERXML("&lt;select&gt;&lt;x&gt;"&amp;SUBSTITUTE(选CPU[[#This Row],[CPU选项表]],",","&lt;/x&gt;&lt;x&gt;") &amp;"&lt;/x&gt;&lt;/select&gt;","//x")
        )
    )
),"无合适【CPU】选项,请清除【规格】或【内存】后再试")</f>
        <v>90</v>
      </c>
      <c r="L213">
        <v>56</v>
      </c>
      <c r="M213">
        <v>28</v>
      </c>
    </row>
    <row r="214" spans="1:13">
      <c r="A214" t="s">
        <v>65</v>
      </c>
      <c r="B214" t="s">
        <v>1878</v>
      </c>
      <c r="D214" s="6" t="s">
        <v>3328</v>
      </c>
      <c r="E214" s="6">
        <v>480</v>
      </c>
      <c r="F214" s="6" t="str">
        <f t="shared" si="3"/>
        <v>选CPU!$K$214#</v>
      </c>
      <c r="G214" s="6" t="str" cm="1">
        <f t="array" ref="G214">_xlfn.LET(_xlpm.x, K213,
         _xlpm.cellAddress, "【 选CPU!" &amp; ADDRESS(ROW(选CPU[[#This Row],[自检]]),COLUMN(选CPU[[#This Row],[自检]])) &amp; "】",
         _xlfn.IFS(ISBLANK(_xlpm.x),   "error:右侧选项不足:" &amp;  _xlpm.cellAddress,
               ISERROR(_xlpm.x),   "error:右侧选项执行失败:" &amp; _xlpm.cellAddress,
               TRUE,             "ok")
)</f>
        <v>ok</v>
      </c>
      <c r="K214" cm="1">
        <f t="array" ref="K214">IFERROR(_xlfn._xlws.SORT(
    _xlfn.UNIQUE(
        TRANSPOSE(
            _xlfn.FILTERXML("&lt;select&gt;&lt;x&gt;"&amp;SUBSTITUTE(选CPU[[#This Row],[CPU选项表]],",","&lt;/x&gt;&lt;x&gt;") &amp;"&lt;/x&gt;&lt;/select&gt;","//x")
        )
    )
),"无合适【CPU】选项,请清除【规格】或【内存】后再试")</f>
        <v>90</v>
      </c>
    </row>
    <row r="215" spans="1:13">
      <c r="A215" t="s">
        <v>65</v>
      </c>
      <c r="B215" t="s">
        <v>1878</v>
      </c>
      <c r="D215" s="6" t="s">
        <v>3331</v>
      </c>
      <c r="E215" s="6">
        <v>464</v>
      </c>
      <c r="F215" s="6" t="str">
        <f t="shared" si="3"/>
        <v>选CPU!$K$215#</v>
      </c>
      <c r="G215" s="6" t="str" cm="1">
        <f t="array" ref="G215">_xlfn.LET(_xlpm.x, K214,
         _xlpm.cellAddress, "【 选CPU!" &amp; ADDRESS(ROW(选CPU[[#This Row],[自检]]),COLUMN(选CPU[[#This Row],[自检]])) &amp; "】",
         _xlfn.IFS(ISBLANK(_xlpm.x),   "error:右侧选项不足:" &amp;  _xlpm.cellAddress,
               ISERROR(_xlpm.x),   "error:右侧选项执行失败:" &amp; _xlpm.cellAddress,
               TRUE,             "ok")
)</f>
        <v>ok</v>
      </c>
      <c r="K215" cm="1">
        <f t="array" ref="K215">IFERROR(_xlfn._xlws.SORT(
    _xlfn.UNIQUE(
        TRANSPOSE(
            _xlfn.FILTERXML("&lt;select&gt;&lt;x&gt;"&amp;SUBSTITUTE(选CPU[[#This Row],[CPU选项表]],",","&lt;/x&gt;&lt;x&gt;") &amp;"&lt;/x&gt;&lt;/select&gt;","//x")
        )
    )
),"无合适【CPU】选项,请清除【规格】或【内存】后再试")</f>
        <v>180</v>
      </c>
    </row>
    <row r="216" spans="1:13">
      <c r="A216" t="s">
        <v>65</v>
      </c>
      <c r="B216" t="s">
        <v>1878</v>
      </c>
      <c r="D216" s="6" t="s">
        <v>3331</v>
      </c>
      <c r="E216" s="6">
        <v>960</v>
      </c>
      <c r="F216" s="6" t="str">
        <f t="shared" si="3"/>
        <v>选CPU!$K$216#</v>
      </c>
      <c r="G216" s="6" t="str" cm="1">
        <f t="array" ref="G216">_xlfn.LET(_xlpm.x, K215,
         _xlpm.cellAddress, "【 选CPU!" &amp; ADDRESS(ROW(选CPU[[#This Row],[自检]]),COLUMN(选CPU[[#This Row],[自检]])) &amp; "】",
         _xlfn.IFS(ISBLANK(_xlpm.x),   "error:右侧选项不足:" &amp;  _xlpm.cellAddress,
               ISERROR(_xlpm.x),   "error:右侧选项执行失败:" &amp; _xlpm.cellAddress,
               TRUE,             "ok")
)</f>
        <v>ok</v>
      </c>
      <c r="K216" cm="1">
        <f t="array" ref="K216">IFERROR(_xlfn._xlws.SORT(
    _xlfn.UNIQUE(
        TRANSPOSE(
            _xlfn.FILTERXML("&lt;select&gt;&lt;x&gt;"&amp;SUBSTITUTE(选CPU[[#This Row],[CPU选项表]],",","&lt;/x&gt;&lt;x&gt;") &amp;"&lt;/x&gt;&lt;/select&gt;","//x")
        )
    )
),"无合适【CPU】选项,请清除【规格】或【内存】后再试")</f>
        <v>180</v>
      </c>
    </row>
    <row r="217" spans="1:13">
      <c r="A217" t="s">
        <v>65</v>
      </c>
      <c r="B217" t="s">
        <v>1878</v>
      </c>
      <c r="D217" s="6" t="s">
        <v>3561</v>
      </c>
      <c r="E217" s="6">
        <v>448</v>
      </c>
      <c r="F217" s="6" t="str">
        <f t="shared" si="3"/>
        <v>选CPU!$K$217#</v>
      </c>
      <c r="G217" s="6" t="str" cm="1">
        <f t="array" ref="G217">_xlfn.LET(_xlpm.x, K216,
         _xlpm.cellAddress, "【 选CPU!" &amp; ADDRESS(ROW(选CPU[[#This Row],[自检]]),COLUMN(选CPU[[#This Row],[自检]])) &amp; "】",
         _xlfn.IFS(ISBLANK(_xlpm.x),   "error:右侧选项不足:" &amp;  _xlpm.cellAddress,
               ISERROR(_xlpm.x),   "error:右侧选项执行失败:" &amp; _xlpm.cellAddress,
               TRUE,             "ok")
)</f>
        <v>ok</v>
      </c>
      <c r="K217" cm="1">
        <f t="array" ref="K217:L217">IFERROR(_xlfn._xlws.SORT(
    _xlfn.UNIQUE(
        TRANSPOSE(
            _xlfn.FILTERXML("&lt;select&gt;&lt;x&gt;"&amp;SUBSTITUTE(选CPU[[#This Row],[CPU选项表]],",","&lt;/x&gt;&lt;x&gt;") &amp;"&lt;/x&gt;&lt;/select&gt;","//x")
        )
    )
),"无合适【CPU】选项,请清除【规格】或【内存】后再试")</f>
        <v>128</v>
      </c>
      <c r="L217">
        <v>56</v>
      </c>
    </row>
    <row r="218" spans="1:13">
      <c r="A218" t="s">
        <v>65</v>
      </c>
      <c r="B218" t="s">
        <v>1878</v>
      </c>
      <c r="D218" s="6" t="s">
        <v>3589</v>
      </c>
      <c r="E218" s="6">
        <v>48</v>
      </c>
      <c r="F218" s="6" t="str">
        <f t="shared" si="3"/>
        <v>选CPU!$K$218#</v>
      </c>
      <c r="G218" s="6" t="str" cm="1">
        <f t="array" ref="G218">_xlfn.LET(_xlpm.x, K217,
         _xlpm.cellAddress, "【 选CPU!" &amp; ADDRESS(ROW(选CPU[[#This Row],[自检]]),COLUMN(选CPU[[#This Row],[自检]])) &amp; "】",
         _xlfn.IFS(ISBLANK(_xlpm.x),   "error:右侧选项不足:" &amp;  _xlpm.cellAddress,
               ISERROR(_xlpm.x),   "error:右侧选项执行失败:" &amp; _xlpm.cellAddress,
               TRUE,             "ok")
)</f>
        <v>ok</v>
      </c>
      <c r="K218" cm="1">
        <f t="array" ref="K218:M218">IFERROR(_xlfn._xlws.SORT(
    _xlfn.UNIQUE(
        TRANSPOSE(
            _xlfn.FILTERXML("&lt;select&gt;&lt;x&gt;"&amp;SUBSTITUTE(选CPU[[#This Row],[CPU选项表]],",","&lt;/x&gt;&lt;x&gt;") &amp;"&lt;/x&gt;&lt;/select&gt;","//x")
        )
    )
),"无合适【CPU】选项,请清除【规格】或【内存】后再试")</f>
        <v>24</v>
      </c>
      <c r="L218">
        <v>12</v>
      </c>
      <c r="M218">
        <v>28</v>
      </c>
    </row>
    <row r="219" spans="1:13">
      <c r="A219" t="s">
        <v>65</v>
      </c>
      <c r="B219" t="s">
        <v>1878</v>
      </c>
      <c r="D219" s="6" t="s">
        <v>3317</v>
      </c>
      <c r="E219" s="6">
        <v>288</v>
      </c>
      <c r="F219" s="6" t="str">
        <f t="shared" si="3"/>
        <v>选CPU!$K$219#</v>
      </c>
      <c r="G219" s="6" t="str" cm="1">
        <f t="array" ref="G219">_xlfn.LET(_xlpm.x, K218,
         _xlpm.cellAddress, "【 选CPU!" &amp; ADDRESS(ROW(选CPU[[#This Row],[自检]]),COLUMN(选CPU[[#This Row],[自检]])) &amp; "】",
         _xlfn.IFS(ISBLANK(_xlpm.x),   "error:右侧选项不足:" &amp;  _xlpm.cellAddress,
               ISERROR(_xlpm.x),   "error:右侧选项执行失败:" &amp; _xlpm.cellAddress,
               TRUE,             "ok")
)</f>
        <v>ok</v>
      </c>
      <c r="K219" cm="1">
        <f t="array" ref="K219">IFERROR(_xlfn._xlws.SORT(
    _xlfn.UNIQUE(
        TRANSPOSE(
            _xlfn.FILTERXML("&lt;select&gt;&lt;x&gt;"&amp;SUBSTITUTE(选CPU[[#This Row],[CPU选项表]],",","&lt;/x&gt;&lt;x&gt;") &amp;"&lt;/x&gt;&lt;/select&gt;","//x")
        )
    )
),"无合适【CPU】选项,请清除【规格】或【内存】后再试")</f>
        <v>72</v>
      </c>
    </row>
    <row r="220" spans="1:13">
      <c r="A220" t="s">
        <v>65</v>
      </c>
      <c r="B220" t="s">
        <v>1878</v>
      </c>
      <c r="D220" s="6" t="s">
        <v>3316</v>
      </c>
      <c r="E220" s="6">
        <v>24</v>
      </c>
      <c r="F220" s="6" t="str">
        <f t="shared" si="3"/>
        <v>选CPU!$K$220#</v>
      </c>
      <c r="G220" s="6" t="str" cm="1">
        <f t="array" ref="G220">_xlfn.LET(_xlpm.x, K219,
         _xlpm.cellAddress, "【 选CPU!" &amp; ADDRESS(ROW(选CPU[[#This Row],[自检]]),COLUMN(选CPU[[#This Row],[自检]])) &amp; "】",
         _xlfn.IFS(ISBLANK(_xlpm.x),   "error:右侧选项不足:" &amp;  _xlpm.cellAddress,
               ISERROR(_xlpm.x),   "error:右侧选项执行失败:" &amp; _xlpm.cellAddress,
               TRUE,             "ok")
)</f>
        <v>ok</v>
      </c>
      <c r="K220" cm="1">
        <f t="array" ref="K220">IFERROR(_xlfn._xlws.SORT(
    _xlfn.UNIQUE(
        TRANSPOSE(
            _xlfn.FILTERXML("&lt;select&gt;&lt;x&gt;"&amp;SUBSTITUTE(选CPU[[#This Row],[CPU选项表]],",","&lt;/x&gt;&lt;x&gt;") &amp;"&lt;/x&gt;&lt;/select&gt;","//x")
        )
    )
),"无合适【CPU】选项,请清除【规格】或【内存】后再试")</f>
        <v>12</v>
      </c>
    </row>
    <row r="221" spans="1:13">
      <c r="A221" t="s">
        <v>65</v>
      </c>
      <c r="B221" t="s">
        <v>1878</v>
      </c>
      <c r="D221" s="6" t="s">
        <v>3315</v>
      </c>
      <c r="E221" s="6">
        <v>12</v>
      </c>
      <c r="F221" s="6" t="str">
        <f t="shared" si="3"/>
        <v>选CPU!$K$221#</v>
      </c>
      <c r="G221" s="6" t="str" cm="1">
        <f t="array" ref="G221">_xlfn.LET(_xlpm.x, K220,
         _xlpm.cellAddress, "【 选CPU!" &amp; ADDRESS(ROW(选CPU[[#This Row],[自检]]),COLUMN(选CPU[[#This Row],[自检]])) &amp; "】",
         _xlfn.IFS(ISBLANK(_xlpm.x),   "error:右侧选项不足:" &amp;  _xlpm.cellAddress,
               ISERROR(_xlpm.x),   "error:右侧选项执行失败:" &amp; _xlpm.cellAddress,
               TRUE,             "ok")
)</f>
        <v>ok</v>
      </c>
      <c r="K221" cm="1">
        <f t="array" ref="K221">IFERROR(_xlfn._xlws.SORT(
    _xlfn.UNIQUE(
        TRANSPOSE(
            _xlfn.FILTERXML("&lt;select&gt;&lt;x&gt;"&amp;SUBSTITUTE(选CPU[[#This Row],[CPU选项表]],",","&lt;/x&gt;&lt;x&gt;") &amp;"&lt;/x&gt;&lt;/select&gt;","//x")
        )
    )
),"无合适【CPU】选项,请清除【规格】或【内存】后再试")</f>
        <v>2</v>
      </c>
    </row>
    <row r="222" spans="1:13">
      <c r="A222" t="s">
        <v>65</v>
      </c>
      <c r="B222" t="s">
        <v>1878</v>
      </c>
      <c r="D222" s="6" t="s">
        <v>3291</v>
      </c>
      <c r="E222" s="6">
        <v>512</v>
      </c>
      <c r="F222" s="6" t="str">
        <f t="shared" si="3"/>
        <v>选CPU!$K$222#</v>
      </c>
      <c r="G222" s="6" t="str" cm="1">
        <f t="array" ref="G222">_xlfn.LET(_xlpm.x, K221,
         _xlpm.cellAddress, "【 选CPU!" &amp; ADDRESS(ROW(选CPU[[#This Row],[自检]]),COLUMN(选CPU[[#This Row],[自检]])) &amp; "】",
         _xlfn.IFS(ISBLANK(_xlpm.x),   "error:右侧选项不足:" &amp;  _xlpm.cellAddress,
               ISERROR(_xlpm.x),   "error:右侧选项执行失败:" &amp; _xlpm.cellAddress,
               TRUE,             "ok")
)</f>
        <v>ok</v>
      </c>
      <c r="K222" cm="1">
        <f t="array" ref="K222">IFERROR(_xlfn._xlws.SORT(
    _xlfn.UNIQUE(
        TRANSPOSE(
            _xlfn.FILTERXML("&lt;select&gt;&lt;x&gt;"&amp;SUBSTITUTE(选CPU[[#This Row],[CPU选项表]],",","&lt;/x&gt;&lt;x&gt;") &amp;"&lt;/x&gt;&lt;/select&gt;","//x")
        )
    )
),"无合适【CPU】选项,请清除【规格】或【内存】后再试")</f>
        <v>64</v>
      </c>
    </row>
    <row r="223" spans="1:13">
      <c r="A223" t="s">
        <v>65</v>
      </c>
      <c r="B223" t="s">
        <v>1878</v>
      </c>
      <c r="D223" s="6" t="s">
        <v>3302</v>
      </c>
      <c r="E223" s="6">
        <v>700</v>
      </c>
      <c r="F223" s="6" t="str">
        <f t="shared" si="3"/>
        <v>选CPU!$K$223#</v>
      </c>
      <c r="G223" s="6" t="str" cm="1">
        <f t="array" ref="G223">_xlfn.LET(_xlpm.x, K222,
         _xlpm.cellAddress, "【 选CPU!" &amp; ADDRESS(ROW(选CPU[[#This Row],[自检]]),COLUMN(选CPU[[#This Row],[自检]])) &amp; "】",
         _xlfn.IFS(ISBLANK(_xlpm.x),   "error:右侧选项不足:" &amp;  _xlpm.cellAddress,
               ISERROR(_xlpm.x),   "error:右侧选项执行失败:" &amp; _xlpm.cellAddress,
               TRUE,             "ok")
)</f>
        <v>ok</v>
      </c>
      <c r="K223" cm="1">
        <f t="array" ref="K223">IFERROR(_xlfn._xlws.SORT(
    _xlfn.UNIQUE(
        TRANSPOSE(
            _xlfn.FILTERXML("&lt;select&gt;&lt;x&gt;"&amp;SUBSTITUTE(选CPU[[#This Row],[CPU选项表]],",","&lt;/x&gt;&lt;x&gt;") &amp;"&lt;/x&gt;&lt;/select&gt;","//x")
        )
    )
),"无合适【CPU】选项,请清除【规格】或【内存】后再试")</f>
        <v>84</v>
      </c>
    </row>
    <row r="224" spans="1:13">
      <c r="A224" t="s">
        <v>65</v>
      </c>
      <c r="B224" t="s">
        <v>1878</v>
      </c>
      <c r="D224" s="6" t="s">
        <v>3316</v>
      </c>
      <c r="E224" s="6">
        <v>144</v>
      </c>
      <c r="F224" s="6" t="str">
        <f t="shared" si="3"/>
        <v>选CPU!$K$224#</v>
      </c>
      <c r="G224" s="6" t="str" cm="1">
        <f t="array" ref="G224">_xlfn.LET(_xlpm.x, K223,
         _xlpm.cellAddress, "【 选CPU!" &amp; ADDRESS(ROW(选CPU[[#This Row],[自检]]),COLUMN(选CPU[[#This Row],[自检]])) &amp; "】",
         _xlfn.IFS(ISBLANK(_xlpm.x),   "error:右侧选项不足:" &amp;  _xlpm.cellAddress,
               ISERROR(_xlpm.x),   "error:右侧选项执行失败:" &amp; _xlpm.cellAddress,
               TRUE,             "ok")
)</f>
        <v>ok</v>
      </c>
      <c r="K224" cm="1">
        <f t="array" ref="K224">IFERROR(_xlfn._xlws.SORT(
    _xlfn.UNIQUE(
        TRANSPOSE(
            _xlfn.FILTERXML("&lt;select&gt;&lt;x&gt;"&amp;SUBSTITUTE(选CPU[[#This Row],[CPU选项表]],",","&lt;/x&gt;&lt;x&gt;") &amp;"&lt;/x&gt;&lt;/select&gt;","//x")
        )
    )
),"无合适【CPU】选项,请清除【规格】或【内存】后再试")</f>
        <v>12</v>
      </c>
    </row>
    <row r="225" spans="1:14">
      <c r="A225" t="s">
        <v>65</v>
      </c>
      <c r="B225" t="s">
        <v>1878</v>
      </c>
      <c r="D225" s="6" t="s">
        <v>3317</v>
      </c>
      <c r="E225" s="6">
        <v>648</v>
      </c>
      <c r="F225" s="6" t="str">
        <f t="shared" si="3"/>
        <v>选CPU!$K$225#</v>
      </c>
      <c r="G225" s="6" t="str" cm="1">
        <f t="array" ref="G225">_xlfn.LET(_xlpm.x, K224,
         _xlpm.cellAddress, "【 选CPU!" &amp; ADDRESS(ROW(选CPU[[#This Row],[自检]]),COLUMN(选CPU[[#This Row],[自检]])) &amp; "】",
         _xlfn.IFS(ISBLANK(_xlpm.x),   "error:右侧选项不足:" &amp;  _xlpm.cellAddress,
               ISERROR(_xlpm.x),   "error:右侧选项执行失败:" &amp; _xlpm.cellAddress,
               TRUE,             "ok")
)</f>
        <v>ok</v>
      </c>
      <c r="K225" cm="1">
        <f t="array" ref="K225">IFERROR(_xlfn._xlws.SORT(
    _xlfn.UNIQUE(
        TRANSPOSE(
            _xlfn.FILTERXML("&lt;select&gt;&lt;x&gt;"&amp;SUBSTITUTE(选CPU[[#This Row],[CPU选项表]],",","&lt;/x&gt;&lt;x&gt;") &amp;"&lt;/x&gt;&lt;/select&gt;","//x")
        )
    )
),"无合适【CPU】选项,请清除【规格】或【内存】后再试")</f>
        <v>72</v>
      </c>
    </row>
    <row r="226" spans="1:14">
      <c r="A226" t="s">
        <v>65</v>
      </c>
      <c r="B226" t="s">
        <v>1878</v>
      </c>
      <c r="D226" s="6" t="s">
        <v>3336</v>
      </c>
      <c r="E226" s="6">
        <v>474</v>
      </c>
      <c r="F226" s="6" t="str">
        <f t="shared" si="3"/>
        <v>选CPU!$K$226#</v>
      </c>
      <c r="G226" s="6" t="str" cm="1">
        <f t="array" ref="G226">_xlfn.LET(_xlpm.x, K225,
         _xlpm.cellAddress, "【 选CPU!" &amp; ADDRESS(ROW(选CPU[[#This Row],[自检]]),COLUMN(选CPU[[#This Row],[自检]])) &amp; "】",
         _xlfn.IFS(ISBLANK(_xlpm.x),   "error:右侧选项不足:" &amp;  _xlpm.cellAddress,
               ISERROR(_xlpm.x),   "error:右侧选项执行失败:" &amp; _xlpm.cellAddress,
               TRUE,             "ok")
)</f>
        <v>ok</v>
      </c>
      <c r="K226" cm="1">
        <f t="array" ref="K226">IFERROR(_xlfn._xlws.SORT(
    _xlfn.UNIQUE(
        TRANSPOSE(
            _xlfn.FILTERXML("&lt;select&gt;&lt;x&gt;"&amp;SUBSTITUTE(选CPU[[#This Row],[CPU选项表]],",","&lt;/x&gt;&lt;x&gt;") &amp;"&lt;/x&gt;&lt;/select&gt;","//x")
        )
    )
),"无合适【CPU】选项,请清除【规格】或【内存】后再试")</f>
        <v>82</v>
      </c>
    </row>
    <row r="227" spans="1:14">
      <c r="A227" t="s">
        <v>65</v>
      </c>
      <c r="B227" t="s">
        <v>1878</v>
      </c>
      <c r="D227" s="6" t="s">
        <v>3338</v>
      </c>
      <c r="E227" s="6">
        <v>948</v>
      </c>
      <c r="F227" s="6" t="str">
        <f t="shared" si="3"/>
        <v>选CPU!$K$227#</v>
      </c>
      <c r="G227" s="6" t="str" cm="1">
        <f t="array" ref="G227">_xlfn.LET(_xlpm.x, K226,
         _xlpm.cellAddress, "【 选CPU!" &amp; ADDRESS(ROW(选CPU[[#This Row],[自检]]),COLUMN(选CPU[[#This Row],[自检]])) &amp; "】",
         _xlfn.IFS(ISBLANK(_xlpm.x),   "error:右侧选项不足:" &amp;  _xlpm.cellAddress,
               ISERROR(_xlpm.x),   "error:右侧选项执行失败:" &amp; _xlpm.cellAddress,
               TRUE,             "ok")
)</f>
        <v>ok</v>
      </c>
      <c r="K227" cm="1">
        <f t="array" ref="K227">IFERROR(_xlfn._xlws.SORT(
    _xlfn.UNIQUE(
        TRANSPOSE(
            _xlfn.FILTERXML("&lt;select&gt;&lt;x&gt;"&amp;SUBSTITUTE(选CPU[[#This Row],[CPU选项表]],",","&lt;/x&gt;&lt;x&gt;") &amp;"&lt;/x&gt;&lt;/select&gt;","//x")
        )
    )
),"无合适【CPU】选项,请清除【规格】或【内存】后再试")</f>
        <v>164</v>
      </c>
    </row>
    <row r="228" spans="1:14">
      <c r="A228" t="s">
        <v>65</v>
      </c>
      <c r="B228" t="s">
        <v>1878</v>
      </c>
      <c r="D228" s="6" t="s">
        <v>3339</v>
      </c>
      <c r="E228" s="6">
        <v>56</v>
      </c>
      <c r="F228" s="6" t="str">
        <f t="shared" si="3"/>
        <v>选CPU!$K$228#</v>
      </c>
      <c r="G228" s="6" t="str" cm="1">
        <f t="array" ref="G228">_xlfn.LET(_xlpm.x, K227,
         _xlpm.cellAddress, "【 选CPU!" &amp; ADDRESS(ROW(选CPU[[#This Row],[自检]]),COLUMN(选CPU[[#This Row],[自检]])) &amp; "】",
         _xlfn.IFS(ISBLANK(_xlpm.x),   "error:右侧选项不足:" &amp;  _xlpm.cellAddress,
               ISERROR(_xlpm.x),   "error:右侧选项执行失败:" &amp; _xlpm.cellAddress,
               TRUE,             "ok")
)</f>
        <v>ok</v>
      </c>
      <c r="K228" cm="1">
        <f t="array" ref="K228">IFERROR(_xlfn._xlws.SORT(
    _xlfn.UNIQUE(
        TRANSPOSE(
            _xlfn.FILTERXML("&lt;select&gt;&lt;x&gt;"&amp;SUBSTITUTE(选CPU[[#This Row],[CPU选项表]],",","&lt;/x&gt;&lt;x&gt;") &amp;"&lt;/x&gt;&lt;/select&gt;","//x")
        )
    )
),"无合适【CPU】选项,请清除【规格】或【内存】后再试")</f>
        <v>6</v>
      </c>
    </row>
    <row r="229" spans="1:14">
      <c r="A229" t="s">
        <v>65</v>
      </c>
      <c r="B229" t="s">
        <v>1878</v>
      </c>
      <c r="D229" s="6" t="s">
        <v>3341</v>
      </c>
      <c r="E229" s="6">
        <v>112</v>
      </c>
      <c r="F229" s="6" t="str">
        <f t="shared" si="3"/>
        <v>选CPU!$K$229#</v>
      </c>
      <c r="G229" s="6" t="str" cm="1">
        <f t="array" ref="G229">_xlfn.LET(_xlpm.x, K228,
         _xlpm.cellAddress, "【 选CPU!" &amp; ADDRESS(ROW(选CPU[[#This Row],[自检]]),COLUMN(选CPU[[#This Row],[自检]])) &amp; "】",
         _xlfn.IFS(ISBLANK(_xlpm.x),   "error:右侧选项不足:" &amp;  _xlpm.cellAddress,
               ISERROR(_xlpm.x),   "error:右侧选项执行失败:" &amp; _xlpm.cellAddress,
               TRUE,             "ok")
)</f>
        <v>ok</v>
      </c>
      <c r="K229" cm="1">
        <f t="array" ref="K229">IFERROR(_xlfn._xlws.SORT(
    _xlfn.UNIQUE(
        TRANSPOSE(
            _xlfn.FILTERXML("&lt;select&gt;&lt;x&gt;"&amp;SUBSTITUTE(选CPU[[#This Row],[CPU选项表]],",","&lt;/x&gt;&lt;x&gt;") &amp;"&lt;/x&gt;&lt;/select&gt;","//x")
        )
    )
),"无合适【CPU】选项,请清除【规格】或【内存】后再试")</f>
        <v>14</v>
      </c>
    </row>
    <row r="230" spans="1:14">
      <c r="A230" t="s">
        <v>65</v>
      </c>
      <c r="B230" t="s">
        <v>1878</v>
      </c>
      <c r="D230" s="6" t="s">
        <v>3306</v>
      </c>
      <c r="E230" s="6">
        <v>20</v>
      </c>
      <c r="F230" s="6" t="str">
        <f t="shared" si="3"/>
        <v>选CPU!$K$230#</v>
      </c>
      <c r="G230" s="6" t="str" cm="1">
        <f t="array" ref="G230">_xlfn.LET(_xlpm.x, K229,
         _xlpm.cellAddress, "【 选CPU!" &amp; ADDRESS(ROW(选CPU[[#This Row],[自检]]),COLUMN(选CPU[[#This Row],[自检]])) &amp; "】",
         _xlfn.IFS(ISBLANK(_xlpm.x),   "error:右侧选项不足:" &amp;  _xlpm.cellAddress,
               ISERROR(_xlpm.x),   "error:右侧选项执行失败:" &amp; _xlpm.cellAddress,
               TRUE,             "ok")
)</f>
        <v>ok</v>
      </c>
      <c r="K230" cm="1">
        <f t="array" ref="K230">IFERROR(_xlfn._xlws.SORT(
    _xlfn.UNIQUE(
        TRANSPOSE(
            _xlfn.FILTERXML("&lt;select&gt;&lt;x&gt;"&amp;SUBSTITUTE(选CPU[[#This Row],[CPU选项表]],",","&lt;/x&gt;&lt;x&gt;") &amp;"&lt;/x&gt;&lt;/select&gt;","//x")
        )
    )
),"无合适【CPU】选项,请清除【规格】或【内存】后再试")</f>
        <v>4</v>
      </c>
    </row>
    <row r="231" spans="1:14">
      <c r="A231" t="s">
        <v>65</v>
      </c>
      <c r="B231" t="s">
        <v>1878</v>
      </c>
      <c r="D231" s="6" t="s">
        <v>3563</v>
      </c>
      <c r="E231" s="6">
        <v>40</v>
      </c>
      <c r="F231" s="6" t="str">
        <f t="shared" si="3"/>
        <v>选CPU!$K$231#</v>
      </c>
      <c r="G231" s="6" t="str" cm="1">
        <f t="array" ref="G231">_xlfn.LET(_xlpm.x, K230,
         _xlpm.cellAddress, "【 选CPU!" &amp; ADDRESS(ROW(选CPU[[#This Row],[自检]]),COLUMN(选CPU[[#This Row],[自检]])) &amp; "】",
         _xlfn.IFS(ISBLANK(_xlpm.x),   "error:右侧选项不足:" &amp;  _xlpm.cellAddress,
               ISERROR(_xlpm.x),   "error:右侧选项执行失败:" &amp; _xlpm.cellAddress,
               TRUE,             "ok")
)</f>
        <v>ok</v>
      </c>
      <c r="K231" cm="1">
        <f t="array" ref="K231:L231">IFERROR(_xlfn._xlws.SORT(
    _xlfn.UNIQUE(
        TRANSPOSE(
            _xlfn.FILTERXML("&lt;select&gt;&lt;x&gt;"&amp;SUBSTITUTE(选CPU[[#This Row],[CPU选项表]],",","&lt;/x&gt;&lt;x&gt;") &amp;"&lt;/x&gt;&lt;/select&gt;","//x")
        )
    )
),"无合适【CPU】选项,请清除【规格】或【内存】后再试")</f>
        <v>10</v>
      </c>
      <c r="L231">
        <v>8</v>
      </c>
    </row>
    <row r="232" spans="1:14">
      <c r="A232" t="s">
        <v>65</v>
      </c>
      <c r="B232" t="s">
        <v>1878</v>
      </c>
      <c r="D232" s="6" t="s">
        <v>3344</v>
      </c>
      <c r="E232" s="6">
        <v>80</v>
      </c>
      <c r="F232" s="6" t="str">
        <f t="shared" si="3"/>
        <v>选CPU!$K$232#</v>
      </c>
      <c r="G232" s="6" t="str" cm="1">
        <f t="array" ref="G232">_xlfn.LET(_xlpm.x, K231,
         _xlpm.cellAddress, "【 选CPU!" &amp; ADDRESS(ROW(选CPU[[#This Row],[自检]]),COLUMN(选CPU[[#This Row],[自检]])) &amp; "】",
         _xlfn.IFS(ISBLANK(_xlpm.x),   "error:右侧选项不足:" &amp;  _xlpm.cellAddress,
               ISERROR(_xlpm.x),   "error:右侧选项执行失败:" &amp; _xlpm.cellAddress,
               TRUE,             "ok")
)</f>
        <v>ok</v>
      </c>
      <c r="K232" cm="1">
        <f t="array" ref="K232">IFERROR(_xlfn._xlws.SORT(
    _xlfn.UNIQUE(
        TRANSPOSE(
            _xlfn.FILTERXML("&lt;select&gt;&lt;x&gt;"&amp;SUBSTITUTE(选CPU[[#This Row],[CPU选项表]],",","&lt;/x&gt;&lt;x&gt;") &amp;"&lt;/x&gt;&lt;/select&gt;","//x")
        )
    )
),"无合适【CPU】选项,请清除【规格】或【内存】后再试")</f>
        <v>20</v>
      </c>
    </row>
    <row r="233" spans="1:14">
      <c r="A233" t="s">
        <v>65</v>
      </c>
      <c r="B233" t="s">
        <v>1878</v>
      </c>
      <c r="D233" s="6" t="s">
        <v>3328</v>
      </c>
      <c r="E233" s="6">
        <v>226</v>
      </c>
      <c r="F233" s="6" t="str">
        <f t="shared" si="3"/>
        <v>选CPU!$K$233#</v>
      </c>
      <c r="G233" s="6" t="str" cm="1">
        <f t="array" ref="G233">_xlfn.LET(_xlpm.x, K232,
         _xlpm.cellAddress, "【 选CPU!" &amp; ADDRESS(ROW(选CPU[[#This Row],[自检]]),COLUMN(选CPU[[#This Row],[自检]])) &amp; "】",
         _xlfn.IFS(ISBLANK(_xlpm.x),   "error:右侧选项不足:" &amp;  _xlpm.cellAddress,
               ISERROR(_xlpm.x),   "error:右侧选项执行失败:" &amp; _xlpm.cellAddress,
               TRUE,             "ok")
)</f>
        <v>ok</v>
      </c>
      <c r="K233" cm="1">
        <f t="array" ref="K233">IFERROR(_xlfn._xlws.SORT(
    _xlfn.UNIQUE(
        TRANSPOSE(
            _xlfn.FILTERXML("&lt;select&gt;&lt;x&gt;"&amp;SUBSTITUTE(选CPU[[#This Row],[CPU选项表]],",","&lt;/x&gt;&lt;x&gt;") &amp;"&lt;/x&gt;&lt;/select&gt;","//x")
        )
    )
),"无合适【CPU】选项,请清除【规格】或【内存】后再试")</f>
        <v>90</v>
      </c>
    </row>
    <row r="234" spans="1:14">
      <c r="A234" t="s">
        <v>65</v>
      </c>
      <c r="B234" t="s">
        <v>1878</v>
      </c>
      <c r="D234" s="6" t="s">
        <v>3331</v>
      </c>
      <c r="E234" s="6">
        <v>452</v>
      </c>
      <c r="F234" s="6" t="str">
        <f t="shared" si="3"/>
        <v>选CPU!$K$234#</v>
      </c>
      <c r="G234" s="6" t="str" cm="1">
        <f t="array" ref="G234">_xlfn.LET(_xlpm.x, K233,
         _xlpm.cellAddress, "【 选CPU!" &amp; ADDRESS(ROW(选CPU[[#This Row],[自检]]),COLUMN(选CPU[[#This Row],[自检]])) &amp; "】",
         _xlfn.IFS(ISBLANK(_xlpm.x),   "error:右侧选项不足:" &amp;  _xlpm.cellAddress,
               ISERROR(_xlpm.x),   "error:右侧选项执行失败:" &amp; _xlpm.cellAddress,
               TRUE,             "ok")
)</f>
        <v>ok</v>
      </c>
      <c r="K234" cm="1">
        <f t="array" ref="K234">IFERROR(_xlfn._xlws.SORT(
    _xlfn.UNIQUE(
        TRANSPOSE(
            _xlfn.FILTERXML("&lt;select&gt;&lt;x&gt;"&amp;SUBSTITUTE(选CPU[[#This Row],[CPU选项表]],",","&lt;/x&gt;&lt;x&gt;") &amp;"&lt;/x&gt;&lt;/select&gt;","//x")
        )
    )
),"无合适【CPU】选项,请清除【规格】或【内存】后再试")</f>
        <v>180</v>
      </c>
    </row>
    <row r="235" spans="1:14">
      <c r="A235" t="s">
        <v>65</v>
      </c>
      <c r="B235" t="s">
        <v>1878</v>
      </c>
      <c r="D235" s="6" t="s">
        <v>3342</v>
      </c>
      <c r="E235" s="6">
        <v>88</v>
      </c>
      <c r="F235" s="6" t="str">
        <f t="shared" si="3"/>
        <v>选CPU!$K$235#</v>
      </c>
      <c r="G235" s="6" t="str" cm="1">
        <f t="array" ref="G235">_xlfn.LET(_xlpm.x, K234,
         _xlpm.cellAddress, "【 选CPU!" &amp; ADDRESS(ROW(选CPU[[#This Row],[自检]]),COLUMN(选CPU[[#This Row],[自检]])) &amp; "】",
         _xlfn.IFS(ISBLANK(_xlpm.x),   "error:右侧选项不足:" &amp;  _xlpm.cellAddress,
               ISERROR(_xlpm.x),   "error:右侧选项执行失败:" &amp; _xlpm.cellAddress,
               TRUE,             "ok")
)</f>
        <v>ok</v>
      </c>
      <c r="K235" cm="1">
        <f t="array" ref="K235">IFERROR(_xlfn._xlws.SORT(
    _xlfn.UNIQUE(
        TRANSPOSE(
            _xlfn.FILTERXML("&lt;select&gt;&lt;x&gt;"&amp;SUBSTITUTE(选CPU[[#This Row],[CPU选项表]],",","&lt;/x&gt;&lt;x&gt;") &amp;"&lt;/x&gt;&lt;/select&gt;","//x")
        )
    )
),"无合适【CPU】选项,请清除【规格】或【内存】后再试")</f>
        <v>10</v>
      </c>
    </row>
    <row r="236" spans="1:14">
      <c r="A236" t="s">
        <v>65</v>
      </c>
      <c r="B236" t="s">
        <v>1878</v>
      </c>
      <c r="D236" s="6" t="s">
        <v>3348</v>
      </c>
      <c r="E236" s="6">
        <v>176</v>
      </c>
      <c r="F236" s="6" t="str">
        <f t="shared" si="3"/>
        <v>选CPU!$K$236#</v>
      </c>
      <c r="G236" s="6" t="str" cm="1">
        <f t="array" ref="G236">_xlfn.LET(_xlpm.x, K235,
         _xlpm.cellAddress, "【 选CPU!" &amp; ADDRESS(ROW(选CPU[[#This Row],[自检]]),COLUMN(选CPU[[#This Row],[自检]])) &amp; "】",
         _xlfn.IFS(ISBLANK(_xlpm.x),   "error:右侧选项不足:" &amp;  _xlpm.cellAddress,
               ISERROR(_xlpm.x),   "error:右侧选项执行失败:" &amp; _xlpm.cellAddress,
               TRUE,             "ok")
)</f>
        <v>ok</v>
      </c>
      <c r="K236" cm="1">
        <f t="array" ref="K236">IFERROR(_xlfn._xlws.SORT(
    _xlfn.UNIQUE(
        TRANSPOSE(
            _xlfn.FILTERXML("&lt;select&gt;&lt;x&gt;"&amp;SUBSTITUTE(选CPU[[#This Row],[CPU选项表]],",","&lt;/x&gt;&lt;x&gt;") &amp;"&lt;/x&gt;&lt;/select&gt;","//x")
        )
    )
),"无合适【CPU】选项,请清除【规格】或【内存】后再试")</f>
        <v>22</v>
      </c>
    </row>
    <row r="237" spans="1:14">
      <c r="A237" t="s">
        <v>65</v>
      </c>
      <c r="B237" t="s">
        <v>1878</v>
      </c>
      <c r="D237" s="6" t="s">
        <v>3350</v>
      </c>
      <c r="E237" s="6">
        <v>352</v>
      </c>
      <c r="F237" s="6" t="str">
        <f t="shared" si="3"/>
        <v>选CPU!$K$237#</v>
      </c>
      <c r="G237" s="6" t="str" cm="1">
        <f t="array" ref="G237">_xlfn.LET(_xlpm.x, K236,
         _xlpm.cellAddress, "【 选CPU!" &amp; ADDRESS(ROW(选CPU[[#This Row],[自检]]),COLUMN(选CPU[[#This Row],[自检]])) &amp; "】",
         _xlfn.IFS(ISBLANK(_xlpm.x),   "error:右侧选项不足:" &amp;  _xlpm.cellAddress,
               ISERROR(_xlpm.x),   "error:右侧选项执行失败:" &amp; _xlpm.cellAddress,
               TRUE,             "ok")
)</f>
        <v>ok</v>
      </c>
      <c r="K237" cm="1">
        <f t="array" ref="K237">IFERROR(_xlfn._xlws.SORT(
    _xlfn.UNIQUE(
        TRANSPOSE(
            _xlfn.FILTERXML("&lt;select&gt;&lt;x&gt;"&amp;SUBSTITUTE(选CPU[[#This Row],[CPU选项表]],",","&lt;/x&gt;&lt;x&gt;") &amp;"&lt;/x&gt;&lt;/select&gt;","//x")
        )
    )
),"无合适【CPU】选项,请清除【规格】或【内存】后再试")</f>
        <v>44</v>
      </c>
    </row>
    <row r="238" spans="1:14">
      <c r="A238" t="s">
        <v>65</v>
      </c>
      <c r="B238" t="s">
        <v>11</v>
      </c>
      <c r="D238" s="6" t="s">
        <v>3528</v>
      </c>
      <c r="E238" s="6">
        <v>384</v>
      </c>
      <c r="F238" s="6" t="str">
        <f t="shared" si="3"/>
        <v>选CPU!$K$238#</v>
      </c>
      <c r="G238" s="6" t="str" cm="1">
        <f t="array" ref="G238">_xlfn.LET(_xlpm.x, K237,
         _xlpm.cellAddress, "【 选CPU!" &amp; ADDRESS(ROW(选CPU[[#This Row],[自检]]),COLUMN(选CPU[[#This Row],[自检]])) &amp; "】",
         _xlfn.IFS(ISBLANK(_xlpm.x),   "error:右侧选项不足:" &amp;  _xlpm.cellAddress,
               ISERROR(_xlpm.x),   "error:右侧选项执行失败:" &amp; _xlpm.cellAddress,
               TRUE,             "ok")
)</f>
        <v>ok</v>
      </c>
      <c r="K238" cm="1">
        <f t="array" ref="K238:N238">IFERROR(_xlfn._xlws.SORT(
    _xlfn.UNIQUE(
        TRANSPOSE(
            _xlfn.FILTERXML("&lt;select&gt;&lt;x&gt;"&amp;SUBSTITUTE(选CPU[[#This Row],[CPU选项表]],",","&lt;/x&gt;&lt;x&gt;") &amp;"&lt;/x&gt;&lt;/select&gt;","//x")
        )
    )
),"无合适【CPU】选项,请清除【规格】或【内存】后再试")</f>
        <v>96</v>
      </c>
      <c r="L238">
        <v>80</v>
      </c>
      <c r="M238">
        <v>48</v>
      </c>
      <c r="N238">
        <v>32</v>
      </c>
    </row>
    <row r="239" spans="1:14">
      <c r="A239" t="s">
        <v>65</v>
      </c>
      <c r="B239" t="s">
        <v>11</v>
      </c>
      <c r="D239" s="6" t="s">
        <v>3530</v>
      </c>
      <c r="E239" s="6">
        <v>64</v>
      </c>
      <c r="F239" s="6" t="str">
        <f t="shared" si="3"/>
        <v>选CPU!$K$239#</v>
      </c>
      <c r="G239" s="6" t="str" cm="1">
        <f t="array" ref="G239">_xlfn.LET(_xlpm.x, K238,
         _xlpm.cellAddress, "【 选CPU!" &amp; ADDRESS(ROW(选CPU[[#This Row],[自检]]),COLUMN(选CPU[[#This Row],[自检]])) &amp; "】",
         _xlfn.IFS(ISBLANK(_xlpm.x),   "error:右侧选项不足:" &amp;  _xlpm.cellAddress,
               ISERROR(_xlpm.x),   "error:右侧选项执行失败:" &amp; _xlpm.cellAddress,
               TRUE,             "ok")
)</f>
        <v>ok</v>
      </c>
      <c r="K239" cm="1">
        <f t="array" ref="K239:M239">IFERROR(_xlfn._xlws.SORT(
    _xlfn.UNIQUE(
        TRANSPOSE(
            _xlfn.FILTERXML("&lt;select&gt;&lt;x&gt;"&amp;SUBSTITUTE(选CPU[[#This Row],[CPU选项表]],",","&lt;/x&gt;&lt;x&gt;") &amp;"&lt;/x&gt;&lt;/select&gt;","//x")
        )
    )
),"无合适【CPU】选项,请清除【规格】或【内存】后再试")</f>
        <v>16</v>
      </c>
      <c r="L239">
        <v>32</v>
      </c>
      <c r="M239">
        <v>8</v>
      </c>
    </row>
    <row r="240" spans="1:14">
      <c r="A240" t="s">
        <v>65</v>
      </c>
      <c r="B240" t="s">
        <v>11</v>
      </c>
      <c r="D240" s="6" t="s">
        <v>3592</v>
      </c>
      <c r="E240" s="6">
        <v>128</v>
      </c>
      <c r="F240" s="6" t="str">
        <f t="shared" si="3"/>
        <v>选CPU!$K$240#</v>
      </c>
      <c r="G240" s="6" t="str" cm="1">
        <f t="array" ref="G240">_xlfn.LET(_xlpm.x, K239,
         _xlpm.cellAddress, "【 选CPU!" &amp; ADDRESS(ROW(选CPU[[#This Row],[自检]]),COLUMN(选CPU[[#This Row],[自检]])) &amp; "】",
         _xlfn.IFS(ISBLANK(_xlpm.x),   "error:右侧选项不足:" &amp;  _xlpm.cellAddress,
               ISERROR(_xlpm.x),   "error:右侧选项执行失败:" &amp; _xlpm.cellAddress,
               TRUE,             "ok")
)</f>
        <v>ok</v>
      </c>
      <c r="K240" cm="1">
        <f t="array" ref="K240:N240">IFERROR(_xlfn._xlws.SORT(
    _xlfn.UNIQUE(
        TRANSPOSE(
            _xlfn.FILTERXML("&lt;select&gt;&lt;x&gt;"&amp;SUBSTITUTE(选CPU[[#This Row],[CPU选项表]],",","&lt;/x&gt;&lt;x&gt;") &amp;"&lt;/x&gt;&lt;/select&gt;","//x")
        )
    )
),"无合适【CPU】选项,请清除【规格】或【内存】后再试")</f>
        <v>32</v>
      </c>
      <c r="L240">
        <v>64</v>
      </c>
      <c r="M240">
        <v>24</v>
      </c>
      <c r="N240">
        <v>16</v>
      </c>
    </row>
    <row r="241" spans="1:15">
      <c r="A241" t="s">
        <v>65</v>
      </c>
      <c r="B241" t="s">
        <v>11</v>
      </c>
      <c r="D241" s="6" t="s">
        <v>3594</v>
      </c>
      <c r="E241" s="6">
        <v>256</v>
      </c>
      <c r="F241" s="6" t="str">
        <f t="shared" si="3"/>
        <v>选CPU!$K$241#</v>
      </c>
      <c r="G241" s="6" t="str" cm="1">
        <f t="array" ref="G241">_xlfn.LET(_xlpm.x, K240,
         _xlpm.cellAddress, "【 选CPU!" &amp; ADDRESS(ROW(选CPU[[#This Row],[自检]]),COLUMN(选CPU[[#This Row],[自检]])) &amp; "】",
         _xlfn.IFS(ISBLANK(_xlpm.x),   "error:右侧选项不足:" &amp;  _xlpm.cellAddress,
               ISERROR(_xlpm.x),   "error:右侧选项执行失败:" &amp; _xlpm.cellAddress,
               TRUE,             "ok")
)</f>
        <v>ok</v>
      </c>
      <c r="K241" cm="1">
        <f t="array" ref="K241:M241">IFERROR(_xlfn._xlws.SORT(
    _xlfn.UNIQUE(
        TRANSPOSE(
            _xlfn.FILTERXML("&lt;select&gt;&lt;x&gt;"&amp;SUBSTITUTE(选CPU[[#This Row],[CPU选项表]],",","&lt;/x&gt;&lt;x&gt;") &amp;"&lt;/x&gt;&lt;/select&gt;","//x")
        )
    )
),"无合适【CPU】选项,请清除【规格】或【内存】后再试")</f>
        <v>64</v>
      </c>
      <c r="L241">
        <v>32</v>
      </c>
      <c r="M241">
        <v>128</v>
      </c>
    </row>
    <row r="242" spans="1:15">
      <c r="A242" t="s">
        <v>65</v>
      </c>
      <c r="B242" t="s">
        <v>11</v>
      </c>
      <c r="D242" s="6" t="s">
        <v>3596</v>
      </c>
      <c r="E242" s="6">
        <v>320</v>
      </c>
      <c r="F242" s="6" t="str">
        <f t="shared" si="3"/>
        <v>选CPU!$K$242#</v>
      </c>
      <c r="G242" s="6" t="str" cm="1">
        <f t="array" ref="G242">_xlfn.LET(_xlpm.x, K241,
         _xlpm.cellAddress, "【 选CPU!" &amp; ADDRESS(ROW(选CPU[[#This Row],[自检]]),COLUMN(选CPU[[#This Row],[自检]])) &amp; "】",
         _xlfn.IFS(ISBLANK(_xlpm.x),   "error:右侧选项不足:" &amp;  _xlpm.cellAddress,
               ISERROR(_xlpm.x),   "error:右侧选项执行失败:" &amp; _xlpm.cellAddress,
               TRUE,             "ok")
)</f>
        <v>ok</v>
      </c>
      <c r="K242" cm="1">
        <f t="array" ref="K242:O242">IFERROR(_xlfn._xlws.SORT(
    _xlfn.UNIQUE(
        TRANSPOSE(
            _xlfn.FILTERXML("&lt;select&gt;&lt;x&gt;"&amp;SUBSTITUTE(选CPU[[#This Row],[CPU选项表]],",","&lt;/x&gt;&lt;x&gt;") &amp;"&lt;/x&gt;&lt;/select&gt;","//x")
        )
    )
),"无合适【CPU】选项,请清除【规格】或【内存】后再试")</f>
        <v>84</v>
      </c>
      <c r="L242">
        <v>76</v>
      </c>
      <c r="M242">
        <v>80</v>
      </c>
      <c r="N242">
        <v>160</v>
      </c>
      <c r="O242">
        <v>72</v>
      </c>
    </row>
    <row r="243" spans="1:15">
      <c r="A243" t="s">
        <v>65</v>
      </c>
      <c r="B243" t="s">
        <v>11</v>
      </c>
      <c r="D243" s="6" t="s">
        <v>3538</v>
      </c>
      <c r="E243" s="6">
        <v>32</v>
      </c>
      <c r="F243" s="6" t="str">
        <f t="shared" si="3"/>
        <v>选CPU!$K$243#</v>
      </c>
      <c r="G243" s="6" t="str" cm="1">
        <f t="array" ref="G243">_xlfn.LET(_xlpm.x, K242,
         _xlpm.cellAddress, "【 选CPU!" &amp; ADDRESS(ROW(选CPU[[#This Row],[自检]]),COLUMN(选CPU[[#This Row],[自检]])) &amp; "】",
         _xlfn.IFS(ISBLANK(_xlpm.x),   "error:右侧选项不足:" &amp;  _xlpm.cellAddress,
               ISERROR(_xlpm.x),   "error:右侧选项执行失败:" &amp; _xlpm.cellAddress,
               TRUE,             "ok")
)</f>
        <v>ok</v>
      </c>
      <c r="K243" cm="1">
        <f t="array" ref="K243:M243">IFERROR(_xlfn._xlws.SORT(
    _xlfn.UNIQUE(
        TRANSPOSE(
            _xlfn.FILTERXML("&lt;select&gt;&lt;x&gt;"&amp;SUBSTITUTE(选CPU[[#This Row],[CPU选项表]],",","&lt;/x&gt;&lt;x&gt;") &amp;"&lt;/x&gt;&lt;/select&gt;","//x")
        )
    )
),"无合适【CPU】选项,请清除【规格】或【内存】后再试")</f>
        <v>8</v>
      </c>
      <c r="L243">
        <v>16</v>
      </c>
      <c r="M243">
        <v>4</v>
      </c>
    </row>
    <row r="244" spans="1:15">
      <c r="A244" t="s">
        <v>65</v>
      </c>
      <c r="B244" t="s">
        <v>11</v>
      </c>
      <c r="D244" s="6" t="s">
        <v>3540</v>
      </c>
      <c r="E244" s="6">
        <v>96</v>
      </c>
      <c r="F244" s="6" t="str">
        <f t="shared" si="3"/>
        <v>选CPU!$K$244#</v>
      </c>
      <c r="G244" s="6" t="str" cm="1">
        <f t="array" ref="G244">_xlfn.LET(_xlpm.x, K243,
         _xlpm.cellAddress, "【 选CPU!" &amp; ADDRESS(ROW(选CPU[[#This Row],[自检]]),COLUMN(选CPU[[#This Row],[自检]])) &amp; "】",
         _xlfn.IFS(ISBLANK(_xlpm.x),   "error:右侧选项不足:" &amp;  _xlpm.cellAddress,
               ISERROR(_xlpm.x),   "error:右侧选项执行失败:" &amp; _xlpm.cellAddress,
               TRUE,             "ok")
)</f>
        <v>ok</v>
      </c>
      <c r="K244" cm="1">
        <f t="array" ref="K244:O244">IFERROR(_xlfn._xlws.SORT(
    _xlfn.UNIQUE(
        TRANSPOSE(
            _xlfn.FILTERXML("&lt;select&gt;&lt;x&gt;"&amp;SUBSTITUTE(选CPU[[#This Row],[CPU选项表]],",","&lt;/x&gt;&lt;x&gt;") &amp;"&lt;/x&gt;&lt;/select&gt;","//x")
        )
    )
),"无合适【CPU】选项,请清除【规格】或【内存】后再试")</f>
        <v>24</v>
      </c>
      <c r="L244">
        <v>48</v>
      </c>
      <c r="M244">
        <v>32</v>
      </c>
      <c r="N244">
        <v>12</v>
      </c>
      <c r="O244">
        <v>16</v>
      </c>
    </row>
    <row r="245" spans="1:15">
      <c r="A245" t="s">
        <v>65</v>
      </c>
      <c r="B245" t="s">
        <v>11</v>
      </c>
      <c r="D245" s="6" t="s">
        <v>3578</v>
      </c>
      <c r="E245" s="6">
        <v>8</v>
      </c>
      <c r="F245" s="6" t="str">
        <f t="shared" si="3"/>
        <v>选CPU!$K$245#</v>
      </c>
      <c r="G245" s="6" t="str" cm="1">
        <f t="array" ref="G245">_xlfn.LET(_xlpm.x, K244,
         _xlpm.cellAddress, "【 选CPU!" &amp; ADDRESS(ROW(选CPU[[#This Row],[自检]]),COLUMN(选CPU[[#This Row],[自检]])) &amp; "】",
         _xlfn.IFS(ISBLANK(_xlpm.x),   "error:右侧选项不足:" &amp;  _xlpm.cellAddress,
               ISERROR(_xlpm.x),   "error:右侧选项执行失败:" &amp; _xlpm.cellAddress,
               TRUE,             "ok")
)</f>
        <v>ok</v>
      </c>
      <c r="K245" cm="1">
        <f t="array" ref="K245:M245">IFERROR(_xlfn._xlws.SORT(
    _xlfn.UNIQUE(
        TRANSPOSE(
            _xlfn.FILTERXML("&lt;select&gt;&lt;x&gt;"&amp;SUBSTITUTE(选CPU[[#This Row],[CPU选项表]],",","&lt;/x&gt;&lt;x&gt;") &amp;"&lt;/x&gt;&lt;/select&gt;","//x")
        )
    )
),"无合适【CPU】选项,请清除【规格】或【内存】后再试")</f>
        <v>4</v>
      </c>
      <c r="L245">
        <v>2</v>
      </c>
      <c r="M245">
        <v>1</v>
      </c>
    </row>
    <row r="246" spans="1:15">
      <c r="A246" t="s">
        <v>65</v>
      </c>
      <c r="B246" t="s">
        <v>11</v>
      </c>
      <c r="D246" s="6" t="s">
        <v>3544</v>
      </c>
      <c r="E246" s="6">
        <v>16</v>
      </c>
      <c r="F246" s="6" t="str">
        <f t="shared" si="3"/>
        <v>选CPU!$K$246#</v>
      </c>
      <c r="G246" s="6" t="str" cm="1">
        <f t="array" ref="G246">_xlfn.LET(_xlpm.x, K245,
         _xlpm.cellAddress, "【 选CPU!" &amp; ADDRESS(ROW(选CPU[[#This Row],[自检]]),COLUMN(选CPU[[#This Row],[自检]])) &amp; "】",
         _xlfn.IFS(ISBLANK(_xlpm.x),   "error:右侧选项不足:" &amp;  _xlpm.cellAddress,
               ISERROR(_xlpm.x),   "error:右侧选项执行失败:" &amp; _xlpm.cellAddress,
               TRUE,             "ok")
)</f>
        <v>ok</v>
      </c>
      <c r="K246" cm="1">
        <f t="array" ref="K246:M246">IFERROR(_xlfn._xlws.SORT(
    _xlfn.UNIQUE(
        TRANSPOSE(
            _xlfn.FILTERXML("&lt;select&gt;&lt;x&gt;"&amp;SUBSTITUTE(选CPU[[#This Row],[CPU选项表]],",","&lt;/x&gt;&lt;x&gt;") &amp;"&lt;/x&gt;&lt;/select&gt;","//x")
        )
    )
),"无合适【CPU】选项,请清除【规格】或【内存】后再试")</f>
        <v>4</v>
      </c>
      <c r="L246">
        <v>8</v>
      </c>
      <c r="M246">
        <v>2</v>
      </c>
    </row>
    <row r="247" spans="1:15">
      <c r="A247" t="s">
        <v>65</v>
      </c>
      <c r="B247" t="s">
        <v>11</v>
      </c>
      <c r="D247" s="6" t="s">
        <v>3601</v>
      </c>
      <c r="E247" s="6">
        <v>4</v>
      </c>
      <c r="F247" s="6" t="str">
        <f t="shared" si="3"/>
        <v>选CPU!$K$247#</v>
      </c>
      <c r="G247" s="6" t="str" cm="1">
        <f t="array" ref="G247">_xlfn.LET(_xlpm.x, K246,
         _xlpm.cellAddress, "【 选CPU!" &amp; ADDRESS(ROW(选CPU[[#This Row],[自检]]),COLUMN(选CPU[[#This Row],[自检]])) &amp; "】",
         _xlfn.IFS(ISBLANK(_xlpm.x),   "error:右侧选项不足:" &amp;  _xlpm.cellAddress,
               ISERROR(_xlpm.x),   "error:右侧选项执行失败:" &amp; _xlpm.cellAddress,
               TRUE,             "ok")
)</f>
        <v>ok</v>
      </c>
      <c r="K247" cm="1">
        <f t="array" ref="K247:L247">IFERROR(_xlfn._xlws.SORT(
    _xlfn.UNIQUE(
        TRANSPOSE(
            _xlfn.FILTERXML("&lt;select&gt;&lt;x&gt;"&amp;SUBSTITUTE(选CPU[[#This Row],[CPU选项表]],",","&lt;/x&gt;&lt;x&gt;") &amp;"&lt;/x&gt;&lt;/select&gt;","//x")
        )
    )
),"无合适【CPU】选项,请清除【规格】或【内存】后再试")</f>
        <v>2</v>
      </c>
      <c r="L247">
        <v>1</v>
      </c>
    </row>
    <row r="248" spans="1:15">
      <c r="A248" t="s">
        <v>65</v>
      </c>
      <c r="B248" t="s">
        <v>11</v>
      </c>
      <c r="D248" s="6" t="s">
        <v>3603</v>
      </c>
      <c r="E248" s="6">
        <v>192</v>
      </c>
      <c r="F248" s="6" t="str">
        <f t="shared" si="3"/>
        <v>选CPU!$K$248#</v>
      </c>
      <c r="G248" s="6" t="str" cm="1">
        <f t="array" ref="G248">_xlfn.LET(_xlpm.x, K247,
         _xlpm.cellAddress, "【 选CPU!" &amp; ADDRESS(ROW(选CPU[[#This Row],[自检]]),COLUMN(选CPU[[#This Row],[自检]])) &amp; "】",
         _xlfn.IFS(ISBLANK(_xlpm.x),   "error:右侧选项不足:" &amp;  _xlpm.cellAddress,
               ISERROR(_xlpm.x),   "error:右侧选项执行失败:" &amp; _xlpm.cellAddress,
               TRUE,             "ok")
)</f>
        <v>ok</v>
      </c>
      <c r="K248" cm="1">
        <f t="array" ref="K248:O248">IFERROR(_xlfn._xlws.SORT(
    _xlfn.UNIQUE(
        TRANSPOSE(
            _xlfn.FILTERXML("&lt;select&gt;&lt;x&gt;"&amp;SUBSTITUTE(选CPU[[#This Row],[CPU选项表]],",","&lt;/x&gt;&lt;x&gt;") &amp;"&lt;/x&gt;&lt;/select&gt;","//x")
        )
    )
),"无合适【CPU】选项,请清除【规格】或【内存】后再试")</f>
        <v>48</v>
      </c>
      <c r="L248">
        <v>96</v>
      </c>
      <c r="M248">
        <v>16</v>
      </c>
      <c r="N248">
        <v>24</v>
      </c>
      <c r="O248">
        <v>32</v>
      </c>
    </row>
    <row r="249" spans="1:15">
      <c r="A249" t="s">
        <v>65</v>
      </c>
      <c r="B249" t="s">
        <v>11</v>
      </c>
      <c r="D249" s="6" t="s">
        <v>3311</v>
      </c>
      <c r="E249" s="6">
        <v>184</v>
      </c>
      <c r="F249" s="6" t="str">
        <f t="shared" si="3"/>
        <v>选CPU!$K$249#</v>
      </c>
      <c r="G249" s="6" t="str" cm="1">
        <f t="array" ref="G249">_xlfn.LET(_xlpm.x, K248,
         _xlpm.cellAddress, "【 选CPU!" &amp; ADDRESS(ROW(选CPU[[#This Row],[自检]]),COLUMN(选CPU[[#This Row],[自检]])) &amp; "】",
         _xlfn.IFS(ISBLANK(_xlpm.x),   "error:右侧选项不足:" &amp;  _xlpm.cellAddress,
               ISERROR(_xlpm.x),   "error:右侧选项执行失败:" &amp; _xlpm.cellAddress,
               TRUE,             "ok")
)</f>
        <v>ok</v>
      </c>
      <c r="K249" cm="1">
        <f t="array" ref="K249">IFERROR(_xlfn._xlws.SORT(
    _xlfn.UNIQUE(
        TRANSPOSE(
            _xlfn.FILTERXML("&lt;select&gt;&lt;x&gt;"&amp;SUBSTITUTE(选CPU[[#This Row],[CPU选项表]],",","&lt;/x&gt;&lt;x&gt;") &amp;"&lt;/x&gt;&lt;/select&gt;","//x")
        )
    )
),"无合适【CPU】选项,请清除【规格】或【内存】后再试")</f>
        <v>52</v>
      </c>
    </row>
    <row r="250" spans="1:15">
      <c r="A250" t="s">
        <v>65</v>
      </c>
      <c r="B250" t="s">
        <v>11</v>
      </c>
      <c r="D250" s="6" t="s">
        <v>3313</v>
      </c>
      <c r="E250" s="6">
        <v>368</v>
      </c>
      <c r="F250" s="6" t="str">
        <f t="shared" si="3"/>
        <v>选CPU!$K$250#</v>
      </c>
      <c r="G250" s="6" t="str" cm="1">
        <f t="array" ref="G250">_xlfn.LET(_xlpm.x, K249,
         _xlpm.cellAddress, "【 选CPU!" &amp; ADDRESS(ROW(选CPU[[#This Row],[自检]]),COLUMN(选CPU[[#This Row],[自检]])) &amp; "】",
         _xlfn.IFS(ISBLANK(_xlpm.x),   "error:右侧选项不足:" &amp;  _xlpm.cellAddress,
               ISERROR(_xlpm.x),   "error:右侧选项执行失败:" &amp; _xlpm.cellAddress,
               TRUE,             "ok")
)</f>
        <v>ok</v>
      </c>
      <c r="K250" cm="1">
        <f t="array" ref="K250">IFERROR(_xlfn._xlws.SORT(
    _xlfn.UNIQUE(
        TRANSPOSE(
            _xlfn.FILTERXML("&lt;select&gt;&lt;x&gt;"&amp;SUBSTITUTE(选CPU[[#This Row],[CPU选项表]],",","&lt;/x&gt;&lt;x&gt;") &amp;"&lt;/x&gt;&lt;/select&gt;","//x")
        )
    )
),"无合适【CPU】选项,请清除【规格】或【内存】后再试")</f>
        <v>104</v>
      </c>
    </row>
    <row r="251" spans="1:15">
      <c r="A251" t="s">
        <v>65</v>
      </c>
      <c r="B251" t="s">
        <v>11</v>
      </c>
      <c r="D251" s="6" t="s">
        <v>3290</v>
      </c>
      <c r="E251" s="6">
        <v>174</v>
      </c>
      <c r="F251" s="6" t="str">
        <f t="shared" si="3"/>
        <v>选CPU!$K$251#</v>
      </c>
      <c r="G251" s="6" t="str" cm="1">
        <f t="array" ref="G251">_xlfn.LET(_xlpm.x, K250,
         _xlpm.cellAddress, "【 选CPU!" &amp; ADDRESS(ROW(选CPU[[#This Row],[自检]]),COLUMN(选CPU[[#This Row],[自检]])) &amp; "】",
         _xlfn.IFS(ISBLANK(_xlpm.x),   "error:右侧选项不足:" &amp;  _xlpm.cellAddress,
               ISERROR(_xlpm.x),   "error:右侧选项执行失败:" &amp; _xlpm.cellAddress,
               TRUE,             "ok")
)</f>
        <v>ok</v>
      </c>
      <c r="K251" cm="1">
        <f t="array" ref="K251">IFERROR(_xlfn._xlws.SORT(
    _xlfn.UNIQUE(
        TRANSPOSE(
            _xlfn.FILTERXML("&lt;select&gt;&lt;x&gt;"&amp;SUBSTITUTE(选CPU[[#This Row],[CPU选项表]],",","&lt;/x&gt;&lt;x&gt;") &amp;"&lt;/x&gt;&lt;/select&gt;","//x")
        )
    )
),"无合适【CPU】选项,请清除【规格】或【内存】后再试")</f>
        <v>32</v>
      </c>
    </row>
    <row r="252" spans="1:15">
      <c r="A252" t="s">
        <v>65</v>
      </c>
      <c r="B252" t="s">
        <v>11</v>
      </c>
      <c r="D252" s="6" t="s">
        <v>3291</v>
      </c>
      <c r="E252" s="6">
        <v>348</v>
      </c>
      <c r="F252" s="6" t="str">
        <f t="shared" si="3"/>
        <v>选CPU!$K$252#</v>
      </c>
      <c r="G252" s="6" t="str" cm="1">
        <f t="array" ref="G252">_xlfn.LET(_xlpm.x, K251,
         _xlpm.cellAddress, "【 选CPU!" &amp; ADDRESS(ROW(选CPU[[#This Row],[自检]]),COLUMN(选CPU[[#This Row],[自检]])) &amp; "】",
         _xlfn.IFS(ISBLANK(_xlpm.x),   "error:右侧选项不足:" &amp;  _xlpm.cellAddress,
               ISERROR(_xlpm.x),   "error:右侧选项执行失败:" &amp; _xlpm.cellAddress,
               TRUE,             "ok")
)</f>
        <v>ok</v>
      </c>
      <c r="K252" cm="1">
        <f t="array" ref="K252">IFERROR(_xlfn._xlws.SORT(
    _xlfn.UNIQUE(
        TRANSPOSE(
            _xlfn.FILTERXML("&lt;select&gt;&lt;x&gt;"&amp;SUBSTITUTE(选CPU[[#This Row],[CPU选项表]],",","&lt;/x&gt;&lt;x&gt;") &amp;"&lt;/x&gt;&lt;/select&gt;","//x")
        )
    )
),"无合适【CPU】选项,请清除【规格】或【内存】后再试")</f>
        <v>64</v>
      </c>
    </row>
    <row r="253" spans="1:15">
      <c r="A253" t="s">
        <v>65</v>
      </c>
      <c r="B253" t="s">
        <v>11</v>
      </c>
      <c r="D253" s="6" t="s">
        <v>3550</v>
      </c>
      <c r="E253" s="6">
        <v>2</v>
      </c>
      <c r="F253" s="6" t="str">
        <f t="shared" si="3"/>
        <v>选CPU!$K$253#</v>
      </c>
      <c r="G253" s="6" t="str" cm="1">
        <f t="array" ref="G253">_xlfn.LET(_xlpm.x, K252,
         _xlpm.cellAddress, "【 选CPU!" &amp; ADDRESS(ROW(选CPU[[#This Row],[自检]]),COLUMN(选CPU[[#This Row],[自检]])) &amp; "】",
         _xlfn.IFS(ISBLANK(_xlpm.x),   "error:右侧选项不足:" &amp;  _xlpm.cellAddress,
               ISERROR(_xlpm.x),   "error:右侧选项执行失败:" &amp; _xlpm.cellAddress,
               TRUE,             "ok")
)</f>
        <v>ok</v>
      </c>
      <c r="K253" cm="1">
        <f t="array" ref="K253:L253">IFERROR(_xlfn._xlws.SORT(
    _xlfn.UNIQUE(
        TRANSPOSE(
            _xlfn.FILTERXML("&lt;select&gt;&lt;x&gt;"&amp;SUBSTITUTE(选CPU[[#This Row],[CPU选项表]],",","&lt;/x&gt;&lt;x&gt;") &amp;"&lt;/x&gt;&lt;/select&gt;","//x")
        )
    )
),"无合适【CPU】选项,请清除【规格】或【内存】后再试")</f>
        <v>1</v>
      </c>
      <c r="L253">
        <v>2</v>
      </c>
    </row>
    <row r="254" spans="1:15">
      <c r="A254" t="s">
        <v>65</v>
      </c>
      <c r="B254" t="s">
        <v>11</v>
      </c>
      <c r="D254" s="6" t="s">
        <v>3316</v>
      </c>
      <c r="E254" s="6">
        <v>24</v>
      </c>
      <c r="F254" s="6" t="str">
        <f t="shared" si="3"/>
        <v>选CPU!$K$254#</v>
      </c>
      <c r="G254" s="6" t="str" cm="1">
        <f t="array" ref="G254">_xlfn.LET(_xlpm.x, K253,
         _xlpm.cellAddress, "【 选CPU!" &amp; ADDRESS(ROW(选CPU[[#This Row],[自检]]),COLUMN(选CPU[[#This Row],[自检]])) &amp; "】",
         _xlfn.IFS(ISBLANK(_xlpm.x),   "error:右侧选项不足:" &amp;  _xlpm.cellAddress,
               ISERROR(_xlpm.x),   "error:右侧选项执行失败:" &amp; _xlpm.cellAddress,
               TRUE,             "ok")
)</f>
        <v>ok</v>
      </c>
      <c r="K254" cm="1">
        <f t="array" ref="K254">IFERROR(_xlfn._xlws.SORT(
    _xlfn.UNIQUE(
        TRANSPOSE(
            _xlfn.FILTERXML("&lt;select&gt;&lt;x&gt;"&amp;SUBSTITUTE(选CPU[[#This Row],[CPU选项表]],",","&lt;/x&gt;&lt;x&gt;") &amp;"&lt;/x&gt;&lt;/select&gt;","//x")
        )
    )
),"无合适【CPU】选项,请清除【规格】或【内存】后再试")</f>
        <v>12</v>
      </c>
    </row>
    <row r="255" spans="1:15">
      <c r="A255" t="s">
        <v>65</v>
      </c>
      <c r="B255" t="s">
        <v>11</v>
      </c>
      <c r="D255" s="6" t="s">
        <v>3604</v>
      </c>
      <c r="E255" s="6">
        <v>48</v>
      </c>
      <c r="F255" s="6" t="str">
        <f t="shared" si="3"/>
        <v>选CPU!$K$255#</v>
      </c>
      <c r="G255" s="6" t="str" cm="1">
        <f t="array" ref="G255">_xlfn.LET(_xlpm.x, K254,
         _xlpm.cellAddress, "【 选CPU!" &amp; ADDRESS(ROW(选CPU[[#This Row],[自检]]),COLUMN(选CPU[[#This Row],[自检]])) &amp; "】",
         _xlfn.IFS(ISBLANK(_xlpm.x),   "error:右侧选项不足:" &amp;  _xlpm.cellAddress,
               ISERROR(_xlpm.x),   "error:右侧选项执行失败:" &amp; _xlpm.cellAddress,
               TRUE,             "ok")
)</f>
        <v>ok</v>
      </c>
      <c r="K255" cm="1">
        <f t="array" ref="K255:M255">IFERROR(_xlfn._xlws.SORT(
    _xlfn.UNIQUE(
        TRANSPOSE(
            _xlfn.FILTERXML("&lt;select&gt;&lt;x&gt;"&amp;SUBSTITUTE(选CPU[[#This Row],[CPU选项表]],",","&lt;/x&gt;&lt;x&gt;") &amp;"&lt;/x&gt;&lt;/select&gt;","//x")
        )
    )
),"无合适【CPU】选项,请清除【规格】或【内存】后再试")</f>
        <v>24</v>
      </c>
      <c r="L255">
        <v>12</v>
      </c>
      <c r="M255">
        <v>16</v>
      </c>
    </row>
    <row r="256" spans="1:15">
      <c r="A256" t="s">
        <v>65</v>
      </c>
      <c r="B256" t="s">
        <v>11</v>
      </c>
      <c r="D256" s="6" t="s">
        <v>3317</v>
      </c>
      <c r="E256" s="6">
        <v>288</v>
      </c>
      <c r="F256" s="6" t="str">
        <f t="shared" si="3"/>
        <v>选CPU!$K$256#</v>
      </c>
      <c r="G256" s="6" t="str" cm="1">
        <f t="array" ref="G256">_xlfn.LET(_xlpm.x, K255,
         _xlpm.cellAddress, "【 选CPU!" &amp; ADDRESS(ROW(选CPU[[#This Row],[自检]]),COLUMN(选CPU[[#This Row],[自检]])) &amp; "】",
         _xlfn.IFS(ISBLANK(_xlpm.x),   "error:右侧选项不足:" &amp;  _xlpm.cellAddress,
               ISERROR(_xlpm.x),   "error:右侧选项执行失败:" &amp; _xlpm.cellAddress,
               TRUE,             "ok")
)</f>
        <v>ok</v>
      </c>
      <c r="K256" cm="1">
        <f t="array" ref="K256">IFERROR(_xlfn._xlws.SORT(
    _xlfn.UNIQUE(
        TRANSPOSE(
            _xlfn.FILTERXML("&lt;select&gt;&lt;x&gt;"&amp;SUBSTITUTE(选CPU[[#This Row],[CPU选项表]],",","&lt;/x&gt;&lt;x&gt;") &amp;"&lt;/x&gt;&lt;/select&gt;","//x")
        )
    )
),"无合适【CPU】选项,请清除【规格】或【内存】后再试")</f>
        <v>72</v>
      </c>
    </row>
    <row r="257" spans="1:13">
      <c r="A257" t="s">
        <v>65</v>
      </c>
      <c r="B257" t="s">
        <v>11</v>
      </c>
      <c r="D257" s="6" t="s">
        <v>3320</v>
      </c>
      <c r="E257" s="6">
        <v>316</v>
      </c>
      <c r="F257" s="6" t="str">
        <f t="shared" si="3"/>
        <v>选CPU!$K$257#</v>
      </c>
      <c r="G257" s="6" t="str" cm="1">
        <f t="array" ref="G257">_xlfn.LET(_xlpm.x, K256,
         _xlpm.cellAddress, "【 选CPU!" &amp; ADDRESS(ROW(选CPU[[#This Row],[自检]]),COLUMN(选CPU[[#This Row],[自检]])) &amp; "】",
         _xlfn.IFS(ISBLANK(_xlpm.x),   "error:右侧选项不足:" &amp;  _xlpm.cellAddress,
               ISERROR(_xlpm.x),   "error:右侧选项执行失败:" &amp; _xlpm.cellAddress,
               TRUE,             "ok")
)</f>
        <v>ok</v>
      </c>
      <c r="K257" cm="1">
        <f t="array" ref="K257">IFERROR(_xlfn._xlws.SORT(
    _xlfn.UNIQUE(
        TRANSPOSE(
            _xlfn.FILTERXML("&lt;select&gt;&lt;x&gt;"&amp;SUBSTITUTE(选CPU[[#This Row],[CPU选项表]],",","&lt;/x&gt;&lt;x&gt;") &amp;"&lt;/x&gt;&lt;/select&gt;","//x")
        )
    )
),"无合适【CPU】选项,请清除【规格】或【内存】后再试")</f>
        <v>68</v>
      </c>
    </row>
    <row r="258" spans="1:13">
      <c r="A258" t="s">
        <v>65</v>
      </c>
      <c r="B258" t="s">
        <v>11</v>
      </c>
      <c r="D258" s="6" t="s">
        <v>3314</v>
      </c>
      <c r="E258" s="6">
        <v>1</v>
      </c>
      <c r="F258" s="6" t="str">
        <f t="shared" ref="F258:F289" si="4">"选CPU!" &amp; ADDRESS(ROW(K258),COLUMN(K258)) &amp; "#"</f>
        <v>选CPU!$K$258#</v>
      </c>
      <c r="G258" s="6" t="str" cm="1">
        <f t="array" ref="G258">_xlfn.LET(_xlpm.x, K257,
         _xlpm.cellAddress, "【 选CPU!" &amp; ADDRESS(ROW(选CPU[[#This Row],[自检]]),COLUMN(选CPU[[#This Row],[自检]])) &amp; "】",
         _xlfn.IFS(ISBLANK(_xlpm.x),   "error:右侧选项不足:" &amp;  _xlpm.cellAddress,
               ISERROR(_xlpm.x),   "error:右侧选项执行失败:" &amp; _xlpm.cellAddress,
               TRUE,             "ok")
)</f>
        <v>ok</v>
      </c>
      <c r="K258" cm="1">
        <f t="array" ref="K258">IFERROR(_xlfn._xlws.SORT(
    _xlfn.UNIQUE(
        TRANSPOSE(
            _xlfn.FILTERXML("&lt;select&gt;&lt;x&gt;"&amp;SUBSTITUTE(选CPU[[#This Row],[CPU选项表]],",","&lt;/x&gt;&lt;x&gt;") &amp;"&lt;/x&gt;&lt;/select&gt;","//x")
        )
    )
),"无合适【CPU】选项,请清除【规格】或【内存】后再试")</f>
        <v>1</v>
      </c>
    </row>
    <row r="259" spans="1:13">
      <c r="A259" t="s">
        <v>65</v>
      </c>
      <c r="B259" t="s">
        <v>11</v>
      </c>
      <c r="D259" s="6" t="s">
        <v>3554</v>
      </c>
      <c r="E259" s="6">
        <v>160</v>
      </c>
      <c r="F259" s="6" t="str">
        <f t="shared" si="4"/>
        <v>选CPU!$K$259#</v>
      </c>
      <c r="G259" s="6" t="str" cm="1">
        <f t="array" ref="G259">_xlfn.LET(_xlpm.x, K258,
         _xlpm.cellAddress, "【 选CPU!" &amp; ADDRESS(ROW(选CPU[[#This Row],[自检]]),COLUMN(选CPU[[#This Row],[自检]])) &amp; "】",
         _xlfn.IFS(ISBLANK(_xlpm.x),   "error:右侧选项不足:" &amp;  _xlpm.cellAddress,
               ISERROR(_xlpm.x),   "error:右侧选项执行失败:" &amp; _xlpm.cellAddress,
               TRUE,             "ok")
)</f>
        <v>ok</v>
      </c>
      <c r="K259" cm="1">
        <f t="array" ref="K259:M259">IFERROR(_xlfn._xlws.SORT(
    _xlfn.UNIQUE(
        TRANSPOSE(
            _xlfn.FILTERXML("&lt;select&gt;&lt;x&gt;"&amp;SUBSTITUTE(选CPU[[#This Row],[CPU选项表]],",","&lt;/x&gt;&lt;x&gt;") &amp;"&lt;/x&gt;&lt;/select&gt;","//x")
        )
    )
),"无合适【CPU】选项,请清除【规格】或【内存】后再试")</f>
        <v>80</v>
      </c>
      <c r="L259">
        <v>40</v>
      </c>
      <c r="M259">
        <v>36</v>
      </c>
    </row>
    <row r="260" spans="1:13">
      <c r="A260" t="s">
        <v>65</v>
      </c>
      <c r="B260" t="s">
        <v>11</v>
      </c>
      <c r="D260" s="6" t="s">
        <v>3556</v>
      </c>
      <c r="E260" s="6">
        <v>216</v>
      </c>
      <c r="F260" s="6" t="str">
        <f t="shared" si="4"/>
        <v>选CPU!$K$260#</v>
      </c>
      <c r="G260" s="6" t="str" cm="1">
        <f t="array" ref="G260">_xlfn.LET(_xlpm.x, K259,
         _xlpm.cellAddress, "【 选CPU!" &amp; ADDRESS(ROW(选CPU[[#This Row],[自检]]),COLUMN(选CPU[[#This Row],[自检]])) &amp; "】",
         _xlfn.IFS(ISBLANK(_xlpm.x),   "error:右侧选项不足:" &amp;  _xlpm.cellAddress,
               ISERROR(_xlpm.x),   "error:右侧选项执行失败:" &amp; _xlpm.cellAddress,
               TRUE,             "ok")
)</f>
        <v>ok</v>
      </c>
      <c r="K260" cm="1">
        <f t="array" ref="K260:L260">IFERROR(_xlfn._xlws.SORT(
    _xlfn.UNIQUE(
        TRANSPOSE(
            _xlfn.FILTERXML("&lt;select&gt;&lt;x&gt;"&amp;SUBSTITUTE(选CPU[[#This Row],[CPU选项表]],",","&lt;/x&gt;&lt;x&gt;") &amp;"&lt;/x&gt;&lt;/select&gt;","//x")
        )
    )
),"无合适【CPU】选项,请清除【规格】或【内存】后再试")</f>
        <v>116</v>
      </c>
      <c r="L260">
        <v>62</v>
      </c>
    </row>
    <row r="261" spans="1:13">
      <c r="A261" t="s">
        <v>65</v>
      </c>
      <c r="B261" t="s">
        <v>11</v>
      </c>
      <c r="D261" s="6" t="s">
        <v>3556</v>
      </c>
      <c r="E261" s="6">
        <v>470</v>
      </c>
      <c r="F261" s="6" t="str">
        <f t="shared" si="4"/>
        <v>选CPU!$K$261#</v>
      </c>
      <c r="G261" s="6" t="str" cm="1">
        <f t="array" ref="G261">_xlfn.LET(_xlpm.x, K260,
         _xlpm.cellAddress, "【 选CPU!" &amp; ADDRESS(ROW(选CPU[[#This Row],[自检]]),COLUMN(选CPU[[#This Row],[自检]])) &amp; "】",
         _xlfn.IFS(ISBLANK(_xlpm.x),   "error:右侧选项不足:" &amp;  _xlpm.cellAddress,
               ISERROR(_xlpm.x),   "error:右侧选项执行失败:" &amp; _xlpm.cellAddress,
               TRUE,             "ok")
)</f>
        <v>ok</v>
      </c>
      <c r="K261" cm="1">
        <f t="array" ref="K261:L261">IFERROR(_xlfn._xlws.SORT(
    _xlfn.UNIQUE(
        TRANSPOSE(
            _xlfn.FILTERXML("&lt;select&gt;&lt;x&gt;"&amp;SUBSTITUTE(选CPU[[#This Row],[CPU选项表]],",","&lt;/x&gt;&lt;x&gt;") &amp;"&lt;/x&gt;&lt;/select&gt;","//x")
        )
    )
),"无合适【CPU】选项,请清除【规格】或【内存】后再试")</f>
        <v>116</v>
      </c>
      <c r="L261">
        <v>62</v>
      </c>
    </row>
    <row r="262" spans="1:13">
      <c r="A262" t="s">
        <v>65</v>
      </c>
      <c r="B262" t="s">
        <v>11</v>
      </c>
      <c r="D262" s="6" t="s">
        <v>3323</v>
      </c>
      <c r="E262" s="6">
        <v>215</v>
      </c>
      <c r="F262" s="6" t="str">
        <f t="shared" si="4"/>
        <v>选CPU!$K$262#</v>
      </c>
      <c r="G262" s="6" t="str" cm="1">
        <f t="array" ref="G262">_xlfn.LET(_xlpm.x, K261,
         _xlpm.cellAddress, "【 选CPU!" &amp; ADDRESS(ROW(选CPU[[#This Row],[自检]]),COLUMN(选CPU[[#This Row],[自检]])) &amp; "】",
         _xlfn.IFS(ISBLANK(_xlpm.x),   "error:右侧选项不足:" &amp;  _xlpm.cellAddress,
               ISERROR(_xlpm.x),   "error:右侧选项执行失败:" &amp; _xlpm.cellAddress,
               TRUE,             "ok")
)</f>
        <v>ok</v>
      </c>
      <c r="K262" cm="1">
        <f t="array" ref="K262">IFERROR(_xlfn._xlws.SORT(
    _xlfn.UNIQUE(
        TRANSPOSE(
            _xlfn.FILTERXML("&lt;select&gt;&lt;x&gt;"&amp;SUBSTITUTE(选CPU[[#This Row],[CPU选项表]],",","&lt;/x&gt;&lt;x&gt;") &amp;"&lt;/x&gt;&lt;/select&gt;","//x")
        )
    )
),"无合适【CPU】选项,请清除【规格】或【内存】后再试")</f>
        <v>128</v>
      </c>
    </row>
    <row r="263" spans="1:13">
      <c r="A263" t="s">
        <v>65</v>
      </c>
      <c r="B263" t="s">
        <v>11</v>
      </c>
      <c r="D263" s="6" t="s">
        <v>3324</v>
      </c>
      <c r="E263" s="6">
        <v>640</v>
      </c>
      <c r="F263" s="6" t="str">
        <f t="shared" si="4"/>
        <v>选CPU!$K$263#</v>
      </c>
      <c r="G263" s="6" t="str" cm="1">
        <f t="array" ref="G263">_xlfn.LET(_xlpm.x, K262,
         _xlpm.cellAddress, "【 选CPU!" &amp; ADDRESS(ROW(选CPU[[#This Row],[自检]]),COLUMN(选CPU[[#This Row],[自检]])) &amp; "】",
         _xlfn.IFS(ISBLANK(_xlpm.x),   "error:右侧选项不足:" &amp;  _xlpm.cellAddress,
               ISERROR(_xlpm.x),   "error:右侧选项执行失败:" &amp; _xlpm.cellAddress,
               TRUE,             "ok")
)</f>
        <v>ok</v>
      </c>
      <c r="K263" cm="1">
        <f t="array" ref="K263">IFERROR(_xlfn._xlws.SORT(
    _xlfn.UNIQUE(
        TRANSPOSE(
            _xlfn.FILTERXML("&lt;select&gt;&lt;x&gt;"&amp;SUBSTITUTE(选CPU[[#This Row],[CPU选项表]],",","&lt;/x&gt;&lt;x&gt;") &amp;"&lt;/x&gt;&lt;/select&gt;","//x")
        )
    )
),"无合适【CPU】选项,请清除【规格】或【内存】后再试")</f>
        <v>160</v>
      </c>
    </row>
    <row r="264" spans="1:13">
      <c r="A264" t="s">
        <v>65</v>
      </c>
      <c r="B264" t="s">
        <v>11</v>
      </c>
      <c r="D264" s="6" t="s">
        <v>3557</v>
      </c>
      <c r="E264" s="6">
        <v>432</v>
      </c>
      <c r="F264" s="6" t="str">
        <f t="shared" si="4"/>
        <v>选CPU!$K$264#</v>
      </c>
      <c r="G264" s="6" t="str" cm="1">
        <f t="array" ref="G264">_xlfn.LET(_xlpm.x, K263,
         _xlpm.cellAddress, "【 选CPU!" &amp; ADDRESS(ROW(选CPU[[#This Row],[自检]]),COLUMN(选CPU[[#This Row],[自检]])) &amp; "】",
         _xlfn.IFS(ISBLANK(_xlpm.x),   "error:右侧选项不足:" &amp;  _xlpm.cellAddress,
               ISERROR(_xlpm.x),   "error:右侧选项执行失败:" &amp; _xlpm.cellAddress,
               TRUE,             "ok")
)</f>
        <v>ok</v>
      </c>
      <c r="K264" cm="1">
        <f t="array" ref="K264:L264">IFERROR(_xlfn._xlws.SORT(
    _xlfn.UNIQUE(
        TRANSPOSE(
            _xlfn.FILTERXML("&lt;select&gt;&lt;x&gt;"&amp;SUBSTITUTE(选CPU[[#This Row],[CPU选项表]],",","&lt;/x&gt;&lt;x&gt;") &amp;"&lt;/x&gt;&lt;/select&gt;","//x")
        )
    )
),"无合适【CPU】选项,请清除【规格】或【内存】后再试")</f>
        <v>232</v>
      </c>
      <c r="L264">
        <v>124</v>
      </c>
    </row>
    <row r="265" spans="1:13">
      <c r="A265" t="s">
        <v>65</v>
      </c>
      <c r="B265" t="s">
        <v>11</v>
      </c>
      <c r="D265" s="6" t="s">
        <v>3557</v>
      </c>
      <c r="E265" s="6">
        <v>940</v>
      </c>
      <c r="F265" s="6" t="str">
        <f t="shared" si="4"/>
        <v>选CPU!$K$265#</v>
      </c>
      <c r="G265" s="6" t="str" cm="1">
        <f t="array" ref="G265">_xlfn.LET(_xlpm.x, K264,
         _xlpm.cellAddress, "【 选CPU!" &amp; ADDRESS(ROW(选CPU[[#This Row],[自检]]),COLUMN(选CPU[[#This Row],[自检]])) &amp; "】",
         _xlfn.IFS(ISBLANK(_xlpm.x),   "error:右侧选项不足:" &amp;  _xlpm.cellAddress,
               ISERROR(_xlpm.x),   "error:右侧选项执行失败:" &amp; _xlpm.cellAddress,
               TRUE,             "ok")
)</f>
        <v>ok</v>
      </c>
      <c r="K265" cm="1">
        <f t="array" ref="K265:L265">IFERROR(_xlfn._xlws.SORT(
    _xlfn.UNIQUE(
        TRANSPOSE(
            _xlfn.FILTERXML("&lt;select&gt;&lt;x&gt;"&amp;SUBSTITUTE(选CPU[[#This Row],[CPU选项表]],",","&lt;/x&gt;&lt;x&gt;") &amp;"&lt;/x&gt;&lt;/select&gt;","//x")
        )
    )
),"无合适【CPU】选项,请清除【规格】或【内存】后再试")</f>
        <v>232</v>
      </c>
      <c r="L265">
        <v>124</v>
      </c>
    </row>
    <row r="266" spans="1:13">
      <c r="A266" t="s">
        <v>65</v>
      </c>
      <c r="B266" t="s">
        <v>11</v>
      </c>
      <c r="D266" s="6" t="s">
        <v>3559</v>
      </c>
      <c r="E266" s="6">
        <v>224</v>
      </c>
      <c r="F266" s="6" t="str">
        <f t="shared" si="4"/>
        <v>选CPU!$K$266#</v>
      </c>
      <c r="G266" s="6" t="str" cm="1">
        <f t="array" ref="G266">_xlfn.LET(_xlpm.x, K265,
         _xlpm.cellAddress, "【 选CPU!" &amp; ADDRESS(ROW(选CPU[[#This Row],[自检]]),COLUMN(选CPU[[#This Row],[自检]])) &amp; "】",
         _xlfn.IFS(ISBLANK(_xlpm.x),   "error:右侧选项不足:" &amp;  _xlpm.cellAddress,
               ISERROR(_xlpm.x),   "error:右侧选项执行失败:" &amp; _xlpm.cellAddress,
               TRUE,             "ok")
)</f>
        <v>ok</v>
      </c>
      <c r="K266" cm="1">
        <f t="array" ref="K266:M266">IFERROR(_xlfn._xlws.SORT(
    _xlfn.UNIQUE(
        TRANSPOSE(
            _xlfn.FILTERXML("&lt;select&gt;&lt;x&gt;"&amp;SUBSTITUTE(选CPU[[#This Row],[CPU选项表]],",","&lt;/x&gt;&lt;x&gt;") &amp;"&lt;/x&gt;&lt;/select&gt;","//x")
        )
    )
),"无合适【CPU】选项,请清除【规格】或【内存】后再试")</f>
        <v>90</v>
      </c>
      <c r="L266">
        <v>56</v>
      </c>
      <c r="M266">
        <v>28</v>
      </c>
    </row>
    <row r="267" spans="1:13">
      <c r="A267" t="s">
        <v>65</v>
      </c>
      <c r="B267" t="s">
        <v>11</v>
      </c>
      <c r="D267" s="6" t="s">
        <v>3328</v>
      </c>
      <c r="E267" s="6">
        <v>480</v>
      </c>
      <c r="F267" s="6" t="str">
        <f t="shared" si="4"/>
        <v>选CPU!$K$267#</v>
      </c>
      <c r="G267" s="6" t="str" cm="1">
        <f t="array" ref="G267">_xlfn.LET(_xlpm.x, K266,
         _xlpm.cellAddress, "【 选CPU!" &amp; ADDRESS(ROW(选CPU[[#This Row],[自检]]),COLUMN(选CPU[[#This Row],[自检]])) &amp; "】",
         _xlfn.IFS(ISBLANK(_xlpm.x),   "error:右侧选项不足:" &amp;  _xlpm.cellAddress,
               ISERROR(_xlpm.x),   "error:右侧选项执行失败:" &amp; _xlpm.cellAddress,
               TRUE,             "ok")
)</f>
        <v>ok</v>
      </c>
      <c r="K267" cm="1">
        <f t="array" ref="K267">IFERROR(_xlfn._xlws.SORT(
    _xlfn.UNIQUE(
        TRANSPOSE(
            _xlfn.FILTERXML("&lt;select&gt;&lt;x&gt;"&amp;SUBSTITUTE(选CPU[[#This Row],[CPU选项表]],",","&lt;/x&gt;&lt;x&gt;") &amp;"&lt;/x&gt;&lt;/select&gt;","//x")
        )
    )
),"无合适【CPU】选项,请清除【规格】或【内存】后再试")</f>
        <v>90</v>
      </c>
    </row>
    <row r="268" spans="1:13">
      <c r="A268" t="s">
        <v>65</v>
      </c>
      <c r="B268" t="s">
        <v>11</v>
      </c>
      <c r="D268" s="6" t="s">
        <v>3331</v>
      </c>
      <c r="E268" s="6">
        <v>464</v>
      </c>
      <c r="F268" s="6" t="str">
        <f t="shared" si="4"/>
        <v>选CPU!$K$268#</v>
      </c>
      <c r="G268" s="6" t="str" cm="1">
        <f t="array" ref="G268">_xlfn.LET(_xlpm.x, K267,
         _xlpm.cellAddress, "【 选CPU!" &amp; ADDRESS(ROW(选CPU[[#This Row],[自检]]),COLUMN(选CPU[[#This Row],[自检]])) &amp; "】",
         _xlfn.IFS(ISBLANK(_xlpm.x),   "error:右侧选项不足:" &amp;  _xlpm.cellAddress,
               ISERROR(_xlpm.x),   "error:右侧选项执行失败:" &amp; _xlpm.cellAddress,
               TRUE,             "ok")
)</f>
        <v>ok</v>
      </c>
      <c r="K268" cm="1">
        <f t="array" ref="K268">IFERROR(_xlfn._xlws.SORT(
    _xlfn.UNIQUE(
        TRANSPOSE(
            _xlfn.FILTERXML("&lt;select&gt;&lt;x&gt;"&amp;SUBSTITUTE(选CPU[[#This Row],[CPU选项表]],",","&lt;/x&gt;&lt;x&gt;") &amp;"&lt;/x&gt;&lt;/select&gt;","//x")
        )
    )
),"无合适【CPU】选项,请清除【规格】或【内存】后再试")</f>
        <v>180</v>
      </c>
    </row>
    <row r="269" spans="1:13">
      <c r="A269" t="s">
        <v>65</v>
      </c>
      <c r="B269" t="s">
        <v>11</v>
      </c>
      <c r="D269" s="6" t="s">
        <v>3331</v>
      </c>
      <c r="E269" s="6">
        <v>960</v>
      </c>
      <c r="F269" s="6" t="str">
        <f t="shared" si="4"/>
        <v>选CPU!$K$269#</v>
      </c>
      <c r="G269" s="6" t="str" cm="1">
        <f t="array" ref="G269">_xlfn.LET(_xlpm.x, K268,
         _xlpm.cellAddress, "【 选CPU!" &amp; ADDRESS(ROW(选CPU[[#This Row],[自检]]),COLUMN(选CPU[[#This Row],[自检]])) &amp; "】",
         _xlfn.IFS(ISBLANK(_xlpm.x),   "error:右侧选项不足:" &amp;  _xlpm.cellAddress,
               ISERROR(_xlpm.x),   "error:右侧选项执行失败:" &amp; _xlpm.cellAddress,
               TRUE,             "ok")
)</f>
        <v>ok</v>
      </c>
      <c r="K269" cm="1">
        <f t="array" ref="K269">IFERROR(_xlfn._xlws.SORT(
    _xlfn.UNIQUE(
        TRANSPOSE(
            _xlfn.FILTERXML("&lt;select&gt;&lt;x&gt;"&amp;SUBSTITUTE(选CPU[[#This Row],[CPU选项表]],",","&lt;/x&gt;&lt;x&gt;") &amp;"&lt;/x&gt;&lt;/select&gt;","//x")
        )
    )
),"无合适【CPU】选项,请清除【规格】或【内存】后再试")</f>
        <v>180</v>
      </c>
    </row>
    <row r="270" spans="1:13">
      <c r="A270" t="s">
        <v>65</v>
      </c>
      <c r="B270" t="s">
        <v>11</v>
      </c>
      <c r="D270" s="6" t="s">
        <v>3561</v>
      </c>
      <c r="E270" s="6">
        <v>448</v>
      </c>
      <c r="F270" s="6" t="str">
        <f t="shared" si="4"/>
        <v>选CPU!$K$270#</v>
      </c>
      <c r="G270" s="6" t="str" cm="1">
        <f t="array" ref="G270">_xlfn.LET(_xlpm.x, K269,
         _xlpm.cellAddress, "【 选CPU!" &amp; ADDRESS(ROW(选CPU[[#This Row],[自检]]),COLUMN(选CPU[[#This Row],[自检]])) &amp; "】",
         _xlfn.IFS(ISBLANK(_xlpm.x),   "error:右侧选项不足:" &amp;  _xlpm.cellAddress,
               ISERROR(_xlpm.x),   "error:右侧选项执行失败:" &amp; _xlpm.cellAddress,
               TRUE,             "ok")
)</f>
        <v>ok</v>
      </c>
      <c r="K270" cm="1">
        <f t="array" ref="K270:L270">IFERROR(_xlfn._xlws.SORT(
    _xlfn.UNIQUE(
        TRANSPOSE(
            _xlfn.FILTERXML("&lt;select&gt;&lt;x&gt;"&amp;SUBSTITUTE(选CPU[[#This Row],[CPU选项表]],",","&lt;/x&gt;&lt;x&gt;") &amp;"&lt;/x&gt;&lt;/select&gt;","//x")
        )
    )
),"无合适【CPU】选项,请清除【规格】或【内存】后再试")</f>
        <v>128</v>
      </c>
      <c r="L270">
        <v>56</v>
      </c>
    </row>
    <row r="271" spans="1:13">
      <c r="A271" t="s">
        <v>65</v>
      </c>
      <c r="B271" t="s">
        <v>11</v>
      </c>
      <c r="D271" s="6" t="s">
        <v>3315</v>
      </c>
      <c r="E271" s="6">
        <v>12</v>
      </c>
      <c r="F271" s="6" t="str">
        <f t="shared" si="4"/>
        <v>选CPU!$K$271#</v>
      </c>
      <c r="G271" s="6" t="str" cm="1">
        <f t="array" ref="G271">_xlfn.LET(_xlpm.x, K270,
         _xlpm.cellAddress, "【 选CPU!" &amp; ADDRESS(ROW(选CPU[[#This Row],[自检]]),COLUMN(选CPU[[#This Row],[自检]])) &amp; "】",
         _xlfn.IFS(ISBLANK(_xlpm.x),   "error:右侧选项不足:" &amp;  _xlpm.cellAddress,
               ISERROR(_xlpm.x),   "error:右侧选项执行失败:" &amp; _xlpm.cellAddress,
               TRUE,             "ok")
)</f>
        <v>ok</v>
      </c>
      <c r="K271" cm="1">
        <f t="array" ref="K271">IFERROR(_xlfn._xlws.SORT(
    _xlfn.UNIQUE(
        TRANSPOSE(
            _xlfn.FILTERXML("&lt;select&gt;&lt;x&gt;"&amp;SUBSTITUTE(选CPU[[#This Row],[CPU选项表]],",","&lt;/x&gt;&lt;x&gt;") &amp;"&lt;/x&gt;&lt;/select&gt;","//x")
        )
    )
),"无合适【CPU】选项,请清除【规格】或【内存】后再试")</f>
        <v>2</v>
      </c>
    </row>
    <row r="272" spans="1:13">
      <c r="A272" t="s">
        <v>65</v>
      </c>
      <c r="B272" t="s">
        <v>11</v>
      </c>
      <c r="D272" s="6" t="s">
        <v>3291</v>
      </c>
      <c r="E272" s="6">
        <v>512</v>
      </c>
      <c r="F272" s="6" t="str">
        <f t="shared" si="4"/>
        <v>选CPU!$K$272#</v>
      </c>
      <c r="G272" s="6" t="str" cm="1">
        <f t="array" ref="G272">_xlfn.LET(_xlpm.x, K271,
         _xlpm.cellAddress, "【 选CPU!" &amp; ADDRESS(ROW(选CPU[[#This Row],[自检]]),COLUMN(选CPU[[#This Row],[自检]])) &amp; "】",
         _xlfn.IFS(ISBLANK(_xlpm.x),   "error:右侧选项不足:" &amp;  _xlpm.cellAddress,
               ISERROR(_xlpm.x),   "error:右侧选项执行失败:" &amp; _xlpm.cellAddress,
               TRUE,             "ok")
)</f>
        <v>ok</v>
      </c>
      <c r="K272" cm="1">
        <f t="array" ref="K272">IFERROR(_xlfn._xlws.SORT(
    _xlfn.UNIQUE(
        TRANSPOSE(
            _xlfn.FILTERXML("&lt;select&gt;&lt;x&gt;"&amp;SUBSTITUTE(选CPU[[#This Row],[CPU选项表]],",","&lt;/x&gt;&lt;x&gt;") &amp;"&lt;/x&gt;&lt;/select&gt;","//x")
        )
    )
),"无合适【CPU】选项,请清除【规格】或【内存】后再试")</f>
        <v>64</v>
      </c>
    </row>
    <row r="273" spans="1:12">
      <c r="A273" t="s">
        <v>65</v>
      </c>
      <c r="B273" t="s">
        <v>11</v>
      </c>
      <c r="D273" s="6" t="s">
        <v>3316</v>
      </c>
      <c r="E273" s="6">
        <v>144</v>
      </c>
      <c r="F273" s="6" t="str">
        <f t="shared" si="4"/>
        <v>选CPU!$K$273#</v>
      </c>
      <c r="G273" s="6" t="str" cm="1">
        <f t="array" ref="G273">_xlfn.LET(_xlpm.x, K272,
         _xlpm.cellAddress, "【 选CPU!" &amp; ADDRESS(ROW(选CPU[[#This Row],[自检]]),COLUMN(选CPU[[#This Row],[自检]])) &amp; "】",
         _xlfn.IFS(ISBLANK(_xlpm.x),   "error:右侧选项不足:" &amp;  _xlpm.cellAddress,
               ISERROR(_xlpm.x),   "error:右侧选项执行失败:" &amp; _xlpm.cellAddress,
               TRUE,             "ok")
)</f>
        <v>ok</v>
      </c>
      <c r="K273" cm="1">
        <f t="array" ref="K273">IFERROR(_xlfn._xlws.SORT(
    _xlfn.UNIQUE(
        TRANSPOSE(
            _xlfn.FILTERXML("&lt;select&gt;&lt;x&gt;"&amp;SUBSTITUTE(选CPU[[#This Row],[CPU选项表]],",","&lt;/x&gt;&lt;x&gt;") &amp;"&lt;/x&gt;&lt;/select&gt;","//x")
        )
    )
),"无合适【CPU】选项,请清除【规格】或【内存】后再试")</f>
        <v>12</v>
      </c>
    </row>
    <row r="274" spans="1:12">
      <c r="A274" t="s">
        <v>65</v>
      </c>
      <c r="B274" t="s">
        <v>11</v>
      </c>
      <c r="D274" s="6" t="s">
        <v>3317</v>
      </c>
      <c r="E274" s="6">
        <v>648</v>
      </c>
      <c r="F274" s="6" t="str">
        <f t="shared" si="4"/>
        <v>选CPU!$K$274#</v>
      </c>
      <c r="G274" s="6" t="str" cm="1">
        <f t="array" ref="G274">_xlfn.LET(_xlpm.x, K273,
         _xlpm.cellAddress, "【 选CPU!" &amp; ADDRESS(ROW(选CPU[[#This Row],[自检]]),COLUMN(选CPU[[#This Row],[自检]])) &amp; "】",
         _xlfn.IFS(ISBLANK(_xlpm.x),   "error:右侧选项不足:" &amp;  _xlpm.cellAddress,
               ISERROR(_xlpm.x),   "error:右侧选项执行失败:" &amp; _xlpm.cellAddress,
               TRUE,             "ok")
)</f>
        <v>ok</v>
      </c>
      <c r="K274" cm="1">
        <f t="array" ref="K274">IFERROR(_xlfn._xlws.SORT(
    _xlfn.UNIQUE(
        TRANSPOSE(
            _xlfn.FILTERXML("&lt;select&gt;&lt;x&gt;"&amp;SUBSTITUTE(选CPU[[#This Row],[CPU选项表]],",","&lt;/x&gt;&lt;x&gt;") &amp;"&lt;/x&gt;&lt;/select&gt;","//x")
        )
    )
),"无合适【CPU】选项,请清除【规格】或【内存】后再试")</f>
        <v>72</v>
      </c>
    </row>
    <row r="275" spans="1:12">
      <c r="A275" t="s">
        <v>65</v>
      </c>
      <c r="B275" t="s">
        <v>11</v>
      </c>
      <c r="D275" s="6" t="s">
        <v>3336</v>
      </c>
      <c r="E275" s="6">
        <v>474</v>
      </c>
      <c r="F275" s="6" t="str">
        <f t="shared" si="4"/>
        <v>选CPU!$K$275#</v>
      </c>
      <c r="G275" s="6" t="str" cm="1">
        <f t="array" ref="G275">_xlfn.LET(_xlpm.x, K274,
         _xlpm.cellAddress, "【 选CPU!" &amp; ADDRESS(ROW(选CPU[[#This Row],[自检]]),COLUMN(选CPU[[#This Row],[自检]])) &amp; "】",
         _xlfn.IFS(ISBLANK(_xlpm.x),   "error:右侧选项不足:" &amp;  _xlpm.cellAddress,
               ISERROR(_xlpm.x),   "error:右侧选项执行失败:" &amp; _xlpm.cellAddress,
               TRUE,             "ok")
)</f>
        <v>ok</v>
      </c>
      <c r="K275" cm="1">
        <f t="array" ref="K275">IFERROR(_xlfn._xlws.SORT(
    _xlfn.UNIQUE(
        TRANSPOSE(
            _xlfn.FILTERXML("&lt;select&gt;&lt;x&gt;"&amp;SUBSTITUTE(选CPU[[#This Row],[CPU选项表]],",","&lt;/x&gt;&lt;x&gt;") &amp;"&lt;/x&gt;&lt;/select&gt;","//x")
        )
    )
),"无合适【CPU】选项,请清除【规格】或【内存】后再试")</f>
        <v>82</v>
      </c>
    </row>
    <row r="276" spans="1:12">
      <c r="A276" t="s">
        <v>65</v>
      </c>
      <c r="B276" t="s">
        <v>11</v>
      </c>
      <c r="D276" s="6" t="s">
        <v>3338</v>
      </c>
      <c r="E276" s="6">
        <v>948</v>
      </c>
      <c r="F276" s="6" t="str">
        <f t="shared" si="4"/>
        <v>选CPU!$K$276#</v>
      </c>
      <c r="G276" s="6" t="str" cm="1">
        <f t="array" ref="G276">_xlfn.LET(_xlpm.x, K275,
         _xlpm.cellAddress, "【 选CPU!" &amp; ADDRESS(ROW(选CPU[[#This Row],[自检]]),COLUMN(选CPU[[#This Row],[自检]])) &amp; "】",
         _xlfn.IFS(ISBLANK(_xlpm.x),   "error:右侧选项不足:" &amp;  _xlpm.cellAddress,
               ISERROR(_xlpm.x),   "error:右侧选项执行失败:" &amp; _xlpm.cellAddress,
               TRUE,             "ok")
)</f>
        <v>ok</v>
      </c>
      <c r="K276" cm="1">
        <f t="array" ref="K276">IFERROR(_xlfn._xlws.SORT(
    _xlfn.UNIQUE(
        TRANSPOSE(
            _xlfn.FILTERXML("&lt;select&gt;&lt;x&gt;"&amp;SUBSTITUTE(选CPU[[#This Row],[CPU选项表]],",","&lt;/x&gt;&lt;x&gt;") &amp;"&lt;/x&gt;&lt;/select&gt;","//x")
        )
    )
),"无合适【CPU】选项,请清除【规格】或【内存】后再试")</f>
        <v>164</v>
      </c>
    </row>
    <row r="277" spans="1:12">
      <c r="A277" t="s">
        <v>65</v>
      </c>
      <c r="B277" t="s">
        <v>11</v>
      </c>
      <c r="D277" s="6" t="s">
        <v>3339</v>
      </c>
      <c r="E277" s="6">
        <v>56</v>
      </c>
      <c r="F277" s="6" t="str">
        <f t="shared" si="4"/>
        <v>选CPU!$K$277#</v>
      </c>
      <c r="G277" s="6" t="str" cm="1">
        <f t="array" ref="G277">_xlfn.LET(_xlpm.x, K276,
         _xlpm.cellAddress, "【 选CPU!" &amp; ADDRESS(ROW(选CPU[[#This Row],[自检]]),COLUMN(选CPU[[#This Row],[自检]])) &amp; "】",
         _xlfn.IFS(ISBLANK(_xlpm.x),   "error:右侧选项不足:" &amp;  _xlpm.cellAddress,
               ISERROR(_xlpm.x),   "error:右侧选项执行失败:" &amp; _xlpm.cellAddress,
               TRUE,             "ok")
)</f>
        <v>ok</v>
      </c>
      <c r="K277" cm="1">
        <f t="array" ref="K277">IFERROR(_xlfn._xlws.SORT(
    _xlfn.UNIQUE(
        TRANSPOSE(
            _xlfn.FILTERXML("&lt;select&gt;&lt;x&gt;"&amp;SUBSTITUTE(选CPU[[#This Row],[CPU选项表]],",","&lt;/x&gt;&lt;x&gt;") &amp;"&lt;/x&gt;&lt;/select&gt;","//x")
        )
    )
),"无合适【CPU】选项,请清除【规格】或【内存】后再试")</f>
        <v>6</v>
      </c>
    </row>
    <row r="278" spans="1:12">
      <c r="A278" t="s">
        <v>65</v>
      </c>
      <c r="B278" t="s">
        <v>11</v>
      </c>
      <c r="D278" s="6" t="s">
        <v>3341</v>
      </c>
      <c r="E278" s="6">
        <v>112</v>
      </c>
      <c r="F278" s="6" t="str">
        <f t="shared" si="4"/>
        <v>选CPU!$K$278#</v>
      </c>
      <c r="G278" s="6" t="str" cm="1">
        <f t="array" ref="G278">_xlfn.LET(_xlpm.x, K277,
         _xlpm.cellAddress, "【 选CPU!" &amp; ADDRESS(ROW(选CPU[[#This Row],[自检]]),COLUMN(选CPU[[#This Row],[自检]])) &amp; "】",
         _xlfn.IFS(ISBLANK(_xlpm.x),   "error:右侧选项不足:" &amp;  _xlpm.cellAddress,
               ISERROR(_xlpm.x),   "error:右侧选项执行失败:" &amp; _xlpm.cellAddress,
               TRUE,             "ok")
)</f>
        <v>ok</v>
      </c>
      <c r="K278" cm="1">
        <f t="array" ref="K278">IFERROR(_xlfn._xlws.SORT(
    _xlfn.UNIQUE(
        TRANSPOSE(
            _xlfn.FILTERXML("&lt;select&gt;&lt;x&gt;"&amp;SUBSTITUTE(选CPU[[#This Row],[CPU选项表]],",","&lt;/x&gt;&lt;x&gt;") &amp;"&lt;/x&gt;&lt;/select&gt;","//x")
        )
    )
),"无合适【CPU】选项,请清除【规格】或【内存】后再试")</f>
        <v>14</v>
      </c>
    </row>
    <row r="279" spans="1:12">
      <c r="A279" t="s">
        <v>65</v>
      </c>
      <c r="B279" t="s">
        <v>11</v>
      </c>
      <c r="D279" s="6" t="s">
        <v>3306</v>
      </c>
      <c r="E279" s="6">
        <v>20</v>
      </c>
      <c r="F279" s="6" t="str">
        <f t="shared" si="4"/>
        <v>选CPU!$K$279#</v>
      </c>
      <c r="G279" s="6" t="str" cm="1">
        <f t="array" ref="G279">_xlfn.LET(_xlpm.x, K278,
         _xlpm.cellAddress, "【 选CPU!" &amp; ADDRESS(ROW(选CPU[[#This Row],[自检]]),COLUMN(选CPU[[#This Row],[自检]])) &amp; "】",
         _xlfn.IFS(ISBLANK(_xlpm.x),   "error:右侧选项不足:" &amp;  _xlpm.cellAddress,
               ISERROR(_xlpm.x),   "error:右侧选项执行失败:" &amp; _xlpm.cellAddress,
               TRUE,             "ok")
)</f>
        <v>ok</v>
      </c>
      <c r="K279" cm="1">
        <f t="array" ref="K279">IFERROR(_xlfn._xlws.SORT(
    _xlfn.UNIQUE(
        TRANSPOSE(
            _xlfn.FILTERXML("&lt;select&gt;&lt;x&gt;"&amp;SUBSTITUTE(选CPU[[#This Row],[CPU选项表]],",","&lt;/x&gt;&lt;x&gt;") &amp;"&lt;/x&gt;&lt;/select&gt;","//x")
        )
    )
),"无合适【CPU】选项,请清除【规格】或【内存】后再试")</f>
        <v>4</v>
      </c>
    </row>
    <row r="280" spans="1:12">
      <c r="A280" t="s">
        <v>65</v>
      </c>
      <c r="B280" t="s">
        <v>11</v>
      </c>
      <c r="D280" s="6" t="s">
        <v>3563</v>
      </c>
      <c r="E280" s="6">
        <v>40</v>
      </c>
      <c r="F280" s="6" t="str">
        <f t="shared" si="4"/>
        <v>选CPU!$K$280#</v>
      </c>
      <c r="G280" s="6" t="str" cm="1">
        <f t="array" ref="G280">_xlfn.LET(_xlpm.x, K279,
         _xlpm.cellAddress, "【 选CPU!" &amp; ADDRESS(ROW(选CPU[[#This Row],[自检]]),COLUMN(选CPU[[#This Row],[自检]])) &amp; "】",
         _xlfn.IFS(ISBLANK(_xlpm.x),   "error:右侧选项不足:" &amp;  _xlpm.cellAddress,
               ISERROR(_xlpm.x),   "error:右侧选项执行失败:" &amp; _xlpm.cellAddress,
               TRUE,             "ok")
)</f>
        <v>ok</v>
      </c>
      <c r="K280" cm="1">
        <f t="array" ref="K280:L280">IFERROR(_xlfn._xlws.SORT(
    _xlfn.UNIQUE(
        TRANSPOSE(
            _xlfn.FILTERXML("&lt;select&gt;&lt;x&gt;"&amp;SUBSTITUTE(选CPU[[#This Row],[CPU选项表]],",","&lt;/x&gt;&lt;x&gt;") &amp;"&lt;/x&gt;&lt;/select&gt;","//x")
        )
    )
),"无合适【CPU】选项,请清除【规格】或【内存】后再试")</f>
        <v>10</v>
      </c>
      <c r="L280">
        <v>8</v>
      </c>
    </row>
    <row r="281" spans="1:12">
      <c r="A281" t="s">
        <v>65</v>
      </c>
      <c r="B281" t="s">
        <v>11</v>
      </c>
      <c r="D281" s="6" t="s">
        <v>3344</v>
      </c>
      <c r="E281" s="6">
        <v>80</v>
      </c>
      <c r="F281" s="6" t="str">
        <f t="shared" si="4"/>
        <v>选CPU!$K$281#</v>
      </c>
      <c r="G281" s="6" t="str" cm="1">
        <f t="array" ref="G281">_xlfn.LET(_xlpm.x, K280,
         _xlpm.cellAddress, "【 选CPU!" &amp; ADDRESS(ROW(选CPU[[#This Row],[自检]]),COLUMN(选CPU[[#This Row],[自检]])) &amp; "】",
         _xlfn.IFS(ISBLANK(_xlpm.x),   "error:右侧选项不足:" &amp;  _xlpm.cellAddress,
               ISERROR(_xlpm.x),   "error:右侧选项执行失败:" &amp; _xlpm.cellAddress,
               TRUE,             "ok")
)</f>
        <v>ok</v>
      </c>
      <c r="K281" cm="1">
        <f t="array" ref="K281">IFERROR(_xlfn._xlws.SORT(
    _xlfn.UNIQUE(
        TRANSPOSE(
            _xlfn.FILTERXML("&lt;select&gt;&lt;x&gt;"&amp;SUBSTITUTE(选CPU[[#This Row],[CPU选项表]],",","&lt;/x&gt;&lt;x&gt;") &amp;"&lt;/x&gt;&lt;/select&gt;","//x")
        )
    )
),"无合适【CPU】选项,请清除【规格】或【内存】后再试")</f>
        <v>20</v>
      </c>
    </row>
    <row r="282" spans="1:12">
      <c r="A282" t="s">
        <v>65</v>
      </c>
      <c r="B282" t="s">
        <v>11</v>
      </c>
      <c r="D282" s="6" t="s">
        <v>3328</v>
      </c>
      <c r="E282" s="6">
        <v>226</v>
      </c>
      <c r="F282" s="6" t="str">
        <f t="shared" si="4"/>
        <v>选CPU!$K$282#</v>
      </c>
      <c r="G282" s="6" t="str" cm="1">
        <f t="array" ref="G282">_xlfn.LET(_xlpm.x, K281,
         _xlpm.cellAddress, "【 选CPU!" &amp; ADDRESS(ROW(选CPU[[#This Row],[自检]]),COLUMN(选CPU[[#This Row],[自检]])) &amp; "】",
         _xlfn.IFS(ISBLANK(_xlpm.x),   "error:右侧选项不足:" &amp;  _xlpm.cellAddress,
               ISERROR(_xlpm.x),   "error:右侧选项执行失败:" &amp; _xlpm.cellAddress,
               TRUE,             "ok")
)</f>
        <v>ok</v>
      </c>
      <c r="K282" cm="1">
        <f t="array" ref="K282">IFERROR(_xlfn._xlws.SORT(
    _xlfn.UNIQUE(
        TRANSPOSE(
            _xlfn.FILTERXML("&lt;select&gt;&lt;x&gt;"&amp;SUBSTITUTE(选CPU[[#This Row],[CPU选项表]],",","&lt;/x&gt;&lt;x&gt;") &amp;"&lt;/x&gt;&lt;/select&gt;","//x")
        )
    )
),"无合适【CPU】选项,请清除【规格】或【内存】后再试")</f>
        <v>90</v>
      </c>
    </row>
    <row r="283" spans="1:12">
      <c r="A283" t="s">
        <v>65</v>
      </c>
      <c r="B283" t="s">
        <v>11</v>
      </c>
      <c r="D283" s="6" t="s">
        <v>3331</v>
      </c>
      <c r="E283" s="6">
        <v>452</v>
      </c>
      <c r="F283" s="6" t="str">
        <f t="shared" si="4"/>
        <v>选CPU!$K$283#</v>
      </c>
      <c r="G283" s="6" t="str" cm="1">
        <f t="array" ref="G283">_xlfn.LET(_xlpm.x, K282,
         _xlpm.cellAddress, "【 选CPU!" &amp; ADDRESS(ROW(选CPU[[#This Row],[自检]]),COLUMN(选CPU[[#This Row],[自检]])) &amp; "】",
         _xlfn.IFS(ISBLANK(_xlpm.x),   "error:右侧选项不足:" &amp;  _xlpm.cellAddress,
               ISERROR(_xlpm.x),   "error:右侧选项执行失败:" &amp; _xlpm.cellAddress,
               TRUE,             "ok")
)</f>
        <v>ok</v>
      </c>
      <c r="K283" cm="1">
        <f t="array" ref="K283">IFERROR(_xlfn._xlws.SORT(
    _xlfn.UNIQUE(
        TRANSPOSE(
            _xlfn.FILTERXML("&lt;select&gt;&lt;x&gt;"&amp;SUBSTITUTE(选CPU[[#This Row],[CPU选项表]],",","&lt;/x&gt;&lt;x&gt;") &amp;"&lt;/x&gt;&lt;/select&gt;","//x")
        )
    )
),"无合适【CPU】选项,请清除【规格】或【内存】后再试")</f>
        <v>180</v>
      </c>
    </row>
    <row r="284" spans="1:12">
      <c r="A284" t="s">
        <v>65</v>
      </c>
      <c r="B284" t="s">
        <v>11</v>
      </c>
      <c r="D284" s="6" t="s">
        <v>3342</v>
      </c>
      <c r="E284" s="6">
        <v>88</v>
      </c>
      <c r="F284" s="6" t="str">
        <f t="shared" si="4"/>
        <v>选CPU!$K$284#</v>
      </c>
      <c r="G284" s="6" t="str" cm="1">
        <f t="array" ref="G284">_xlfn.LET(_xlpm.x, K283,
         _xlpm.cellAddress, "【 选CPU!" &amp; ADDRESS(ROW(选CPU[[#This Row],[自检]]),COLUMN(选CPU[[#This Row],[自检]])) &amp; "】",
         _xlfn.IFS(ISBLANK(_xlpm.x),   "error:右侧选项不足:" &amp;  _xlpm.cellAddress,
               ISERROR(_xlpm.x),   "error:右侧选项执行失败:" &amp; _xlpm.cellAddress,
               TRUE,             "ok")
)</f>
        <v>ok</v>
      </c>
      <c r="K284" cm="1">
        <f t="array" ref="K284">IFERROR(_xlfn._xlws.SORT(
    _xlfn.UNIQUE(
        TRANSPOSE(
            _xlfn.FILTERXML("&lt;select&gt;&lt;x&gt;"&amp;SUBSTITUTE(选CPU[[#This Row],[CPU选项表]],",","&lt;/x&gt;&lt;x&gt;") &amp;"&lt;/x&gt;&lt;/select&gt;","//x")
        )
    )
),"无合适【CPU】选项,请清除【规格】或【内存】后再试")</f>
        <v>10</v>
      </c>
    </row>
    <row r="285" spans="1:12">
      <c r="A285" t="s">
        <v>65</v>
      </c>
      <c r="B285" t="s">
        <v>11</v>
      </c>
      <c r="D285" s="6" t="s">
        <v>3348</v>
      </c>
      <c r="E285" s="6">
        <v>176</v>
      </c>
      <c r="F285" s="6" t="str">
        <f t="shared" si="4"/>
        <v>选CPU!$K$285#</v>
      </c>
      <c r="G285" s="6" t="str" cm="1">
        <f t="array" ref="G285">_xlfn.LET(_xlpm.x, K284,
         _xlpm.cellAddress, "【 选CPU!" &amp; ADDRESS(ROW(选CPU[[#This Row],[自检]]),COLUMN(选CPU[[#This Row],[自检]])) &amp; "】",
         _xlfn.IFS(ISBLANK(_xlpm.x),   "error:右侧选项不足:" &amp;  _xlpm.cellAddress,
               ISERROR(_xlpm.x),   "error:右侧选项执行失败:" &amp; _xlpm.cellAddress,
               TRUE,             "ok")
)</f>
        <v>ok</v>
      </c>
      <c r="K285" cm="1">
        <f t="array" ref="K285">IFERROR(_xlfn._xlws.SORT(
    _xlfn.UNIQUE(
        TRANSPOSE(
            _xlfn.FILTERXML("&lt;select&gt;&lt;x&gt;"&amp;SUBSTITUTE(选CPU[[#This Row],[CPU选项表]],",","&lt;/x&gt;&lt;x&gt;") &amp;"&lt;/x&gt;&lt;/select&gt;","//x")
        )
    )
),"无合适【CPU】选项,请清除【规格】或【内存】后再试")</f>
        <v>22</v>
      </c>
    </row>
    <row r="286" spans="1:12">
      <c r="A286" t="s">
        <v>65</v>
      </c>
      <c r="B286" t="s">
        <v>11</v>
      </c>
      <c r="D286" s="6" t="s">
        <v>3350</v>
      </c>
      <c r="E286" s="6">
        <v>352</v>
      </c>
      <c r="F286" s="6" t="str">
        <f t="shared" si="4"/>
        <v>选CPU!$K$286#</v>
      </c>
      <c r="G286" s="6" t="str" cm="1">
        <f t="array" ref="G286">_xlfn.LET(_xlpm.x, K285,
         _xlpm.cellAddress, "【 选CPU!" &amp; ADDRESS(ROW(选CPU[[#This Row],[自检]]),COLUMN(选CPU[[#This Row],[自检]])) &amp; "】",
         _xlfn.IFS(ISBLANK(_xlpm.x),   "error:右侧选项不足:" &amp;  _xlpm.cellAddress,
               ISERROR(_xlpm.x),   "error:右侧选项执行失败:" &amp; _xlpm.cellAddress,
               TRUE,             "ok")
)</f>
        <v>ok</v>
      </c>
      <c r="K286" cm="1">
        <f t="array" ref="K286">IFERROR(_xlfn._xlws.SORT(
    _xlfn.UNIQUE(
        TRANSPOSE(
            _xlfn.FILTERXML("&lt;select&gt;&lt;x&gt;"&amp;SUBSTITUTE(选CPU[[#This Row],[CPU选项表]],",","&lt;/x&gt;&lt;x&gt;") &amp;"&lt;/x&gt;&lt;/select&gt;","//x")
        )
    )
),"无合适【CPU】选项,请清除【规格】或【内存】后再试")</f>
        <v>44</v>
      </c>
    </row>
    <row r="287" spans="1:12">
      <c r="A287" t="s">
        <v>483</v>
      </c>
      <c r="B287" t="s">
        <v>1878</v>
      </c>
      <c r="D287" s="6" t="s">
        <v>3774</v>
      </c>
      <c r="E287" s="6"/>
      <c r="F287" s="6" t="str">
        <f t="shared" si="4"/>
        <v>选CPU!$K$287#</v>
      </c>
      <c r="G287" s="6" t="str" cm="1">
        <f t="array" ref="G287">_xlfn.LET(_xlpm.x, K286,
         _xlpm.cellAddress, "【 选CPU!" &amp; ADDRESS(ROW(选CPU[[#This Row],[自检]]),COLUMN(选CPU[[#This Row],[自检]])) &amp; "】",
         _xlfn.IFS(ISBLANK(_xlpm.x),   "error:右侧选项不足:" &amp;  _xlpm.cellAddress,
               ISERROR(_xlpm.x),   "error:右侧选项执行失败:" &amp; _xlpm.cellAddress,
               TRUE,             "ok")
)</f>
        <v>ok</v>
      </c>
      <c r="K287" t="str" cm="1">
        <f t="array" ref="K287">IFERROR(_xlfn._xlws.SORT(
    _xlfn.UNIQUE(
        TRANSPOSE(
            _xlfn.FILTERXML("&lt;select&gt;&lt;x&gt;"&amp;SUBSTITUTE(选CPU[[#This Row],[CPU选项表]],",","&lt;/x&gt;&lt;x&gt;") &amp;"&lt;/x&gt;&lt;/select&gt;","//x")
        )
    )
),"无合适【CPU】选项,请清除【规格】或【内存】后再试")</f>
        <v>无</v>
      </c>
    </row>
    <row r="288" spans="1:12">
      <c r="A288" t="s">
        <v>483</v>
      </c>
      <c r="B288" t="s">
        <v>11</v>
      </c>
      <c r="D288" s="6" t="s">
        <v>3774</v>
      </c>
      <c r="E288" s="6"/>
      <c r="F288" s="6" t="str">
        <f t="shared" si="4"/>
        <v>选CPU!$K$288#</v>
      </c>
      <c r="G288" s="6" t="str" cm="1">
        <f t="array" ref="G288">_xlfn.LET(_xlpm.x, K287,
         _xlpm.cellAddress, "【 选CPU!" &amp; ADDRESS(ROW(选CPU[[#This Row],[自检]]),COLUMN(选CPU[[#This Row],[自检]])) &amp; "】",
         _xlfn.IFS(ISBLANK(_xlpm.x),   "error:右侧选项不足:" &amp;  _xlpm.cellAddress,
               ISERROR(_xlpm.x),   "error:右侧选项执行失败:" &amp; _xlpm.cellAddress,
               TRUE,             "ok")
)</f>
        <v>ok</v>
      </c>
      <c r="K288" t="str" cm="1">
        <f t="array" ref="K288">IFERROR(_xlfn._xlws.SORT(
    _xlfn.UNIQUE(
        TRANSPOSE(
            _xlfn.FILTERXML("&lt;select&gt;&lt;x&gt;"&amp;SUBSTITUTE(选CPU[[#This Row],[CPU选项表]],",","&lt;/x&gt;&lt;x&gt;") &amp;"&lt;/x&gt;&lt;/select&gt;","//x")
        )
    )
),"无合适【CPU】选项,请清除【规格】或【内存】后再试")</f>
        <v>无</v>
      </c>
    </row>
    <row r="289" spans="1:11">
      <c r="A289" t="s">
        <v>483</v>
      </c>
      <c r="B289" t="s">
        <v>1875</v>
      </c>
      <c r="D289" s="6" t="s">
        <v>3774</v>
      </c>
      <c r="E289" s="6"/>
      <c r="F289" s="6" t="str">
        <f t="shared" si="4"/>
        <v>选CPU!$K$289#</v>
      </c>
      <c r="G289" s="6" t="str" cm="1">
        <f t="array" ref="G289">_xlfn.LET(_xlpm.x, K288,
         _xlpm.cellAddress, "【 选CPU!" &amp; ADDRESS(ROW(选CPU[[#This Row],[自检]]),COLUMN(选CPU[[#This Row],[自检]])) &amp; "】",
         _xlfn.IFS(ISBLANK(_xlpm.x),   "error:右侧选项不足:" &amp;  _xlpm.cellAddress,
               ISERROR(_xlpm.x),   "error:右侧选项执行失败:" &amp; _xlpm.cellAddress,
               TRUE,             "ok")
)</f>
        <v>ok</v>
      </c>
      <c r="K289" t="str" cm="1">
        <f t="array" ref="K289">IFERROR(_xlfn._xlws.SORT(
    _xlfn.UNIQUE(
        TRANSPOSE(
            _xlfn.FILTERXML("&lt;select&gt;&lt;x&gt;"&amp;SUBSTITUTE(选CPU[[#This Row],[CPU选项表]],",","&lt;/x&gt;&lt;x&gt;") &amp;"&lt;/x&gt;&lt;/select&gt;","//x")
        )
    )
),"无合适【CPU】选项,请清除【规格】或【内存】后再试")</f>
        <v>无</v>
      </c>
    </row>
    <row r="290" spans="1:11">
      <c r="K290" t="str" cm="1">
        <f t="array" ref="K290">IFERROR(_xlfn._xlws.SORT(
    _xlfn.UNIQUE(
        TRANSPOSE(
            _xlfn.FILTERXML("&lt;select&gt;&lt;x&gt;"&amp;SUBSTITUTE(选CPU[[#This Row],[CPU选项表]],",","&lt;/x&gt;&lt;x&gt;") &amp;"&lt;/x&gt;&lt;/select&gt;","//x")
        )
    )
),"无合适【CPU】选项,请清除【规格】或【内存】后再试")</f>
        <v>无合适【CPU】选项,请清除【规格】或【内存】后再试</v>
      </c>
    </row>
    <row r="291" spans="1:11">
      <c r="K291" t="str" cm="1">
        <f t="array" ref="K291">IFERROR(_xlfn._xlws.SORT(
    _xlfn.UNIQUE(
        TRANSPOSE(
            _xlfn.FILTERXML("&lt;select&gt;&lt;x&gt;"&amp;SUBSTITUTE(选CPU[[#This Row],[CPU选项表]],",","&lt;/x&gt;&lt;x&gt;") &amp;"&lt;/x&gt;&lt;/select&gt;","//x")
        )
    )
),"无合适【CPU】选项,请清除【规格】或【内存】后再试")</f>
        <v>无合适【CPU】选项,请清除【规格】或【内存】后再试</v>
      </c>
    </row>
    <row r="292" spans="1:11">
      <c r="K292" t="str" cm="1">
        <f t="array" ref="K292">IFERROR(_xlfn._xlws.SORT(
    _xlfn.UNIQUE(
        TRANSPOSE(
            _xlfn.FILTERXML("&lt;select&gt;&lt;x&gt;"&amp;SUBSTITUTE(选CPU[[#This Row],[CPU选项表]],",","&lt;/x&gt;&lt;x&gt;") &amp;"&lt;/x&gt;&lt;/select&gt;","//x")
        )
    )
),"无合适【CPU】选项,请清除【规格】或【内存】后再试")</f>
        <v>无合适【CPU】选项,请清除【规格】或【内存】后再试</v>
      </c>
    </row>
    <row r="293" spans="1:11">
      <c r="K293" t="str" cm="1">
        <f t="array" ref="K293">IFERROR(_xlfn._xlws.SORT(
    _xlfn.UNIQUE(
        TRANSPOSE(
            _xlfn.FILTERXML("&lt;select&gt;&lt;x&gt;"&amp;SUBSTITUTE(选CPU[[#This Row],[CPU选项表]],",","&lt;/x&gt;&lt;x&gt;") &amp;"&lt;/x&gt;&lt;/select&gt;","//x")
        )
    )
),"无合适【CPU】选项,请清除【规格】或【内存】后再试")</f>
        <v>无合适【CPU】选项,请清除【规格】或【内存】后再试</v>
      </c>
    </row>
    <row r="294" spans="1:11">
      <c r="K294" t="str" cm="1">
        <f t="array" ref="K294">IFERROR(_xlfn._xlws.SORT(
    _xlfn.UNIQUE(
        TRANSPOSE(
            _xlfn.FILTERXML("&lt;select&gt;&lt;x&gt;"&amp;SUBSTITUTE(选CPU[[#This Row],[CPU选项表]],",","&lt;/x&gt;&lt;x&gt;") &amp;"&lt;/x&gt;&lt;/select&gt;","//x")
        )
    )
),"无合适【CPU】选项,请清除【规格】或【内存】后再试")</f>
        <v>无合适【CPU】选项,请清除【规格】或【内存】后再试</v>
      </c>
    </row>
    <row r="295" spans="1:11">
      <c r="K295" t="str" cm="1">
        <f t="array" ref="K295">IFERROR(_xlfn._xlws.SORT(
    _xlfn.UNIQUE(
        TRANSPOSE(
            _xlfn.FILTERXML("&lt;select&gt;&lt;x&gt;"&amp;SUBSTITUTE(选CPU[[#This Row],[CPU选项表]],",","&lt;/x&gt;&lt;x&gt;") &amp;"&lt;/x&gt;&lt;/select&gt;","//x")
        )
    )
),"无合适【CPU】选项,请清除【规格】或【内存】后再试")</f>
        <v>无合适【CPU】选项,请清除【规格】或【内存】后再试</v>
      </c>
    </row>
    <row r="296" spans="1:11">
      <c r="K296" t="str" cm="1">
        <f t="array" ref="K296">IFERROR(_xlfn._xlws.SORT(
    _xlfn.UNIQUE(
        TRANSPOSE(
            _xlfn.FILTERXML("&lt;select&gt;&lt;x&gt;"&amp;SUBSTITUTE(选CPU[[#This Row],[CPU选项表]],",","&lt;/x&gt;&lt;x&gt;") &amp;"&lt;/x&gt;&lt;/select&gt;","//x")
        )
    )
),"无合适【CPU】选项,请清除【规格】或【内存】后再试")</f>
        <v>无合适【CPU】选项,请清除【规格】或【内存】后再试</v>
      </c>
    </row>
    <row r="297" spans="1:11">
      <c r="K297" t="str" cm="1">
        <f t="array" ref="K297">IFERROR(_xlfn._xlws.SORT(
    _xlfn.UNIQUE(
        TRANSPOSE(
            _xlfn.FILTERXML("&lt;select&gt;&lt;x&gt;"&amp;SUBSTITUTE(选CPU[[#This Row],[CPU选项表]],",","&lt;/x&gt;&lt;x&gt;") &amp;"&lt;/x&gt;&lt;/select&gt;","//x")
        )
    )
),"无合适【CPU】选项,请清除【规格】或【内存】后再试")</f>
        <v>无合适【CPU】选项,请清除【规格】或【内存】后再试</v>
      </c>
    </row>
    <row r="298" spans="1:11">
      <c r="K298" t="str" cm="1">
        <f t="array" ref="K298">IFERROR(_xlfn._xlws.SORT(
    _xlfn.UNIQUE(
        TRANSPOSE(
            _xlfn.FILTERXML("&lt;select&gt;&lt;x&gt;"&amp;SUBSTITUTE(选CPU[[#This Row],[CPU选项表]],",","&lt;/x&gt;&lt;x&gt;") &amp;"&lt;/x&gt;&lt;/select&gt;","//x")
        )
    )
),"无合适【CPU】选项,请清除【规格】或【内存】后再试")</f>
        <v>无合适【CPU】选项,请清除【规格】或【内存】后再试</v>
      </c>
    </row>
    <row r="299" spans="1:11">
      <c r="K299" t="str" cm="1">
        <f t="array" ref="K299">IFERROR(_xlfn._xlws.SORT(
    _xlfn.UNIQUE(
        TRANSPOSE(
            _xlfn.FILTERXML("&lt;select&gt;&lt;x&gt;"&amp;SUBSTITUTE(选CPU[[#This Row],[CPU选项表]],",","&lt;/x&gt;&lt;x&gt;") &amp;"&lt;/x&gt;&lt;/select&gt;","//x")
        )
    )
),"无合适【CPU】选项,请清除【规格】或【内存】后再试")</f>
        <v>无合适【CPU】选项,请清除【规格】或【内存】后再试</v>
      </c>
    </row>
    <row r="300" spans="1:11">
      <c r="K300" t="str" cm="1">
        <f t="array" ref="K300">IFERROR(_xlfn._xlws.SORT(
    _xlfn.UNIQUE(
        TRANSPOSE(
            _xlfn.FILTERXML("&lt;select&gt;&lt;x&gt;"&amp;SUBSTITUTE(选CPU[[#This Row],[CPU选项表]],",","&lt;/x&gt;&lt;x&gt;") &amp;"&lt;/x&gt;&lt;/select&gt;","//x")
        )
    )
),"无合适【CPU】选项,请清除【规格】或【内存】后再试")</f>
        <v>无合适【CPU】选项,请清除【规格】或【内存】后再试</v>
      </c>
    </row>
    <row r="301" spans="1:11">
      <c r="K301" t="str" cm="1">
        <f t="array" ref="K301">IFERROR(_xlfn._xlws.SORT(
    _xlfn.UNIQUE(
        TRANSPOSE(
            _xlfn.FILTERXML("&lt;select&gt;&lt;x&gt;"&amp;SUBSTITUTE(选CPU[[#This Row],[CPU选项表]],",","&lt;/x&gt;&lt;x&gt;") &amp;"&lt;/x&gt;&lt;/select&gt;","//x")
        )
    )
),"无合适【CPU】选项,请清除【规格】或【内存】后再试")</f>
        <v>无合适【CPU】选项,请清除【规格】或【内存】后再试</v>
      </c>
    </row>
    <row r="302" spans="1:11">
      <c r="K302" t="str" cm="1">
        <f t="array" ref="K302">IFERROR(_xlfn._xlws.SORT(
    _xlfn.UNIQUE(
        TRANSPOSE(
            _xlfn.FILTERXML("&lt;select&gt;&lt;x&gt;"&amp;SUBSTITUTE(选CPU[[#This Row],[CPU选项表]],",","&lt;/x&gt;&lt;x&gt;") &amp;"&lt;/x&gt;&lt;/select&gt;","//x")
        )
    )
),"无合适【CPU】选项,请清除【规格】或【内存】后再试")</f>
        <v>无合适【CPU】选项,请清除【规格】或【内存】后再试</v>
      </c>
    </row>
    <row r="303" spans="1:11">
      <c r="K303" t="str" cm="1">
        <f t="array" ref="K303">IFERROR(_xlfn._xlws.SORT(
    _xlfn.UNIQUE(
        TRANSPOSE(
            _xlfn.FILTERXML("&lt;select&gt;&lt;x&gt;"&amp;SUBSTITUTE(选CPU[[#This Row],[CPU选项表]],",","&lt;/x&gt;&lt;x&gt;") &amp;"&lt;/x&gt;&lt;/select&gt;","//x")
        )
    )
),"无合适【CPU】选项,请清除【规格】或【内存】后再试")</f>
        <v>无合适【CPU】选项,请清除【规格】或【内存】后再试</v>
      </c>
    </row>
    <row r="304" spans="1:11">
      <c r="K304" t="str" cm="1">
        <f t="array" ref="K304">IFERROR(_xlfn._xlws.SORT(
    _xlfn.UNIQUE(
        TRANSPOSE(
            _xlfn.FILTERXML("&lt;select&gt;&lt;x&gt;"&amp;SUBSTITUTE(选CPU[[#This Row],[CPU选项表]],",","&lt;/x&gt;&lt;x&gt;") &amp;"&lt;/x&gt;&lt;/select&gt;","//x")
        )
    )
),"无合适【CPU】选项,请清除【规格】或【内存】后再试")</f>
        <v>无合适【CPU】选项,请清除【规格】或【内存】后再试</v>
      </c>
    </row>
    <row r="305" spans="11:11">
      <c r="K305" t="str" cm="1">
        <f t="array" ref="K305">IFERROR(_xlfn._xlws.SORT(
    _xlfn.UNIQUE(
        TRANSPOSE(
            _xlfn.FILTERXML("&lt;select&gt;&lt;x&gt;"&amp;SUBSTITUTE(选CPU[[#This Row],[CPU选项表]],",","&lt;/x&gt;&lt;x&gt;") &amp;"&lt;/x&gt;&lt;/select&gt;","//x")
        )
    )
),"无合适【CPU】选项,请清除【规格】或【内存】后再试")</f>
        <v>无合适【CPU】选项,请清除【规格】或【内存】后再试</v>
      </c>
    </row>
    <row r="306" spans="11:11">
      <c r="K306" t="str" cm="1">
        <f t="array" ref="K306">IFERROR(_xlfn._xlws.SORT(
    _xlfn.UNIQUE(
        TRANSPOSE(
            _xlfn.FILTERXML("&lt;select&gt;&lt;x&gt;"&amp;SUBSTITUTE(选CPU[[#This Row],[CPU选项表]],",","&lt;/x&gt;&lt;x&gt;") &amp;"&lt;/x&gt;&lt;/select&gt;","//x")
        )
    )
),"无合适【CPU】选项,请清除【规格】或【内存】后再试")</f>
        <v>无合适【CPU】选项,请清除【规格】或【内存】后再试</v>
      </c>
    </row>
    <row r="307" spans="11:11">
      <c r="K307" t="str" cm="1">
        <f t="array" ref="K307">IFERROR(_xlfn._xlws.SORT(
    _xlfn.UNIQUE(
        TRANSPOSE(
            _xlfn.FILTERXML("&lt;select&gt;&lt;x&gt;"&amp;SUBSTITUTE(选CPU[[#This Row],[CPU选项表]],",","&lt;/x&gt;&lt;x&gt;") &amp;"&lt;/x&gt;&lt;/select&gt;","//x")
        )
    )
),"无合适【CPU】选项,请清除【规格】或【内存】后再试")</f>
        <v>无合适【CPU】选项,请清除【规格】或【内存】后再试</v>
      </c>
    </row>
    <row r="308" spans="11:11">
      <c r="K308" t="str" cm="1">
        <f t="array" ref="K308">IFERROR(_xlfn._xlws.SORT(
    _xlfn.UNIQUE(
        TRANSPOSE(
            _xlfn.FILTERXML("&lt;select&gt;&lt;x&gt;"&amp;SUBSTITUTE(选CPU[[#This Row],[CPU选项表]],",","&lt;/x&gt;&lt;x&gt;") &amp;"&lt;/x&gt;&lt;/select&gt;","//x")
        )
    )
),"无合适【CPU】选项,请清除【规格】或【内存】后再试")</f>
        <v>无合适【CPU】选项,请清除【规格】或【内存】后再试</v>
      </c>
    </row>
    <row r="309" spans="11:11">
      <c r="K309" t="str" cm="1">
        <f t="array" ref="K309">IFERROR(_xlfn._xlws.SORT(
    _xlfn.UNIQUE(
        TRANSPOSE(
            _xlfn.FILTERXML("&lt;select&gt;&lt;x&gt;"&amp;SUBSTITUTE(选CPU[[#This Row],[CPU选项表]],",","&lt;/x&gt;&lt;x&gt;") &amp;"&lt;/x&gt;&lt;/select&gt;","//x")
        )
    )
),"无合适【CPU】选项,请清除【规格】或【内存】后再试")</f>
        <v>无合适【CPU】选项,请清除【规格】或【内存】后再试</v>
      </c>
    </row>
    <row r="310" spans="11:11">
      <c r="K310" t="str" cm="1">
        <f t="array" ref="K310">IFERROR(_xlfn._xlws.SORT(
    _xlfn.UNIQUE(
        TRANSPOSE(
            _xlfn.FILTERXML("&lt;select&gt;&lt;x&gt;"&amp;SUBSTITUTE(选CPU[[#This Row],[CPU选项表]],",","&lt;/x&gt;&lt;x&gt;") &amp;"&lt;/x&gt;&lt;/select&gt;","//x")
        )
    )
),"无合适【CPU】选项,请清除【规格】或【内存】后再试")</f>
        <v>无合适【CPU】选项,请清除【规格】或【内存】后再试</v>
      </c>
    </row>
    <row r="311" spans="11:11">
      <c r="K311" t="str" cm="1">
        <f t="array" ref="K311">IFERROR(_xlfn._xlws.SORT(
    _xlfn.UNIQUE(
        TRANSPOSE(
            _xlfn.FILTERXML("&lt;select&gt;&lt;x&gt;"&amp;SUBSTITUTE(选CPU[[#This Row],[CPU选项表]],",","&lt;/x&gt;&lt;x&gt;") &amp;"&lt;/x&gt;&lt;/select&gt;","//x")
        )
    )
),"无合适【CPU】选项,请清除【规格】或【内存】后再试")</f>
        <v>无合适【CPU】选项,请清除【规格】或【内存】后再试</v>
      </c>
    </row>
    <row r="312" spans="11:11">
      <c r="K312" t="str" cm="1">
        <f t="array" ref="K312">IFERROR(_xlfn._xlws.SORT(
    _xlfn.UNIQUE(
        TRANSPOSE(
            _xlfn.FILTERXML("&lt;select&gt;&lt;x&gt;"&amp;SUBSTITUTE(选CPU[[#This Row],[CPU选项表]],",","&lt;/x&gt;&lt;x&gt;") &amp;"&lt;/x&gt;&lt;/select&gt;","//x")
        )
    )
),"无合适【CPU】选项,请清除【规格】或【内存】后再试")</f>
        <v>无合适【CPU】选项,请清除【规格】或【内存】后再试</v>
      </c>
    </row>
    <row r="313" spans="11:11">
      <c r="K313" t="str" cm="1">
        <f t="array" ref="K313">IFERROR(_xlfn._xlws.SORT(
    _xlfn.UNIQUE(
        TRANSPOSE(
            _xlfn.FILTERXML("&lt;select&gt;&lt;x&gt;"&amp;SUBSTITUTE(选CPU[[#This Row],[CPU选项表]],",","&lt;/x&gt;&lt;x&gt;") &amp;"&lt;/x&gt;&lt;/select&gt;","//x")
        )
    )
),"无合适【CPU】选项,请清除【规格】或【内存】后再试")</f>
        <v>无合适【CPU】选项,请清除【规格】或【内存】后再试</v>
      </c>
    </row>
    <row r="314" spans="11:11">
      <c r="K314" t="str" cm="1">
        <f t="array" ref="K314">IFERROR(_xlfn._xlws.SORT(
    _xlfn.UNIQUE(
        TRANSPOSE(
            _xlfn.FILTERXML("&lt;select&gt;&lt;x&gt;"&amp;SUBSTITUTE(选CPU[[#This Row],[CPU选项表]],",","&lt;/x&gt;&lt;x&gt;") &amp;"&lt;/x&gt;&lt;/select&gt;","//x")
        )
    )
),"无合适【CPU】选项,请清除【规格】或【内存】后再试")</f>
        <v>无合适【CPU】选项,请清除【规格】或【内存】后再试</v>
      </c>
    </row>
    <row r="315" spans="11:11">
      <c r="K315" t="str" cm="1">
        <f t="array" ref="K315">IFERROR(_xlfn._xlws.SORT(
    _xlfn.UNIQUE(
        TRANSPOSE(
            _xlfn.FILTERXML("&lt;select&gt;&lt;x&gt;"&amp;SUBSTITUTE(选CPU[[#This Row],[CPU选项表]],",","&lt;/x&gt;&lt;x&gt;") &amp;"&lt;/x&gt;&lt;/select&gt;","//x")
        )
    )
),"无合适【CPU】选项,请清除【规格】或【内存】后再试")</f>
        <v>无合适【CPU】选项,请清除【规格】或【内存】后再试</v>
      </c>
    </row>
    <row r="316" spans="11:11">
      <c r="K316" t="str" cm="1">
        <f t="array" ref="K316">IFERROR(_xlfn._xlws.SORT(
    _xlfn.UNIQUE(
        TRANSPOSE(
            _xlfn.FILTERXML("&lt;select&gt;&lt;x&gt;"&amp;SUBSTITUTE(选CPU[[#This Row],[CPU选项表]],",","&lt;/x&gt;&lt;x&gt;") &amp;"&lt;/x&gt;&lt;/select&gt;","//x")
        )
    )
),"无合适【CPU】选项,请清除【规格】或【内存】后再试")</f>
        <v>无合适【CPU】选项,请清除【规格】或【内存】后再试</v>
      </c>
    </row>
    <row r="317" spans="11:11">
      <c r="K317" t="str" cm="1">
        <f t="array" ref="K317">IFERROR(_xlfn._xlws.SORT(
    _xlfn.UNIQUE(
        TRANSPOSE(
            _xlfn.FILTERXML("&lt;select&gt;&lt;x&gt;"&amp;SUBSTITUTE(选CPU[[#This Row],[CPU选项表]],",","&lt;/x&gt;&lt;x&gt;") &amp;"&lt;/x&gt;&lt;/select&gt;","//x")
        )
    )
),"无合适【CPU】选项,请清除【规格】或【内存】后再试")</f>
        <v>无合适【CPU】选项,请清除【规格】或【内存】后再试</v>
      </c>
    </row>
    <row r="318" spans="11:11">
      <c r="K318" t="str" cm="1">
        <f t="array" ref="K318">IFERROR(_xlfn._xlws.SORT(
    _xlfn.UNIQUE(
        TRANSPOSE(
            _xlfn.FILTERXML("&lt;select&gt;&lt;x&gt;"&amp;SUBSTITUTE(选CPU[[#This Row],[CPU选项表]],",","&lt;/x&gt;&lt;x&gt;") &amp;"&lt;/x&gt;&lt;/select&gt;","//x")
        )
    )
),"无合适【CPU】选项,请清除【规格】或【内存】后再试")</f>
        <v>无合适【CPU】选项,请清除【规格】或【内存】后再试</v>
      </c>
    </row>
    <row r="319" spans="11:11">
      <c r="K319" t="str" cm="1">
        <f t="array" ref="K319">IFERROR(_xlfn._xlws.SORT(
    _xlfn.UNIQUE(
        TRANSPOSE(
            _xlfn.FILTERXML("&lt;select&gt;&lt;x&gt;"&amp;SUBSTITUTE(选CPU[[#This Row],[CPU选项表]],",","&lt;/x&gt;&lt;x&gt;") &amp;"&lt;/x&gt;&lt;/select&gt;","//x")
        )
    )
),"无合适【CPU】选项,请清除【规格】或【内存】后再试")</f>
        <v>无合适【CPU】选项,请清除【规格】或【内存】后再试</v>
      </c>
    </row>
    <row r="320" spans="11:11">
      <c r="K320" t="str" cm="1">
        <f t="array" ref="K320">IFERROR(_xlfn._xlws.SORT(
    _xlfn.UNIQUE(
        TRANSPOSE(
            _xlfn.FILTERXML("&lt;select&gt;&lt;x&gt;"&amp;SUBSTITUTE(选CPU[[#This Row],[CPU选项表]],",","&lt;/x&gt;&lt;x&gt;") &amp;"&lt;/x&gt;&lt;/select&gt;","//x")
        )
    )
),"无合适【CPU】选项,请清除【规格】或【内存】后再试")</f>
        <v>无合适【CPU】选项,请清除【规格】或【内存】后再试</v>
      </c>
    </row>
    <row r="321" spans="11:11">
      <c r="K321" t="str" cm="1">
        <f t="array" ref="K321">IFERROR(_xlfn._xlws.SORT(
    _xlfn.UNIQUE(
        TRANSPOSE(
            _xlfn.FILTERXML("&lt;select&gt;&lt;x&gt;"&amp;SUBSTITUTE(选CPU[[#This Row],[CPU选项表]],",","&lt;/x&gt;&lt;x&gt;") &amp;"&lt;/x&gt;&lt;/select&gt;","//x")
        )
    )
),"无合适【CPU】选项,请清除【规格】或【内存】后再试")</f>
        <v>无合适【CPU】选项,请清除【规格】或【内存】后再试</v>
      </c>
    </row>
    <row r="322" spans="11:11">
      <c r="K322" t="str" cm="1">
        <f t="array" ref="K322">IFERROR(_xlfn._xlws.SORT(
    _xlfn.UNIQUE(
        TRANSPOSE(
            _xlfn.FILTERXML("&lt;select&gt;&lt;x&gt;"&amp;SUBSTITUTE(选CPU[[#This Row],[CPU选项表]],",","&lt;/x&gt;&lt;x&gt;") &amp;"&lt;/x&gt;&lt;/select&gt;","//x")
        )
    )
),"无合适【CPU】选项,请清除【规格】或【内存】后再试")</f>
        <v>无合适【CPU】选项,请清除【规格】或【内存】后再试</v>
      </c>
    </row>
    <row r="323" spans="11:11">
      <c r="K323" t="str" cm="1">
        <f t="array" ref="K323">IFERROR(_xlfn._xlws.SORT(
    _xlfn.UNIQUE(
        TRANSPOSE(
            _xlfn.FILTERXML("&lt;select&gt;&lt;x&gt;"&amp;SUBSTITUTE(选CPU[[#This Row],[CPU选项表]],",","&lt;/x&gt;&lt;x&gt;") &amp;"&lt;/x&gt;&lt;/select&gt;","//x")
        )
    )
),"无合适【CPU】选项,请清除【规格】或【内存】后再试")</f>
        <v>无合适【CPU】选项,请清除【规格】或【内存】后再试</v>
      </c>
    </row>
    <row r="324" spans="11:11">
      <c r="K324" t="str" cm="1">
        <f t="array" ref="K324">IFERROR(_xlfn._xlws.SORT(
    _xlfn.UNIQUE(
        TRANSPOSE(
            _xlfn.FILTERXML("&lt;select&gt;&lt;x&gt;"&amp;SUBSTITUTE(选CPU[[#This Row],[CPU选项表]],",","&lt;/x&gt;&lt;x&gt;") &amp;"&lt;/x&gt;&lt;/select&gt;","//x")
        )
    )
),"无合适【CPU】选项,请清除【规格】或【内存】后再试")</f>
        <v>无合适【CPU】选项,请清除【规格】或【内存】后再试</v>
      </c>
    </row>
    <row r="325" spans="11:11">
      <c r="K325" t="str" cm="1">
        <f t="array" ref="K325">IFERROR(_xlfn._xlws.SORT(
    _xlfn.UNIQUE(
        TRANSPOSE(
            _xlfn.FILTERXML("&lt;select&gt;&lt;x&gt;"&amp;SUBSTITUTE(选CPU[[#This Row],[CPU选项表]],",","&lt;/x&gt;&lt;x&gt;") &amp;"&lt;/x&gt;&lt;/select&gt;","//x")
        )
    )
),"无合适【CPU】选项,请清除【规格】或【内存】后再试")</f>
        <v>无合适【CPU】选项,请清除【规格】或【内存】后再试</v>
      </c>
    </row>
    <row r="326" spans="11:11">
      <c r="K326" t="str" cm="1">
        <f t="array" ref="K326">IFERROR(_xlfn._xlws.SORT(
    _xlfn.UNIQUE(
        TRANSPOSE(
            _xlfn.FILTERXML("&lt;select&gt;&lt;x&gt;"&amp;SUBSTITUTE(选CPU[[#This Row],[CPU选项表]],",","&lt;/x&gt;&lt;x&gt;") &amp;"&lt;/x&gt;&lt;/select&gt;","//x")
        )
    )
),"无合适【CPU】选项,请清除【规格】或【内存】后再试")</f>
        <v>无合适【CPU】选项,请清除【规格】或【内存】后再试</v>
      </c>
    </row>
    <row r="327" spans="11:11">
      <c r="K327" t="str" cm="1">
        <f t="array" ref="K327">IFERROR(_xlfn._xlws.SORT(
    _xlfn.UNIQUE(
        TRANSPOSE(
            _xlfn.FILTERXML("&lt;select&gt;&lt;x&gt;"&amp;SUBSTITUTE(选CPU[[#This Row],[CPU选项表]],",","&lt;/x&gt;&lt;x&gt;") &amp;"&lt;/x&gt;&lt;/select&gt;","//x")
        )
    )
),"无合适【CPU】选项,请清除【规格】或【内存】后再试")</f>
        <v>无合适【CPU】选项,请清除【规格】或【内存】后再试</v>
      </c>
    </row>
    <row r="328" spans="11:11">
      <c r="K328" t="str" cm="1">
        <f t="array" ref="K328">IFERROR(_xlfn._xlws.SORT(
    _xlfn.UNIQUE(
        TRANSPOSE(
            _xlfn.FILTERXML("&lt;select&gt;&lt;x&gt;"&amp;SUBSTITUTE(选CPU[[#This Row],[CPU选项表]],",","&lt;/x&gt;&lt;x&gt;") &amp;"&lt;/x&gt;&lt;/select&gt;","//x")
        )
    )
),"无合适【CPU】选项,请清除【规格】或【内存】后再试")</f>
        <v>无合适【CPU】选项,请清除【规格】或【内存】后再试</v>
      </c>
    </row>
    <row r="329" spans="11:11">
      <c r="K329" t="str" cm="1">
        <f t="array" ref="K329">IFERROR(_xlfn._xlws.SORT(
    _xlfn.UNIQUE(
        TRANSPOSE(
            _xlfn.FILTERXML("&lt;select&gt;&lt;x&gt;"&amp;SUBSTITUTE(选CPU[[#This Row],[CPU选项表]],",","&lt;/x&gt;&lt;x&gt;") &amp;"&lt;/x&gt;&lt;/select&gt;","//x")
        )
    )
),"无合适【CPU】选项,请清除【规格】或【内存】后再试")</f>
        <v>无合适【CPU】选项,请清除【规格】或【内存】后再试</v>
      </c>
    </row>
    <row r="330" spans="11:11">
      <c r="K330" t="str" cm="1">
        <f t="array" ref="K330">IFERROR(_xlfn._xlws.SORT(
    _xlfn.UNIQUE(
        TRANSPOSE(
            _xlfn.FILTERXML("&lt;select&gt;&lt;x&gt;"&amp;SUBSTITUTE(选CPU[[#This Row],[CPU选项表]],",","&lt;/x&gt;&lt;x&gt;") &amp;"&lt;/x&gt;&lt;/select&gt;","//x")
        )
    )
),"无合适【CPU】选项,请清除【规格】或【内存】后再试")</f>
        <v>无合适【CPU】选项,请清除【规格】或【内存】后再试</v>
      </c>
    </row>
    <row r="331" spans="11:11">
      <c r="K331" t="str" cm="1">
        <f t="array" ref="K331">IFERROR(_xlfn._xlws.SORT(
    _xlfn.UNIQUE(
        TRANSPOSE(
            _xlfn.FILTERXML("&lt;select&gt;&lt;x&gt;"&amp;SUBSTITUTE(选CPU[[#This Row],[CPU选项表]],",","&lt;/x&gt;&lt;x&gt;") &amp;"&lt;/x&gt;&lt;/select&gt;","//x")
        )
    )
),"无合适【CPU】选项,请清除【规格】或【内存】后再试")</f>
        <v>无合适【CPU】选项,请清除【规格】或【内存】后再试</v>
      </c>
    </row>
    <row r="332" spans="11:11">
      <c r="K332" t="str" cm="1">
        <f t="array" ref="K332">IFERROR(_xlfn._xlws.SORT(
    _xlfn.UNIQUE(
        TRANSPOSE(
            _xlfn.FILTERXML("&lt;select&gt;&lt;x&gt;"&amp;SUBSTITUTE(选CPU[[#This Row],[CPU选项表]],",","&lt;/x&gt;&lt;x&gt;") &amp;"&lt;/x&gt;&lt;/select&gt;","//x")
        )
    )
),"无合适【CPU】选项,请清除【规格】或【内存】后再试")</f>
        <v>无合适【CPU】选项,请清除【规格】或【内存】后再试</v>
      </c>
    </row>
    <row r="333" spans="11:11">
      <c r="K333" t="str" cm="1">
        <f t="array" ref="K333">IFERROR(_xlfn._xlws.SORT(
    _xlfn.UNIQUE(
        TRANSPOSE(
            _xlfn.FILTERXML("&lt;select&gt;&lt;x&gt;"&amp;SUBSTITUTE(选CPU[[#This Row],[CPU选项表]],",","&lt;/x&gt;&lt;x&gt;") &amp;"&lt;/x&gt;&lt;/select&gt;","//x")
        )
    )
),"无合适【CPU】选项,请清除【规格】或【内存】后再试")</f>
        <v>无合适【CPU】选项,请清除【规格】或【内存】后再试</v>
      </c>
    </row>
    <row r="334" spans="11:11">
      <c r="K334" t="str" cm="1">
        <f t="array" ref="K334">IFERROR(_xlfn._xlws.SORT(
    _xlfn.UNIQUE(
        TRANSPOSE(
            _xlfn.FILTERXML("&lt;select&gt;&lt;x&gt;"&amp;SUBSTITUTE(选CPU[[#This Row],[CPU选项表]],",","&lt;/x&gt;&lt;x&gt;") &amp;"&lt;/x&gt;&lt;/select&gt;","//x")
        )
    )
),"无合适【CPU】选项,请清除【规格】或【内存】后再试")</f>
        <v>无合适【CPU】选项,请清除【规格】或【内存】后再试</v>
      </c>
    </row>
    <row r="335" spans="11:11">
      <c r="K335" t="str" cm="1">
        <f t="array" ref="K335">IFERROR(_xlfn._xlws.SORT(
    _xlfn.UNIQUE(
        TRANSPOSE(
            _xlfn.FILTERXML("&lt;select&gt;&lt;x&gt;"&amp;SUBSTITUTE(选CPU[[#This Row],[CPU选项表]],",","&lt;/x&gt;&lt;x&gt;") &amp;"&lt;/x&gt;&lt;/select&gt;","//x")
        )
    )
),"无合适【CPU】选项,请清除【规格】或【内存】后再试")</f>
        <v>无合适【CPU】选项,请清除【规格】或【内存】后再试</v>
      </c>
    </row>
    <row r="336" spans="11:11">
      <c r="K336" t="str" cm="1">
        <f t="array" ref="K336">IFERROR(_xlfn._xlws.SORT(
    _xlfn.UNIQUE(
        TRANSPOSE(
            _xlfn.FILTERXML("&lt;select&gt;&lt;x&gt;"&amp;SUBSTITUTE(选CPU[[#This Row],[CPU选项表]],",","&lt;/x&gt;&lt;x&gt;") &amp;"&lt;/x&gt;&lt;/select&gt;","//x")
        )
    )
),"无合适【CPU】选项,请清除【规格】或【内存】后再试")</f>
        <v>无合适【CPU】选项,请清除【规格】或【内存】后再试</v>
      </c>
    </row>
    <row r="337" spans="11:11">
      <c r="K337" t="str" cm="1">
        <f t="array" ref="K337">IFERROR(_xlfn._xlws.SORT(
    _xlfn.UNIQUE(
        TRANSPOSE(
            _xlfn.FILTERXML("&lt;select&gt;&lt;x&gt;"&amp;SUBSTITUTE(选CPU[[#This Row],[CPU选项表]],",","&lt;/x&gt;&lt;x&gt;") &amp;"&lt;/x&gt;&lt;/select&gt;","//x")
        )
    )
),"无合适【CPU】选项,请清除【规格】或【内存】后再试")</f>
        <v>无合适【CPU】选项,请清除【规格】或【内存】后再试</v>
      </c>
    </row>
    <row r="338" spans="11:11">
      <c r="K338" t="str" cm="1">
        <f t="array" ref="K338">IFERROR(_xlfn._xlws.SORT(
    _xlfn.UNIQUE(
        TRANSPOSE(
            _xlfn.FILTERXML("&lt;select&gt;&lt;x&gt;"&amp;SUBSTITUTE(选CPU[[#This Row],[CPU选项表]],",","&lt;/x&gt;&lt;x&gt;") &amp;"&lt;/x&gt;&lt;/select&gt;","//x")
        )
    )
),"无合适【CPU】选项,请清除【规格】或【内存】后再试")</f>
        <v>无合适【CPU】选项,请清除【规格】或【内存】后再试</v>
      </c>
    </row>
    <row r="339" spans="11:11">
      <c r="K339" t="str" cm="1">
        <f t="array" ref="K339">IFERROR(_xlfn._xlws.SORT(
    _xlfn.UNIQUE(
        TRANSPOSE(
            _xlfn.FILTERXML("&lt;select&gt;&lt;x&gt;"&amp;SUBSTITUTE(选CPU[[#This Row],[CPU选项表]],",","&lt;/x&gt;&lt;x&gt;") &amp;"&lt;/x&gt;&lt;/select&gt;","//x")
        )
    )
),"无合适【CPU】选项,请清除【规格】或【内存】后再试")</f>
        <v>无合适【CPU】选项,请清除【规格】或【内存】后再试</v>
      </c>
    </row>
    <row r="340" spans="11:11">
      <c r="K340" t="str" cm="1">
        <f t="array" ref="K340">IFERROR(_xlfn._xlws.SORT(
    _xlfn.UNIQUE(
        TRANSPOSE(
            _xlfn.FILTERXML("&lt;select&gt;&lt;x&gt;"&amp;SUBSTITUTE(选CPU[[#This Row],[CPU选项表]],",","&lt;/x&gt;&lt;x&gt;") &amp;"&lt;/x&gt;&lt;/select&gt;","//x")
        )
    )
),"无合适【CPU】选项,请清除【规格】或【内存】后再试")</f>
        <v>无合适【CPU】选项,请清除【规格】或【内存】后再试</v>
      </c>
    </row>
    <row r="341" spans="11:11">
      <c r="K341" t="str" cm="1">
        <f t="array" ref="K341">IFERROR(_xlfn._xlws.SORT(
    _xlfn.UNIQUE(
        TRANSPOSE(
            _xlfn.FILTERXML("&lt;select&gt;&lt;x&gt;"&amp;SUBSTITUTE(选CPU[[#This Row],[CPU选项表]],",","&lt;/x&gt;&lt;x&gt;") &amp;"&lt;/x&gt;&lt;/select&gt;","//x")
        )
    )
),"无合适【CPU】选项,请清除【规格】或【内存】后再试")</f>
        <v>无合适【CPU】选项,请清除【规格】或【内存】后再试</v>
      </c>
    </row>
    <row r="342" spans="11:11">
      <c r="K342" t="str" cm="1">
        <f t="array" ref="K342">IFERROR(_xlfn._xlws.SORT(
    _xlfn.UNIQUE(
        TRANSPOSE(
            _xlfn.FILTERXML("&lt;select&gt;&lt;x&gt;"&amp;SUBSTITUTE(选CPU[[#This Row],[CPU选项表]],",","&lt;/x&gt;&lt;x&gt;") &amp;"&lt;/x&gt;&lt;/select&gt;","//x")
        )
    )
),"无合适【CPU】选项,请清除【规格】或【内存】后再试")</f>
        <v>无合适【CPU】选项,请清除【规格】或【内存】后再试</v>
      </c>
    </row>
    <row r="343" spans="11:11">
      <c r="K343" t="str" cm="1">
        <f t="array" ref="K343">IFERROR(_xlfn._xlws.SORT(
    _xlfn.UNIQUE(
        TRANSPOSE(
            _xlfn.FILTERXML("&lt;select&gt;&lt;x&gt;"&amp;SUBSTITUTE(选CPU[[#This Row],[CPU选项表]],",","&lt;/x&gt;&lt;x&gt;") &amp;"&lt;/x&gt;&lt;/select&gt;","//x")
        )
    )
),"无合适【CPU】选项,请清除【规格】或【内存】后再试")</f>
        <v>无合适【CPU】选项,请清除【规格】或【内存】后再试</v>
      </c>
    </row>
    <row r="344" spans="11:11">
      <c r="K344" t="str" cm="1">
        <f t="array" ref="K344">IFERROR(_xlfn._xlws.SORT(
    _xlfn.UNIQUE(
        TRANSPOSE(
            _xlfn.FILTERXML("&lt;select&gt;&lt;x&gt;"&amp;SUBSTITUTE(选CPU[[#This Row],[CPU选项表]],",","&lt;/x&gt;&lt;x&gt;") &amp;"&lt;/x&gt;&lt;/select&gt;","//x")
        )
    )
),"无合适【CPU】选项,请清除【规格】或【内存】后再试")</f>
        <v>无合适【CPU】选项,请清除【规格】或【内存】后再试</v>
      </c>
    </row>
    <row r="345" spans="11:11">
      <c r="K345" t="str" cm="1">
        <f t="array" ref="K345">IFERROR(_xlfn._xlws.SORT(
    _xlfn.UNIQUE(
        TRANSPOSE(
            _xlfn.FILTERXML("&lt;select&gt;&lt;x&gt;"&amp;SUBSTITUTE(选CPU[[#This Row],[CPU选项表]],",","&lt;/x&gt;&lt;x&gt;") &amp;"&lt;/x&gt;&lt;/select&gt;","//x")
        )
    )
),"无合适【CPU】选项,请清除【规格】或【内存】后再试")</f>
        <v>无合适【CPU】选项,请清除【规格】或【内存】后再试</v>
      </c>
    </row>
    <row r="346" spans="11:11">
      <c r="K346" t="str" cm="1">
        <f t="array" ref="K346">IFERROR(_xlfn._xlws.SORT(
    _xlfn.UNIQUE(
        TRANSPOSE(
            _xlfn.FILTERXML("&lt;select&gt;&lt;x&gt;"&amp;SUBSTITUTE(选CPU[[#This Row],[CPU选项表]],",","&lt;/x&gt;&lt;x&gt;") &amp;"&lt;/x&gt;&lt;/select&gt;","//x")
        )
    )
),"无合适【CPU】选项,请清除【规格】或【内存】后再试")</f>
        <v>无合适【CPU】选项,请清除【规格】或【内存】后再试</v>
      </c>
    </row>
    <row r="347" spans="11:11">
      <c r="K347" t="str" cm="1">
        <f t="array" ref="K347">IFERROR(_xlfn._xlws.SORT(
    _xlfn.UNIQUE(
        TRANSPOSE(
            _xlfn.FILTERXML("&lt;select&gt;&lt;x&gt;"&amp;SUBSTITUTE(选CPU[[#This Row],[CPU选项表]],",","&lt;/x&gt;&lt;x&gt;") &amp;"&lt;/x&gt;&lt;/select&gt;","//x")
        )
    )
),"无合适【CPU】选项,请清除【规格】或【内存】后再试")</f>
        <v>无合适【CPU】选项,请清除【规格】或【内存】后再试</v>
      </c>
    </row>
    <row r="348" spans="11:11">
      <c r="K348" t="str" cm="1">
        <f t="array" ref="K348">IFERROR(_xlfn._xlws.SORT(
    _xlfn.UNIQUE(
        TRANSPOSE(
            _xlfn.FILTERXML("&lt;select&gt;&lt;x&gt;"&amp;SUBSTITUTE(选CPU[[#This Row],[CPU选项表]],",","&lt;/x&gt;&lt;x&gt;") &amp;"&lt;/x&gt;&lt;/select&gt;","//x")
        )
    )
),"无合适【CPU】选项,请清除【规格】或【内存】后再试")</f>
        <v>无合适【CPU】选项,请清除【规格】或【内存】后再试</v>
      </c>
    </row>
    <row r="349" spans="11:11">
      <c r="K349" t="str" cm="1">
        <f t="array" ref="K349">IFERROR(_xlfn._xlws.SORT(
    _xlfn.UNIQUE(
        TRANSPOSE(
            _xlfn.FILTERXML("&lt;select&gt;&lt;x&gt;"&amp;SUBSTITUTE(选CPU[[#This Row],[CPU选项表]],",","&lt;/x&gt;&lt;x&gt;") &amp;"&lt;/x&gt;&lt;/select&gt;","//x")
        )
    )
),"无合适【CPU】选项,请清除【规格】或【内存】后再试")</f>
        <v>无合适【CPU】选项,请清除【规格】或【内存】后再试</v>
      </c>
    </row>
    <row r="350" spans="11:11">
      <c r="K350" t="str" cm="1">
        <f t="array" ref="K350">IFERROR(_xlfn._xlws.SORT(
    _xlfn.UNIQUE(
        TRANSPOSE(
            _xlfn.FILTERXML("&lt;select&gt;&lt;x&gt;"&amp;SUBSTITUTE(选CPU[[#This Row],[CPU选项表]],",","&lt;/x&gt;&lt;x&gt;") &amp;"&lt;/x&gt;&lt;/select&gt;","//x")
        )
    )
),"无合适【CPU】选项,请清除【规格】或【内存】后再试")</f>
        <v>无合适【CPU】选项,请清除【规格】或【内存】后再试</v>
      </c>
    </row>
    <row r="351" spans="11:11">
      <c r="K351" t="str" cm="1">
        <f t="array" ref="K351">IFERROR(_xlfn._xlws.SORT(
    _xlfn.UNIQUE(
        TRANSPOSE(
            _xlfn.FILTERXML("&lt;select&gt;&lt;x&gt;"&amp;SUBSTITUTE(选CPU[[#This Row],[CPU选项表]],",","&lt;/x&gt;&lt;x&gt;") &amp;"&lt;/x&gt;&lt;/select&gt;","//x")
        )
    )
),"无合适【CPU】选项,请清除【规格】或【内存】后再试")</f>
        <v>无合适【CPU】选项,请清除【规格】或【内存】后再试</v>
      </c>
    </row>
    <row r="352" spans="11:11">
      <c r="K352" t="str" cm="1">
        <f t="array" ref="K352">IFERROR(_xlfn._xlws.SORT(
    _xlfn.UNIQUE(
        TRANSPOSE(
            _xlfn.FILTERXML("&lt;select&gt;&lt;x&gt;"&amp;SUBSTITUTE(选CPU[[#This Row],[CPU选项表]],",","&lt;/x&gt;&lt;x&gt;") &amp;"&lt;/x&gt;&lt;/select&gt;","//x")
        )
    )
),"无合适【CPU】选项,请清除【规格】或【内存】后再试")</f>
        <v>无合适【CPU】选项,请清除【规格】或【内存】后再试</v>
      </c>
    </row>
    <row r="353" spans="11:11">
      <c r="K353" t="str" cm="1">
        <f t="array" ref="K353">IFERROR(_xlfn._xlws.SORT(
    _xlfn.UNIQUE(
        TRANSPOSE(
            _xlfn.FILTERXML("&lt;select&gt;&lt;x&gt;"&amp;SUBSTITUTE(选CPU[[#This Row],[CPU选项表]],",","&lt;/x&gt;&lt;x&gt;") &amp;"&lt;/x&gt;&lt;/select&gt;","//x")
        )
    )
),"无合适【CPU】选项,请清除【规格】或【内存】后再试")</f>
        <v>无合适【CPU】选项,请清除【规格】或【内存】后再试</v>
      </c>
    </row>
    <row r="354" spans="11:11">
      <c r="K354" t="str" cm="1">
        <f t="array" ref="K354">IFERROR(_xlfn._xlws.SORT(
    _xlfn.UNIQUE(
        TRANSPOSE(
            _xlfn.FILTERXML("&lt;select&gt;&lt;x&gt;"&amp;SUBSTITUTE(选CPU[[#This Row],[CPU选项表]],",","&lt;/x&gt;&lt;x&gt;") &amp;"&lt;/x&gt;&lt;/select&gt;","//x")
        )
    )
),"无合适【CPU】选项,请清除【规格】或【内存】后再试")</f>
        <v>无合适【CPU】选项,请清除【规格】或【内存】后再试</v>
      </c>
    </row>
    <row r="355" spans="11:11">
      <c r="K355" t="str" cm="1">
        <f t="array" ref="K355">IFERROR(_xlfn._xlws.SORT(
    _xlfn.UNIQUE(
        TRANSPOSE(
            _xlfn.FILTERXML("&lt;select&gt;&lt;x&gt;"&amp;SUBSTITUTE(选CPU[[#This Row],[CPU选项表]],",","&lt;/x&gt;&lt;x&gt;") &amp;"&lt;/x&gt;&lt;/select&gt;","//x")
        )
    )
),"无合适【CPU】选项,请清除【规格】或【内存】后再试")</f>
        <v>无合适【CPU】选项,请清除【规格】或【内存】后再试</v>
      </c>
    </row>
    <row r="356" spans="11:11">
      <c r="K356" t="str" cm="1">
        <f t="array" ref="K356">IFERROR(_xlfn._xlws.SORT(
    _xlfn.UNIQUE(
        TRANSPOSE(
            _xlfn.FILTERXML("&lt;select&gt;&lt;x&gt;"&amp;SUBSTITUTE(选CPU[[#This Row],[CPU选项表]],",","&lt;/x&gt;&lt;x&gt;") &amp;"&lt;/x&gt;&lt;/select&gt;","//x")
        )
    )
),"无合适【CPU】选项,请清除【规格】或【内存】后再试")</f>
        <v>无合适【CPU】选项,请清除【规格】或【内存】后再试</v>
      </c>
    </row>
    <row r="357" spans="11:11">
      <c r="K357" t="str" cm="1">
        <f t="array" ref="K357">IFERROR(_xlfn._xlws.SORT(
    _xlfn.UNIQUE(
        TRANSPOSE(
            _xlfn.FILTERXML("&lt;select&gt;&lt;x&gt;"&amp;SUBSTITUTE(选CPU[[#This Row],[CPU选项表]],",","&lt;/x&gt;&lt;x&gt;") &amp;"&lt;/x&gt;&lt;/select&gt;","//x")
        )
    )
),"无合适【CPU】选项,请清除【规格】或【内存】后再试")</f>
        <v>无合适【CPU】选项,请清除【规格】或【内存】后再试</v>
      </c>
    </row>
    <row r="358" spans="11:11">
      <c r="K358" t="str" cm="1">
        <f t="array" ref="K358">IFERROR(_xlfn._xlws.SORT(
    _xlfn.UNIQUE(
        TRANSPOSE(
            _xlfn.FILTERXML("&lt;select&gt;&lt;x&gt;"&amp;SUBSTITUTE(选CPU[[#This Row],[CPU选项表]],",","&lt;/x&gt;&lt;x&gt;") &amp;"&lt;/x&gt;&lt;/select&gt;","//x")
        )
    )
),"无合适【CPU】选项,请清除【规格】或【内存】后再试")</f>
        <v>无合适【CPU】选项,请清除【规格】或【内存】后再试</v>
      </c>
    </row>
    <row r="359" spans="11:11">
      <c r="K359" t="str" cm="1">
        <f t="array" ref="K359">IFERROR(_xlfn._xlws.SORT(
    _xlfn.UNIQUE(
        TRANSPOSE(
            _xlfn.FILTERXML("&lt;select&gt;&lt;x&gt;"&amp;SUBSTITUTE(选CPU[[#This Row],[CPU选项表]],",","&lt;/x&gt;&lt;x&gt;") &amp;"&lt;/x&gt;&lt;/select&gt;","//x")
        )
    )
),"无合适【CPU】选项,请清除【规格】或【内存】后再试")</f>
        <v>无合适【CPU】选项,请清除【规格】或【内存】后再试</v>
      </c>
    </row>
    <row r="360" spans="11:11">
      <c r="K360" t="str" cm="1">
        <f t="array" ref="K360">IFERROR(_xlfn._xlws.SORT(
    _xlfn.UNIQUE(
        TRANSPOSE(
            _xlfn.FILTERXML("&lt;select&gt;&lt;x&gt;"&amp;SUBSTITUTE(选CPU[[#This Row],[CPU选项表]],",","&lt;/x&gt;&lt;x&gt;") &amp;"&lt;/x&gt;&lt;/select&gt;","//x")
        )
    )
),"无合适【CPU】选项,请清除【规格】或【内存】后再试")</f>
        <v>无合适【CPU】选项,请清除【规格】或【内存】后再试</v>
      </c>
    </row>
    <row r="361" spans="11:11">
      <c r="K361" t="str" cm="1">
        <f t="array" ref="K361">IFERROR(_xlfn._xlws.SORT(
    _xlfn.UNIQUE(
        TRANSPOSE(
            _xlfn.FILTERXML("&lt;select&gt;&lt;x&gt;"&amp;SUBSTITUTE(选CPU[[#This Row],[CPU选项表]],",","&lt;/x&gt;&lt;x&gt;") &amp;"&lt;/x&gt;&lt;/select&gt;","//x")
        )
    )
),"无合适【CPU】选项,请清除【规格】或【内存】后再试")</f>
        <v>无合适【CPU】选项,请清除【规格】或【内存】后再试</v>
      </c>
    </row>
    <row r="362" spans="11:11">
      <c r="K362" t="str" cm="1">
        <f t="array" ref="K362">IFERROR(_xlfn._xlws.SORT(
    _xlfn.UNIQUE(
        TRANSPOSE(
            _xlfn.FILTERXML("&lt;select&gt;&lt;x&gt;"&amp;SUBSTITUTE(选CPU[[#This Row],[CPU选项表]],",","&lt;/x&gt;&lt;x&gt;") &amp;"&lt;/x&gt;&lt;/select&gt;","//x")
        )
    )
),"无合适【CPU】选项,请清除【规格】或【内存】后再试")</f>
        <v>无合适【CPU】选项,请清除【规格】或【内存】后再试</v>
      </c>
    </row>
    <row r="363" spans="11:11">
      <c r="K363" t="str" cm="1">
        <f t="array" ref="K363">IFERROR(_xlfn._xlws.SORT(
    _xlfn.UNIQUE(
        TRANSPOSE(
            _xlfn.FILTERXML("&lt;select&gt;&lt;x&gt;"&amp;SUBSTITUTE(选CPU[[#This Row],[CPU选项表]],",","&lt;/x&gt;&lt;x&gt;") &amp;"&lt;/x&gt;&lt;/select&gt;","//x")
        )
    )
),"无合适【CPU】选项,请清除【规格】或【内存】后再试")</f>
        <v>无合适【CPU】选项,请清除【规格】或【内存】后再试</v>
      </c>
    </row>
    <row r="364" spans="11:11">
      <c r="K364" t="str" cm="1">
        <f t="array" ref="K364">IFERROR(_xlfn._xlws.SORT(
    _xlfn.UNIQUE(
        TRANSPOSE(
            _xlfn.FILTERXML("&lt;select&gt;&lt;x&gt;"&amp;SUBSTITUTE(选CPU[[#This Row],[CPU选项表]],",","&lt;/x&gt;&lt;x&gt;") &amp;"&lt;/x&gt;&lt;/select&gt;","//x")
        )
    )
),"无合适【CPU】选项,请清除【规格】或【内存】后再试")</f>
        <v>无合适【CPU】选项,请清除【规格】或【内存】后再试</v>
      </c>
    </row>
    <row r="365" spans="11:11">
      <c r="K365" t="str" cm="1">
        <f t="array" ref="K365">IFERROR(_xlfn._xlws.SORT(
    _xlfn.UNIQUE(
        TRANSPOSE(
            _xlfn.FILTERXML("&lt;select&gt;&lt;x&gt;"&amp;SUBSTITUTE(选CPU[[#This Row],[CPU选项表]],",","&lt;/x&gt;&lt;x&gt;") &amp;"&lt;/x&gt;&lt;/select&gt;","//x")
        )
    )
),"无合适【CPU】选项,请清除【规格】或【内存】后再试")</f>
        <v>无合适【CPU】选项,请清除【规格】或【内存】后再试</v>
      </c>
    </row>
    <row r="366" spans="11:11">
      <c r="K366" t="str" cm="1">
        <f t="array" ref="K366">IFERROR(_xlfn._xlws.SORT(
    _xlfn.UNIQUE(
        TRANSPOSE(
            _xlfn.FILTERXML("&lt;select&gt;&lt;x&gt;"&amp;SUBSTITUTE(选CPU[[#This Row],[CPU选项表]],",","&lt;/x&gt;&lt;x&gt;") &amp;"&lt;/x&gt;&lt;/select&gt;","//x")
        )
    )
),"无合适【CPU】选项,请清除【规格】或【内存】后再试")</f>
        <v>无合适【CPU】选项,请清除【规格】或【内存】后再试</v>
      </c>
    </row>
    <row r="367" spans="11:11">
      <c r="K367" t="str" cm="1">
        <f t="array" ref="K367">IFERROR(_xlfn._xlws.SORT(
    _xlfn.UNIQUE(
        TRANSPOSE(
            _xlfn.FILTERXML("&lt;select&gt;&lt;x&gt;"&amp;SUBSTITUTE(选CPU[[#This Row],[CPU选项表]],",","&lt;/x&gt;&lt;x&gt;") &amp;"&lt;/x&gt;&lt;/select&gt;","//x")
        )
    )
),"无合适【CPU】选项,请清除【规格】或【内存】后再试")</f>
        <v>无合适【CPU】选项,请清除【规格】或【内存】后再试</v>
      </c>
    </row>
    <row r="368" spans="11:11">
      <c r="K368" t="str" cm="1">
        <f t="array" ref="K368">IFERROR(_xlfn._xlws.SORT(
    _xlfn.UNIQUE(
        TRANSPOSE(
            _xlfn.FILTERXML("&lt;select&gt;&lt;x&gt;"&amp;SUBSTITUTE(选CPU[[#This Row],[CPU选项表]],",","&lt;/x&gt;&lt;x&gt;") &amp;"&lt;/x&gt;&lt;/select&gt;","//x")
        )
    )
),"无合适【CPU】选项,请清除【规格】或【内存】后再试")</f>
        <v>无合适【CPU】选项,请清除【规格】或【内存】后再试</v>
      </c>
    </row>
    <row r="369" spans="11:11">
      <c r="K369" t="str" cm="1">
        <f t="array" ref="K369">IFERROR(_xlfn._xlws.SORT(
    _xlfn.UNIQUE(
        TRANSPOSE(
            _xlfn.FILTERXML("&lt;select&gt;&lt;x&gt;"&amp;SUBSTITUTE(选CPU[[#This Row],[CPU选项表]],",","&lt;/x&gt;&lt;x&gt;") &amp;"&lt;/x&gt;&lt;/select&gt;","//x")
        )
    )
),"无合适【CPU】选项,请清除【规格】或【内存】后再试")</f>
        <v>无合适【CPU】选项,请清除【规格】或【内存】后再试</v>
      </c>
    </row>
    <row r="370" spans="11:11">
      <c r="K370" t="str" cm="1">
        <f t="array" ref="K370">IFERROR(_xlfn._xlws.SORT(
    _xlfn.UNIQUE(
        TRANSPOSE(
            _xlfn.FILTERXML("&lt;select&gt;&lt;x&gt;"&amp;SUBSTITUTE(选CPU[[#This Row],[CPU选项表]],",","&lt;/x&gt;&lt;x&gt;") &amp;"&lt;/x&gt;&lt;/select&gt;","//x")
        )
    )
),"无合适【CPU】选项,请清除【规格】或【内存】后再试")</f>
        <v>无合适【CPU】选项,请清除【规格】或【内存】后再试</v>
      </c>
    </row>
    <row r="371" spans="11:11">
      <c r="K371" t="str" cm="1">
        <f t="array" ref="K371">IFERROR(_xlfn._xlws.SORT(
    _xlfn.UNIQUE(
        TRANSPOSE(
            _xlfn.FILTERXML("&lt;select&gt;&lt;x&gt;"&amp;SUBSTITUTE(选CPU[[#This Row],[CPU选项表]],",","&lt;/x&gt;&lt;x&gt;") &amp;"&lt;/x&gt;&lt;/select&gt;","//x")
        )
    )
),"无合适【CPU】选项,请清除【规格】或【内存】后再试")</f>
        <v>无合适【CPU】选项,请清除【规格】或【内存】后再试</v>
      </c>
    </row>
    <row r="372" spans="11:11">
      <c r="K372" t="str" cm="1">
        <f t="array" ref="K372">IFERROR(_xlfn._xlws.SORT(
    _xlfn.UNIQUE(
        TRANSPOSE(
            _xlfn.FILTERXML("&lt;select&gt;&lt;x&gt;"&amp;SUBSTITUTE(选CPU[[#This Row],[CPU选项表]],",","&lt;/x&gt;&lt;x&gt;") &amp;"&lt;/x&gt;&lt;/select&gt;","//x")
        )
    )
),"无合适【CPU】选项,请清除【规格】或【内存】后再试")</f>
        <v>无合适【CPU】选项,请清除【规格】或【内存】后再试</v>
      </c>
    </row>
    <row r="373" spans="11:11">
      <c r="K373" t="str" cm="1">
        <f t="array" ref="K373">IFERROR(_xlfn._xlws.SORT(
    _xlfn.UNIQUE(
        TRANSPOSE(
            _xlfn.FILTERXML("&lt;select&gt;&lt;x&gt;"&amp;SUBSTITUTE(选CPU[[#This Row],[CPU选项表]],",","&lt;/x&gt;&lt;x&gt;") &amp;"&lt;/x&gt;&lt;/select&gt;","//x")
        )
    )
),"无合适【CPU】选项,请清除【规格】或【内存】后再试")</f>
        <v>无合适【CPU】选项,请清除【规格】或【内存】后再试</v>
      </c>
    </row>
    <row r="374" spans="11:11">
      <c r="K374" t="str" cm="1">
        <f t="array" ref="K374">IFERROR(_xlfn._xlws.SORT(
    _xlfn.UNIQUE(
        TRANSPOSE(
            _xlfn.FILTERXML("&lt;select&gt;&lt;x&gt;"&amp;SUBSTITUTE(选CPU[[#This Row],[CPU选项表]],",","&lt;/x&gt;&lt;x&gt;") &amp;"&lt;/x&gt;&lt;/select&gt;","//x")
        )
    )
),"无合适【CPU】选项,请清除【规格】或【内存】后再试")</f>
        <v>无合适【CPU】选项,请清除【规格】或【内存】后再试</v>
      </c>
    </row>
    <row r="375" spans="11:11">
      <c r="K375" t="str" cm="1">
        <f t="array" ref="K375">IFERROR(_xlfn._xlws.SORT(
    _xlfn.UNIQUE(
        TRANSPOSE(
            _xlfn.FILTERXML("&lt;select&gt;&lt;x&gt;"&amp;SUBSTITUTE(选CPU[[#This Row],[CPU选项表]],",","&lt;/x&gt;&lt;x&gt;") &amp;"&lt;/x&gt;&lt;/select&gt;","//x")
        )
    )
),"无合适【CPU】选项,请清除【规格】或【内存】后再试")</f>
        <v>无合适【CPU】选项,请清除【规格】或【内存】后再试</v>
      </c>
    </row>
    <row r="376" spans="11:11">
      <c r="K376" t="str" cm="1">
        <f t="array" ref="K376">IFERROR(_xlfn._xlws.SORT(
    _xlfn.UNIQUE(
        TRANSPOSE(
            _xlfn.FILTERXML("&lt;select&gt;&lt;x&gt;"&amp;SUBSTITUTE(选CPU[[#This Row],[CPU选项表]],",","&lt;/x&gt;&lt;x&gt;") &amp;"&lt;/x&gt;&lt;/select&gt;","//x")
        )
    )
),"无合适【CPU】选项,请清除【规格】或【内存】后再试")</f>
        <v>无合适【CPU】选项,请清除【规格】或【内存】后再试</v>
      </c>
    </row>
    <row r="377" spans="11:11">
      <c r="K377" t="str" cm="1">
        <f t="array" ref="K377">IFERROR(_xlfn._xlws.SORT(
    _xlfn.UNIQUE(
        TRANSPOSE(
            _xlfn.FILTERXML("&lt;select&gt;&lt;x&gt;"&amp;SUBSTITUTE(选CPU[[#This Row],[CPU选项表]],",","&lt;/x&gt;&lt;x&gt;") &amp;"&lt;/x&gt;&lt;/select&gt;","//x")
        )
    )
),"无合适【CPU】选项,请清除【规格】或【内存】后再试")</f>
        <v>无合适【CPU】选项,请清除【规格】或【内存】后再试</v>
      </c>
    </row>
    <row r="378" spans="11:11">
      <c r="K378" t="str" cm="1">
        <f t="array" ref="K378">IFERROR(_xlfn._xlws.SORT(
    _xlfn.UNIQUE(
        TRANSPOSE(
            _xlfn.FILTERXML("&lt;select&gt;&lt;x&gt;"&amp;SUBSTITUTE(选CPU[[#This Row],[CPU选项表]],",","&lt;/x&gt;&lt;x&gt;") &amp;"&lt;/x&gt;&lt;/select&gt;","//x")
        )
    )
),"无合适【CPU】选项,请清除【规格】或【内存】后再试")</f>
        <v>无合适【CPU】选项,请清除【规格】或【内存】后再试</v>
      </c>
    </row>
    <row r="379" spans="11:11">
      <c r="K379" t="str" cm="1">
        <f t="array" ref="K379">IFERROR(_xlfn._xlws.SORT(
    _xlfn.UNIQUE(
        TRANSPOSE(
            _xlfn.FILTERXML("&lt;select&gt;&lt;x&gt;"&amp;SUBSTITUTE(选CPU[[#This Row],[CPU选项表]],",","&lt;/x&gt;&lt;x&gt;") &amp;"&lt;/x&gt;&lt;/select&gt;","//x")
        )
    )
),"无合适【CPU】选项,请清除【规格】或【内存】后再试")</f>
        <v>无合适【CPU】选项,请清除【规格】或【内存】后再试</v>
      </c>
    </row>
    <row r="380" spans="11:11">
      <c r="K380" t="str" cm="1">
        <f t="array" ref="K380">IFERROR(_xlfn._xlws.SORT(
    _xlfn.UNIQUE(
        TRANSPOSE(
            _xlfn.FILTERXML("&lt;select&gt;&lt;x&gt;"&amp;SUBSTITUTE(选CPU[[#This Row],[CPU选项表]],",","&lt;/x&gt;&lt;x&gt;") &amp;"&lt;/x&gt;&lt;/select&gt;","//x")
        )
    )
),"无合适【CPU】选项,请清除【规格】或【内存】后再试")</f>
        <v>无合适【CPU】选项,请清除【规格】或【内存】后再试</v>
      </c>
    </row>
    <row r="381" spans="11:11">
      <c r="K381" t="str" cm="1">
        <f t="array" ref="K381">IFERROR(_xlfn._xlws.SORT(
    _xlfn.UNIQUE(
        TRANSPOSE(
            _xlfn.FILTERXML("&lt;select&gt;&lt;x&gt;"&amp;SUBSTITUTE(选CPU[[#This Row],[CPU选项表]],",","&lt;/x&gt;&lt;x&gt;") &amp;"&lt;/x&gt;&lt;/select&gt;","//x")
        )
    )
),"无合适【CPU】选项,请清除【规格】或【内存】后再试")</f>
        <v>无合适【CPU】选项,请清除【规格】或【内存】后再试</v>
      </c>
    </row>
    <row r="382" spans="11:11">
      <c r="K382" t="str" cm="1">
        <f t="array" ref="K382">IFERROR(_xlfn._xlws.SORT(
    _xlfn.UNIQUE(
        TRANSPOSE(
            _xlfn.FILTERXML("&lt;select&gt;&lt;x&gt;"&amp;SUBSTITUTE(选CPU[[#This Row],[CPU选项表]],",","&lt;/x&gt;&lt;x&gt;") &amp;"&lt;/x&gt;&lt;/select&gt;","//x")
        )
    )
),"无合适【CPU】选项,请清除【规格】或【内存】后再试")</f>
        <v>无合适【CPU】选项,请清除【规格】或【内存】后再试</v>
      </c>
    </row>
    <row r="383" spans="11:11">
      <c r="K383" t="str" cm="1">
        <f t="array" ref="K383">IFERROR(_xlfn._xlws.SORT(
    _xlfn.UNIQUE(
        TRANSPOSE(
            _xlfn.FILTERXML("&lt;select&gt;&lt;x&gt;"&amp;SUBSTITUTE(选CPU[[#This Row],[CPU选项表]],",","&lt;/x&gt;&lt;x&gt;") &amp;"&lt;/x&gt;&lt;/select&gt;","//x")
        )
    )
),"无合适【CPU】选项,请清除【规格】或【内存】后再试")</f>
        <v>无合适【CPU】选项,请清除【规格】或【内存】后再试</v>
      </c>
    </row>
    <row r="384" spans="11:11">
      <c r="K384" t="str" cm="1">
        <f t="array" ref="K384">IFERROR(_xlfn._xlws.SORT(
    _xlfn.UNIQUE(
        TRANSPOSE(
            _xlfn.FILTERXML("&lt;select&gt;&lt;x&gt;"&amp;SUBSTITUTE(选CPU[[#This Row],[CPU选项表]],",","&lt;/x&gt;&lt;x&gt;") &amp;"&lt;/x&gt;&lt;/select&gt;","//x")
        )
    )
),"无合适【CPU】选项,请清除【规格】或【内存】后再试")</f>
        <v>无合适【CPU】选项,请清除【规格】或【内存】后再试</v>
      </c>
    </row>
    <row r="385" spans="11:11">
      <c r="K385" t="str" cm="1">
        <f t="array" ref="K385">IFERROR(_xlfn._xlws.SORT(
    _xlfn.UNIQUE(
        TRANSPOSE(
            _xlfn.FILTERXML("&lt;select&gt;&lt;x&gt;"&amp;SUBSTITUTE(选CPU[[#This Row],[CPU选项表]],",","&lt;/x&gt;&lt;x&gt;") &amp;"&lt;/x&gt;&lt;/select&gt;","//x")
        )
    )
),"无合适【CPU】选项,请清除【规格】或【内存】后再试")</f>
        <v>无合适【CPU】选项,请清除【规格】或【内存】后再试</v>
      </c>
    </row>
    <row r="386" spans="11:11">
      <c r="K386" t="str" cm="1">
        <f t="array" ref="K386">IFERROR(_xlfn._xlws.SORT(
    _xlfn.UNIQUE(
        TRANSPOSE(
            _xlfn.FILTERXML("&lt;select&gt;&lt;x&gt;"&amp;SUBSTITUTE(选CPU[[#This Row],[CPU选项表]],",","&lt;/x&gt;&lt;x&gt;") &amp;"&lt;/x&gt;&lt;/select&gt;","//x")
        )
    )
),"无合适【CPU】选项,请清除【规格】或【内存】后再试")</f>
        <v>无合适【CPU】选项,请清除【规格】或【内存】后再试</v>
      </c>
    </row>
    <row r="387" spans="11:11">
      <c r="K387" t="str" cm="1">
        <f t="array" ref="K387">IFERROR(_xlfn._xlws.SORT(
    _xlfn.UNIQUE(
        TRANSPOSE(
            _xlfn.FILTERXML("&lt;select&gt;&lt;x&gt;"&amp;SUBSTITUTE(选CPU[[#This Row],[CPU选项表]],",","&lt;/x&gt;&lt;x&gt;") &amp;"&lt;/x&gt;&lt;/select&gt;","//x")
        )
    )
),"无合适【CPU】选项,请清除【规格】或【内存】后再试")</f>
        <v>无合适【CPU】选项,请清除【规格】或【内存】后再试</v>
      </c>
    </row>
    <row r="388" spans="11:11">
      <c r="K388" t="str" cm="1">
        <f t="array" ref="K388">IFERROR(_xlfn._xlws.SORT(
    _xlfn.UNIQUE(
        TRANSPOSE(
            _xlfn.FILTERXML("&lt;select&gt;&lt;x&gt;"&amp;SUBSTITUTE(选CPU[[#This Row],[CPU选项表]],",","&lt;/x&gt;&lt;x&gt;") &amp;"&lt;/x&gt;&lt;/select&gt;","//x")
        )
    )
),"无合适【CPU】选项,请清除【规格】或【内存】后再试")</f>
        <v>无合适【CPU】选项,请清除【规格】或【内存】后再试</v>
      </c>
    </row>
    <row r="389" spans="11:11">
      <c r="K389" t="str" cm="1">
        <f t="array" ref="K389">IFERROR(_xlfn._xlws.SORT(
    _xlfn.UNIQUE(
        TRANSPOSE(
            _xlfn.FILTERXML("&lt;select&gt;&lt;x&gt;"&amp;SUBSTITUTE(选CPU[[#This Row],[CPU选项表]],",","&lt;/x&gt;&lt;x&gt;") &amp;"&lt;/x&gt;&lt;/select&gt;","//x")
        )
    )
),"无合适【CPU】选项,请清除【规格】或【内存】后再试")</f>
        <v>无合适【CPU】选项,请清除【规格】或【内存】后再试</v>
      </c>
    </row>
    <row r="390" spans="11:11">
      <c r="K390" t="str" cm="1">
        <f t="array" ref="K390">IFERROR(_xlfn._xlws.SORT(
    _xlfn.UNIQUE(
        TRANSPOSE(
            _xlfn.FILTERXML("&lt;select&gt;&lt;x&gt;"&amp;SUBSTITUTE(选CPU[[#This Row],[CPU选项表]],",","&lt;/x&gt;&lt;x&gt;") &amp;"&lt;/x&gt;&lt;/select&gt;","//x")
        )
    )
),"无合适【CPU】选项,请清除【规格】或【内存】后再试")</f>
        <v>无合适【CPU】选项,请清除【规格】或【内存】后再试</v>
      </c>
    </row>
    <row r="391" spans="11:11">
      <c r="K391" t="str" cm="1">
        <f t="array" ref="K391">IFERROR(_xlfn._xlws.SORT(
    _xlfn.UNIQUE(
        TRANSPOSE(
            _xlfn.FILTERXML("&lt;select&gt;&lt;x&gt;"&amp;SUBSTITUTE(选CPU[[#This Row],[CPU选项表]],",","&lt;/x&gt;&lt;x&gt;") &amp;"&lt;/x&gt;&lt;/select&gt;","//x")
        )
    )
),"无合适【CPU】选项,请清除【规格】或【内存】后再试")</f>
        <v>无合适【CPU】选项,请清除【规格】或【内存】后再试</v>
      </c>
    </row>
    <row r="392" spans="11:11">
      <c r="K392" t="str" cm="1">
        <f t="array" ref="K392">IFERROR(_xlfn._xlws.SORT(
    _xlfn.UNIQUE(
        TRANSPOSE(
            _xlfn.FILTERXML("&lt;select&gt;&lt;x&gt;"&amp;SUBSTITUTE(选CPU[[#This Row],[CPU选项表]],",","&lt;/x&gt;&lt;x&gt;") &amp;"&lt;/x&gt;&lt;/select&gt;","//x")
        )
    )
),"无合适【CPU】选项,请清除【规格】或【内存】后再试")</f>
        <v>无合适【CPU】选项,请清除【规格】或【内存】后再试</v>
      </c>
    </row>
    <row r="393" spans="11:11">
      <c r="K393" t="str" cm="1">
        <f t="array" ref="K393">IFERROR(_xlfn._xlws.SORT(
    _xlfn.UNIQUE(
        TRANSPOSE(
            _xlfn.FILTERXML("&lt;select&gt;&lt;x&gt;"&amp;SUBSTITUTE(选CPU[[#This Row],[CPU选项表]],",","&lt;/x&gt;&lt;x&gt;") &amp;"&lt;/x&gt;&lt;/select&gt;","//x")
        )
    )
),"无合适【CPU】选项,请清除【规格】或【内存】后再试")</f>
        <v>无合适【CPU】选项,请清除【规格】或【内存】后再试</v>
      </c>
    </row>
    <row r="394" spans="11:11">
      <c r="K394" t="str" cm="1">
        <f t="array" ref="K394">IFERROR(_xlfn._xlws.SORT(
    _xlfn.UNIQUE(
        TRANSPOSE(
            _xlfn.FILTERXML("&lt;select&gt;&lt;x&gt;"&amp;SUBSTITUTE(选CPU[[#This Row],[CPU选项表]],",","&lt;/x&gt;&lt;x&gt;") &amp;"&lt;/x&gt;&lt;/select&gt;","//x")
        )
    )
),"无合适【CPU】选项,请清除【规格】或【内存】后再试")</f>
        <v>无合适【CPU】选项,请清除【规格】或【内存】后再试</v>
      </c>
    </row>
    <row r="395" spans="11:11">
      <c r="K395" t="str" cm="1">
        <f t="array" ref="K395">IFERROR(_xlfn._xlws.SORT(
    _xlfn.UNIQUE(
        TRANSPOSE(
            _xlfn.FILTERXML("&lt;select&gt;&lt;x&gt;"&amp;SUBSTITUTE(选CPU[[#This Row],[CPU选项表]],",","&lt;/x&gt;&lt;x&gt;") &amp;"&lt;/x&gt;&lt;/select&gt;","//x")
        )
    )
),"无合适【CPU】选项,请清除【规格】或【内存】后再试")</f>
        <v>无合适【CPU】选项,请清除【规格】或【内存】后再试</v>
      </c>
    </row>
    <row r="396" spans="11:11">
      <c r="K396" t="str" cm="1">
        <f t="array" ref="K396">IFERROR(_xlfn._xlws.SORT(
    _xlfn.UNIQUE(
        TRANSPOSE(
            _xlfn.FILTERXML("&lt;select&gt;&lt;x&gt;"&amp;SUBSTITUTE(选CPU[[#This Row],[CPU选项表]],",","&lt;/x&gt;&lt;x&gt;") &amp;"&lt;/x&gt;&lt;/select&gt;","//x")
        )
    )
),"无合适【CPU】选项,请清除【规格】或【内存】后再试")</f>
        <v>无合适【CPU】选项,请清除【规格】或【内存】后再试</v>
      </c>
    </row>
    <row r="397" spans="11:11">
      <c r="K397" t="str" cm="1">
        <f t="array" ref="K397">IFERROR(_xlfn._xlws.SORT(
    _xlfn.UNIQUE(
        TRANSPOSE(
            _xlfn.FILTERXML("&lt;select&gt;&lt;x&gt;"&amp;SUBSTITUTE(选CPU[[#This Row],[CPU选项表]],",","&lt;/x&gt;&lt;x&gt;") &amp;"&lt;/x&gt;&lt;/select&gt;","//x")
        )
    )
),"无合适【CPU】选项,请清除【规格】或【内存】后再试")</f>
        <v>无合适【CPU】选项,请清除【规格】或【内存】后再试</v>
      </c>
    </row>
    <row r="398" spans="11:11">
      <c r="K398" t="str" cm="1">
        <f t="array" ref="K398">IFERROR(_xlfn._xlws.SORT(
    _xlfn.UNIQUE(
        TRANSPOSE(
            _xlfn.FILTERXML("&lt;select&gt;&lt;x&gt;"&amp;SUBSTITUTE(选CPU[[#This Row],[CPU选项表]],",","&lt;/x&gt;&lt;x&gt;") &amp;"&lt;/x&gt;&lt;/select&gt;","//x")
        )
    )
),"无合适【CPU】选项,请清除【规格】或【内存】后再试")</f>
        <v>无合适【CPU】选项,请清除【规格】或【内存】后再试</v>
      </c>
    </row>
    <row r="399" spans="11:11">
      <c r="K399" t="str" cm="1">
        <f t="array" ref="K399">IFERROR(_xlfn._xlws.SORT(
    _xlfn.UNIQUE(
        TRANSPOSE(
            _xlfn.FILTERXML("&lt;select&gt;&lt;x&gt;"&amp;SUBSTITUTE(选CPU[[#This Row],[CPU选项表]],",","&lt;/x&gt;&lt;x&gt;") &amp;"&lt;/x&gt;&lt;/select&gt;","//x")
        )
    )
),"无合适【CPU】选项,请清除【规格】或【内存】后再试")</f>
        <v>无合适【CPU】选项,请清除【规格】或【内存】后再试</v>
      </c>
    </row>
    <row r="400" spans="11:11">
      <c r="K400" t="str" cm="1">
        <f t="array" ref="K400">IFERROR(_xlfn._xlws.SORT(
    _xlfn.UNIQUE(
        TRANSPOSE(
            _xlfn.FILTERXML("&lt;select&gt;&lt;x&gt;"&amp;SUBSTITUTE(选CPU[[#This Row],[CPU选项表]],",","&lt;/x&gt;&lt;x&gt;") &amp;"&lt;/x&gt;&lt;/select&gt;","//x")
        )
    )
),"无合适【CPU】选项,请清除【规格】或【内存】后再试")</f>
        <v>无合适【CPU】选项,请清除【规格】或【内存】后再试</v>
      </c>
    </row>
    <row r="401" spans="11:11">
      <c r="K401" t="str" cm="1">
        <f t="array" ref="K401">IFERROR(_xlfn._xlws.SORT(
    _xlfn.UNIQUE(
        TRANSPOSE(
            _xlfn.FILTERXML("&lt;select&gt;&lt;x&gt;"&amp;SUBSTITUTE(选CPU[[#This Row],[CPU选项表]],",","&lt;/x&gt;&lt;x&gt;") &amp;"&lt;/x&gt;&lt;/select&gt;","//x")
        )
    )
),"无合适【CPU】选项,请清除【规格】或【内存】后再试")</f>
        <v>无合适【CPU】选项,请清除【规格】或【内存】后再试</v>
      </c>
    </row>
    <row r="402" spans="11:11">
      <c r="K402" t="str" cm="1">
        <f t="array" ref="K402">IFERROR(_xlfn._xlws.SORT(
    _xlfn.UNIQUE(
        TRANSPOSE(
            _xlfn.FILTERXML("&lt;select&gt;&lt;x&gt;"&amp;SUBSTITUTE(选CPU[[#This Row],[CPU选项表]],",","&lt;/x&gt;&lt;x&gt;") &amp;"&lt;/x&gt;&lt;/select&gt;","//x")
        )
    )
),"无合适【CPU】选项,请清除【规格】或【内存】后再试")</f>
        <v>无合适【CPU】选项,请清除【规格】或【内存】后再试</v>
      </c>
    </row>
    <row r="403" spans="11:11">
      <c r="K403" t="str" cm="1">
        <f t="array" ref="K403">IFERROR(_xlfn._xlws.SORT(
    _xlfn.UNIQUE(
        TRANSPOSE(
            _xlfn.FILTERXML("&lt;select&gt;&lt;x&gt;"&amp;SUBSTITUTE(选CPU[[#This Row],[CPU选项表]],",","&lt;/x&gt;&lt;x&gt;") &amp;"&lt;/x&gt;&lt;/select&gt;","//x")
        )
    )
),"无合适【CPU】选项,请清除【规格】或【内存】后再试")</f>
        <v>无合适【CPU】选项,请清除【规格】或【内存】后再试</v>
      </c>
    </row>
    <row r="404" spans="11:11">
      <c r="K404" t="str" cm="1">
        <f t="array" ref="K404">IFERROR(_xlfn._xlws.SORT(
    _xlfn.UNIQUE(
        TRANSPOSE(
            _xlfn.FILTERXML("&lt;select&gt;&lt;x&gt;"&amp;SUBSTITUTE(选CPU[[#This Row],[CPU选项表]],",","&lt;/x&gt;&lt;x&gt;") &amp;"&lt;/x&gt;&lt;/select&gt;","//x")
        )
    )
),"无合适【CPU】选项,请清除【规格】或【内存】后再试")</f>
        <v>无合适【CPU】选项,请清除【规格】或【内存】后再试</v>
      </c>
    </row>
    <row r="405" spans="11:11">
      <c r="K405" t="str" cm="1">
        <f t="array" ref="K405">IFERROR(_xlfn._xlws.SORT(
    _xlfn.UNIQUE(
        TRANSPOSE(
            _xlfn.FILTERXML("&lt;select&gt;&lt;x&gt;"&amp;SUBSTITUTE(选CPU[[#This Row],[CPU选项表]],",","&lt;/x&gt;&lt;x&gt;") &amp;"&lt;/x&gt;&lt;/select&gt;","//x")
        )
    )
),"无合适【CPU】选项,请清除【规格】或【内存】后再试")</f>
        <v>无合适【CPU】选项,请清除【规格】或【内存】后再试</v>
      </c>
    </row>
    <row r="406" spans="11:11">
      <c r="K406" t="str" cm="1">
        <f t="array" ref="K406">IFERROR(_xlfn._xlws.SORT(
    _xlfn.UNIQUE(
        TRANSPOSE(
            _xlfn.FILTERXML("&lt;select&gt;&lt;x&gt;"&amp;SUBSTITUTE(选CPU[[#This Row],[CPU选项表]],",","&lt;/x&gt;&lt;x&gt;") &amp;"&lt;/x&gt;&lt;/select&gt;","//x")
        )
    )
),"无合适【CPU】选项,请清除【规格】或【内存】后再试")</f>
        <v>无合适【CPU】选项,请清除【规格】或【内存】后再试</v>
      </c>
    </row>
    <row r="407" spans="11:11">
      <c r="K407" t="str" cm="1">
        <f t="array" ref="K407">IFERROR(_xlfn._xlws.SORT(
    _xlfn.UNIQUE(
        TRANSPOSE(
            _xlfn.FILTERXML("&lt;select&gt;&lt;x&gt;"&amp;SUBSTITUTE(选CPU[[#This Row],[CPU选项表]],",","&lt;/x&gt;&lt;x&gt;") &amp;"&lt;/x&gt;&lt;/select&gt;","//x")
        )
    )
),"无合适【CPU】选项,请清除【规格】或【内存】后再试")</f>
        <v>无合适【CPU】选项,请清除【规格】或【内存】后再试</v>
      </c>
    </row>
    <row r="408" spans="11:11">
      <c r="K408" t="str" cm="1">
        <f t="array" ref="K408">IFERROR(_xlfn._xlws.SORT(
    _xlfn.UNIQUE(
        TRANSPOSE(
            _xlfn.FILTERXML("&lt;select&gt;&lt;x&gt;"&amp;SUBSTITUTE(选CPU[[#This Row],[CPU选项表]],",","&lt;/x&gt;&lt;x&gt;") &amp;"&lt;/x&gt;&lt;/select&gt;","//x")
        )
    )
),"无合适【CPU】选项,请清除【规格】或【内存】后再试")</f>
        <v>无合适【CPU】选项,请清除【规格】或【内存】后再试</v>
      </c>
    </row>
    <row r="409" spans="11:11">
      <c r="K409" t="str" cm="1">
        <f t="array" ref="K409">IFERROR(_xlfn._xlws.SORT(
    _xlfn.UNIQUE(
        TRANSPOSE(
            _xlfn.FILTERXML("&lt;select&gt;&lt;x&gt;"&amp;SUBSTITUTE(选CPU[[#This Row],[CPU选项表]],",","&lt;/x&gt;&lt;x&gt;") &amp;"&lt;/x&gt;&lt;/select&gt;","//x")
        )
    )
),"无合适【CPU】选项,请清除【规格】或【内存】后再试")</f>
        <v>无合适【CPU】选项,请清除【规格】或【内存】后再试</v>
      </c>
    </row>
    <row r="410" spans="11:11">
      <c r="K410" t="str" cm="1">
        <f t="array" ref="K410">IFERROR(_xlfn._xlws.SORT(
    _xlfn.UNIQUE(
        TRANSPOSE(
            _xlfn.FILTERXML("&lt;select&gt;&lt;x&gt;"&amp;SUBSTITUTE(选CPU[[#This Row],[CPU选项表]],",","&lt;/x&gt;&lt;x&gt;") &amp;"&lt;/x&gt;&lt;/select&gt;","//x")
        )
    )
),"无合适【CPU】选项,请清除【规格】或【内存】后再试")</f>
        <v>无合适【CPU】选项,请清除【规格】或【内存】后再试</v>
      </c>
    </row>
    <row r="411" spans="11:11">
      <c r="K411" t="str" cm="1">
        <f t="array" ref="K411">IFERROR(_xlfn._xlws.SORT(
    _xlfn.UNIQUE(
        TRANSPOSE(
            _xlfn.FILTERXML("&lt;select&gt;&lt;x&gt;"&amp;SUBSTITUTE(选CPU[[#This Row],[CPU选项表]],",","&lt;/x&gt;&lt;x&gt;") &amp;"&lt;/x&gt;&lt;/select&gt;","//x")
        )
    )
),"无合适【CPU】选项,请清除【规格】或【内存】后再试")</f>
        <v>无合适【CPU】选项,请清除【规格】或【内存】后再试</v>
      </c>
    </row>
    <row r="412" spans="11:11">
      <c r="K412" t="str" cm="1">
        <f t="array" ref="K412">IFERROR(_xlfn._xlws.SORT(
    _xlfn.UNIQUE(
        TRANSPOSE(
            _xlfn.FILTERXML("&lt;select&gt;&lt;x&gt;"&amp;SUBSTITUTE(选CPU[[#This Row],[CPU选项表]],",","&lt;/x&gt;&lt;x&gt;") &amp;"&lt;/x&gt;&lt;/select&gt;","//x")
        )
    )
),"无合适【CPU】选项,请清除【规格】或【内存】后再试")</f>
        <v>无合适【CPU】选项,请清除【规格】或【内存】后再试</v>
      </c>
    </row>
    <row r="413" spans="11:11">
      <c r="K413" t="str" cm="1">
        <f t="array" ref="K413">IFERROR(_xlfn._xlws.SORT(
    _xlfn.UNIQUE(
        TRANSPOSE(
            _xlfn.FILTERXML("&lt;select&gt;&lt;x&gt;"&amp;SUBSTITUTE(选CPU[[#This Row],[CPU选项表]],",","&lt;/x&gt;&lt;x&gt;") &amp;"&lt;/x&gt;&lt;/select&gt;","//x")
        )
    )
),"无合适【CPU】选项,请清除【规格】或【内存】后再试")</f>
        <v>无合适【CPU】选项,请清除【规格】或【内存】后再试</v>
      </c>
    </row>
    <row r="414" spans="11:11">
      <c r="K414" t="str" cm="1">
        <f t="array" ref="K414">IFERROR(_xlfn._xlws.SORT(
    _xlfn.UNIQUE(
        TRANSPOSE(
            _xlfn.FILTERXML("&lt;select&gt;&lt;x&gt;"&amp;SUBSTITUTE(选CPU[[#This Row],[CPU选项表]],",","&lt;/x&gt;&lt;x&gt;") &amp;"&lt;/x&gt;&lt;/select&gt;","//x")
        )
    )
),"无合适【CPU】选项,请清除【规格】或【内存】后再试")</f>
        <v>无合适【CPU】选项,请清除【规格】或【内存】后再试</v>
      </c>
    </row>
    <row r="415" spans="11:11">
      <c r="K415" t="str" cm="1">
        <f t="array" ref="K415">IFERROR(_xlfn._xlws.SORT(
    _xlfn.UNIQUE(
        TRANSPOSE(
            _xlfn.FILTERXML("&lt;select&gt;&lt;x&gt;"&amp;SUBSTITUTE(选CPU[[#This Row],[CPU选项表]],",","&lt;/x&gt;&lt;x&gt;") &amp;"&lt;/x&gt;&lt;/select&gt;","//x")
        )
    )
),"无合适【CPU】选项,请清除【规格】或【内存】后再试")</f>
        <v>无合适【CPU】选项,请清除【规格】或【内存】后再试</v>
      </c>
    </row>
    <row r="416" spans="11:11">
      <c r="K416" t="str" cm="1">
        <f t="array" ref="K416">IFERROR(_xlfn._xlws.SORT(
    _xlfn.UNIQUE(
        TRANSPOSE(
            _xlfn.FILTERXML("&lt;select&gt;&lt;x&gt;"&amp;SUBSTITUTE(选CPU[[#This Row],[CPU选项表]],",","&lt;/x&gt;&lt;x&gt;") &amp;"&lt;/x&gt;&lt;/select&gt;","//x")
        )
    )
),"无合适【CPU】选项,请清除【规格】或【内存】后再试")</f>
        <v>无合适【CPU】选项,请清除【规格】或【内存】后再试</v>
      </c>
    </row>
    <row r="417" spans="11:11">
      <c r="K417" t="str" cm="1">
        <f t="array" ref="K417">IFERROR(_xlfn._xlws.SORT(
    _xlfn.UNIQUE(
        TRANSPOSE(
            _xlfn.FILTERXML("&lt;select&gt;&lt;x&gt;"&amp;SUBSTITUTE(选CPU[[#This Row],[CPU选项表]],",","&lt;/x&gt;&lt;x&gt;") &amp;"&lt;/x&gt;&lt;/select&gt;","//x")
        )
    )
),"无合适【CPU】选项,请清除【规格】或【内存】后再试")</f>
        <v>无合适【CPU】选项,请清除【规格】或【内存】后再试</v>
      </c>
    </row>
    <row r="418" spans="11:11">
      <c r="K418" t="str" cm="1">
        <f t="array" ref="K418">IFERROR(_xlfn._xlws.SORT(
    _xlfn.UNIQUE(
        TRANSPOSE(
            _xlfn.FILTERXML("&lt;select&gt;&lt;x&gt;"&amp;SUBSTITUTE(选CPU[[#This Row],[CPU选项表]],",","&lt;/x&gt;&lt;x&gt;") &amp;"&lt;/x&gt;&lt;/select&gt;","//x")
        )
    )
),"无合适【CPU】选项,请清除【规格】或【内存】后再试")</f>
        <v>无合适【CPU】选项,请清除【规格】或【内存】后再试</v>
      </c>
    </row>
    <row r="419" spans="11:11">
      <c r="K419" t="str" cm="1">
        <f t="array" ref="K419">IFERROR(_xlfn._xlws.SORT(
    _xlfn.UNIQUE(
        TRANSPOSE(
            _xlfn.FILTERXML("&lt;select&gt;&lt;x&gt;"&amp;SUBSTITUTE(选CPU[[#This Row],[CPU选项表]],",","&lt;/x&gt;&lt;x&gt;") &amp;"&lt;/x&gt;&lt;/select&gt;","//x")
        )
    )
),"无合适【CPU】选项,请清除【规格】或【内存】后再试")</f>
        <v>无合适【CPU】选项,请清除【规格】或【内存】后再试</v>
      </c>
    </row>
    <row r="420" spans="11:11">
      <c r="K420" t="str" cm="1">
        <f t="array" ref="K420">IFERROR(_xlfn._xlws.SORT(
    _xlfn.UNIQUE(
        TRANSPOSE(
            _xlfn.FILTERXML("&lt;select&gt;&lt;x&gt;"&amp;SUBSTITUTE(选CPU[[#This Row],[CPU选项表]],",","&lt;/x&gt;&lt;x&gt;") &amp;"&lt;/x&gt;&lt;/select&gt;","//x")
        )
    )
),"无合适【CPU】选项,请清除【规格】或【内存】后再试")</f>
        <v>无合适【CPU】选项,请清除【规格】或【内存】后再试</v>
      </c>
    </row>
    <row r="421" spans="11:11">
      <c r="K421" t="str" cm="1">
        <f t="array" ref="K421">IFERROR(_xlfn._xlws.SORT(
    _xlfn.UNIQUE(
        TRANSPOSE(
            _xlfn.FILTERXML("&lt;select&gt;&lt;x&gt;"&amp;SUBSTITUTE(选CPU[[#This Row],[CPU选项表]],",","&lt;/x&gt;&lt;x&gt;") &amp;"&lt;/x&gt;&lt;/select&gt;","//x")
        )
    )
),"无合适【CPU】选项,请清除【规格】或【内存】后再试")</f>
        <v>无合适【CPU】选项,请清除【规格】或【内存】后再试</v>
      </c>
    </row>
    <row r="422" spans="11:11">
      <c r="K422" t="str" cm="1">
        <f t="array" ref="K422">IFERROR(_xlfn._xlws.SORT(
    _xlfn.UNIQUE(
        TRANSPOSE(
            _xlfn.FILTERXML("&lt;select&gt;&lt;x&gt;"&amp;SUBSTITUTE(选CPU[[#This Row],[CPU选项表]],",","&lt;/x&gt;&lt;x&gt;") &amp;"&lt;/x&gt;&lt;/select&gt;","//x")
        )
    )
),"无合适【CPU】选项,请清除【规格】或【内存】后再试")</f>
        <v>无合适【CPU】选项,请清除【规格】或【内存】后再试</v>
      </c>
    </row>
    <row r="423" spans="11:11">
      <c r="K423" t="str" cm="1">
        <f t="array" ref="K423">IFERROR(_xlfn._xlws.SORT(
    _xlfn.UNIQUE(
        TRANSPOSE(
            _xlfn.FILTERXML("&lt;select&gt;&lt;x&gt;"&amp;SUBSTITUTE(选CPU[[#This Row],[CPU选项表]],",","&lt;/x&gt;&lt;x&gt;") &amp;"&lt;/x&gt;&lt;/select&gt;","//x")
        )
    )
),"无合适【CPU】选项,请清除【规格】或【内存】后再试")</f>
        <v>无合适【CPU】选项,请清除【规格】或【内存】后再试</v>
      </c>
    </row>
    <row r="424" spans="11:11">
      <c r="K424" t="str" cm="1">
        <f t="array" ref="K424">IFERROR(_xlfn._xlws.SORT(
    _xlfn.UNIQUE(
        TRANSPOSE(
            _xlfn.FILTERXML("&lt;select&gt;&lt;x&gt;"&amp;SUBSTITUTE(选CPU[[#This Row],[CPU选项表]],",","&lt;/x&gt;&lt;x&gt;") &amp;"&lt;/x&gt;&lt;/select&gt;","//x")
        )
    )
),"无合适【CPU】选项,请清除【规格】或【内存】后再试")</f>
        <v>无合适【CPU】选项,请清除【规格】或【内存】后再试</v>
      </c>
    </row>
    <row r="425" spans="11:11">
      <c r="K425" t="str" cm="1">
        <f t="array" ref="K425">IFERROR(_xlfn._xlws.SORT(
    _xlfn.UNIQUE(
        TRANSPOSE(
            _xlfn.FILTERXML("&lt;select&gt;&lt;x&gt;"&amp;SUBSTITUTE(选CPU[[#This Row],[CPU选项表]],",","&lt;/x&gt;&lt;x&gt;") &amp;"&lt;/x&gt;&lt;/select&gt;","//x")
        )
    )
),"无合适【CPU】选项,请清除【规格】或【内存】后再试")</f>
        <v>无合适【CPU】选项,请清除【规格】或【内存】后再试</v>
      </c>
    </row>
    <row r="426" spans="11:11">
      <c r="K426" t="str" cm="1">
        <f t="array" ref="K426">IFERROR(_xlfn._xlws.SORT(
    _xlfn.UNIQUE(
        TRANSPOSE(
            _xlfn.FILTERXML("&lt;select&gt;&lt;x&gt;"&amp;SUBSTITUTE(选CPU[[#This Row],[CPU选项表]],",","&lt;/x&gt;&lt;x&gt;") &amp;"&lt;/x&gt;&lt;/select&gt;","//x")
        )
    )
),"无合适【CPU】选项,请清除【规格】或【内存】后再试")</f>
        <v>无合适【CPU】选项,请清除【规格】或【内存】后再试</v>
      </c>
    </row>
    <row r="427" spans="11:11">
      <c r="K427" t="str" cm="1">
        <f t="array" ref="K427">IFERROR(_xlfn._xlws.SORT(
    _xlfn.UNIQUE(
        TRANSPOSE(
            _xlfn.FILTERXML("&lt;select&gt;&lt;x&gt;"&amp;SUBSTITUTE(选CPU[[#This Row],[CPU选项表]],",","&lt;/x&gt;&lt;x&gt;") &amp;"&lt;/x&gt;&lt;/select&gt;","//x")
        )
    )
),"无合适【CPU】选项,请清除【规格】或【内存】后再试")</f>
        <v>无合适【CPU】选项,请清除【规格】或【内存】后再试</v>
      </c>
    </row>
    <row r="428" spans="11:11">
      <c r="K428" t="str" cm="1">
        <f t="array" ref="K428">IFERROR(_xlfn._xlws.SORT(
    _xlfn.UNIQUE(
        TRANSPOSE(
            _xlfn.FILTERXML("&lt;select&gt;&lt;x&gt;"&amp;SUBSTITUTE(选CPU[[#This Row],[CPU选项表]],",","&lt;/x&gt;&lt;x&gt;") &amp;"&lt;/x&gt;&lt;/select&gt;","//x")
        )
    )
),"无合适【CPU】选项,请清除【规格】或【内存】后再试")</f>
        <v>无合适【CPU】选项,请清除【规格】或【内存】后再试</v>
      </c>
    </row>
    <row r="429" spans="11:11">
      <c r="K429" t="str" cm="1">
        <f t="array" ref="K429">IFERROR(_xlfn._xlws.SORT(
    _xlfn.UNIQUE(
        TRANSPOSE(
            _xlfn.FILTERXML("&lt;select&gt;&lt;x&gt;"&amp;SUBSTITUTE(选CPU[[#This Row],[CPU选项表]],",","&lt;/x&gt;&lt;x&gt;") &amp;"&lt;/x&gt;&lt;/select&gt;","//x")
        )
    )
),"无合适【CPU】选项,请清除【规格】或【内存】后再试")</f>
        <v>无合适【CPU】选项,请清除【规格】或【内存】后再试</v>
      </c>
    </row>
    <row r="430" spans="11:11">
      <c r="K430" t="str" cm="1">
        <f t="array" ref="K430">IFERROR(_xlfn._xlws.SORT(
    _xlfn.UNIQUE(
        TRANSPOSE(
            _xlfn.FILTERXML("&lt;select&gt;&lt;x&gt;"&amp;SUBSTITUTE(选CPU[[#This Row],[CPU选项表]],",","&lt;/x&gt;&lt;x&gt;") &amp;"&lt;/x&gt;&lt;/select&gt;","//x")
        )
    )
),"无合适【CPU】选项,请清除【规格】或【内存】后再试")</f>
        <v>无合适【CPU】选项,请清除【规格】或【内存】后再试</v>
      </c>
    </row>
    <row r="431" spans="11:11">
      <c r="K431" t="str" cm="1">
        <f t="array" ref="K431">IFERROR(_xlfn._xlws.SORT(
    _xlfn.UNIQUE(
        TRANSPOSE(
            _xlfn.FILTERXML("&lt;select&gt;&lt;x&gt;"&amp;SUBSTITUTE(选CPU[[#This Row],[CPU选项表]],",","&lt;/x&gt;&lt;x&gt;") &amp;"&lt;/x&gt;&lt;/select&gt;","//x")
        )
    )
),"无合适【CPU】选项,请清除【规格】或【内存】后再试")</f>
        <v>无合适【CPU】选项,请清除【规格】或【内存】后再试</v>
      </c>
    </row>
    <row r="432" spans="11:11">
      <c r="K432" t="str" cm="1">
        <f t="array" ref="K432">IFERROR(_xlfn._xlws.SORT(
    _xlfn.UNIQUE(
        TRANSPOSE(
            _xlfn.FILTERXML("&lt;select&gt;&lt;x&gt;"&amp;SUBSTITUTE(选CPU[[#This Row],[CPU选项表]],",","&lt;/x&gt;&lt;x&gt;") &amp;"&lt;/x&gt;&lt;/select&gt;","//x")
        )
    )
),"无合适【CPU】选项,请清除【规格】或【内存】后再试")</f>
        <v>无合适【CPU】选项,请清除【规格】或【内存】后再试</v>
      </c>
    </row>
    <row r="433" spans="11:11">
      <c r="K433" t="str" cm="1">
        <f t="array" ref="K433">IFERROR(_xlfn._xlws.SORT(
    _xlfn.UNIQUE(
        TRANSPOSE(
            _xlfn.FILTERXML("&lt;select&gt;&lt;x&gt;"&amp;SUBSTITUTE(选CPU[[#This Row],[CPU选项表]],",","&lt;/x&gt;&lt;x&gt;") &amp;"&lt;/x&gt;&lt;/select&gt;","//x")
        )
    )
),"无合适【CPU】选项,请清除【规格】或【内存】后再试")</f>
        <v>无合适【CPU】选项,请清除【规格】或【内存】后再试</v>
      </c>
    </row>
    <row r="434" spans="11:11">
      <c r="K434" t="str" cm="1">
        <f t="array" ref="K434">IFERROR(_xlfn._xlws.SORT(
    _xlfn.UNIQUE(
        TRANSPOSE(
            _xlfn.FILTERXML("&lt;select&gt;&lt;x&gt;"&amp;SUBSTITUTE(选CPU[[#This Row],[CPU选项表]],",","&lt;/x&gt;&lt;x&gt;") &amp;"&lt;/x&gt;&lt;/select&gt;","//x")
        )
    )
),"无合适【CPU】选项,请清除【规格】或【内存】后再试")</f>
        <v>无合适【CPU】选项,请清除【规格】或【内存】后再试</v>
      </c>
    </row>
    <row r="435" spans="11:11">
      <c r="K435" t="str" cm="1">
        <f t="array" ref="K435">IFERROR(_xlfn._xlws.SORT(
    _xlfn.UNIQUE(
        TRANSPOSE(
            _xlfn.FILTERXML("&lt;select&gt;&lt;x&gt;"&amp;SUBSTITUTE(选CPU[[#This Row],[CPU选项表]],",","&lt;/x&gt;&lt;x&gt;") &amp;"&lt;/x&gt;&lt;/select&gt;","//x")
        )
    )
),"无合适【CPU】选项,请清除【规格】或【内存】后再试")</f>
        <v>无合适【CPU】选项,请清除【规格】或【内存】后再试</v>
      </c>
    </row>
    <row r="436" spans="11:11">
      <c r="K436" t="str" cm="1">
        <f t="array" ref="K436">IFERROR(_xlfn._xlws.SORT(
    _xlfn.UNIQUE(
        TRANSPOSE(
            _xlfn.FILTERXML("&lt;select&gt;&lt;x&gt;"&amp;SUBSTITUTE(选CPU[[#This Row],[CPU选项表]],",","&lt;/x&gt;&lt;x&gt;") &amp;"&lt;/x&gt;&lt;/select&gt;","//x")
        )
    )
),"无合适【CPU】选项,请清除【规格】或【内存】后再试")</f>
        <v>无合适【CPU】选项,请清除【规格】或【内存】后再试</v>
      </c>
    </row>
    <row r="437" spans="11:11">
      <c r="K437" t="str" cm="1">
        <f t="array" ref="K437">IFERROR(_xlfn._xlws.SORT(
    _xlfn.UNIQUE(
        TRANSPOSE(
            _xlfn.FILTERXML("&lt;select&gt;&lt;x&gt;"&amp;SUBSTITUTE(选CPU[[#This Row],[CPU选项表]],",","&lt;/x&gt;&lt;x&gt;") &amp;"&lt;/x&gt;&lt;/select&gt;","//x")
        )
    )
),"无合适【CPU】选项,请清除【规格】或【内存】后再试")</f>
        <v>无合适【CPU】选项,请清除【规格】或【内存】后再试</v>
      </c>
    </row>
    <row r="438" spans="11:11">
      <c r="K438" t="str" cm="1">
        <f t="array" ref="K438">IFERROR(_xlfn._xlws.SORT(
    _xlfn.UNIQUE(
        TRANSPOSE(
            _xlfn.FILTERXML("&lt;select&gt;&lt;x&gt;"&amp;SUBSTITUTE(选CPU[[#This Row],[CPU选项表]],",","&lt;/x&gt;&lt;x&gt;") &amp;"&lt;/x&gt;&lt;/select&gt;","//x")
        )
    )
),"无合适【CPU】选项,请清除【规格】或【内存】后再试")</f>
        <v>无合适【CPU】选项,请清除【规格】或【内存】后再试</v>
      </c>
    </row>
    <row r="439" spans="11:11">
      <c r="K439" t="str" cm="1">
        <f t="array" ref="K439">IFERROR(_xlfn._xlws.SORT(
    _xlfn.UNIQUE(
        TRANSPOSE(
            _xlfn.FILTERXML("&lt;select&gt;&lt;x&gt;"&amp;SUBSTITUTE(选CPU[[#This Row],[CPU选项表]],",","&lt;/x&gt;&lt;x&gt;") &amp;"&lt;/x&gt;&lt;/select&gt;","//x")
        )
    )
),"无合适【CPU】选项,请清除【规格】或【内存】后再试")</f>
        <v>无合适【CPU】选项,请清除【规格】或【内存】后再试</v>
      </c>
    </row>
    <row r="440" spans="11:11">
      <c r="K440" t="str" cm="1">
        <f t="array" ref="K440">IFERROR(_xlfn._xlws.SORT(
    _xlfn.UNIQUE(
        TRANSPOSE(
            _xlfn.FILTERXML("&lt;select&gt;&lt;x&gt;"&amp;SUBSTITUTE(选CPU[[#This Row],[CPU选项表]],",","&lt;/x&gt;&lt;x&gt;") &amp;"&lt;/x&gt;&lt;/select&gt;","//x")
        )
    )
),"无合适【CPU】选项,请清除【规格】或【内存】后再试")</f>
        <v>无合适【CPU】选项,请清除【规格】或【内存】后再试</v>
      </c>
    </row>
    <row r="441" spans="11:11">
      <c r="K441" t="str" cm="1">
        <f t="array" ref="K441">IFERROR(_xlfn._xlws.SORT(
    _xlfn.UNIQUE(
        TRANSPOSE(
            _xlfn.FILTERXML("&lt;select&gt;&lt;x&gt;"&amp;SUBSTITUTE(选CPU[[#This Row],[CPU选项表]],",","&lt;/x&gt;&lt;x&gt;") &amp;"&lt;/x&gt;&lt;/select&gt;","//x")
        )
    )
),"无合适【CPU】选项,请清除【规格】或【内存】后再试")</f>
        <v>无合适【CPU】选项,请清除【规格】或【内存】后再试</v>
      </c>
    </row>
    <row r="442" spans="11:11">
      <c r="K442" t="str" cm="1">
        <f t="array" ref="K442">IFERROR(_xlfn._xlws.SORT(
    _xlfn.UNIQUE(
        TRANSPOSE(
            _xlfn.FILTERXML("&lt;select&gt;&lt;x&gt;"&amp;SUBSTITUTE(选CPU[[#This Row],[CPU选项表]],",","&lt;/x&gt;&lt;x&gt;") &amp;"&lt;/x&gt;&lt;/select&gt;","//x")
        )
    )
),"无合适【CPU】选项,请清除【规格】或【内存】后再试")</f>
        <v>无合适【CPU】选项,请清除【规格】或【内存】后再试</v>
      </c>
    </row>
    <row r="443" spans="11:11">
      <c r="K443" t="str" cm="1">
        <f t="array" ref="K443">IFERROR(_xlfn._xlws.SORT(
    _xlfn.UNIQUE(
        TRANSPOSE(
            _xlfn.FILTERXML("&lt;select&gt;&lt;x&gt;"&amp;SUBSTITUTE(选CPU[[#This Row],[CPU选项表]],",","&lt;/x&gt;&lt;x&gt;") &amp;"&lt;/x&gt;&lt;/select&gt;","//x")
        )
    )
),"无合适【CPU】选项,请清除【规格】或【内存】后再试")</f>
        <v>无合适【CPU】选项,请清除【规格】或【内存】后再试</v>
      </c>
    </row>
    <row r="444" spans="11:11">
      <c r="K444" t="str" cm="1">
        <f t="array" ref="K444">IFERROR(_xlfn._xlws.SORT(
    _xlfn.UNIQUE(
        TRANSPOSE(
            _xlfn.FILTERXML("&lt;select&gt;&lt;x&gt;"&amp;SUBSTITUTE(选CPU[[#This Row],[CPU选项表]],",","&lt;/x&gt;&lt;x&gt;") &amp;"&lt;/x&gt;&lt;/select&gt;","//x")
        )
    )
),"无合适【CPU】选项,请清除【规格】或【内存】后再试")</f>
        <v>无合适【CPU】选项,请清除【规格】或【内存】后再试</v>
      </c>
    </row>
    <row r="445" spans="11:11">
      <c r="K445" t="str" cm="1">
        <f t="array" ref="K445">IFERROR(_xlfn._xlws.SORT(
    _xlfn.UNIQUE(
        TRANSPOSE(
            _xlfn.FILTERXML("&lt;select&gt;&lt;x&gt;"&amp;SUBSTITUTE(选CPU[[#This Row],[CPU选项表]],",","&lt;/x&gt;&lt;x&gt;") &amp;"&lt;/x&gt;&lt;/select&gt;","//x")
        )
    )
),"无合适【CPU】选项,请清除【规格】或【内存】后再试")</f>
        <v>无合适【CPU】选项,请清除【规格】或【内存】后再试</v>
      </c>
    </row>
    <row r="446" spans="11:11">
      <c r="K446" t="str" cm="1">
        <f t="array" ref="K446">IFERROR(_xlfn._xlws.SORT(
    _xlfn.UNIQUE(
        TRANSPOSE(
            _xlfn.FILTERXML("&lt;select&gt;&lt;x&gt;"&amp;SUBSTITUTE(选CPU[[#This Row],[CPU选项表]],",","&lt;/x&gt;&lt;x&gt;") &amp;"&lt;/x&gt;&lt;/select&gt;","//x")
        )
    )
),"无合适【CPU】选项,请清除【规格】或【内存】后再试")</f>
        <v>无合适【CPU】选项,请清除【规格】或【内存】后再试</v>
      </c>
    </row>
    <row r="447" spans="11:11">
      <c r="K447" t="str" cm="1">
        <f t="array" ref="K447">IFERROR(_xlfn._xlws.SORT(
    _xlfn.UNIQUE(
        TRANSPOSE(
            _xlfn.FILTERXML("&lt;select&gt;&lt;x&gt;"&amp;SUBSTITUTE(选CPU[[#This Row],[CPU选项表]],",","&lt;/x&gt;&lt;x&gt;") &amp;"&lt;/x&gt;&lt;/select&gt;","//x")
        )
    )
),"无合适【CPU】选项,请清除【规格】或【内存】后再试")</f>
        <v>无合适【CPU】选项,请清除【规格】或【内存】后再试</v>
      </c>
    </row>
    <row r="448" spans="11:11">
      <c r="K448" t="str" cm="1">
        <f t="array" ref="K448">IFERROR(_xlfn._xlws.SORT(
    _xlfn.UNIQUE(
        TRANSPOSE(
            _xlfn.FILTERXML("&lt;select&gt;&lt;x&gt;"&amp;SUBSTITUTE(选CPU[[#This Row],[CPU选项表]],",","&lt;/x&gt;&lt;x&gt;") &amp;"&lt;/x&gt;&lt;/select&gt;","//x")
        )
    )
),"无合适【CPU】选项,请清除【规格】或【内存】后再试")</f>
        <v>无合适【CPU】选项,请清除【规格】或【内存】后再试</v>
      </c>
    </row>
    <row r="449" spans="11:11">
      <c r="K449" t="str" cm="1">
        <f t="array" ref="K449">IFERROR(_xlfn._xlws.SORT(
    _xlfn.UNIQUE(
        TRANSPOSE(
            _xlfn.FILTERXML("&lt;select&gt;&lt;x&gt;"&amp;SUBSTITUTE(选CPU[[#This Row],[CPU选项表]],",","&lt;/x&gt;&lt;x&gt;") &amp;"&lt;/x&gt;&lt;/select&gt;","//x")
        )
    )
),"无合适【CPU】选项,请清除【规格】或【内存】后再试")</f>
        <v>无合适【CPU】选项,请清除【规格】或【内存】后再试</v>
      </c>
    </row>
    <row r="450" spans="11:11">
      <c r="K450" t="str" cm="1">
        <f t="array" ref="K450">IFERROR(_xlfn._xlws.SORT(
    _xlfn.UNIQUE(
        TRANSPOSE(
            _xlfn.FILTERXML("&lt;select&gt;&lt;x&gt;"&amp;SUBSTITUTE(选CPU[[#This Row],[CPU选项表]],",","&lt;/x&gt;&lt;x&gt;") &amp;"&lt;/x&gt;&lt;/select&gt;","//x")
        )
    )
),"无合适【CPU】选项,请清除【规格】或【内存】后再试")</f>
        <v>无合适【CPU】选项,请清除【规格】或【内存】后再试</v>
      </c>
    </row>
    <row r="451" spans="11:11">
      <c r="K451" t="str" cm="1">
        <f t="array" ref="K451">IFERROR(_xlfn._xlws.SORT(
    _xlfn.UNIQUE(
        TRANSPOSE(
            _xlfn.FILTERXML("&lt;select&gt;&lt;x&gt;"&amp;SUBSTITUTE(选CPU[[#This Row],[CPU选项表]],",","&lt;/x&gt;&lt;x&gt;") &amp;"&lt;/x&gt;&lt;/select&gt;","//x")
        )
    )
),"无合适【CPU】选项,请清除【规格】或【内存】后再试")</f>
        <v>无合适【CPU】选项,请清除【规格】或【内存】后再试</v>
      </c>
    </row>
    <row r="452" spans="11:11">
      <c r="K452" t="str" cm="1">
        <f t="array" ref="K452">IFERROR(_xlfn._xlws.SORT(
    _xlfn.UNIQUE(
        TRANSPOSE(
            _xlfn.FILTERXML("&lt;select&gt;&lt;x&gt;"&amp;SUBSTITUTE(选CPU[[#This Row],[CPU选项表]],",","&lt;/x&gt;&lt;x&gt;") &amp;"&lt;/x&gt;&lt;/select&gt;","//x")
        )
    )
),"无合适【CPU】选项,请清除【规格】或【内存】后再试")</f>
        <v>无合适【CPU】选项,请清除【规格】或【内存】后再试</v>
      </c>
    </row>
    <row r="453" spans="11:11">
      <c r="K453" t="str" cm="1">
        <f t="array" ref="K453">IFERROR(_xlfn._xlws.SORT(
    _xlfn.UNIQUE(
        TRANSPOSE(
            _xlfn.FILTERXML("&lt;select&gt;&lt;x&gt;"&amp;SUBSTITUTE(选CPU[[#This Row],[CPU选项表]],",","&lt;/x&gt;&lt;x&gt;") &amp;"&lt;/x&gt;&lt;/select&gt;","//x")
        )
    )
),"无合适【CPU】选项,请清除【规格】或【内存】后再试")</f>
        <v>无合适【CPU】选项,请清除【规格】或【内存】后再试</v>
      </c>
    </row>
    <row r="454" spans="11:11">
      <c r="K454" t="str" cm="1">
        <f t="array" ref="K454">IFERROR(_xlfn._xlws.SORT(
    _xlfn.UNIQUE(
        TRANSPOSE(
            _xlfn.FILTERXML("&lt;select&gt;&lt;x&gt;"&amp;SUBSTITUTE(选CPU[[#This Row],[CPU选项表]],",","&lt;/x&gt;&lt;x&gt;") &amp;"&lt;/x&gt;&lt;/select&gt;","//x")
        )
    )
),"无合适【CPU】选项,请清除【规格】或【内存】后再试")</f>
        <v>无合适【CPU】选项,请清除【规格】或【内存】后再试</v>
      </c>
    </row>
    <row r="455" spans="11:11">
      <c r="K455" t="str" cm="1">
        <f t="array" ref="K455">IFERROR(_xlfn._xlws.SORT(
    _xlfn.UNIQUE(
        TRANSPOSE(
            _xlfn.FILTERXML("&lt;select&gt;&lt;x&gt;"&amp;SUBSTITUTE(选CPU[[#This Row],[CPU选项表]],",","&lt;/x&gt;&lt;x&gt;") &amp;"&lt;/x&gt;&lt;/select&gt;","//x")
        )
    )
),"无合适【CPU】选项,请清除【规格】或【内存】后再试")</f>
        <v>无合适【CPU】选项,请清除【规格】或【内存】后再试</v>
      </c>
    </row>
    <row r="456" spans="11:11">
      <c r="K456" t="str" cm="1">
        <f t="array" ref="K456">IFERROR(_xlfn._xlws.SORT(
    _xlfn.UNIQUE(
        TRANSPOSE(
            _xlfn.FILTERXML("&lt;select&gt;&lt;x&gt;"&amp;SUBSTITUTE(选CPU[[#This Row],[CPU选项表]],",","&lt;/x&gt;&lt;x&gt;") &amp;"&lt;/x&gt;&lt;/select&gt;","//x")
        )
    )
),"无合适【CPU】选项,请清除【规格】或【内存】后再试")</f>
        <v>无合适【CPU】选项,请清除【规格】或【内存】后再试</v>
      </c>
    </row>
    <row r="457" spans="11:11">
      <c r="K457" t="str" cm="1">
        <f t="array" ref="K457">IFERROR(_xlfn._xlws.SORT(
    _xlfn.UNIQUE(
        TRANSPOSE(
            _xlfn.FILTERXML("&lt;select&gt;&lt;x&gt;"&amp;SUBSTITUTE(选CPU[[#This Row],[CPU选项表]],",","&lt;/x&gt;&lt;x&gt;") &amp;"&lt;/x&gt;&lt;/select&gt;","//x")
        )
    )
),"无合适【CPU】选项,请清除【规格】或【内存】后再试")</f>
        <v>无合适【CPU】选项,请清除【规格】或【内存】后再试</v>
      </c>
    </row>
    <row r="458" spans="11:11">
      <c r="K458" t="str" cm="1">
        <f t="array" ref="K458">IFERROR(_xlfn._xlws.SORT(
    _xlfn.UNIQUE(
        TRANSPOSE(
            _xlfn.FILTERXML("&lt;select&gt;&lt;x&gt;"&amp;SUBSTITUTE(选CPU[[#This Row],[CPU选项表]],",","&lt;/x&gt;&lt;x&gt;") &amp;"&lt;/x&gt;&lt;/select&gt;","//x")
        )
    )
),"无合适【CPU】选项,请清除【规格】或【内存】后再试")</f>
        <v>无合适【CPU】选项,请清除【规格】或【内存】后再试</v>
      </c>
    </row>
    <row r="459" spans="11:11">
      <c r="K459" t="str" cm="1">
        <f t="array" ref="K459">IFERROR(_xlfn._xlws.SORT(
    _xlfn.UNIQUE(
        TRANSPOSE(
            _xlfn.FILTERXML("&lt;select&gt;&lt;x&gt;"&amp;SUBSTITUTE(选CPU[[#This Row],[CPU选项表]],",","&lt;/x&gt;&lt;x&gt;") &amp;"&lt;/x&gt;&lt;/select&gt;","//x")
        )
    )
),"无合适【CPU】选项,请清除【规格】或【内存】后再试")</f>
        <v>无合适【CPU】选项,请清除【规格】或【内存】后再试</v>
      </c>
    </row>
    <row r="460" spans="11:11">
      <c r="K460" t="str" cm="1">
        <f t="array" ref="K460">IFERROR(_xlfn._xlws.SORT(
    _xlfn.UNIQUE(
        TRANSPOSE(
            _xlfn.FILTERXML("&lt;select&gt;&lt;x&gt;"&amp;SUBSTITUTE(选CPU[[#This Row],[CPU选项表]],",","&lt;/x&gt;&lt;x&gt;") &amp;"&lt;/x&gt;&lt;/select&gt;","//x")
        )
    )
),"无合适【CPU】选项,请清除【规格】或【内存】后再试")</f>
        <v>无合适【CPU】选项,请清除【规格】或【内存】后再试</v>
      </c>
    </row>
    <row r="461" spans="11:11">
      <c r="K461" t="str" cm="1">
        <f t="array" ref="K461">IFERROR(_xlfn._xlws.SORT(
    _xlfn.UNIQUE(
        TRANSPOSE(
            _xlfn.FILTERXML("&lt;select&gt;&lt;x&gt;"&amp;SUBSTITUTE(选CPU[[#This Row],[CPU选项表]],",","&lt;/x&gt;&lt;x&gt;") &amp;"&lt;/x&gt;&lt;/select&gt;","//x")
        )
    )
),"无合适【CPU】选项,请清除【规格】或【内存】后再试")</f>
        <v>无合适【CPU】选项,请清除【规格】或【内存】后再试</v>
      </c>
    </row>
    <row r="462" spans="11:11">
      <c r="K462" t="str" cm="1">
        <f t="array" ref="K462">IFERROR(_xlfn._xlws.SORT(
    _xlfn.UNIQUE(
        TRANSPOSE(
            _xlfn.FILTERXML("&lt;select&gt;&lt;x&gt;"&amp;SUBSTITUTE(选CPU[[#This Row],[CPU选项表]],",","&lt;/x&gt;&lt;x&gt;") &amp;"&lt;/x&gt;&lt;/select&gt;","//x")
        )
    )
),"无合适【CPU】选项,请清除【规格】或【内存】后再试")</f>
        <v>无合适【CPU】选项,请清除【规格】或【内存】后再试</v>
      </c>
    </row>
    <row r="463" spans="11:11">
      <c r="K463" t="str" cm="1">
        <f t="array" ref="K463">IFERROR(_xlfn._xlws.SORT(
    _xlfn.UNIQUE(
        TRANSPOSE(
            _xlfn.FILTERXML("&lt;select&gt;&lt;x&gt;"&amp;SUBSTITUTE(选CPU[[#This Row],[CPU选项表]],",","&lt;/x&gt;&lt;x&gt;") &amp;"&lt;/x&gt;&lt;/select&gt;","//x")
        )
    )
),"无合适【CPU】选项,请清除【规格】或【内存】后再试")</f>
        <v>无合适【CPU】选项,请清除【规格】或【内存】后再试</v>
      </c>
    </row>
    <row r="464" spans="11:11">
      <c r="K464" t="str" cm="1">
        <f t="array" ref="K464">IFERROR(_xlfn._xlws.SORT(
    _xlfn.UNIQUE(
        TRANSPOSE(
            _xlfn.FILTERXML("&lt;select&gt;&lt;x&gt;"&amp;SUBSTITUTE(选CPU[[#This Row],[CPU选项表]],",","&lt;/x&gt;&lt;x&gt;") &amp;"&lt;/x&gt;&lt;/select&gt;","//x")
        )
    )
),"无合适【CPU】选项,请清除【规格】或【内存】后再试")</f>
        <v>无合适【CPU】选项,请清除【规格】或【内存】后再试</v>
      </c>
    </row>
    <row r="465" spans="11:11">
      <c r="K465" t="str" cm="1">
        <f t="array" ref="K465">IFERROR(_xlfn._xlws.SORT(
    _xlfn.UNIQUE(
        TRANSPOSE(
            _xlfn.FILTERXML("&lt;select&gt;&lt;x&gt;"&amp;SUBSTITUTE(选CPU[[#This Row],[CPU选项表]],",","&lt;/x&gt;&lt;x&gt;") &amp;"&lt;/x&gt;&lt;/select&gt;","//x")
        )
    )
),"无合适【CPU】选项,请清除【规格】或【内存】后再试")</f>
        <v>无合适【CPU】选项,请清除【规格】或【内存】后再试</v>
      </c>
    </row>
    <row r="466" spans="11:11">
      <c r="K466" t="str" cm="1">
        <f t="array" ref="K466">IFERROR(_xlfn._xlws.SORT(
    _xlfn.UNIQUE(
        TRANSPOSE(
            _xlfn.FILTERXML("&lt;select&gt;&lt;x&gt;"&amp;SUBSTITUTE(选CPU[[#This Row],[CPU选项表]],",","&lt;/x&gt;&lt;x&gt;") &amp;"&lt;/x&gt;&lt;/select&gt;","//x")
        )
    )
),"无合适【CPU】选项,请清除【规格】或【内存】后再试")</f>
        <v>无合适【CPU】选项,请清除【规格】或【内存】后再试</v>
      </c>
    </row>
    <row r="467" spans="11:11">
      <c r="K467" t="str" cm="1">
        <f t="array" ref="K467">IFERROR(_xlfn._xlws.SORT(
    _xlfn.UNIQUE(
        TRANSPOSE(
            _xlfn.FILTERXML("&lt;select&gt;&lt;x&gt;"&amp;SUBSTITUTE(选CPU[[#This Row],[CPU选项表]],",","&lt;/x&gt;&lt;x&gt;") &amp;"&lt;/x&gt;&lt;/select&gt;","//x")
        )
    )
),"无合适【CPU】选项,请清除【规格】或【内存】后再试")</f>
        <v>无合适【CPU】选项,请清除【规格】或【内存】后再试</v>
      </c>
    </row>
    <row r="468" spans="11:11">
      <c r="K468" t="str" cm="1">
        <f t="array" ref="K468">IFERROR(_xlfn._xlws.SORT(
    _xlfn.UNIQUE(
        TRANSPOSE(
            _xlfn.FILTERXML("&lt;select&gt;&lt;x&gt;"&amp;SUBSTITUTE(选CPU[[#This Row],[CPU选项表]],",","&lt;/x&gt;&lt;x&gt;") &amp;"&lt;/x&gt;&lt;/select&gt;","//x")
        )
    )
),"无合适【CPU】选项,请清除【规格】或【内存】后再试")</f>
        <v>无合适【CPU】选项,请清除【规格】或【内存】后再试</v>
      </c>
    </row>
    <row r="469" spans="11:11">
      <c r="K469" t="str" cm="1">
        <f t="array" ref="K469">IFERROR(_xlfn._xlws.SORT(
    _xlfn.UNIQUE(
        TRANSPOSE(
            _xlfn.FILTERXML("&lt;select&gt;&lt;x&gt;"&amp;SUBSTITUTE(选CPU[[#This Row],[CPU选项表]],",","&lt;/x&gt;&lt;x&gt;") &amp;"&lt;/x&gt;&lt;/select&gt;","//x")
        )
    )
),"无合适【CPU】选项,请清除【规格】或【内存】后再试")</f>
        <v>无合适【CPU】选项,请清除【规格】或【内存】后再试</v>
      </c>
    </row>
    <row r="470" spans="11:11">
      <c r="K470" t="str" cm="1">
        <f t="array" ref="K470">IFERROR(_xlfn._xlws.SORT(
    _xlfn.UNIQUE(
        TRANSPOSE(
            _xlfn.FILTERXML("&lt;select&gt;&lt;x&gt;"&amp;SUBSTITUTE(选CPU[[#This Row],[CPU选项表]],",","&lt;/x&gt;&lt;x&gt;") &amp;"&lt;/x&gt;&lt;/select&gt;","//x")
        )
    )
),"无合适【CPU】选项,请清除【规格】或【内存】后再试")</f>
        <v>无合适【CPU】选项,请清除【规格】或【内存】后再试</v>
      </c>
    </row>
    <row r="471" spans="11:11">
      <c r="K471" t="str" cm="1">
        <f t="array" ref="K471">IFERROR(_xlfn._xlws.SORT(
    _xlfn.UNIQUE(
        TRANSPOSE(
            _xlfn.FILTERXML("&lt;select&gt;&lt;x&gt;"&amp;SUBSTITUTE(选CPU[[#This Row],[CPU选项表]],",","&lt;/x&gt;&lt;x&gt;") &amp;"&lt;/x&gt;&lt;/select&gt;","//x")
        )
    )
),"无合适【CPU】选项,请清除【规格】或【内存】后再试")</f>
        <v>无合适【CPU】选项,请清除【规格】或【内存】后再试</v>
      </c>
    </row>
    <row r="472" spans="11:11">
      <c r="K472" t="str" cm="1">
        <f t="array" ref="K472">IFERROR(_xlfn._xlws.SORT(
    _xlfn.UNIQUE(
        TRANSPOSE(
            _xlfn.FILTERXML("&lt;select&gt;&lt;x&gt;"&amp;SUBSTITUTE(选CPU[[#This Row],[CPU选项表]],",","&lt;/x&gt;&lt;x&gt;") &amp;"&lt;/x&gt;&lt;/select&gt;","//x")
        )
    )
),"无合适【CPU】选项,请清除【规格】或【内存】后再试")</f>
        <v>无合适【CPU】选项,请清除【规格】或【内存】后再试</v>
      </c>
    </row>
    <row r="473" spans="11:11">
      <c r="K473" t="str" cm="1">
        <f t="array" ref="K473">IFERROR(_xlfn._xlws.SORT(
    _xlfn.UNIQUE(
        TRANSPOSE(
            _xlfn.FILTERXML("&lt;select&gt;&lt;x&gt;"&amp;SUBSTITUTE(选CPU[[#This Row],[CPU选项表]],",","&lt;/x&gt;&lt;x&gt;") &amp;"&lt;/x&gt;&lt;/select&gt;","//x")
        )
    )
),"无合适【CPU】选项,请清除【规格】或【内存】后再试")</f>
        <v>无合适【CPU】选项,请清除【规格】或【内存】后再试</v>
      </c>
    </row>
    <row r="474" spans="11:11">
      <c r="K474" t="str" cm="1">
        <f t="array" ref="K474">IFERROR(_xlfn._xlws.SORT(
    _xlfn.UNIQUE(
        TRANSPOSE(
            _xlfn.FILTERXML("&lt;select&gt;&lt;x&gt;"&amp;SUBSTITUTE(选CPU[[#This Row],[CPU选项表]],",","&lt;/x&gt;&lt;x&gt;") &amp;"&lt;/x&gt;&lt;/select&gt;","//x")
        )
    )
),"无合适【CPU】选项,请清除【规格】或【内存】后再试")</f>
        <v>无合适【CPU】选项,请清除【规格】或【内存】后再试</v>
      </c>
    </row>
    <row r="475" spans="11:11">
      <c r="K475" t="str" cm="1">
        <f t="array" ref="K475">IFERROR(_xlfn._xlws.SORT(
    _xlfn.UNIQUE(
        TRANSPOSE(
            _xlfn.FILTERXML("&lt;select&gt;&lt;x&gt;"&amp;SUBSTITUTE(选CPU[[#This Row],[CPU选项表]],",","&lt;/x&gt;&lt;x&gt;") &amp;"&lt;/x&gt;&lt;/select&gt;","//x")
        )
    )
),"无合适【CPU】选项,请清除【规格】或【内存】后再试")</f>
        <v>无合适【CPU】选项,请清除【规格】或【内存】后再试</v>
      </c>
    </row>
    <row r="476" spans="11:11">
      <c r="K476" t="str" cm="1">
        <f t="array" ref="K476">IFERROR(_xlfn._xlws.SORT(
    _xlfn.UNIQUE(
        TRANSPOSE(
            _xlfn.FILTERXML("&lt;select&gt;&lt;x&gt;"&amp;SUBSTITUTE(选CPU[[#This Row],[CPU选项表]],",","&lt;/x&gt;&lt;x&gt;") &amp;"&lt;/x&gt;&lt;/select&gt;","//x")
        )
    )
),"无合适【CPU】选项,请清除【规格】或【内存】后再试")</f>
        <v>无合适【CPU】选项,请清除【规格】或【内存】后再试</v>
      </c>
    </row>
    <row r="477" spans="11:11">
      <c r="K477" t="str" cm="1">
        <f t="array" ref="K477">IFERROR(_xlfn._xlws.SORT(
    _xlfn.UNIQUE(
        TRANSPOSE(
            _xlfn.FILTERXML("&lt;select&gt;&lt;x&gt;"&amp;SUBSTITUTE(选CPU[[#This Row],[CPU选项表]],",","&lt;/x&gt;&lt;x&gt;") &amp;"&lt;/x&gt;&lt;/select&gt;","//x")
        )
    )
),"无合适【CPU】选项,请清除【规格】或【内存】后再试")</f>
        <v>无合适【CPU】选项,请清除【规格】或【内存】后再试</v>
      </c>
    </row>
    <row r="478" spans="11:11">
      <c r="K478" t="str" cm="1">
        <f t="array" ref="K478">IFERROR(_xlfn._xlws.SORT(
    _xlfn.UNIQUE(
        TRANSPOSE(
            _xlfn.FILTERXML("&lt;select&gt;&lt;x&gt;"&amp;SUBSTITUTE(选CPU[[#This Row],[CPU选项表]],",","&lt;/x&gt;&lt;x&gt;") &amp;"&lt;/x&gt;&lt;/select&gt;","//x")
        )
    )
),"无合适【CPU】选项,请清除【规格】或【内存】后再试")</f>
        <v>无合适【CPU】选项,请清除【规格】或【内存】后再试</v>
      </c>
    </row>
    <row r="479" spans="11:11">
      <c r="K479" t="str" cm="1">
        <f t="array" ref="K479">IFERROR(_xlfn._xlws.SORT(
    _xlfn.UNIQUE(
        TRANSPOSE(
            _xlfn.FILTERXML("&lt;select&gt;&lt;x&gt;"&amp;SUBSTITUTE(选CPU[[#This Row],[CPU选项表]],",","&lt;/x&gt;&lt;x&gt;") &amp;"&lt;/x&gt;&lt;/select&gt;","//x")
        )
    )
),"无合适【CPU】选项,请清除【规格】或【内存】后再试")</f>
        <v>无合适【CPU】选项,请清除【规格】或【内存】后再试</v>
      </c>
    </row>
    <row r="480" spans="11:11">
      <c r="K480" t="str" cm="1">
        <f t="array" ref="K480">IFERROR(_xlfn._xlws.SORT(
    _xlfn.UNIQUE(
        TRANSPOSE(
            _xlfn.FILTERXML("&lt;select&gt;&lt;x&gt;"&amp;SUBSTITUTE(选CPU[[#This Row],[CPU选项表]],",","&lt;/x&gt;&lt;x&gt;") &amp;"&lt;/x&gt;&lt;/select&gt;","//x")
        )
    )
),"无合适【CPU】选项,请清除【规格】或【内存】后再试")</f>
        <v>无合适【CPU】选项,请清除【规格】或【内存】后再试</v>
      </c>
    </row>
    <row r="481" spans="11:11">
      <c r="K481" t="str" cm="1">
        <f t="array" ref="K481">IFERROR(_xlfn._xlws.SORT(
    _xlfn.UNIQUE(
        TRANSPOSE(
            _xlfn.FILTERXML("&lt;select&gt;&lt;x&gt;"&amp;SUBSTITUTE(选CPU[[#This Row],[CPU选项表]],",","&lt;/x&gt;&lt;x&gt;") &amp;"&lt;/x&gt;&lt;/select&gt;","//x")
        )
    )
),"无合适【CPU】选项,请清除【规格】或【内存】后再试")</f>
        <v>无合适【CPU】选项,请清除【规格】或【内存】后再试</v>
      </c>
    </row>
    <row r="482" spans="11:11">
      <c r="K482" t="str" cm="1">
        <f t="array" ref="K482">IFERROR(_xlfn._xlws.SORT(
    _xlfn.UNIQUE(
        TRANSPOSE(
            _xlfn.FILTERXML("&lt;select&gt;&lt;x&gt;"&amp;SUBSTITUTE(选CPU[[#This Row],[CPU选项表]],",","&lt;/x&gt;&lt;x&gt;") &amp;"&lt;/x&gt;&lt;/select&gt;","//x")
        )
    )
),"无合适【CPU】选项,请清除【规格】或【内存】后再试")</f>
        <v>无合适【CPU】选项,请清除【规格】或【内存】后再试</v>
      </c>
    </row>
    <row r="483" spans="11:11">
      <c r="K483" t="str" cm="1">
        <f t="array" ref="K483">IFERROR(_xlfn._xlws.SORT(
    _xlfn.UNIQUE(
        TRANSPOSE(
            _xlfn.FILTERXML("&lt;select&gt;&lt;x&gt;"&amp;SUBSTITUTE(选CPU[[#This Row],[CPU选项表]],",","&lt;/x&gt;&lt;x&gt;") &amp;"&lt;/x&gt;&lt;/select&gt;","//x")
        )
    )
),"无合适【CPU】选项,请清除【规格】或【内存】后再试")</f>
        <v>无合适【CPU】选项,请清除【规格】或【内存】后再试</v>
      </c>
    </row>
    <row r="484" spans="11:11">
      <c r="K484" t="str" cm="1">
        <f t="array" ref="K484">IFERROR(_xlfn._xlws.SORT(
    _xlfn.UNIQUE(
        TRANSPOSE(
            _xlfn.FILTERXML("&lt;select&gt;&lt;x&gt;"&amp;SUBSTITUTE(选CPU[[#This Row],[CPU选项表]],",","&lt;/x&gt;&lt;x&gt;") &amp;"&lt;/x&gt;&lt;/select&gt;","//x")
        )
    )
),"无合适【CPU】选项,请清除【规格】或【内存】后再试")</f>
        <v>无合适【CPU】选项,请清除【规格】或【内存】后再试</v>
      </c>
    </row>
    <row r="485" spans="11:11">
      <c r="K485" t="str" cm="1">
        <f t="array" ref="K485">IFERROR(_xlfn._xlws.SORT(
    _xlfn.UNIQUE(
        TRANSPOSE(
            _xlfn.FILTERXML("&lt;select&gt;&lt;x&gt;"&amp;SUBSTITUTE(选CPU[[#This Row],[CPU选项表]],",","&lt;/x&gt;&lt;x&gt;") &amp;"&lt;/x&gt;&lt;/select&gt;","//x")
        )
    )
),"无合适【CPU】选项,请清除【规格】或【内存】后再试")</f>
        <v>无合适【CPU】选项,请清除【规格】或【内存】后再试</v>
      </c>
    </row>
    <row r="486" spans="11:11">
      <c r="K486" t="str" cm="1">
        <f t="array" ref="K486">IFERROR(_xlfn._xlws.SORT(
    _xlfn.UNIQUE(
        TRANSPOSE(
            _xlfn.FILTERXML("&lt;select&gt;&lt;x&gt;"&amp;SUBSTITUTE(选CPU[[#This Row],[CPU选项表]],",","&lt;/x&gt;&lt;x&gt;") &amp;"&lt;/x&gt;&lt;/select&gt;","//x")
        )
    )
),"无合适【CPU】选项,请清除【规格】或【内存】后再试")</f>
        <v>无合适【CPU】选项,请清除【规格】或【内存】后再试</v>
      </c>
    </row>
    <row r="487" spans="11:11">
      <c r="K487" t="str" cm="1">
        <f t="array" ref="K487">IFERROR(_xlfn._xlws.SORT(
    _xlfn.UNIQUE(
        TRANSPOSE(
            _xlfn.FILTERXML("&lt;select&gt;&lt;x&gt;"&amp;SUBSTITUTE(选CPU[[#This Row],[CPU选项表]],",","&lt;/x&gt;&lt;x&gt;") &amp;"&lt;/x&gt;&lt;/select&gt;","//x")
        )
    )
),"无合适【CPU】选项,请清除【规格】或【内存】后再试")</f>
        <v>无合适【CPU】选项,请清除【规格】或【内存】后再试</v>
      </c>
    </row>
    <row r="488" spans="11:11">
      <c r="K488" t="str" cm="1">
        <f t="array" ref="K488">IFERROR(_xlfn._xlws.SORT(
    _xlfn.UNIQUE(
        TRANSPOSE(
            _xlfn.FILTERXML("&lt;select&gt;&lt;x&gt;"&amp;SUBSTITUTE(选CPU[[#This Row],[CPU选项表]],",","&lt;/x&gt;&lt;x&gt;") &amp;"&lt;/x&gt;&lt;/select&gt;","//x")
        )
    )
),"无合适【CPU】选项,请清除【规格】或【内存】后再试")</f>
        <v>无合适【CPU】选项,请清除【规格】或【内存】后再试</v>
      </c>
    </row>
    <row r="489" spans="11:11">
      <c r="K489" t="str" cm="1">
        <f t="array" ref="K489">IFERROR(_xlfn._xlws.SORT(
    _xlfn.UNIQUE(
        TRANSPOSE(
            _xlfn.FILTERXML("&lt;select&gt;&lt;x&gt;"&amp;SUBSTITUTE(选CPU[[#This Row],[CPU选项表]],",","&lt;/x&gt;&lt;x&gt;") &amp;"&lt;/x&gt;&lt;/select&gt;","//x")
        )
    )
),"无合适【CPU】选项,请清除【规格】或【内存】后再试")</f>
        <v>无合适【CPU】选项,请清除【规格】或【内存】后再试</v>
      </c>
    </row>
    <row r="490" spans="11:11">
      <c r="K490" t="str" cm="1">
        <f t="array" ref="K490">IFERROR(_xlfn._xlws.SORT(
    _xlfn.UNIQUE(
        TRANSPOSE(
            _xlfn.FILTERXML("&lt;select&gt;&lt;x&gt;"&amp;SUBSTITUTE(选CPU[[#This Row],[CPU选项表]],",","&lt;/x&gt;&lt;x&gt;") &amp;"&lt;/x&gt;&lt;/select&gt;","//x")
        )
    )
),"无合适【CPU】选项,请清除【规格】或【内存】后再试")</f>
        <v>无合适【CPU】选项,请清除【规格】或【内存】后再试</v>
      </c>
    </row>
    <row r="491" spans="11:11">
      <c r="K491" t="str" cm="1">
        <f t="array" ref="K491">IFERROR(_xlfn._xlws.SORT(
    _xlfn.UNIQUE(
        TRANSPOSE(
            _xlfn.FILTERXML("&lt;select&gt;&lt;x&gt;"&amp;SUBSTITUTE(选CPU[[#This Row],[CPU选项表]],",","&lt;/x&gt;&lt;x&gt;") &amp;"&lt;/x&gt;&lt;/select&gt;","//x")
        )
    )
),"无合适【CPU】选项,请清除【规格】或【内存】后再试")</f>
        <v>无合适【CPU】选项,请清除【规格】或【内存】后再试</v>
      </c>
    </row>
    <row r="492" spans="11:11">
      <c r="K492" t="str" cm="1">
        <f t="array" ref="K492">IFERROR(_xlfn._xlws.SORT(
    _xlfn.UNIQUE(
        TRANSPOSE(
            _xlfn.FILTERXML("&lt;select&gt;&lt;x&gt;"&amp;SUBSTITUTE(选CPU[[#This Row],[CPU选项表]],",","&lt;/x&gt;&lt;x&gt;") &amp;"&lt;/x&gt;&lt;/select&gt;","//x")
        )
    )
),"无合适【CPU】选项,请清除【规格】或【内存】后再试")</f>
        <v>无合适【CPU】选项,请清除【规格】或【内存】后再试</v>
      </c>
    </row>
    <row r="493" spans="11:11">
      <c r="K493" t="str" cm="1">
        <f t="array" ref="K493">IFERROR(_xlfn._xlws.SORT(
    _xlfn.UNIQUE(
        TRANSPOSE(
            _xlfn.FILTERXML("&lt;select&gt;&lt;x&gt;"&amp;SUBSTITUTE(选CPU[[#This Row],[CPU选项表]],",","&lt;/x&gt;&lt;x&gt;") &amp;"&lt;/x&gt;&lt;/select&gt;","//x")
        )
    )
),"无合适【CPU】选项,请清除【规格】或【内存】后再试")</f>
        <v>无合适【CPU】选项,请清除【规格】或【内存】后再试</v>
      </c>
    </row>
    <row r="494" spans="11:11">
      <c r="K494" t="str" cm="1">
        <f t="array" ref="K494">IFERROR(_xlfn._xlws.SORT(
    _xlfn.UNIQUE(
        TRANSPOSE(
            _xlfn.FILTERXML("&lt;select&gt;&lt;x&gt;"&amp;SUBSTITUTE(选CPU[[#This Row],[CPU选项表]],",","&lt;/x&gt;&lt;x&gt;") &amp;"&lt;/x&gt;&lt;/select&gt;","//x")
        )
    )
),"无合适【CPU】选项,请清除【规格】或【内存】后再试")</f>
        <v>无合适【CPU】选项,请清除【规格】或【内存】后再试</v>
      </c>
    </row>
    <row r="495" spans="11:11">
      <c r="K495" t="str" cm="1">
        <f t="array" ref="K495">IFERROR(_xlfn._xlws.SORT(
    _xlfn.UNIQUE(
        TRANSPOSE(
            _xlfn.FILTERXML("&lt;select&gt;&lt;x&gt;"&amp;SUBSTITUTE(选CPU[[#This Row],[CPU选项表]],",","&lt;/x&gt;&lt;x&gt;") &amp;"&lt;/x&gt;&lt;/select&gt;","//x")
        )
    )
),"无合适【CPU】选项,请清除【规格】或【内存】后再试")</f>
        <v>无合适【CPU】选项,请清除【规格】或【内存】后再试</v>
      </c>
    </row>
    <row r="496" spans="11:11">
      <c r="K496" t="str" cm="1">
        <f t="array" ref="K496">IFERROR(_xlfn._xlws.SORT(
    _xlfn.UNIQUE(
        TRANSPOSE(
            _xlfn.FILTERXML("&lt;select&gt;&lt;x&gt;"&amp;SUBSTITUTE(选CPU[[#This Row],[CPU选项表]],",","&lt;/x&gt;&lt;x&gt;") &amp;"&lt;/x&gt;&lt;/select&gt;","//x")
        )
    )
),"无合适【CPU】选项,请清除【规格】或【内存】后再试")</f>
        <v>无合适【CPU】选项,请清除【规格】或【内存】后再试</v>
      </c>
    </row>
    <row r="497" spans="11:11">
      <c r="K497" t="str" cm="1">
        <f t="array" ref="K497">IFERROR(_xlfn._xlws.SORT(
    _xlfn.UNIQUE(
        TRANSPOSE(
            _xlfn.FILTERXML("&lt;select&gt;&lt;x&gt;"&amp;SUBSTITUTE(选CPU[[#This Row],[CPU选项表]],",","&lt;/x&gt;&lt;x&gt;") &amp;"&lt;/x&gt;&lt;/select&gt;","//x")
        )
    )
),"无合适【CPU】选项,请清除【规格】或【内存】后再试")</f>
        <v>无合适【CPU】选项,请清除【规格】或【内存】后再试</v>
      </c>
    </row>
    <row r="498" spans="11:11">
      <c r="K498" t="str" cm="1">
        <f t="array" ref="K498">IFERROR(_xlfn._xlws.SORT(
    _xlfn.UNIQUE(
        TRANSPOSE(
            _xlfn.FILTERXML("&lt;select&gt;&lt;x&gt;"&amp;SUBSTITUTE(选CPU[[#This Row],[CPU选项表]],",","&lt;/x&gt;&lt;x&gt;") &amp;"&lt;/x&gt;&lt;/select&gt;","//x")
        )
    )
),"无合适【CPU】选项,请清除【规格】或【内存】后再试")</f>
        <v>无合适【CPU】选项,请清除【规格】或【内存】后再试</v>
      </c>
    </row>
    <row r="499" spans="11:11">
      <c r="K499" t="str" cm="1">
        <f t="array" ref="K499">IFERROR(_xlfn._xlws.SORT(
    _xlfn.UNIQUE(
        TRANSPOSE(
            _xlfn.FILTERXML("&lt;select&gt;&lt;x&gt;"&amp;SUBSTITUTE(选CPU[[#This Row],[CPU选项表]],",","&lt;/x&gt;&lt;x&gt;") &amp;"&lt;/x&gt;&lt;/select&gt;","//x")
        )
    )
),"无合适【CPU】选项,请清除【规格】或【内存】后再试")</f>
        <v>无合适【CPU】选项,请清除【规格】或【内存】后再试</v>
      </c>
    </row>
    <row r="500" spans="11:11">
      <c r="K500" t="str" cm="1">
        <f t="array" ref="K500">IFERROR(_xlfn._xlws.SORT(
    _xlfn.UNIQUE(
        TRANSPOSE(
            _xlfn.FILTERXML("&lt;select&gt;&lt;x&gt;"&amp;SUBSTITUTE(选CPU[[#This Row],[CPU选项表]],",","&lt;/x&gt;&lt;x&gt;") &amp;"&lt;/x&gt;&lt;/select&gt;","//x")
        )
    )
),"无合适【CPU】选项,请清除【规格】或【内存】后再试")</f>
        <v>无合适【CPU】选项,请清除【规格】或【内存】后再试</v>
      </c>
    </row>
    <row r="501" spans="11:11">
      <c r="K501" t="str" cm="1">
        <f t="array" ref="K501">IFERROR(_xlfn._xlws.SORT(
    _xlfn.UNIQUE(
        TRANSPOSE(
            _xlfn.FILTERXML("&lt;select&gt;&lt;x&gt;"&amp;SUBSTITUTE(选CPU[[#This Row],[CPU选项表]],",","&lt;/x&gt;&lt;x&gt;") &amp;"&lt;/x&gt;&lt;/select&gt;","//x")
        )
    )
),"无合适【CPU】选项,请清除【规格】或【内存】后再试")</f>
        <v>无合适【CPU】选项,请清除【规格】或【内存】后再试</v>
      </c>
    </row>
    <row r="502" spans="11:11">
      <c r="K502" t="str" cm="1">
        <f t="array" ref="K502">IFERROR(_xlfn._xlws.SORT(
    _xlfn.UNIQUE(
        TRANSPOSE(
            _xlfn.FILTERXML("&lt;select&gt;&lt;x&gt;"&amp;SUBSTITUTE(选CPU[[#This Row],[CPU选项表]],",","&lt;/x&gt;&lt;x&gt;") &amp;"&lt;/x&gt;&lt;/select&gt;","//x")
        )
    )
),"无合适【CPU】选项,请清除【规格】或【内存】后再试")</f>
        <v>无合适【CPU】选项,请清除【规格】或【内存】后再试</v>
      </c>
    </row>
    <row r="503" spans="11:11">
      <c r="K503" t="str" cm="1">
        <f t="array" ref="K503">IFERROR(_xlfn._xlws.SORT(
    _xlfn.UNIQUE(
        TRANSPOSE(
            _xlfn.FILTERXML("&lt;select&gt;&lt;x&gt;"&amp;SUBSTITUTE(选CPU[[#This Row],[CPU选项表]],",","&lt;/x&gt;&lt;x&gt;") &amp;"&lt;/x&gt;&lt;/select&gt;","//x")
        )
    )
),"无合适【CPU】选项,请清除【规格】或【内存】后再试")</f>
        <v>无合适【CPU】选项,请清除【规格】或【内存】后再试</v>
      </c>
    </row>
    <row r="504" spans="11:11">
      <c r="K504" t="str" cm="1">
        <f t="array" ref="K504">IFERROR(_xlfn._xlws.SORT(
    _xlfn.UNIQUE(
        TRANSPOSE(
            _xlfn.FILTERXML("&lt;select&gt;&lt;x&gt;"&amp;SUBSTITUTE(选CPU[[#This Row],[CPU选项表]],",","&lt;/x&gt;&lt;x&gt;") &amp;"&lt;/x&gt;&lt;/select&gt;","//x")
        )
    )
),"无合适【CPU】选项,请清除【规格】或【内存】后再试")</f>
        <v>无合适【CPU】选项,请清除【规格】或【内存】后再试</v>
      </c>
    </row>
    <row r="505" spans="11:11">
      <c r="K505" t="str" cm="1">
        <f t="array" ref="K505">IFERROR(_xlfn._xlws.SORT(
    _xlfn.UNIQUE(
        TRANSPOSE(
            _xlfn.FILTERXML("&lt;select&gt;&lt;x&gt;"&amp;SUBSTITUTE(选CPU[[#This Row],[CPU选项表]],",","&lt;/x&gt;&lt;x&gt;") &amp;"&lt;/x&gt;&lt;/select&gt;","//x")
        )
    )
),"无合适【CPU】选项,请清除【规格】或【内存】后再试")</f>
        <v>无合适【CPU】选项,请清除【规格】或【内存】后再试</v>
      </c>
    </row>
    <row r="506" spans="11:11">
      <c r="K506" t="str" cm="1">
        <f t="array" ref="K506">IFERROR(_xlfn._xlws.SORT(
    _xlfn.UNIQUE(
        TRANSPOSE(
            _xlfn.FILTERXML("&lt;select&gt;&lt;x&gt;"&amp;SUBSTITUTE(选CPU[[#This Row],[CPU选项表]],",","&lt;/x&gt;&lt;x&gt;") &amp;"&lt;/x&gt;&lt;/select&gt;","//x")
        )
    )
),"无合适【CPU】选项,请清除【规格】或【内存】后再试")</f>
        <v>无合适【CPU】选项,请清除【规格】或【内存】后再试</v>
      </c>
    </row>
    <row r="507" spans="11:11">
      <c r="K507" t="str" cm="1">
        <f t="array" ref="K507">IFERROR(_xlfn._xlws.SORT(
    _xlfn.UNIQUE(
        TRANSPOSE(
            _xlfn.FILTERXML("&lt;select&gt;&lt;x&gt;"&amp;SUBSTITUTE(选CPU[[#This Row],[CPU选项表]],",","&lt;/x&gt;&lt;x&gt;") &amp;"&lt;/x&gt;&lt;/select&gt;","//x")
        )
    )
),"无合适【CPU】选项,请清除【规格】或【内存】后再试")</f>
        <v>无合适【CPU】选项,请清除【规格】或【内存】后再试</v>
      </c>
    </row>
    <row r="508" spans="11:11">
      <c r="K508" t="str" cm="1">
        <f t="array" ref="K508">IFERROR(_xlfn._xlws.SORT(
    _xlfn.UNIQUE(
        TRANSPOSE(
            _xlfn.FILTERXML("&lt;select&gt;&lt;x&gt;"&amp;SUBSTITUTE(选CPU[[#This Row],[CPU选项表]],",","&lt;/x&gt;&lt;x&gt;") &amp;"&lt;/x&gt;&lt;/select&gt;","//x")
        )
    )
),"无合适【CPU】选项,请清除【规格】或【内存】后再试")</f>
        <v>无合适【CPU】选项,请清除【规格】或【内存】后再试</v>
      </c>
    </row>
    <row r="509" spans="11:11">
      <c r="K509" t="str" cm="1">
        <f t="array" ref="K509">IFERROR(_xlfn._xlws.SORT(
    _xlfn.UNIQUE(
        TRANSPOSE(
            _xlfn.FILTERXML("&lt;select&gt;&lt;x&gt;"&amp;SUBSTITUTE(选CPU[[#This Row],[CPU选项表]],",","&lt;/x&gt;&lt;x&gt;") &amp;"&lt;/x&gt;&lt;/select&gt;","//x")
        )
    )
),"无合适【CPU】选项,请清除【规格】或【内存】后再试")</f>
        <v>无合适【CPU】选项,请清除【规格】或【内存】后再试</v>
      </c>
    </row>
    <row r="510" spans="11:11">
      <c r="K510" t="str" cm="1">
        <f t="array" ref="K510">IFERROR(_xlfn._xlws.SORT(
    _xlfn.UNIQUE(
        TRANSPOSE(
            _xlfn.FILTERXML("&lt;select&gt;&lt;x&gt;"&amp;SUBSTITUTE(选CPU[[#This Row],[CPU选项表]],",","&lt;/x&gt;&lt;x&gt;") &amp;"&lt;/x&gt;&lt;/select&gt;","//x")
        )
    )
),"无合适【CPU】选项,请清除【规格】或【内存】后再试")</f>
        <v>无合适【CPU】选项,请清除【规格】或【内存】后再试</v>
      </c>
    </row>
    <row r="511" spans="11:11">
      <c r="K511" t="str" cm="1">
        <f t="array" ref="K511">IFERROR(_xlfn._xlws.SORT(
    _xlfn.UNIQUE(
        TRANSPOSE(
            _xlfn.FILTERXML("&lt;select&gt;&lt;x&gt;"&amp;SUBSTITUTE(选CPU[[#This Row],[CPU选项表]],",","&lt;/x&gt;&lt;x&gt;") &amp;"&lt;/x&gt;&lt;/select&gt;","//x")
        )
    )
),"无合适【CPU】选项,请清除【规格】或【内存】后再试")</f>
        <v>无合适【CPU】选项,请清除【规格】或【内存】后再试</v>
      </c>
    </row>
    <row r="512" spans="11:11">
      <c r="K512" t="str" cm="1">
        <f t="array" ref="K512">IFERROR(_xlfn._xlws.SORT(
    _xlfn.UNIQUE(
        TRANSPOSE(
            _xlfn.FILTERXML("&lt;select&gt;&lt;x&gt;"&amp;SUBSTITUTE(选CPU[[#This Row],[CPU选项表]],",","&lt;/x&gt;&lt;x&gt;") &amp;"&lt;/x&gt;&lt;/select&gt;","//x")
        )
    )
),"无合适【CPU】选项,请清除【规格】或【内存】后再试")</f>
        <v>无合适【CPU】选项,请清除【规格】或【内存】后再试</v>
      </c>
    </row>
    <row r="513" spans="11:11">
      <c r="K513" t="str" cm="1">
        <f t="array" ref="K513">IFERROR(_xlfn._xlws.SORT(
    _xlfn.UNIQUE(
        TRANSPOSE(
            _xlfn.FILTERXML("&lt;select&gt;&lt;x&gt;"&amp;SUBSTITUTE(选CPU[[#This Row],[CPU选项表]],",","&lt;/x&gt;&lt;x&gt;") &amp;"&lt;/x&gt;&lt;/select&gt;","//x")
        )
    )
),"无合适【CPU】选项,请清除【规格】或【内存】后再试")</f>
        <v>无合适【CPU】选项,请清除【规格】或【内存】后再试</v>
      </c>
    </row>
    <row r="514" spans="11:11">
      <c r="K514" t="str" cm="1">
        <f t="array" ref="K514">IFERROR(_xlfn._xlws.SORT(
    _xlfn.UNIQUE(
        TRANSPOSE(
            _xlfn.FILTERXML("&lt;select&gt;&lt;x&gt;"&amp;SUBSTITUTE(选CPU[[#This Row],[CPU选项表]],",","&lt;/x&gt;&lt;x&gt;") &amp;"&lt;/x&gt;&lt;/select&gt;","//x")
        )
    )
),"无合适【CPU】选项,请清除【规格】或【内存】后再试")</f>
        <v>无合适【CPU】选项,请清除【规格】或【内存】后再试</v>
      </c>
    </row>
    <row r="515" spans="11:11">
      <c r="K515" t="str" cm="1">
        <f t="array" ref="K515">IFERROR(_xlfn._xlws.SORT(
    _xlfn.UNIQUE(
        TRANSPOSE(
            _xlfn.FILTERXML("&lt;select&gt;&lt;x&gt;"&amp;SUBSTITUTE(选CPU[[#This Row],[CPU选项表]],",","&lt;/x&gt;&lt;x&gt;") &amp;"&lt;/x&gt;&lt;/select&gt;","//x")
        )
    )
),"无合适【CPU】选项,请清除【规格】或【内存】后再试")</f>
        <v>无合适【CPU】选项,请清除【规格】或【内存】后再试</v>
      </c>
    </row>
    <row r="516" spans="11:11">
      <c r="K516" t="str" cm="1">
        <f t="array" ref="K516">IFERROR(_xlfn._xlws.SORT(
    _xlfn.UNIQUE(
        TRANSPOSE(
            _xlfn.FILTERXML("&lt;select&gt;&lt;x&gt;"&amp;SUBSTITUTE(选CPU[[#This Row],[CPU选项表]],",","&lt;/x&gt;&lt;x&gt;") &amp;"&lt;/x&gt;&lt;/select&gt;","//x")
        )
    )
),"无合适【CPU】选项,请清除【规格】或【内存】后再试")</f>
        <v>无合适【CPU】选项,请清除【规格】或【内存】后再试</v>
      </c>
    </row>
    <row r="517" spans="11:11">
      <c r="K517" t="str" cm="1">
        <f t="array" ref="K517">IFERROR(_xlfn._xlws.SORT(
    _xlfn.UNIQUE(
        TRANSPOSE(
            _xlfn.FILTERXML("&lt;select&gt;&lt;x&gt;"&amp;SUBSTITUTE(选CPU[[#This Row],[CPU选项表]],",","&lt;/x&gt;&lt;x&gt;") &amp;"&lt;/x&gt;&lt;/select&gt;","//x")
        )
    )
),"无合适【CPU】选项,请清除【规格】或【内存】后再试")</f>
        <v>无合适【CPU】选项,请清除【规格】或【内存】后再试</v>
      </c>
    </row>
    <row r="518" spans="11:11">
      <c r="K518" t="str" cm="1">
        <f t="array" ref="K518">IFERROR(_xlfn._xlws.SORT(
    _xlfn.UNIQUE(
        TRANSPOSE(
            _xlfn.FILTERXML("&lt;select&gt;&lt;x&gt;"&amp;SUBSTITUTE(选CPU[[#This Row],[CPU选项表]],",","&lt;/x&gt;&lt;x&gt;") &amp;"&lt;/x&gt;&lt;/select&gt;","//x")
        )
    )
),"无合适【CPU】选项,请清除【规格】或【内存】后再试")</f>
        <v>无合适【CPU】选项,请清除【规格】或【内存】后再试</v>
      </c>
    </row>
    <row r="519" spans="11:11">
      <c r="K519" t="str" cm="1">
        <f t="array" ref="K519">IFERROR(_xlfn._xlws.SORT(
    _xlfn.UNIQUE(
        TRANSPOSE(
            _xlfn.FILTERXML("&lt;select&gt;&lt;x&gt;"&amp;SUBSTITUTE(选CPU[[#This Row],[CPU选项表]],",","&lt;/x&gt;&lt;x&gt;") &amp;"&lt;/x&gt;&lt;/select&gt;","//x")
        )
    )
),"无合适【CPU】选项,请清除【规格】或【内存】后再试")</f>
        <v>无合适【CPU】选项,请清除【规格】或【内存】后再试</v>
      </c>
    </row>
    <row r="520" spans="11:11">
      <c r="K520" t="str" cm="1">
        <f t="array" ref="K520">IFERROR(_xlfn._xlws.SORT(
    _xlfn.UNIQUE(
        TRANSPOSE(
            _xlfn.FILTERXML("&lt;select&gt;&lt;x&gt;"&amp;SUBSTITUTE(选CPU[[#This Row],[CPU选项表]],",","&lt;/x&gt;&lt;x&gt;") &amp;"&lt;/x&gt;&lt;/select&gt;","//x")
        )
    )
),"无合适【CPU】选项,请清除【规格】或【内存】后再试")</f>
        <v>无合适【CPU】选项,请清除【规格】或【内存】后再试</v>
      </c>
    </row>
    <row r="521" spans="11:11">
      <c r="K521" t="str" cm="1">
        <f t="array" ref="K521">IFERROR(_xlfn._xlws.SORT(
    _xlfn.UNIQUE(
        TRANSPOSE(
            _xlfn.FILTERXML("&lt;select&gt;&lt;x&gt;"&amp;SUBSTITUTE(选CPU[[#This Row],[CPU选项表]],",","&lt;/x&gt;&lt;x&gt;") &amp;"&lt;/x&gt;&lt;/select&gt;","//x")
        )
    )
),"无合适【CPU】选项,请清除【规格】或【内存】后再试")</f>
        <v>无合适【CPU】选项,请清除【规格】或【内存】后再试</v>
      </c>
    </row>
    <row r="522" spans="11:11">
      <c r="K522" t="str" cm="1">
        <f t="array" ref="K522">IFERROR(_xlfn._xlws.SORT(
    _xlfn.UNIQUE(
        TRANSPOSE(
            _xlfn.FILTERXML("&lt;select&gt;&lt;x&gt;"&amp;SUBSTITUTE(选CPU[[#This Row],[CPU选项表]],",","&lt;/x&gt;&lt;x&gt;") &amp;"&lt;/x&gt;&lt;/select&gt;","//x")
        )
    )
),"无合适【CPU】选项,请清除【规格】或【内存】后再试")</f>
        <v>无合适【CPU】选项,请清除【规格】或【内存】后再试</v>
      </c>
    </row>
    <row r="523" spans="11:11">
      <c r="K523" t="str" cm="1">
        <f t="array" ref="K523">IFERROR(_xlfn._xlws.SORT(
    _xlfn.UNIQUE(
        TRANSPOSE(
            _xlfn.FILTERXML("&lt;select&gt;&lt;x&gt;"&amp;SUBSTITUTE(选CPU[[#This Row],[CPU选项表]],",","&lt;/x&gt;&lt;x&gt;") &amp;"&lt;/x&gt;&lt;/select&gt;","//x")
        )
    )
),"无合适【CPU】选项,请清除【规格】或【内存】后再试")</f>
        <v>无合适【CPU】选项,请清除【规格】或【内存】后再试</v>
      </c>
    </row>
    <row r="524" spans="11:11">
      <c r="K524" t="str" cm="1">
        <f t="array" ref="K524">IFERROR(_xlfn._xlws.SORT(
    _xlfn.UNIQUE(
        TRANSPOSE(
            _xlfn.FILTERXML("&lt;select&gt;&lt;x&gt;"&amp;SUBSTITUTE(选CPU[[#This Row],[CPU选项表]],",","&lt;/x&gt;&lt;x&gt;") &amp;"&lt;/x&gt;&lt;/select&gt;","//x")
        )
    )
),"无合适【CPU】选项,请清除【规格】或【内存】后再试")</f>
        <v>无合适【CPU】选项,请清除【规格】或【内存】后再试</v>
      </c>
    </row>
    <row r="525" spans="11:11">
      <c r="K525" t="str" cm="1">
        <f t="array" ref="K525">IFERROR(_xlfn._xlws.SORT(
    _xlfn.UNIQUE(
        TRANSPOSE(
            _xlfn.FILTERXML("&lt;select&gt;&lt;x&gt;"&amp;SUBSTITUTE(选CPU[[#This Row],[CPU选项表]],",","&lt;/x&gt;&lt;x&gt;") &amp;"&lt;/x&gt;&lt;/select&gt;","//x")
        )
    )
),"无合适【CPU】选项,请清除【规格】或【内存】后再试")</f>
        <v>无合适【CPU】选项,请清除【规格】或【内存】后再试</v>
      </c>
    </row>
    <row r="526" spans="11:11">
      <c r="K526" t="str" cm="1">
        <f t="array" ref="K526">IFERROR(_xlfn._xlws.SORT(
    _xlfn.UNIQUE(
        TRANSPOSE(
            _xlfn.FILTERXML("&lt;select&gt;&lt;x&gt;"&amp;SUBSTITUTE(选CPU[[#This Row],[CPU选项表]],",","&lt;/x&gt;&lt;x&gt;") &amp;"&lt;/x&gt;&lt;/select&gt;","//x")
        )
    )
),"无合适【CPU】选项,请清除【规格】或【内存】后再试")</f>
        <v>无合适【CPU】选项,请清除【规格】或【内存】后再试</v>
      </c>
    </row>
    <row r="527" spans="11:11">
      <c r="K527" t="str" cm="1">
        <f t="array" ref="K527">IFERROR(_xlfn._xlws.SORT(
    _xlfn.UNIQUE(
        TRANSPOSE(
            _xlfn.FILTERXML("&lt;select&gt;&lt;x&gt;"&amp;SUBSTITUTE(选CPU[[#This Row],[CPU选项表]],",","&lt;/x&gt;&lt;x&gt;") &amp;"&lt;/x&gt;&lt;/select&gt;","//x")
        )
    )
),"无合适【CPU】选项,请清除【规格】或【内存】后再试")</f>
        <v>无合适【CPU】选项,请清除【规格】或【内存】后再试</v>
      </c>
    </row>
    <row r="528" spans="11:11">
      <c r="K528" t="str" cm="1">
        <f t="array" ref="K528">IFERROR(_xlfn._xlws.SORT(
    _xlfn.UNIQUE(
        TRANSPOSE(
            _xlfn.FILTERXML("&lt;select&gt;&lt;x&gt;"&amp;SUBSTITUTE(选CPU[[#This Row],[CPU选项表]],",","&lt;/x&gt;&lt;x&gt;") &amp;"&lt;/x&gt;&lt;/select&gt;","//x")
        )
    )
),"无合适【CPU】选项,请清除【规格】或【内存】后再试")</f>
        <v>无合适【CPU】选项,请清除【规格】或【内存】后再试</v>
      </c>
    </row>
    <row r="529" spans="11:11">
      <c r="K529" t="str" cm="1">
        <f t="array" ref="K529">IFERROR(_xlfn._xlws.SORT(
    _xlfn.UNIQUE(
        TRANSPOSE(
            _xlfn.FILTERXML("&lt;select&gt;&lt;x&gt;"&amp;SUBSTITUTE(选CPU[[#This Row],[CPU选项表]],",","&lt;/x&gt;&lt;x&gt;") &amp;"&lt;/x&gt;&lt;/select&gt;","//x")
        )
    )
),"无合适【CPU】选项,请清除【规格】或【内存】后再试")</f>
        <v>无合适【CPU】选项,请清除【规格】或【内存】后再试</v>
      </c>
    </row>
    <row r="530" spans="11:11">
      <c r="K530" t="str" cm="1">
        <f t="array" ref="K530">IFERROR(_xlfn._xlws.SORT(
    _xlfn.UNIQUE(
        TRANSPOSE(
            _xlfn.FILTERXML("&lt;select&gt;&lt;x&gt;"&amp;SUBSTITUTE(选CPU[[#This Row],[CPU选项表]],",","&lt;/x&gt;&lt;x&gt;") &amp;"&lt;/x&gt;&lt;/select&gt;","//x")
        )
    )
),"无合适【CPU】选项,请清除【规格】或【内存】后再试")</f>
        <v>无合适【CPU】选项,请清除【规格】或【内存】后再试</v>
      </c>
    </row>
    <row r="531" spans="11:11">
      <c r="K531" t="str" cm="1">
        <f t="array" ref="K531">IFERROR(_xlfn._xlws.SORT(
    _xlfn.UNIQUE(
        TRANSPOSE(
            _xlfn.FILTERXML("&lt;select&gt;&lt;x&gt;"&amp;SUBSTITUTE(选CPU[[#This Row],[CPU选项表]],",","&lt;/x&gt;&lt;x&gt;") &amp;"&lt;/x&gt;&lt;/select&gt;","//x")
        )
    )
),"无合适【CPU】选项,请清除【规格】或【内存】后再试")</f>
        <v>无合适【CPU】选项,请清除【规格】或【内存】后再试</v>
      </c>
    </row>
    <row r="532" spans="11:11">
      <c r="K532" t="str" cm="1">
        <f t="array" ref="K532">IFERROR(_xlfn._xlws.SORT(
    _xlfn.UNIQUE(
        TRANSPOSE(
            _xlfn.FILTERXML("&lt;select&gt;&lt;x&gt;"&amp;SUBSTITUTE(选CPU[[#This Row],[CPU选项表]],",","&lt;/x&gt;&lt;x&gt;") &amp;"&lt;/x&gt;&lt;/select&gt;","//x")
        )
    )
),"无合适【CPU】选项,请清除【规格】或【内存】后再试")</f>
        <v>无合适【CPU】选项,请清除【规格】或【内存】后再试</v>
      </c>
    </row>
    <row r="533" spans="11:11">
      <c r="K533" t="str" cm="1">
        <f t="array" ref="K533">IFERROR(_xlfn._xlws.SORT(
    _xlfn.UNIQUE(
        TRANSPOSE(
            _xlfn.FILTERXML("&lt;select&gt;&lt;x&gt;"&amp;SUBSTITUTE(选CPU[[#This Row],[CPU选项表]],",","&lt;/x&gt;&lt;x&gt;") &amp;"&lt;/x&gt;&lt;/select&gt;","//x")
        )
    )
),"无合适【CPU】选项,请清除【规格】或【内存】后再试")</f>
        <v>无合适【CPU】选项,请清除【规格】或【内存】后再试</v>
      </c>
    </row>
    <row r="534" spans="11:11">
      <c r="K534" t="str" cm="1">
        <f t="array" ref="K534">IFERROR(_xlfn._xlws.SORT(
    _xlfn.UNIQUE(
        TRANSPOSE(
            _xlfn.FILTERXML("&lt;select&gt;&lt;x&gt;"&amp;SUBSTITUTE(选CPU[[#This Row],[CPU选项表]],",","&lt;/x&gt;&lt;x&gt;") &amp;"&lt;/x&gt;&lt;/select&gt;","//x")
        )
    )
),"无合适【CPU】选项,请清除【规格】或【内存】后再试")</f>
        <v>无合适【CPU】选项,请清除【规格】或【内存】后再试</v>
      </c>
    </row>
    <row r="535" spans="11:11">
      <c r="K535" t="str" cm="1">
        <f t="array" ref="K535">IFERROR(_xlfn._xlws.SORT(
    _xlfn.UNIQUE(
        TRANSPOSE(
            _xlfn.FILTERXML("&lt;select&gt;&lt;x&gt;"&amp;SUBSTITUTE(选CPU[[#This Row],[CPU选项表]],",","&lt;/x&gt;&lt;x&gt;") &amp;"&lt;/x&gt;&lt;/select&gt;","//x")
        )
    )
),"无合适【CPU】选项,请清除【规格】或【内存】后再试")</f>
        <v>无合适【CPU】选项,请清除【规格】或【内存】后再试</v>
      </c>
    </row>
    <row r="536" spans="11:11">
      <c r="K536" t="str" cm="1">
        <f t="array" ref="K536">IFERROR(_xlfn._xlws.SORT(
    _xlfn.UNIQUE(
        TRANSPOSE(
            _xlfn.FILTERXML("&lt;select&gt;&lt;x&gt;"&amp;SUBSTITUTE(选CPU[[#This Row],[CPU选项表]],",","&lt;/x&gt;&lt;x&gt;") &amp;"&lt;/x&gt;&lt;/select&gt;","//x")
        )
    )
),"无合适【CPU】选项,请清除【规格】或【内存】后再试")</f>
        <v>无合适【CPU】选项,请清除【规格】或【内存】后再试</v>
      </c>
    </row>
    <row r="537" spans="11:11">
      <c r="K537" t="str" cm="1">
        <f t="array" ref="K537">IFERROR(_xlfn._xlws.SORT(
    _xlfn.UNIQUE(
        TRANSPOSE(
            _xlfn.FILTERXML("&lt;select&gt;&lt;x&gt;"&amp;SUBSTITUTE(选CPU[[#This Row],[CPU选项表]],",","&lt;/x&gt;&lt;x&gt;") &amp;"&lt;/x&gt;&lt;/select&gt;","//x")
        )
    )
),"无合适【CPU】选项,请清除【规格】或【内存】后再试")</f>
        <v>无合适【CPU】选项,请清除【规格】或【内存】后再试</v>
      </c>
    </row>
    <row r="538" spans="11:11">
      <c r="K538" t="str" cm="1">
        <f t="array" ref="K538">IFERROR(_xlfn._xlws.SORT(
    _xlfn.UNIQUE(
        TRANSPOSE(
            _xlfn.FILTERXML("&lt;select&gt;&lt;x&gt;"&amp;SUBSTITUTE(选CPU[[#This Row],[CPU选项表]],",","&lt;/x&gt;&lt;x&gt;") &amp;"&lt;/x&gt;&lt;/select&gt;","//x")
        )
    )
),"无合适【CPU】选项,请清除【规格】或【内存】后再试")</f>
        <v>无合适【CPU】选项,请清除【规格】或【内存】后再试</v>
      </c>
    </row>
    <row r="539" spans="11:11">
      <c r="K539" t="str" cm="1">
        <f t="array" ref="K539">IFERROR(_xlfn._xlws.SORT(
    _xlfn.UNIQUE(
        TRANSPOSE(
            _xlfn.FILTERXML("&lt;select&gt;&lt;x&gt;"&amp;SUBSTITUTE(选CPU[[#This Row],[CPU选项表]],",","&lt;/x&gt;&lt;x&gt;") &amp;"&lt;/x&gt;&lt;/select&gt;","//x")
        )
    )
),"无合适【CPU】选项,请清除【规格】或【内存】后再试")</f>
        <v>无合适【CPU】选项,请清除【规格】或【内存】后再试</v>
      </c>
    </row>
    <row r="540" spans="11:11">
      <c r="K540" t="str" cm="1">
        <f t="array" ref="K540">IFERROR(_xlfn._xlws.SORT(
    _xlfn.UNIQUE(
        TRANSPOSE(
            _xlfn.FILTERXML("&lt;select&gt;&lt;x&gt;"&amp;SUBSTITUTE(选CPU[[#This Row],[CPU选项表]],",","&lt;/x&gt;&lt;x&gt;") &amp;"&lt;/x&gt;&lt;/select&gt;","//x")
        )
    )
),"无合适【CPU】选项,请清除【规格】或【内存】后再试")</f>
        <v>无合适【CPU】选项,请清除【规格】或【内存】后再试</v>
      </c>
    </row>
    <row r="541" spans="11:11">
      <c r="K541" t="str" cm="1">
        <f t="array" ref="K541">IFERROR(_xlfn._xlws.SORT(
    _xlfn.UNIQUE(
        TRANSPOSE(
            _xlfn.FILTERXML("&lt;select&gt;&lt;x&gt;"&amp;SUBSTITUTE(选CPU[[#This Row],[CPU选项表]],",","&lt;/x&gt;&lt;x&gt;") &amp;"&lt;/x&gt;&lt;/select&gt;","//x")
        )
    )
),"无合适【CPU】选项,请清除【规格】或【内存】后再试")</f>
        <v>无合适【CPU】选项,请清除【规格】或【内存】后再试</v>
      </c>
    </row>
    <row r="542" spans="11:11">
      <c r="K542" t="str" cm="1">
        <f t="array" ref="K542">IFERROR(_xlfn._xlws.SORT(
    _xlfn.UNIQUE(
        TRANSPOSE(
            _xlfn.FILTERXML("&lt;select&gt;&lt;x&gt;"&amp;SUBSTITUTE(选CPU[[#This Row],[CPU选项表]],",","&lt;/x&gt;&lt;x&gt;") &amp;"&lt;/x&gt;&lt;/select&gt;","//x")
        )
    )
),"无合适【CPU】选项,请清除【规格】或【内存】后再试")</f>
        <v>无合适【CPU】选项,请清除【规格】或【内存】后再试</v>
      </c>
    </row>
    <row r="543" spans="11:11">
      <c r="K543" t="str" cm="1">
        <f t="array" ref="K543">IFERROR(_xlfn._xlws.SORT(
    _xlfn.UNIQUE(
        TRANSPOSE(
            _xlfn.FILTERXML("&lt;select&gt;&lt;x&gt;"&amp;SUBSTITUTE(选CPU[[#This Row],[CPU选项表]],",","&lt;/x&gt;&lt;x&gt;") &amp;"&lt;/x&gt;&lt;/select&gt;","//x")
        )
    )
),"无合适【CPU】选项,请清除【规格】或【内存】后再试")</f>
        <v>无合适【CPU】选项,请清除【规格】或【内存】后再试</v>
      </c>
    </row>
    <row r="544" spans="11:11">
      <c r="K544" t="str" cm="1">
        <f t="array" ref="K544">IFERROR(_xlfn._xlws.SORT(
    _xlfn.UNIQUE(
        TRANSPOSE(
            _xlfn.FILTERXML("&lt;select&gt;&lt;x&gt;"&amp;SUBSTITUTE(选CPU[[#This Row],[CPU选项表]],",","&lt;/x&gt;&lt;x&gt;") &amp;"&lt;/x&gt;&lt;/select&gt;","//x")
        )
    )
),"无合适【CPU】选项,请清除【规格】或【内存】后再试")</f>
        <v>无合适【CPU】选项,请清除【规格】或【内存】后再试</v>
      </c>
    </row>
    <row r="545" spans="11:11">
      <c r="K545" t="str" cm="1">
        <f t="array" ref="K545">IFERROR(_xlfn._xlws.SORT(
    _xlfn.UNIQUE(
        TRANSPOSE(
            _xlfn.FILTERXML("&lt;select&gt;&lt;x&gt;"&amp;SUBSTITUTE(选CPU[[#This Row],[CPU选项表]],",","&lt;/x&gt;&lt;x&gt;") &amp;"&lt;/x&gt;&lt;/select&gt;","//x")
        )
    )
),"无合适【CPU】选项,请清除【规格】或【内存】后再试")</f>
        <v>无合适【CPU】选项,请清除【规格】或【内存】后再试</v>
      </c>
    </row>
    <row r="546" spans="11:11">
      <c r="K546" t="str" cm="1">
        <f t="array" ref="K546">IFERROR(_xlfn._xlws.SORT(
    _xlfn.UNIQUE(
        TRANSPOSE(
            _xlfn.FILTERXML("&lt;select&gt;&lt;x&gt;"&amp;SUBSTITUTE(选CPU[[#This Row],[CPU选项表]],",","&lt;/x&gt;&lt;x&gt;") &amp;"&lt;/x&gt;&lt;/select&gt;","//x")
        )
    )
),"无合适【CPU】选项,请清除【规格】或【内存】后再试")</f>
        <v>无合适【CPU】选项,请清除【规格】或【内存】后再试</v>
      </c>
    </row>
    <row r="547" spans="11:11">
      <c r="K547" t="str" cm="1">
        <f t="array" ref="K547">IFERROR(_xlfn._xlws.SORT(
    _xlfn.UNIQUE(
        TRANSPOSE(
            _xlfn.FILTERXML("&lt;select&gt;&lt;x&gt;"&amp;SUBSTITUTE(选CPU[[#This Row],[CPU选项表]],",","&lt;/x&gt;&lt;x&gt;") &amp;"&lt;/x&gt;&lt;/select&gt;","//x")
        )
    )
),"无合适【CPU】选项,请清除【规格】或【内存】后再试")</f>
        <v>无合适【CPU】选项,请清除【规格】或【内存】后再试</v>
      </c>
    </row>
    <row r="548" spans="11:11">
      <c r="K548" t="str" cm="1">
        <f t="array" ref="K548">IFERROR(_xlfn._xlws.SORT(
    _xlfn.UNIQUE(
        TRANSPOSE(
            _xlfn.FILTERXML("&lt;select&gt;&lt;x&gt;"&amp;SUBSTITUTE(选CPU[[#This Row],[CPU选项表]],",","&lt;/x&gt;&lt;x&gt;") &amp;"&lt;/x&gt;&lt;/select&gt;","//x")
        )
    )
),"无合适【CPU】选项,请清除【规格】或【内存】后再试")</f>
        <v>无合适【CPU】选项,请清除【规格】或【内存】后再试</v>
      </c>
    </row>
    <row r="549" spans="11:11">
      <c r="K549" t="str" cm="1">
        <f t="array" ref="K549">IFERROR(_xlfn._xlws.SORT(
    _xlfn.UNIQUE(
        TRANSPOSE(
            _xlfn.FILTERXML("&lt;select&gt;&lt;x&gt;"&amp;SUBSTITUTE(选CPU[[#This Row],[CPU选项表]],",","&lt;/x&gt;&lt;x&gt;") &amp;"&lt;/x&gt;&lt;/select&gt;","//x")
        )
    )
),"无合适【CPU】选项,请清除【规格】或【内存】后再试")</f>
        <v>无合适【CPU】选项,请清除【规格】或【内存】后再试</v>
      </c>
    </row>
    <row r="550" spans="11:11">
      <c r="K550" t="str" cm="1">
        <f t="array" ref="K550">IFERROR(_xlfn._xlws.SORT(
    _xlfn.UNIQUE(
        TRANSPOSE(
            _xlfn.FILTERXML("&lt;select&gt;&lt;x&gt;"&amp;SUBSTITUTE(选CPU[[#This Row],[CPU选项表]],",","&lt;/x&gt;&lt;x&gt;") &amp;"&lt;/x&gt;&lt;/select&gt;","//x")
        )
    )
),"无合适【CPU】选项,请清除【规格】或【内存】后再试")</f>
        <v>无合适【CPU】选项,请清除【规格】或【内存】后再试</v>
      </c>
    </row>
    <row r="551" spans="11:11">
      <c r="K551" t="str" cm="1">
        <f t="array" ref="K551">IFERROR(_xlfn._xlws.SORT(
    _xlfn.UNIQUE(
        TRANSPOSE(
            _xlfn.FILTERXML("&lt;select&gt;&lt;x&gt;"&amp;SUBSTITUTE(选CPU[[#This Row],[CPU选项表]],",","&lt;/x&gt;&lt;x&gt;") &amp;"&lt;/x&gt;&lt;/select&gt;","//x")
        )
    )
),"无合适【CPU】选项,请清除【规格】或【内存】后再试")</f>
        <v>无合适【CPU】选项,请清除【规格】或【内存】后再试</v>
      </c>
    </row>
    <row r="552" spans="11:11">
      <c r="K552" t="str" cm="1">
        <f t="array" ref="K552">IFERROR(_xlfn._xlws.SORT(
    _xlfn.UNIQUE(
        TRANSPOSE(
            _xlfn.FILTERXML("&lt;select&gt;&lt;x&gt;"&amp;SUBSTITUTE(选CPU[[#This Row],[CPU选项表]],",","&lt;/x&gt;&lt;x&gt;") &amp;"&lt;/x&gt;&lt;/select&gt;","//x")
        )
    )
),"无合适【CPU】选项,请清除【规格】或【内存】后再试")</f>
        <v>无合适【CPU】选项,请清除【规格】或【内存】后再试</v>
      </c>
    </row>
    <row r="553" spans="11:11">
      <c r="K553" t="str" cm="1">
        <f t="array" ref="K553">IFERROR(_xlfn._xlws.SORT(
    _xlfn.UNIQUE(
        TRANSPOSE(
            _xlfn.FILTERXML("&lt;select&gt;&lt;x&gt;"&amp;SUBSTITUTE(选CPU[[#This Row],[CPU选项表]],",","&lt;/x&gt;&lt;x&gt;") &amp;"&lt;/x&gt;&lt;/select&gt;","//x")
        )
    )
),"无合适【CPU】选项,请清除【规格】或【内存】后再试")</f>
        <v>无合适【CPU】选项,请清除【规格】或【内存】后再试</v>
      </c>
    </row>
    <row r="554" spans="11:11">
      <c r="K554" t="str" cm="1">
        <f t="array" ref="K554">IFERROR(_xlfn._xlws.SORT(
    _xlfn.UNIQUE(
        TRANSPOSE(
            _xlfn.FILTERXML("&lt;select&gt;&lt;x&gt;"&amp;SUBSTITUTE(选CPU[[#This Row],[CPU选项表]],",","&lt;/x&gt;&lt;x&gt;") &amp;"&lt;/x&gt;&lt;/select&gt;","//x")
        )
    )
),"无合适【CPU】选项,请清除【规格】或【内存】后再试")</f>
        <v>无合适【CPU】选项,请清除【规格】或【内存】后再试</v>
      </c>
    </row>
    <row r="555" spans="11:11">
      <c r="K555" t="str" cm="1">
        <f t="array" ref="K555">IFERROR(_xlfn._xlws.SORT(
    _xlfn.UNIQUE(
        TRANSPOSE(
            _xlfn.FILTERXML("&lt;select&gt;&lt;x&gt;"&amp;SUBSTITUTE(选CPU[[#This Row],[CPU选项表]],",","&lt;/x&gt;&lt;x&gt;") &amp;"&lt;/x&gt;&lt;/select&gt;","//x")
        )
    )
),"无合适【CPU】选项,请清除【规格】或【内存】后再试")</f>
        <v>无合适【CPU】选项,请清除【规格】或【内存】后再试</v>
      </c>
    </row>
    <row r="556" spans="11:11">
      <c r="K556" t="str" cm="1">
        <f t="array" ref="K556">IFERROR(_xlfn._xlws.SORT(
    _xlfn.UNIQUE(
        TRANSPOSE(
            _xlfn.FILTERXML("&lt;select&gt;&lt;x&gt;"&amp;SUBSTITUTE(选CPU[[#This Row],[CPU选项表]],",","&lt;/x&gt;&lt;x&gt;") &amp;"&lt;/x&gt;&lt;/select&gt;","//x")
        )
    )
),"无合适【CPU】选项,请清除【规格】或【内存】后再试")</f>
        <v>无合适【CPU】选项,请清除【规格】或【内存】后再试</v>
      </c>
    </row>
    <row r="557" spans="11:11">
      <c r="K557" t="str" cm="1">
        <f t="array" ref="K557">IFERROR(_xlfn._xlws.SORT(
    _xlfn.UNIQUE(
        TRANSPOSE(
            _xlfn.FILTERXML("&lt;select&gt;&lt;x&gt;"&amp;SUBSTITUTE(选CPU[[#This Row],[CPU选项表]],",","&lt;/x&gt;&lt;x&gt;") &amp;"&lt;/x&gt;&lt;/select&gt;","//x")
        )
    )
),"无合适【CPU】选项,请清除【规格】或【内存】后再试")</f>
        <v>无合适【CPU】选项,请清除【规格】或【内存】后再试</v>
      </c>
    </row>
    <row r="558" spans="11:11">
      <c r="K558" t="str" cm="1">
        <f t="array" ref="K558">IFERROR(_xlfn._xlws.SORT(
    _xlfn.UNIQUE(
        TRANSPOSE(
            _xlfn.FILTERXML("&lt;select&gt;&lt;x&gt;"&amp;SUBSTITUTE(选CPU[[#This Row],[CPU选项表]],",","&lt;/x&gt;&lt;x&gt;") &amp;"&lt;/x&gt;&lt;/select&gt;","//x")
        )
    )
),"无合适【CPU】选项,请清除【规格】或【内存】后再试")</f>
        <v>无合适【CPU】选项,请清除【规格】或【内存】后再试</v>
      </c>
    </row>
    <row r="559" spans="11:11">
      <c r="K559" t="str" cm="1">
        <f t="array" ref="K559">IFERROR(_xlfn._xlws.SORT(
    _xlfn.UNIQUE(
        TRANSPOSE(
            _xlfn.FILTERXML("&lt;select&gt;&lt;x&gt;"&amp;SUBSTITUTE(选CPU[[#This Row],[CPU选项表]],",","&lt;/x&gt;&lt;x&gt;") &amp;"&lt;/x&gt;&lt;/select&gt;","//x")
        )
    )
),"无合适【CPU】选项,请清除【规格】或【内存】后再试")</f>
        <v>无合适【CPU】选项,请清除【规格】或【内存】后再试</v>
      </c>
    </row>
    <row r="560" spans="11:11">
      <c r="K560" t="str" cm="1">
        <f t="array" ref="K560">IFERROR(_xlfn._xlws.SORT(
    _xlfn.UNIQUE(
        TRANSPOSE(
            _xlfn.FILTERXML("&lt;select&gt;&lt;x&gt;"&amp;SUBSTITUTE(选CPU[[#This Row],[CPU选项表]],",","&lt;/x&gt;&lt;x&gt;") &amp;"&lt;/x&gt;&lt;/select&gt;","//x")
        )
    )
),"无合适【CPU】选项,请清除【规格】或【内存】后再试")</f>
        <v>无合适【CPU】选项,请清除【规格】或【内存】后再试</v>
      </c>
    </row>
    <row r="561" spans="11:11">
      <c r="K561" t="str" cm="1">
        <f t="array" ref="K561">IFERROR(_xlfn._xlws.SORT(
    _xlfn.UNIQUE(
        TRANSPOSE(
            _xlfn.FILTERXML("&lt;select&gt;&lt;x&gt;"&amp;SUBSTITUTE(选CPU[[#This Row],[CPU选项表]],",","&lt;/x&gt;&lt;x&gt;") &amp;"&lt;/x&gt;&lt;/select&gt;","//x")
        )
    )
),"无合适【CPU】选项,请清除【规格】或【内存】后再试")</f>
        <v>无合适【CPU】选项,请清除【规格】或【内存】后再试</v>
      </c>
    </row>
    <row r="562" spans="11:11">
      <c r="K562" t="str" cm="1">
        <f t="array" ref="K562">IFERROR(_xlfn._xlws.SORT(
    _xlfn.UNIQUE(
        TRANSPOSE(
            _xlfn.FILTERXML("&lt;select&gt;&lt;x&gt;"&amp;SUBSTITUTE(选CPU[[#This Row],[CPU选项表]],",","&lt;/x&gt;&lt;x&gt;") &amp;"&lt;/x&gt;&lt;/select&gt;","//x")
        )
    )
),"无合适【CPU】选项,请清除【规格】或【内存】后再试")</f>
        <v>无合适【CPU】选项,请清除【规格】或【内存】后再试</v>
      </c>
    </row>
    <row r="563" spans="11:11">
      <c r="K563" t="str" cm="1">
        <f t="array" ref="K563">IFERROR(_xlfn._xlws.SORT(
    _xlfn.UNIQUE(
        TRANSPOSE(
            _xlfn.FILTERXML("&lt;select&gt;&lt;x&gt;"&amp;SUBSTITUTE(选CPU[[#This Row],[CPU选项表]],",","&lt;/x&gt;&lt;x&gt;") &amp;"&lt;/x&gt;&lt;/select&gt;","//x")
        )
    )
),"无合适【CPU】选项,请清除【规格】或【内存】后再试")</f>
        <v>无合适【CPU】选项,请清除【规格】或【内存】后再试</v>
      </c>
    </row>
    <row r="564" spans="11:11">
      <c r="K564" t="str" cm="1">
        <f t="array" ref="K564">IFERROR(_xlfn._xlws.SORT(
    _xlfn.UNIQUE(
        TRANSPOSE(
            _xlfn.FILTERXML("&lt;select&gt;&lt;x&gt;"&amp;SUBSTITUTE(选CPU[[#This Row],[CPU选项表]],",","&lt;/x&gt;&lt;x&gt;") &amp;"&lt;/x&gt;&lt;/select&gt;","//x")
        )
    )
),"无合适【CPU】选项,请清除【规格】或【内存】后再试")</f>
        <v>无合适【CPU】选项,请清除【规格】或【内存】后再试</v>
      </c>
    </row>
    <row r="565" spans="11:11">
      <c r="K565" t="str" cm="1">
        <f t="array" ref="K565">IFERROR(_xlfn._xlws.SORT(
    _xlfn.UNIQUE(
        TRANSPOSE(
            _xlfn.FILTERXML("&lt;select&gt;&lt;x&gt;"&amp;SUBSTITUTE(选CPU[[#This Row],[CPU选项表]],",","&lt;/x&gt;&lt;x&gt;") &amp;"&lt;/x&gt;&lt;/select&gt;","//x")
        )
    )
),"无合适【CPU】选项,请清除【规格】或【内存】后再试")</f>
        <v>无合适【CPU】选项,请清除【规格】或【内存】后再试</v>
      </c>
    </row>
    <row r="566" spans="11:11">
      <c r="K566" t="str" cm="1">
        <f t="array" ref="K566">IFERROR(_xlfn._xlws.SORT(
    _xlfn.UNIQUE(
        TRANSPOSE(
            _xlfn.FILTERXML("&lt;select&gt;&lt;x&gt;"&amp;SUBSTITUTE(选CPU[[#This Row],[CPU选项表]],",","&lt;/x&gt;&lt;x&gt;") &amp;"&lt;/x&gt;&lt;/select&gt;","//x")
        )
    )
),"无合适【CPU】选项,请清除【规格】或【内存】后再试")</f>
        <v>无合适【CPU】选项,请清除【规格】或【内存】后再试</v>
      </c>
    </row>
    <row r="567" spans="11:11">
      <c r="K567" t="str" cm="1">
        <f t="array" ref="K567">IFERROR(_xlfn._xlws.SORT(
    _xlfn.UNIQUE(
        TRANSPOSE(
            _xlfn.FILTERXML("&lt;select&gt;&lt;x&gt;"&amp;SUBSTITUTE(选CPU[[#This Row],[CPU选项表]],",","&lt;/x&gt;&lt;x&gt;") &amp;"&lt;/x&gt;&lt;/select&gt;","//x")
        )
    )
),"无合适【CPU】选项,请清除【规格】或【内存】后再试")</f>
        <v>无合适【CPU】选项,请清除【规格】或【内存】后再试</v>
      </c>
    </row>
    <row r="568" spans="11:11">
      <c r="K568" t="str" cm="1">
        <f t="array" ref="K568">IFERROR(_xlfn._xlws.SORT(
    _xlfn.UNIQUE(
        TRANSPOSE(
            _xlfn.FILTERXML("&lt;select&gt;&lt;x&gt;"&amp;SUBSTITUTE(选CPU[[#This Row],[CPU选项表]],",","&lt;/x&gt;&lt;x&gt;") &amp;"&lt;/x&gt;&lt;/select&gt;","//x")
        )
    )
),"无合适【CPU】选项,请清除【规格】或【内存】后再试")</f>
        <v>无合适【CPU】选项,请清除【规格】或【内存】后再试</v>
      </c>
    </row>
    <row r="569" spans="11:11">
      <c r="K569" t="str" cm="1">
        <f t="array" ref="K569">IFERROR(_xlfn._xlws.SORT(
    _xlfn.UNIQUE(
        TRANSPOSE(
            _xlfn.FILTERXML("&lt;select&gt;&lt;x&gt;"&amp;SUBSTITUTE(选CPU[[#This Row],[CPU选项表]],",","&lt;/x&gt;&lt;x&gt;") &amp;"&lt;/x&gt;&lt;/select&gt;","//x")
        )
    )
),"无合适【CPU】选项,请清除【规格】或【内存】后再试")</f>
        <v>无合适【CPU】选项,请清除【规格】或【内存】后再试</v>
      </c>
    </row>
    <row r="570" spans="11:11">
      <c r="K570" t="str" cm="1">
        <f t="array" ref="K570">IFERROR(_xlfn._xlws.SORT(
    _xlfn.UNIQUE(
        TRANSPOSE(
            _xlfn.FILTERXML("&lt;select&gt;&lt;x&gt;"&amp;SUBSTITUTE(选CPU[[#This Row],[CPU选项表]],",","&lt;/x&gt;&lt;x&gt;") &amp;"&lt;/x&gt;&lt;/select&gt;","//x")
        )
    )
),"无合适【CPU】选项,请清除【规格】或【内存】后再试")</f>
        <v>无合适【CPU】选项,请清除【规格】或【内存】后再试</v>
      </c>
    </row>
    <row r="571" spans="11:11">
      <c r="K571" t="str" cm="1">
        <f t="array" ref="K571">IFERROR(_xlfn._xlws.SORT(
    _xlfn.UNIQUE(
        TRANSPOSE(
            _xlfn.FILTERXML("&lt;select&gt;&lt;x&gt;"&amp;SUBSTITUTE(选CPU[[#This Row],[CPU选项表]],",","&lt;/x&gt;&lt;x&gt;") &amp;"&lt;/x&gt;&lt;/select&gt;","//x")
        )
    )
),"无合适【CPU】选项,请清除【规格】或【内存】后再试")</f>
        <v>无合适【CPU】选项,请清除【规格】或【内存】后再试</v>
      </c>
    </row>
    <row r="572" spans="11:11">
      <c r="K572" t="str" cm="1">
        <f t="array" ref="K572">IFERROR(_xlfn._xlws.SORT(
    _xlfn.UNIQUE(
        TRANSPOSE(
            _xlfn.FILTERXML("&lt;select&gt;&lt;x&gt;"&amp;SUBSTITUTE(选CPU[[#This Row],[CPU选项表]],",","&lt;/x&gt;&lt;x&gt;") &amp;"&lt;/x&gt;&lt;/select&gt;","//x")
        )
    )
),"无合适【CPU】选项,请清除【规格】或【内存】后再试")</f>
        <v>无合适【CPU】选项,请清除【规格】或【内存】后再试</v>
      </c>
    </row>
    <row r="573" spans="11:11">
      <c r="K573" t="str" cm="1">
        <f t="array" ref="K573">IFERROR(_xlfn._xlws.SORT(
    _xlfn.UNIQUE(
        TRANSPOSE(
            _xlfn.FILTERXML("&lt;select&gt;&lt;x&gt;"&amp;SUBSTITUTE(选CPU[[#This Row],[CPU选项表]],",","&lt;/x&gt;&lt;x&gt;") &amp;"&lt;/x&gt;&lt;/select&gt;","//x")
        )
    )
),"无合适【CPU】选项,请清除【规格】或【内存】后再试")</f>
        <v>无合适【CPU】选项,请清除【规格】或【内存】后再试</v>
      </c>
    </row>
    <row r="574" spans="11:11">
      <c r="K574" t="str" cm="1">
        <f t="array" ref="K574">IFERROR(_xlfn._xlws.SORT(
    _xlfn.UNIQUE(
        TRANSPOSE(
            _xlfn.FILTERXML("&lt;select&gt;&lt;x&gt;"&amp;SUBSTITUTE(选CPU[[#This Row],[CPU选项表]],",","&lt;/x&gt;&lt;x&gt;") &amp;"&lt;/x&gt;&lt;/select&gt;","//x")
        )
    )
),"无合适【CPU】选项,请清除【规格】或【内存】后再试")</f>
        <v>无合适【CPU】选项,请清除【规格】或【内存】后再试</v>
      </c>
    </row>
    <row r="575" spans="11:11">
      <c r="K575" t="str" cm="1">
        <f t="array" ref="K575">IFERROR(_xlfn._xlws.SORT(
    _xlfn.UNIQUE(
        TRANSPOSE(
            _xlfn.FILTERXML("&lt;select&gt;&lt;x&gt;"&amp;SUBSTITUTE(选CPU[[#This Row],[CPU选项表]],",","&lt;/x&gt;&lt;x&gt;") &amp;"&lt;/x&gt;&lt;/select&gt;","//x")
        )
    )
),"无合适【CPU】选项,请清除【规格】或【内存】后再试")</f>
        <v>无合适【CPU】选项,请清除【规格】或【内存】后再试</v>
      </c>
    </row>
    <row r="576" spans="11:11">
      <c r="K576" t="str" cm="1">
        <f t="array" ref="K576">IFERROR(_xlfn._xlws.SORT(
    _xlfn.UNIQUE(
        TRANSPOSE(
            _xlfn.FILTERXML("&lt;select&gt;&lt;x&gt;"&amp;SUBSTITUTE(选CPU[[#This Row],[CPU选项表]],",","&lt;/x&gt;&lt;x&gt;") &amp;"&lt;/x&gt;&lt;/select&gt;","//x")
        )
    )
),"无合适【CPU】选项,请清除【规格】或【内存】后再试")</f>
        <v>无合适【CPU】选项,请清除【规格】或【内存】后再试</v>
      </c>
    </row>
    <row r="577" spans="11:11">
      <c r="K577" t="str" cm="1">
        <f t="array" ref="K577">IFERROR(_xlfn._xlws.SORT(
    _xlfn.UNIQUE(
        TRANSPOSE(
            _xlfn.FILTERXML("&lt;select&gt;&lt;x&gt;"&amp;SUBSTITUTE(选CPU[[#This Row],[CPU选项表]],",","&lt;/x&gt;&lt;x&gt;") &amp;"&lt;/x&gt;&lt;/select&gt;","//x")
        )
    )
),"无合适【CPU】选项,请清除【规格】或【内存】后再试")</f>
        <v>无合适【CPU】选项,请清除【规格】或【内存】后再试</v>
      </c>
    </row>
    <row r="578" spans="11:11">
      <c r="K578" t="str" cm="1">
        <f t="array" ref="K578">IFERROR(_xlfn._xlws.SORT(
    _xlfn.UNIQUE(
        TRANSPOSE(
            _xlfn.FILTERXML("&lt;select&gt;&lt;x&gt;"&amp;SUBSTITUTE(选CPU[[#This Row],[CPU选项表]],",","&lt;/x&gt;&lt;x&gt;") &amp;"&lt;/x&gt;&lt;/select&gt;","//x")
        )
    )
),"无合适【CPU】选项,请清除【规格】或【内存】后再试")</f>
        <v>无合适【CPU】选项,请清除【规格】或【内存】后再试</v>
      </c>
    </row>
    <row r="579" spans="11:11">
      <c r="K579" t="str" cm="1">
        <f t="array" ref="K579">IFERROR(_xlfn._xlws.SORT(
    _xlfn.UNIQUE(
        TRANSPOSE(
            _xlfn.FILTERXML("&lt;select&gt;&lt;x&gt;"&amp;SUBSTITUTE(选CPU[[#This Row],[CPU选项表]],",","&lt;/x&gt;&lt;x&gt;") &amp;"&lt;/x&gt;&lt;/select&gt;","//x")
        )
    )
),"无合适【CPU】选项,请清除【规格】或【内存】后再试")</f>
        <v>无合适【CPU】选项,请清除【规格】或【内存】后再试</v>
      </c>
    </row>
    <row r="580" spans="11:11">
      <c r="K580" t="str" cm="1">
        <f t="array" ref="K580">IFERROR(_xlfn._xlws.SORT(
    _xlfn.UNIQUE(
        TRANSPOSE(
            _xlfn.FILTERXML("&lt;select&gt;&lt;x&gt;"&amp;SUBSTITUTE(选CPU[[#This Row],[CPU选项表]],",","&lt;/x&gt;&lt;x&gt;") &amp;"&lt;/x&gt;&lt;/select&gt;","//x")
        )
    )
),"无合适【CPU】选项,请清除【规格】或【内存】后再试")</f>
        <v>无合适【CPU】选项,请清除【规格】或【内存】后再试</v>
      </c>
    </row>
    <row r="581" spans="11:11">
      <c r="K581" t="str" cm="1">
        <f t="array" ref="K581">IFERROR(_xlfn._xlws.SORT(
    _xlfn.UNIQUE(
        TRANSPOSE(
            _xlfn.FILTERXML("&lt;select&gt;&lt;x&gt;"&amp;SUBSTITUTE(选CPU[[#This Row],[CPU选项表]],",","&lt;/x&gt;&lt;x&gt;") &amp;"&lt;/x&gt;&lt;/select&gt;","//x")
        )
    )
),"无合适【CPU】选项,请清除【规格】或【内存】后再试")</f>
        <v>无合适【CPU】选项,请清除【规格】或【内存】后再试</v>
      </c>
    </row>
    <row r="582" spans="11:11">
      <c r="K582" t="str" cm="1">
        <f t="array" ref="K582">IFERROR(_xlfn._xlws.SORT(
    _xlfn.UNIQUE(
        TRANSPOSE(
            _xlfn.FILTERXML("&lt;select&gt;&lt;x&gt;"&amp;SUBSTITUTE(选CPU[[#This Row],[CPU选项表]],",","&lt;/x&gt;&lt;x&gt;") &amp;"&lt;/x&gt;&lt;/select&gt;","//x")
        )
    )
),"无合适【CPU】选项,请清除【规格】或【内存】后再试")</f>
        <v>无合适【CPU】选项,请清除【规格】或【内存】后再试</v>
      </c>
    </row>
    <row r="583" spans="11:11">
      <c r="K583" t="str" cm="1">
        <f t="array" ref="K583">IFERROR(_xlfn._xlws.SORT(
    _xlfn.UNIQUE(
        TRANSPOSE(
            _xlfn.FILTERXML("&lt;select&gt;&lt;x&gt;"&amp;SUBSTITUTE(选CPU[[#This Row],[CPU选项表]],",","&lt;/x&gt;&lt;x&gt;") &amp;"&lt;/x&gt;&lt;/select&gt;","//x")
        )
    )
),"无合适【CPU】选项,请清除【规格】或【内存】后再试")</f>
        <v>无合适【CPU】选项,请清除【规格】或【内存】后再试</v>
      </c>
    </row>
    <row r="584" spans="11:11">
      <c r="K584" t="str" cm="1">
        <f t="array" ref="K584">IFERROR(_xlfn._xlws.SORT(
    _xlfn.UNIQUE(
        TRANSPOSE(
            _xlfn.FILTERXML("&lt;select&gt;&lt;x&gt;"&amp;SUBSTITUTE(选CPU[[#This Row],[CPU选项表]],",","&lt;/x&gt;&lt;x&gt;") &amp;"&lt;/x&gt;&lt;/select&gt;","//x")
        )
    )
),"无合适【CPU】选项,请清除【规格】或【内存】后再试")</f>
        <v>无合适【CPU】选项,请清除【规格】或【内存】后再试</v>
      </c>
    </row>
    <row r="585" spans="11:11">
      <c r="K585" t="str" cm="1">
        <f t="array" ref="K585">IFERROR(_xlfn._xlws.SORT(
    _xlfn.UNIQUE(
        TRANSPOSE(
            _xlfn.FILTERXML("&lt;select&gt;&lt;x&gt;"&amp;SUBSTITUTE(选CPU[[#This Row],[CPU选项表]],",","&lt;/x&gt;&lt;x&gt;") &amp;"&lt;/x&gt;&lt;/select&gt;","//x")
        )
    )
),"无合适【CPU】选项,请清除【规格】或【内存】后再试")</f>
        <v>无合适【CPU】选项,请清除【规格】或【内存】后再试</v>
      </c>
    </row>
    <row r="586" spans="11:11">
      <c r="K586" t="str" cm="1">
        <f t="array" ref="K586">IFERROR(_xlfn._xlws.SORT(
    _xlfn.UNIQUE(
        TRANSPOSE(
            _xlfn.FILTERXML("&lt;select&gt;&lt;x&gt;"&amp;SUBSTITUTE(选CPU[[#This Row],[CPU选项表]],",","&lt;/x&gt;&lt;x&gt;") &amp;"&lt;/x&gt;&lt;/select&gt;","//x")
        )
    )
),"无合适【CPU】选项,请清除【规格】或【内存】后再试")</f>
        <v>无合适【CPU】选项,请清除【规格】或【内存】后再试</v>
      </c>
    </row>
    <row r="587" spans="11:11">
      <c r="K587" t="str" cm="1">
        <f t="array" ref="K587">IFERROR(_xlfn._xlws.SORT(
    _xlfn.UNIQUE(
        TRANSPOSE(
            _xlfn.FILTERXML("&lt;select&gt;&lt;x&gt;"&amp;SUBSTITUTE(选CPU[[#This Row],[CPU选项表]],",","&lt;/x&gt;&lt;x&gt;") &amp;"&lt;/x&gt;&lt;/select&gt;","//x")
        )
    )
),"无合适【CPU】选项,请清除【规格】或【内存】后再试")</f>
        <v>无合适【CPU】选项,请清除【规格】或【内存】后再试</v>
      </c>
    </row>
    <row r="588" spans="11:11">
      <c r="K588" t="str" cm="1">
        <f t="array" ref="K588">IFERROR(_xlfn._xlws.SORT(
    _xlfn.UNIQUE(
        TRANSPOSE(
            _xlfn.FILTERXML("&lt;select&gt;&lt;x&gt;"&amp;SUBSTITUTE(选CPU[[#This Row],[CPU选项表]],",","&lt;/x&gt;&lt;x&gt;") &amp;"&lt;/x&gt;&lt;/select&gt;","//x")
        )
    )
),"无合适【CPU】选项,请清除【规格】或【内存】后再试")</f>
        <v>无合适【CPU】选项,请清除【规格】或【内存】后再试</v>
      </c>
    </row>
    <row r="589" spans="11:11">
      <c r="K589" t="str" cm="1">
        <f t="array" ref="K589">IFERROR(_xlfn._xlws.SORT(
    _xlfn.UNIQUE(
        TRANSPOSE(
            _xlfn.FILTERXML("&lt;select&gt;&lt;x&gt;"&amp;SUBSTITUTE(选CPU[[#This Row],[CPU选项表]],",","&lt;/x&gt;&lt;x&gt;") &amp;"&lt;/x&gt;&lt;/select&gt;","//x")
        )
    )
),"无合适【CPU】选项,请清除【规格】或【内存】后再试")</f>
        <v>无合适【CPU】选项,请清除【规格】或【内存】后再试</v>
      </c>
    </row>
    <row r="590" spans="11:11">
      <c r="K590" t="str" cm="1">
        <f t="array" ref="K590">IFERROR(_xlfn._xlws.SORT(
    _xlfn.UNIQUE(
        TRANSPOSE(
            _xlfn.FILTERXML("&lt;select&gt;&lt;x&gt;"&amp;SUBSTITUTE(选CPU[[#This Row],[CPU选项表]],",","&lt;/x&gt;&lt;x&gt;") &amp;"&lt;/x&gt;&lt;/select&gt;","//x")
        )
    )
),"无合适【CPU】选项,请清除【规格】或【内存】后再试")</f>
        <v>无合适【CPU】选项,请清除【规格】或【内存】后再试</v>
      </c>
    </row>
    <row r="591" spans="11:11">
      <c r="K591" t="str" cm="1">
        <f t="array" ref="K591">IFERROR(_xlfn._xlws.SORT(
    _xlfn.UNIQUE(
        TRANSPOSE(
            _xlfn.FILTERXML("&lt;select&gt;&lt;x&gt;"&amp;SUBSTITUTE(选CPU[[#This Row],[CPU选项表]],",","&lt;/x&gt;&lt;x&gt;") &amp;"&lt;/x&gt;&lt;/select&gt;","//x")
        )
    )
),"无合适【CPU】选项,请清除【规格】或【内存】后再试")</f>
        <v>无合适【CPU】选项,请清除【规格】或【内存】后再试</v>
      </c>
    </row>
    <row r="592" spans="11:11">
      <c r="K592" t="str" cm="1">
        <f t="array" ref="K592">IFERROR(_xlfn._xlws.SORT(
    _xlfn.UNIQUE(
        TRANSPOSE(
            _xlfn.FILTERXML("&lt;select&gt;&lt;x&gt;"&amp;SUBSTITUTE(选CPU[[#This Row],[CPU选项表]],",","&lt;/x&gt;&lt;x&gt;") &amp;"&lt;/x&gt;&lt;/select&gt;","//x")
        )
    )
),"无合适【CPU】选项,请清除【规格】或【内存】后再试")</f>
        <v>无合适【CPU】选项,请清除【规格】或【内存】后再试</v>
      </c>
    </row>
    <row r="593" spans="11:11">
      <c r="K593" t="str" cm="1">
        <f t="array" ref="K593">IFERROR(_xlfn._xlws.SORT(
    _xlfn.UNIQUE(
        TRANSPOSE(
            _xlfn.FILTERXML("&lt;select&gt;&lt;x&gt;"&amp;SUBSTITUTE(选CPU[[#This Row],[CPU选项表]],",","&lt;/x&gt;&lt;x&gt;") &amp;"&lt;/x&gt;&lt;/select&gt;","//x")
        )
    )
),"无合适【CPU】选项,请清除【规格】或【内存】后再试")</f>
        <v>无合适【CPU】选项,请清除【规格】或【内存】后再试</v>
      </c>
    </row>
    <row r="594" spans="11:11">
      <c r="K594" t="str" cm="1">
        <f t="array" ref="K594">IFERROR(_xlfn._xlws.SORT(
    _xlfn.UNIQUE(
        TRANSPOSE(
            _xlfn.FILTERXML("&lt;select&gt;&lt;x&gt;"&amp;SUBSTITUTE(选CPU[[#This Row],[CPU选项表]],",","&lt;/x&gt;&lt;x&gt;") &amp;"&lt;/x&gt;&lt;/select&gt;","//x")
        )
    )
),"无合适【CPU】选项,请清除【规格】或【内存】后再试")</f>
        <v>无合适【CPU】选项,请清除【规格】或【内存】后再试</v>
      </c>
    </row>
    <row r="595" spans="11:11">
      <c r="K595" t="str" cm="1">
        <f t="array" ref="K595">IFERROR(_xlfn._xlws.SORT(
    _xlfn.UNIQUE(
        TRANSPOSE(
            _xlfn.FILTERXML("&lt;select&gt;&lt;x&gt;"&amp;SUBSTITUTE(选CPU[[#This Row],[CPU选项表]],",","&lt;/x&gt;&lt;x&gt;") &amp;"&lt;/x&gt;&lt;/select&gt;","//x")
        )
    )
),"无合适【CPU】选项,请清除【规格】或【内存】后再试")</f>
        <v>无合适【CPU】选项,请清除【规格】或【内存】后再试</v>
      </c>
    </row>
    <row r="596" spans="11:11">
      <c r="K596" t="str" cm="1">
        <f t="array" ref="K596">IFERROR(_xlfn._xlws.SORT(
    _xlfn.UNIQUE(
        TRANSPOSE(
            _xlfn.FILTERXML("&lt;select&gt;&lt;x&gt;"&amp;SUBSTITUTE(选CPU[[#This Row],[CPU选项表]],",","&lt;/x&gt;&lt;x&gt;") &amp;"&lt;/x&gt;&lt;/select&gt;","//x")
        )
    )
),"无合适【CPU】选项,请清除【规格】或【内存】后再试")</f>
        <v>无合适【CPU】选项,请清除【规格】或【内存】后再试</v>
      </c>
    </row>
    <row r="597" spans="11:11">
      <c r="K597" t="str" cm="1">
        <f t="array" ref="K597">IFERROR(_xlfn._xlws.SORT(
    _xlfn.UNIQUE(
        TRANSPOSE(
            _xlfn.FILTERXML("&lt;select&gt;&lt;x&gt;"&amp;SUBSTITUTE(选CPU[[#This Row],[CPU选项表]],",","&lt;/x&gt;&lt;x&gt;") &amp;"&lt;/x&gt;&lt;/select&gt;","//x")
        )
    )
),"无合适【CPU】选项,请清除【规格】或【内存】后再试")</f>
        <v>无合适【CPU】选项,请清除【规格】或【内存】后再试</v>
      </c>
    </row>
    <row r="598" spans="11:11">
      <c r="K598" t="str" cm="1">
        <f t="array" ref="K598">IFERROR(_xlfn._xlws.SORT(
    _xlfn.UNIQUE(
        TRANSPOSE(
            _xlfn.FILTERXML("&lt;select&gt;&lt;x&gt;"&amp;SUBSTITUTE(选CPU[[#This Row],[CPU选项表]],",","&lt;/x&gt;&lt;x&gt;") &amp;"&lt;/x&gt;&lt;/select&gt;","//x")
        )
    )
),"无合适【CPU】选项,请清除【规格】或【内存】后再试")</f>
        <v>无合适【CPU】选项,请清除【规格】或【内存】后再试</v>
      </c>
    </row>
    <row r="599" spans="11:11">
      <c r="K599" t="str" cm="1">
        <f t="array" ref="K599">IFERROR(_xlfn._xlws.SORT(
    _xlfn.UNIQUE(
        TRANSPOSE(
            _xlfn.FILTERXML("&lt;select&gt;&lt;x&gt;"&amp;SUBSTITUTE(选CPU[[#This Row],[CPU选项表]],",","&lt;/x&gt;&lt;x&gt;") &amp;"&lt;/x&gt;&lt;/select&gt;","//x")
        )
    )
),"无合适【CPU】选项,请清除【规格】或【内存】后再试")</f>
        <v>无合适【CPU】选项,请清除【规格】或【内存】后再试</v>
      </c>
    </row>
    <row r="600" spans="11:11">
      <c r="K600" t="str" cm="1">
        <f t="array" ref="K600">IFERROR(_xlfn._xlws.SORT(
    _xlfn.UNIQUE(
        TRANSPOSE(
            _xlfn.FILTERXML("&lt;select&gt;&lt;x&gt;"&amp;SUBSTITUTE(选CPU[[#This Row],[CPU选项表]],",","&lt;/x&gt;&lt;x&gt;") &amp;"&lt;/x&gt;&lt;/select&gt;","//x")
        )
    )
),"无合适【CPU】选项,请清除【规格】或【内存】后再试")</f>
        <v>无合适【CPU】选项,请清除【规格】或【内存】后再试</v>
      </c>
    </row>
    <row r="601" spans="11:11">
      <c r="K601" t="str" cm="1">
        <f t="array" ref="K601">IFERROR(_xlfn._xlws.SORT(
    _xlfn.UNIQUE(
        TRANSPOSE(
            _xlfn.FILTERXML("&lt;select&gt;&lt;x&gt;"&amp;SUBSTITUTE(选CPU[[#This Row],[CPU选项表]],",","&lt;/x&gt;&lt;x&gt;") &amp;"&lt;/x&gt;&lt;/select&gt;","//x")
        )
    )
),"无合适【CPU】选项,请清除【规格】或【内存】后再试")</f>
        <v>无合适【CPU】选项,请清除【规格】或【内存】后再试</v>
      </c>
    </row>
    <row r="602" spans="11:11">
      <c r="K602" t="str" cm="1">
        <f t="array" ref="K602">IFERROR(_xlfn._xlws.SORT(
    _xlfn.UNIQUE(
        TRANSPOSE(
            _xlfn.FILTERXML("&lt;select&gt;&lt;x&gt;"&amp;SUBSTITUTE(选CPU[[#This Row],[CPU选项表]],",","&lt;/x&gt;&lt;x&gt;") &amp;"&lt;/x&gt;&lt;/select&gt;","//x")
        )
    )
),"无合适【CPU】选项,请清除【规格】或【内存】后再试")</f>
        <v>无合适【CPU】选项,请清除【规格】或【内存】后再试</v>
      </c>
    </row>
    <row r="603" spans="11:11">
      <c r="K603" t="str" cm="1">
        <f t="array" ref="K603">IFERROR(_xlfn._xlws.SORT(
    _xlfn.UNIQUE(
        TRANSPOSE(
            _xlfn.FILTERXML("&lt;select&gt;&lt;x&gt;"&amp;SUBSTITUTE(选CPU[[#This Row],[CPU选项表]],",","&lt;/x&gt;&lt;x&gt;") &amp;"&lt;/x&gt;&lt;/select&gt;","//x")
        )
    )
),"无合适【CPU】选项,请清除【规格】或【内存】后再试")</f>
        <v>无合适【CPU】选项,请清除【规格】或【内存】后再试</v>
      </c>
    </row>
    <row r="604" spans="11:11">
      <c r="K604" t="str" cm="1">
        <f t="array" ref="K604">IFERROR(_xlfn._xlws.SORT(
    _xlfn.UNIQUE(
        TRANSPOSE(
            _xlfn.FILTERXML("&lt;select&gt;&lt;x&gt;"&amp;SUBSTITUTE(选CPU[[#This Row],[CPU选项表]],",","&lt;/x&gt;&lt;x&gt;") &amp;"&lt;/x&gt;&lt;/select&gt;","//x")
        )
    )
),"无合适【CPU】选项,请清除【规格】或【内存】后再试")</f>
        <v>无合适【CPU】选项,请清除【规格】或【内存】后再试</v>
      </c>
    </row>
    <row r="605" spans="11:11">
      <c r="K605" t="str" cm="1">
        <f t="array" ref="K605">IFERROR(_xlfn._xlws.SORT(
    _xlfn.UNIQUE(
        TRANSPOSE(
            _xlfn.FILTERXML("&lt;select&gt;&lt;x&gt;"&amp;SUBSTITUTE(选CPU[[#This Row],[CPU选项表]],",","&lt;/x&gt;&lt;x&gt;") &amp;"&lt;/x&gt;&lt;/select&gt;","//x")
        )
    )
),"无合适【CPU】选项,请清除【规格】或【内存】后再试")</f>
        <v>无合适【CPU】选项,请清除【规格】或【内存】后再试</v>
      </c>
    </row>
    <row r="606" spans="11:11">
      <c r="K606" t="str" cm="1">
        <f t="array" ref="K606">IFERROR(_xlfn._xlws.SORT(
    _xlfn.UNIQUE(
        TRANSPOSE(
            _xlfn.FILTERXML("&lt;select&gt;&lt;x&gt;"&amp;SUBSTITUTE(选CPU[[#This Row],[CPU选项表]],",","&lt;/x&gt;&lt;x&gt;") &amp;"&lt;/x&gt;&lt;/select&gt;","//x")
        )
    )
),"无合适【CPU】选项,请清除【规格】或【内存】后再试")</f>
        <v>无合适【CPU】选项,请清除【规格】或【内存】后再试</v>
      </c>
    </row>
    <row r="607" spans="11:11">
      <c r="K607" t="str" cm="1">
        <f t="array" ref="K607">IFERROR(_xlfn._xlws.SORT(
    _xlfn.UNIQUE(
        TRANSPOSE(
            _xlfn.FILTERXML("&lt;select&gt;&lt;x&gt;"&amp;SUBSTITUTE(选CPU[[#This Row],[CPU选项表]],",","&lt;/x&gt;&lt;x&gt;") &amp;"&lt;/x&gt;&lt;/select&gt;","//x")
        )
    )
),"无合适【CPU】选项,请清除【规格】或【内存】后再试")</f>
        <v>无合适【CPU】选项,请清除【规格】或【内存】后再试</v>
      </c>
    </row>
    <row r="608" spans="11:11">
      <c r="K608" t="str" cm="1">
        <f t="array" ref="K608">IFERROR(_xlfn._xlws.SORT(
    _xlfn.UNIQUE(
        TRANSPOSE(
            _xlfn.FILTERXML("&lt;select&gt;&lt;x&gt;"&amp;SUBSTITUTE(选CPU[[#This Row],[CPU选项表]],",","&lt;/x&gt;&lt;x&gt;") &amp;"&lt;/x&gt;&lt;/select&gt;","//x")
        )
    )
),"无合适【CPU】选项,请清除【规格】或【内存】后再试")</f>
        <v>无合适【CPU】选项,请清除【规格】或【内存】后再试</v>
      </c>
    </row>
    <row r="609" spans="11:11">
      <c r="K609" t="str" cm="1">
        <f t="array" ref="K609">IFERROR(_xlfn._xlws.SORT(
    _xlfn.UNIQUE(
        TRANSPOSE(
            _xlfn.FILTERXML("&lt;select&gt;&lt;x&gt;"&amp;SUBSTITUTE(选CPU[[#This Row],[CPU选项表]],",","&lt;/x&gt;&lt;x&gt;") &amp;"&lt;/x&gt;&lt;/select&gt;","//x")
        )
    )
),"无合适【CPU】选项,请清除【规格】或【内存】后再试")</f>
        <v>无合适【CPU】选项,请清除【规格】或【内存】后再试</v>
      </c>
    </row>
    <row r="610" spans="11:11">
      <c r="K610" t="str" cm="1">
        <f t="array" ref="K610">IFERROR(_xlfn._xlws.SORT(
    _xlfn.UNIQUE(
        TRANSPOSE(
            _xlfn.FILTERXML("&lt;select&gt;&lt;x&gt;"&amp;SUBSTITUTE(选CPU[[#This Row],[CPU选项表]],",","&lt;/x&gt;&lt;x&gt;") &amp;"&lt;/x&gt;&lt;/select&gt;","//x")
        )
    )
),"无合适【CPU】选项,请清除【规格】或【内存】后再试")</f>
        <v>无合适【CPU】选项,请清除【规格】或【内存】后再试</v>
      </c>
    </row>
    <row r="611" spans="11:11">
      <c r="K611" t="str" cm="1">
        <f t="array" ref="K611">IFERROR(_xlfn._xlws.SORT(
    _xlfn.UNIQUE(
        TRANSPOSE(
            _xlfn.FILTERXML("&lt;select&gt;&lt;x&gt;"&amp;SUBSTITUTE(选CPU[[#This Row],[CPU选项表]],",","&lt;/x&gt;&lt;x&gt;") &amp;"&lt;/x&gt;&lt;/select&gt;","//x")
        )
    )
),"无合适【CPU】选项,请清除【规格】或【内存】后再试")</f>
        <v>无合适【CPU】选项,请清除【规格】或【内存】后再试</v>
      </c>
    </row>
    <row r="612" spans="11:11">
      <c r="K612" t="str" cm="1">
        <f t="array" ref="K612">IFERROR(_xlfn._xlws.SORT(
    _xlfn.UNIQUE(
        TRANSPOSE(
            _xlfn.FILTERXML("&lt;select&gt;&lt;x&gt;"&amp;SUBSTITUTE(选CPU[[#This Row],[CPU选项表]],",","&lt;/x&gt;&lt;x&gt;") &amp;"&lt;/x&gt;&lt;/select&gt;","//x")
        )
    )
),"无合适【CPU】选项,请清除【规格】或【内存】后再试")</f>
        <v>无合适【CPU】选项,请清除【规格】或【内存】后再试</v>
      </c>
    </row>
    <row r="613" spans="11:11">
      <c r="K613" t="str" cm="1">
        <f t="array" ref="K613">IFERROR(_xlfn._xlws.SORT(
    _xlfn.UNIQUE(
        TRANSPOSE(
            _xlfn.FILTERXML("&lt;select&gt;&lt;x&gt;"&amp;SUBSTITUTE(选CPU[[#This Row],[CPU选项表]],",","&lt;/x&gt;&lt;x&gt;") &amp;"&lt;/x&gt;&lt;/select&gt;","//x")
        )
    )
),"无合适【CPU】选项,请清除【规格】或【内存】后再试")</f>
        <v>无合适【CPU】选项,请清除【规格】或【内存】后再试</v>
      </c>
    </row>
    <row r="614" spans="11:11">
      <c r="K614" t="str" cm="1">
        <f t="array" ref="K614">IFERROR(_xlfn._xlws.SORT(
    _xlfn.UNIQUE(
        TRANSPOSE(
            _xlfn.FILTERXML("&lt;select&gt;&lt;x&gt;"&amp;SUBSTITUTE(选CPU[[#This Row],[CPU选项表]],",","&lt;/x&gt;&lt;x&gt;") &amp;"&lt;/x&gt;&lt;/select&gt;","//x")
        )
    )
),"无合适【CPU】选项,请清除【规格】或【内存】后再试")</f>
        <v>无合适【CPU】选项,请清除【规格】或【内存】后再试</v>
      </c>
    </row>
    <row r="615" spans="11:11">
      <c r="K615" t="str" cm="1">
        <f t="array" ref="K615">IFERROR(_xlfn._xlws.SORT(
    _xlfn.UNIQUE(
        TRANSPOSE(
            _xlfn.FILTERXML("&lt;select&gt;&lt;x&gt;"&amp;SUBSTITUTE(选CPU[[#This Row],[CPU选项表]],",","&lt;/x&gt;&lt;x&gt;") &amp;"&lt;/x&gt;&lt;/select&gt;","//x")
        )
    )
),"无合适【CPU】选项,请清除【规格】或【内存】后再试")</f>
        <v>无合适【CPU】选项,请清除【规格】或【内存】后再试</v>
      </c>
    </row>
    <row r="616" spans="11:11">
      <c r="K616" t="str" cm="1">
        <f t="array" ref="K616">IFERROR(_xlfn._xlws.SORT(
    _xlfn.UNIQUE(
        TRANSPOSE(
            _xlfn.FILTERXML("&lt;select&gt;&lt;x&gt;"&amp;SUBSTITUTE(选CPU[[#This Row],[CPU选项表]],",","&lt;/x&gt;&lt;x&gt;") &amp;"&lt;/x&gt;&lt;/select&gt;","//x")
        )
    )
),"无合适【CPU】选项,请清除【规格】或【内存】后再试")</f>
        <v>无合适【CPU】选项,请清除【规格】或【内存】后再试</v>
      </c>
    </row>
    <row r="617" spans="11:11">
      <c r="K617" t="str" cm="1">
        <f t="array" ref="K617">IFERROR(_xlfn._xlws.SORT(
    _xlfn.UNIQUE(
        TRANSPOSE(
            _xlfn.FILTERXML("&lt;select&gt;&lt;x&gt;"&amp;SUBSTITUTE(选CPU[[#This Row],[CPU选项表]],",","&lt;/x&gt;&lt;x&gt;") &amp;"&lt;/x&gt;&lt;/select&gt;","//x")
        )
    )
),"无合适【CPU】选项,请清除【规格】或【内存】后再试")</f>
        <v>无合适【CPU】选项,请清除【规格】或【内存】后再试</v>
      </c>
    </row>
    <row r="618" spans="11:11">
      <c r="K618" t="str" cm="1">
        <f t="array" ref="K618">IFERROR(_xlfn._xlws.SORT(
    _xlfn.UNIQUE(
        TRANSPOSE(
            _xlfn.FILTERXML("&lt;select&gt;&lt;x&gt;"&amp;SUBSTITUTE(选CPU[[#This Row],[CPU选项表]],",","&lt;/x&gt;&lt;x&gt;") &amp;"&lt;/x&gt;&lt;/select&gt;","//x")
        )
    )
),"无合适【CPU】选项,请清除【规格】或【内存】后再试")</f>
        <v>无合适【CPU】选项,请清除【规格】或【内存】后再试</v>
      </c>
    </row>
    <row r="619" spans="11:11">
      <c r="K619" t="str" cm="1">
        <f t="array" ref="K619">IFERROR(_xlfn._xlws.SORT(
    _xlfn.UNIQUE(
        TRANSPOSE(
            _xlfn.FILTERXML("&lt;select&gt;&lt;x&gt;"&amp;SUBSTITUTE(选CPU[[#This Row],[CPU选项表]],",","&lt;/x&gt;&lt;x&gt;") &amp;"&lt;/x&gt;&lt;/select&gt;","//x")
        )
    )
),"无合适【CPU】选项,请清除【规格】或【内存】后再试")</f>
        <v>无合适【CPU】选项,请清除【规格】或【内存】后再试</v>
      </c>
    </row>
    <row r="620" spans="11:11">
      <c r="K620" t="str" cm="1">
        <f t="array" ref="K620">IFERROR(_xlfn._xlws.SORT(
    _xlfn.UNIQUE(
        TRANSPOSE(
            _xlfn.FILTERXML("&lt;select&gt;&lt;x&gt;"&amp;SUBSTITUTE(选CPU[[#This Row],[CPU选项表]],",","&lt;/x&gt;&lt;x&gt;") &amp;"&lt;/x&gt;&lt;/select&gt;","//x")
        )
    )
),"无合适【CPU】选项,请清除【规格】或【内存】后再试")</f>
        <v>无合适【CPU】选项,请清除【规格】或【内存】后再试</v>
      </c>
    </row>
    <row r="621" spans="11:11">
      <c r="K621" t="str" cm="1">
        <f t="array" ref="K621">IFERROR(_xlfn._xlws.SORT(
    _xlfn.UNIQUE(
        TRANSPOSE(
            _xlfn.FILTERXML("&lt;select&gt;&lt;x&gt;"&amp;SUBSTITUTE(选CPU[[#This Row],[CPU选项表]],",","&lt;/x&gt;&lt;x&gt;") &amp;"&lt;/x&gt;&lt;/select&gt;","//x")
        )
    )
),"无合适【CPU】选项,请清除【规格】或【内存】后再试")</f>
        <v>无合适【CPU】选项,请清除【规格】或【内存】后再试</v>
      </c>
    </row>
    <row r="622" spans="11:11">
      <c r="K622" t="str" cm="1">
        <f t="array" ref="K622">IFERROR(_xlfn._xlws.SORT(
    _xlfn.UNIQUE(
        TRANSPOSE(
            _xlfn.FILTERXML("&lt;select&gt;&lt;x&gt;"&amp;SUBSTITUTE(选CPU[[#This Row],[CPU选项表]],",","&lt;/x&gt;&lt;x&gt;") &amp;"&lt;/x&gt;&lt;/select&gt;","//x")
        )
    )
),"无合适【CPU】选项,请清除【规格】或【内存】后再试")</f>
        <v>无合适【CPU】选项,请清除【规格】或【内存】后再试</v>
      </c>
    </row>
    <row r="623" spans="11:11">
      <c r="K623" t="str" cm="1">
        <f t="array" ref="K623">IFERROR(_xlfn._xlws.SORT(
    _xlfn.UNIQUE(
        TRANSPOSE(
            _xlfn.FILTERXML("&lt;select&gt;&lt;x&gt;"&amp;SUBSTITUTE(选CPU[[#This Row],[CPU选项表]],",","&lt;/x&gt;&lt;x&gt;") &amp;"&lt;/x&gt;&lt;/select&gt;","//x")
        )
    )
),"无合适【CPU】选项,请清除【规格】或【内存】后再试")</f>
        <v>无合适【CPU】选项,请清除【规格】或【内存】后再试</v>
      </c>
    </row>
    <row r="624" spans="11:11">
      <c r="K624" t="str" cm="1">
        <f t="array" ref="K624">IFERROR(_xlfn._xlws.SORT(
    _xlfn.UNIQUE(
        TRANSPOSE(
            _xlfn.FILTERXML("&lt;select&gt;&lt;x&gt;"&amp;SUBSTITUTE(选CPU[[#This Row],[CPU选项表]],",","&lt;/x&gt;&lt;x&gt;") &amp;"&lt;/x&gt;&lt;/select&gt;","//x")
        )
    )
),"无合适【CPU】选项,请清除【规格】或【内存】后再试")</f>
        <v>无合适【CPU】选项,请清除【规格】或【内存】后再试</v>
      </c>
    </row>
    <row r="625" spans="11:11">
      <c r="K625" t="str" cm="1">
        <f t="array" ref="K625">IFERROR(_xlfn._xlws.SORT(
    _xlfn.UNIQUE(
        TRANSPOSE(
            _xlfn.FILTERXML("&lt;select&gt;&lt;x&gt;"&amp;SUBSTITUTE(选CPU[[#This Row],[CPU选项表]],",","&lt;/x&gt;&lt;x&gt;") &amp;"&lt;/x&gt;&lt;/select&gt;","//x")
        )
    )
),"无合适【CPU】选项,请清除【规格】或【内存】后再试")</f>
        <v>无合适【CPU】选项,请清除【规格】或【内存】后再试</v>
      </c>
    </row>
    <row r="626" spans="11:11">
      <c r="K626" t="str" cm="1">
        <f t="array" ref="K626">IFERROR(_xlfn._xlws.SORT(
    _xlfn.UNIQUE(
        TRANSPOSE(
            _xlfn.FILTERXML("&lt;select&gt;&lt;x&gt;"&amp;SUBSTITUTE(选CPU[[#This Row],[CPU选项表]],",","&lt;/x&gt;&lt;x&gt;") &amp;"&lt;/x&gt;&lt;/select&gt;","//x")
        )
    )
),"无合适【CPU】选项,请清除【规格】或【内存】后再试")</f>
        <v>无合适【CPU】选项,请清除【规格】或【内存】后再试</v>
      </c>
    </row>
    <row r="627" spans="11:11">
      <c r="K627" t="str" cm="1">
        <f t="array" ref="K627">IFERROR(_xlfn._xlws.SORT(
    _xlfn.UNIQUE(
        TRANSPOSE(
            _xlfn.FILTERXML("&lt;select&gt;&lt;x&gt;"&amp;SUBSTITUTE(选CPU[[#This Row],[CPU选项表]],",","&lt;/x&gt;&lt;x&gt;") &amp;"&lt;/x&gt;&lt;/select&gt;","//x")
        )
    )
),"无合适【CPU】选项,请清除【规格】或【内存】后再试")</f>
        <v>无合适【CPU】选项,请清除【规格】或【内存】后再试</v>
      </c>
    </row>
    <row r="628" spans="11:11">
      <c r="K628" t="str" cm="1">
        <f t="array" ref="K628">IFERROR(_xlfn._xlws.SORT(
    _xlfn.UNIQUE(
        TRANSPOSE(
            _xlfn.FILTERXML("&lt;select&gt;&lt;x&gt;"&amp;SUBSTITUTE(选CPU[[#This Row],[CPU选项表]],",","&lt;/x&gt;&lt;x&gt;") &amp;"&lt;/x&gt;&lt;/select&gt;","//x")
        )
    )
),"无合适【CPU】选项,请清除【规格】或【内存】后再试")</f>
        <v>无合适【CPU】选项,请清除【规格】或【内存】后再试</v>
      </c>
    </row>
    <row r="629" spans="11:11">
      <c r="K629" t="str" cm="1">
        <f t="array" ref="K629">IFERROR(_xlfn._xlws.SORT(
    _xlfn.UNIQUE(
        TRANSPOSE(
            _xlfn.FILTERXML("&lt;select&gt;&lt;x&gt;"&amp;SUBSTITUTE(选CPU[[#This Row],[CPU选项表]],",","&lt;/x&gt;&lt;x&gt;") &amp;"&lt;/x&gt;&lt;/select&gt;","//x")
        )
    )
),"无合适【CPU】选项,请清除【规格】或【内存】后再试")</f>
        <v>无合适【CPU】选项,请清除【规格】或【内存】后再试</v>
      </c>
    </row>
    <row r="630" spans="11:11">
      <c r="K630" t="str" cm="1">
        <f t="array" ref="K630">IFERROR(_xlfn._xlws.SORT(
    _xlfn.UNIQUE(
        TRANSPOSE(
            _xlfn.FILTERXML("&lt;select&gt;&lt;x&gt;"&amp;SUBSTITUTE(选CPU[[#This Row],[CPU选项表]],",","&lt;/x&gt;&lt;x&gt;") &amp;"&lt;/x&gt;&lt;/select&gt;","//x")
        )
    )
),"无合适【CPU】选项,请清除【规格】或【内存】后再试")</f>
        <v>无合适【CPU】选项,请清除【规格】或【内存】后再试</v>
      </c>
    </row>
    <row r="631" spans="11:11">
      <c r="K631" t="str" cm="1">
        <f t="array" ref="K631">IFERROR(_xlfn._xlws.SORT(
    _xlfn.UNIQUE(
        TRANSPOSE(
            _xlfn.FILTERXML("&lt;select&gt;&lt;x&gt;"&amp;SUBSTITUTE(选CPU[[#This Row],[CPU选项表]],",","&lt;/x&gt;&lt;x&gt;") &amp;"&lt;/x&gt;&lt;/select&gt;","//x")
        )
    )
),"无合适【CPU】选项,请清除【规格】或【内存】后再试")</f>
        <v>无合适【CPU】选项,请清除【规格】或【内存】后再试</v>
      </c>
    </row>
    <row r="632" spans="11:11">
      <c r="K632" t="str" cm="1">
        <f t="array" ref="K632">IFERROR(_xlfn._xlws.SORT(
    _xlfn.UNIQUE(
        TRANSPOSE(
            _xlfn.FILTERXML("&lt;select&gt;&lt;x&gt;"&amp;SUBSTITUTE(选CPU[[#This Row],[CPU选项表]],",","&lt;/x&gt;&lt;x&gt;") &amp;"&lt;/x&gt;&lt;/select&gt;","//x")
        )
    )
),"无合适【CPU】选项,请清除【规格】或【内存】后再试")</f>
        <v>无合适【CPU】选项,请清除【规格】或【内存】后再试</v>
      </c>
    </row>
    <row r="633" spans="11:11">
      <c r="K633" t="str" cm="1">
        <f t="array" ref="K633">IFERROR(_xlfn._xlws.SORT(
    _xlfn.UNIQUE(
        TRANSPOSE(
            _xlfn.FILTERXML("&lt;select&gt;&lt;x&gt;"&amp;SUBSTITUTE(选CPU[[#This Row],[CPU选项表]],",","&lt;/x&gt;&lt;x&gt;") &amp;"&lt;/x&gt;&lt;/select&gt;","//x")
        )
    )
),"无合适【CPU】选项,请清除【规格】或【内存】后再试")</f>
        <v>无合适【CPU】选项,请清除【规格】或【内存】后再试</v>
      </c>
    </row>
    <row r="634" spans="11:11">
      <c r="K634" t="str" cm="1">
        <f t="array" ref="K634">IFERROR(_xlfn._xlws.SORT(
    _xlfn.UNIQUE(
        TRANSPOSE(
            _xlfn.FILTERXML("&lt;select&gt;&lt;x&gt;"&amp;SUBSTITUTE(选CPU[[#This Row],[CPU选项表]],",","&lt;/x&gt;&lt;x&gt;") &amp;"&lt;/x&gt;&lt;/select&gt;","//x")
        )
    )
),"无合适【CPU】选项,请清除【规格】或【内存】后再试")</f>
        <v>无合适【CPU】选项,请清除【规格】或【内存】后再试</v>
      </c>
    </row>
    <row r="635" spans="11:11">
      <c r="K635" t="str" cm="1">
        <f t="array" ref="K635">IFERROR(_xlfn._xlws.SORT(
    _xlfn.UNIQUE(
        TRANSPOSE(
            _xlfn.FILTERXML("&lt;select&gt;&lt;x&gt;"&amp;SUBSTITUTE(选CPU[[#This Row],[CPU选项表]],",","&lt;/x&gt;&lt;x&gt;") &amp;"&lt;/x&gt;&lt;/select&gt;","//x")
        )
    )
),"无合适【CPU】选项,请清除【规格】或【内存】后再试")</f>
        <v>无合适【CPU】选项,请清除【规格】或【内存】后再试</v>
      </c>
    </row>
    <row r="636" spans="11:11">
      <c r="K636" t="str" cm="1">
        <f t="array" ref="K636">IFERROR(_xlfn._xlws.SORT(
    _xlfn.UNIQUE(
        TRANSPOSE(
            _xlfn.FILTERXML("&lt;select&gt;&lt;x&gt;"&amp;SUBSTITUTE(选CPU[[#This Row],[CPU选项表]],",","&lt;/x&gt;&lt;x&gt;") &amp;"&lt;/x&gt;&lt;/select&gt;","//x")
        )
    )
),"无合适【CPU】选项,请清除【规格】或【内存】后再试")</f>
        <v>无合适【CPU】选项,请清除【规格】或【内存】后再试</v>
      </c>
    </row>
    <row r="637" spans="11:11">
      <c r="K637" t="str" cm="1">
        <f t="array" ref="K637">IFERROR(_xlfn._xlws.SORT(
    _xlfn.UNIQUE(
        TRANSPOSE(
            _xlfn.FILTERXML("&lt;select&gt;&lt;x&gt;"&amp;SUBSTITUTE(选CPU[[#This Row],[CPU选项表]],",","&lt;/x&gt;&lt;x&gt;") &amp;"&lt;/x&gt;&lt;/select&gt;","//x")
        )
    )
),"无合适【CPU】选项,请清除【规格】或【内存】后再试")</f>
        <v>无合适【CPU】选项,请清除【规格】或【内存】后再试</v>
      </c>
    </row>
    <row r="638" spans="11:11">
      <c r="K638" t="str" cm="1">
        <f t="array" ref="K638">IFERROR(_xlfn._xlws.SORT(
    _xlfn.UNIQUE(
        TRANSPOSE(
            _xlfn.FILTERXML("&lt;select&gt;&lt;x&gt;"&amp;SUBSTITUTE(选CPU[[#This Row],[CPU选项表]],",","&lt;/x&gt;&lt;x&gt;") &amp;"&lt;/x&gt;&lt;/select&gt;","//x")
        )
    )
),"无合适【CPU】选项,请清除【规格】或【内存】后再试")</f>
        <v>无合适【CPU】选项,请清除【规格】或【内存】后再试</v>
      </c>
    </row>
    <row r="639" spans="11:11">
      <c r="K639" t="str" cm="1">
        <f t="array" ref="K639">IFERROR(_xlfn._xlws.SORT(
    _xlfn.UNIQUE(
        TRANSPOSE(
            _xlfn.FILTERXML("&lt;select&gt;&lt;x&gt;"&amp;SUBSTITUTE(选CPU[[#This Row],[CPU选项表]],",","&lt;/x&gt;&lt;x&gt;") &amp;"&lt;/x&gt;&lt;/select&gt;","//x")
        )
    )
),"无合适【CPU】选项,请清除【规格】或【内存】后再试")</f>
        <v>无合适【CPU】选项,请清除【规格】或【内存】后再试</v>
      </c>
    </row>
    <row r="640" spans="11:11">
      <c r="K640" t="str" cm="1">
        <f t="array" ref="K640">IFERROR(_xlfn._xlws.SORT(
    _xlfn.UNIQUE(
        TRANSPOSE(
            _xlfn.FILTERXML("&lt;select&gt;&lt;x&gt;"&amp;SUBSTITUTE(选CPU[[#This Row],[CPU选项表]],",","&lt;/x&gt;&lt;x&gt;") &amp;"&lt;/x&gt;&lt;/select&gt;","//x")
        )
    )
),"无合适【CPU】选项,请清除【规格】或【内存】后再试")</f>
        <v>无合适【CPU】选项,请清除【规格】或【内存】后再试</v>
      </c>
    </row>
    <row r="641" spans="11:11">
      <c r="K641" t="str" cm="1">
        <f t="array" ref="K641">IFERROR(_xlfn._xlws.SORT(
    _xlfn.UNIQUE(
        TRANSPOSE(
            _xlfn.FILTERXML("&lt;select&gt;&lt;x&gt;"&amp;SUBSTITUTE(选CPU[[#This Row],[CPU选项表]],",","&lt;/x&gt;&lt;x&gt;") &amp;"&lt;/x&gt;&lt;/select&gt;","//x")
        )
    )
),"无合适【CPU】选项,请清除【规格】或【内存】后再试")</f>
        <v>无合适【CPU】选项,请清除【规格】或【内存】后再试</v>
      </c>
    </row>
    <row r="642" spans="11:11">
      <c r="K642" t="str" cm="1">
        <f t="array" ref="K642">IFERROR(_xlfn._xlws.SORT(
    _xlfn.UNIQUE(
        TRANSPOSE(
            _xlfn.FILTERXML("&lt;select&gt;&lt;x&gt;"&amp;SUBSTITUTE(选CPU[[#This Row],[CPU选项表]],",","&lt;/x&gt;&lt;x&gt;") &amp;"&lt;/x&gt;&lt;/select&gt;","//x")
        )
    )
),"无合适【CPU】选项,请清除【规格】或【内存】后再试")</f>
        <v>无合适【CPU】选项,请清除【规格】或【内存】后再试</v>
      </c>
    </row>
    <row r="643" spans="11:11">
      <c r="K643" t="str" cm="1">
        <f t="array" ref="K643">IFERROR(_xlfn._xlws.SORT(
    _xlfn.UNIQUE(
        TRANSPOSE(
            _xlfn.FILTERXML("&lt;select&gt;&lt;x&gt;"&amp;SUBSTITUTE(选CPU[[#This Row],[CPU选项表]],",","&lt;/x&gt;&lt;x&gt;") &amp;"&lt;/x&gt;&lt;/select&gt;","//x")
        )
    )
),"无合适【CPU】选项,请清除【规格】或【内存】后再试")</f>
        <v>无合适【CPU】选项,请清除【规格】或【内存】后再试</v>
      </c>
    </row>
    <row r="644" spans="11:11">
      <c r="K644" t="str" cm="1">
        <f t="array" ref="K644">IFERROR(_xlfn._xlws.SORT(
    _xlfn.UNIQUE(
        TRANSPOSE(
            _xlfn.FILTERXML("&lt;select&gt;&lt;x&gt;"&amp;SUBSTITUTE(选CPU[[#This Row],[CPU选项表]],",","&lt;/x&gt;&lt;x&gt;") &amp;"&lt;/x&gt;&lt;/select&gt;","//x")
        )
    )
),"无合适【CPU】选项,请清除【规格】或【内存】后再试")</f>
        <v>无合适【CPU】选项,请清除【规格】或【内存】后再试</v>
      </c>
    </row>
    <row r="645" spans="11:11">
      <c r="K645" t="str" cm="1">
        <f t="array" ref="K645">IFERROR(_xlfn._xlws.SORT(
    _xlfn.UNIQUE(
        TRANSPOSE(
            _xlfn.FILTERXML("&lt;select&gt;&lt;x&gt;"&amp;SUBSTITUTE(选CPU[[#This Row],[CPU选项表]],",","&lt;/x&gt;&lt;x&gt;") &amp;"&lt;/x&gt;&lt;/select&gt;","//x")
        )
    )
),"无合适【CPU】选项,请清除【规格】或【内存】后再试")</f>
        <v>无合适【CPU】选项,请清除【规格】或【内存】后再试</v>
      </c>
    </row>
    <row r="646" spans="11:11">
      <c r="K646" t="str" cm="1">
        <f t="array" ref="K646">IFERROR(_xlfn._xlws.SORT(
    _xlfn.UNIQUE(
        TRANSPOSE(
            _xlfn.FILTERXML("&lt;select&gt;&lt;x&gt;"&amp;SUBSTITUTE(选CPU[[#This Row],[CPU选项表]],",","&lt;/x&gt;&lt;x&gt;") &amp;"&lt;/x&gt;&lt;/select&gt;","//x")
        )
    )
),"无合适【CPU】选项,请清除【规格】或【内存】后再试")</f>
        <v>无合适【CPU】选项,请清除【规格】或【内存】后再试</v>
      </c>
    </row>
    <row r="647" spans="11:11">
      <c r="K647" t="str" cm="1">
        <f t="array" ref="K647">IFERROR(_xlfn._xlws.SORT(
    _xlfn.UNIQUE(
        TRANSPOSE(
            _xlfn.FILTERXML("&lt;select&gt;&lt;x&gt;"&amp;SUBSTITUTE(选CPU[[#This Row],[CPU选项表]],",","&lt;/x&gt;&lt;x&gt;") &amp;"&lt;/x&gt;&lt;/select&gt;","//x")
        )
    )
),"无合适【CPU】选项,请清除【规格】或【内存】后再试")</f>
        <v>无合适【CPU】选项,请清除【规格】或【内存】后再试</v>
      </c>
    </row>
    <row r="648" spans="11:11">
      <c r="K648" t="str" cm="1">
        <f t="array" ref="K648">IFERROR(_xlfn._xlws.SORT(
    _xlfn.UNIQUE(
        TRANSPOSE(
            _xlfn.FILTERXML("&lt;select&gt;&lt;x&gt;"&amp;SUBSTITUTE(选CPU[[#This Row],[CPU选项表]],",","&lt;/x&gt;&lt;x&gt;") &amp;"&lt;/x&gt;&lt;/select&gt;","//x")
        )
    )
),"无合适【CPU】选项,请清除【规格】或【内存】后再试")</f>
        <v>无合适【CPU】选项,请清除【规格】或【内存】后再试</v>
      </c>
    </row>
    <row r="649" spans="11:11">
      <c r="K649" t="str" cm="1">
        <f t="array" ref="K649">IFERROR(_xlfn._xlws.SORT(
    _xlfn.UNIQUE(
        TRANSPOSE(
            _xlfn.FILTERXML("&lt;select&gt;&lt;x&gt;"&amp;SUBSTITUTE(选CPU[[#This Row],[CPU选项表]],",","&lt;/x&gt;&lt;x&gt;") &amp;"&lt;/x&gt;&lt;/select&gt;","//x")
        )
    )
),"无合适【CPU】选项,请清除【规格】或【内存】后再试")</f>
        <v>无合适【CPU】选项,请清除【规格】或【内存】后再试</v>
      </c>
    </row>
    <row r="650" spans="11:11">
      <c r="K650" t="str" cm="1">
        <f t="array" ref="K650">IFERROR(_xlfn._xlws.SORT(
    _xlfn.UNIQUE(
        TRANSPOSE(
            _xlfn.FILTERXML("&lt;select&gt;&lt;x&gt;"&amp;SUBSTITUTE(选CPU[[#This Row],[CPU选项表]],",","&lt;/x&gt;&lt;x&gt;") &amp;"&lt;/x&gt;&lt;/select&gt;","//x")
        )
    )
),"无合适【CPU】选项,请清除【规格】或【内存】后再试")</f>
        <v>无合适【CPU】选项,请清除【规格】或【内存】后再试</v>
      </c>
    </row>
    <row r="651" spans="11:11">
      <c r="K651" t="str" cm="1">
        <f t="array" ref="K651">IFERROR(_xlfn._xlws.SORT(
    _xlfn.UNIQUE(
        TRANSPOSE(
            _xlfn.FILTERXML("&lt;select&gt;&lt;x&gt;"&amp;SUBSTITUTE(选CPU[[#This Row],[CPU选项表]],",","&lt;/x&gt;&lt;x&gt;") &amp;"&lt;/x&gt;&lt;/select&gt;","//x")
        )
    )
),"无合适【CPU】选项,请清除【规格】或【内存】后再试")</f>
        <v>无合适【CPU】选项,请清除【规格】或【内存】后再试</v>
      </c>
    </row>
    <row r="652" spans="11:11">
      <c r="K652" t="str" cm="1">
        <f t="array" ref="K652">IFERROR(_xlfn._xlws.SORT(
    _xlfn.UNIQUE(
        TRANSPOSE(
            _xlfn.FILTERXML("&lt;select&gt;&lt;x&gt;"&amp;SUBSTITUTE(选CPU[[#This Row],[CPU选项表]],",","&lt;/x&gt;&lt;x&gt;") &amp;"&lt;/x&gt;&lt;/select&gt;","//x")
        )
    )
),"无合适【CPU】选项,请清除【规格】或【内存】后再试")</f>
        <v>无合适【CPU】选项,请清除【规格】或【内存】后再试</v>
      </c>
    </row>
    <row r="653" spans="11:11">
      <c r="K653" t="str" cm="1">
        <f t="array" ref="K653">IFERROR(_xlfn._xlws.SORT(
    _xlfn.UNIQUE(
        TRANSPOSE(
            _xlfn.FILTERXML("&lt;select&gt;&lt;x&gt;"&amp;SUBSTITUTE(选CPU[[#This Row],[CPU选项表]],",","&lt;/x&gt;&lt;x&gt;") &amp;"&lt;/x&gt;&lt;/select&gt;","//x")
        )
    )
),"无合适【CPU】选项,请清除【规格】或【内存】后再试")</f>
        <v>无合适【CPU】选项,请清除【规格】或【内存】后再试</v>
      </c>
    </row>
    <row r="654" spans="11:11">
      <c r="K654" t="str" cm="1">
        <f t="array" ref="K654">IFERROR(_xlfn._xlws.SORT(
    _xlfn.UNIQUE(
        TRANSPOSE(
            _xlfn.FILTERXML("&lt;select&gt;&lt;x&gt;"&amp;SUBSTITUTE(选CPU[[#This Row],[CPU选项表]],",","&lt;/x&gt;&lt;x&gt;") &amp;"&lt;/x&gt;&lt;/select&gt;","//x")
        )
    )
),"无合适【CPU】选项,请清除【规格】或【内存】后再试")</f>
        <v>无合适【CPU】选项,请清除【规格】或【内存】后再试</v>
      </c>
    </row>
    <row r="655" spans="11:11">
      <c r="K655" t="str" cm="1">
        <f t="array" ref="K655">IFERROR(_xlfn._xlws.SORT(
    _xlfn.UNIQUE(
        TRANSPOSE(
            _xlfn.FILTERXML("&lt;select&gt;&lt;x&gt;"&amp;SUBSTITUTE(选CPU[[#This Row],[CPU选项表]],",","&lt;/x&gt;&lt;x&gt;") &amp;"&lt;/x&gt;&lt;/select&gt;","//x")
        )
    )
),"无合适【CPU】选项,请清除【规格】或【内存】后再试")</f>
        <v>无合适【CPU】选项,请清除【规格】或【内存】后再试</v>
      </c>
    </row>
    <row r="656" spans="11:11">
      <c r="K656" t="str" cm="1">
        <f t="array" ref="K656">IFERROR(_xlfn._xlws.SORT(
    _xlfn.UNIQUE(
        TRANSPOSE(
            _xlfn.FILTERXML("&lt;select&gt;&lt;x&gt;"&amp;SUBSTITUTE(选CPU[[#This Row],[CPU选项表]],",","&lt;/x&gt;&lt;x&gt;") &amp;"&lt;/x&gt;&lt;/select&gt;","//x")
        )
    )
),"无合适【CPU】选项,请清除【规格】或【内存】后再试")</f>
        <v>无合适【CPU】选项,请清除【规格】或【内存】后再试</v>
      </c>
    </row>
    <row r="657" spans="11:11">
      <c r="K657" t="str" cm="1">
        <f t="array" ref="K657">IFERROR(_xlfn._xlws.SORT(
    _xlfn.UNIQUE(
        TRANSPOSE(
            _xlfn.FILTERXML("&lt;select&gt;&lt;x&gt;"&amp;SUBSTITUTE(选CPU[[#This Row],[CPU选项表]],",","&lt;/x&gt;&lt;x&gt;") &amp;"&lt;/x&gt;&lt;/select&gt;","//x")
        )
    )
),"无合适【CPU】选项,请清除【规格】或【内存】后再试")</f>
        <v>无合适【CPU】选项,请清除【规格】或【内存】后再试</v>
      </c>
    </row>
    <row r="658" spans="11:11">
      <c r="K658" t="str" cm="1">
        <f t="array" ref="K658">IFERROR(_xlfn._xlws.SORT(
    _xlfn.UNIQUE(
        TRANSPOSE(
            _xlfn.FILTERXML("&lt;select&gt;&lt;x&gt;"&amp;SUBSTITUTE(选CPU[[#This Row],[CPU选项表]],",","&lt;/x&gt;&lt;x&gt;") &amp;"&lt;/x&gt;&lt;/select&gt;","//x")
        )
    )
),"无合适【CPU】选项,请清除【规格】或【内存】后再试")</f>
        <v>无合适【CPU】选项,请清除【规格】或【内存】后再试</v>
      </c>
    </row>
    <row r="659" spans="11:11">
      <c r="K659" t="str" cm="1">
        <f t="array" ref="K659">IFERROR(_xlfn._xlws.SORT(
    _xlfn.UNIQUE(
        TRANSPOSE(
            _xlfn.FILTERXML("&lt;select&gt;&lt;x&gt;"&amp;SUBSTITUTE(选CPU[[#This Row],[CPU选项表]],",","&lt;/x&gt;&lt;x&gt;") &amp;"&lt;/x&gt;&lt;/select&gt;","//x")
        )
    )
),"无合适【CPU】选项,请清除【规格】或【内存】后再试")</f>
        <v>无合适【CPU】选项,请清除【规格】或【内存】后再试</v>
      </c>
    </row>
    <row r="660" spans="11:11">
      <c r="K660" t="str" cm="1">
        <f t="array" ref="K660">IFERROR(_xlfn._xlws.SORT(
    _xlfn.UNIQUE(
        TRANSPOSE(
            _xlfn.FILTERXML("&lt;select&gt;&lt;x&gt;"&amp;SUBSTITUTE(选CPU[[#This Row],[CPU选项表]],",","&lt;/x&gt;&lt;x&gt;") &amp;"&lt;/x&gt;&lt;/select&gt;","//x")
        )
    )
),"无合适【CPU】选项,请清除【规格】或【内存】后再试")</f>
        <v>无合适【CPU】选项,请清除【规格】或【内存】后再试</v>
      </c>
    </row>
    <row r="661" spans="11:11">
      <c r="K661" t="str" cm="1">
        <f t="array" ref="K661">IFERROR(_xlfn._xlws.SORT(
    _xlfn.UNIQUE(
        TRANSPOSE(
            _xlfn.FILTERXML("&lt;select&gt;&lt;x&gt;"&amp;SUBSTITUTE(选CPU[[#This Row],[CPU选项表]],",","&lt;/x&gt;&lt;x&gt;") &amp;"&lt;/x&gt;&lt;/select&gt;","//x")
        )
    )
),"无合适【CPU】选项,请清除【规格】或【内存】后再试")</f>
        <v>无合适【CPU】选项,请清除【规格】或【内存】后再试</v>
      </c>
    </row>
    <row r="662" spans="11:11">
      <c r="K662" t="str" cm="1">
        <f t="array" ref="K662">IFERROR(_xlfn._xlws.SORT(
    _xlfn.UNIQUE(
        TRANSPOSE(
            _xlfn.FILTERXML("&lt;select&gt;&lt;x&gt;"&amp;SUBSTITUTE(选CPU[[#This Row],[CPU选项表]],",","&lt;/x&gt;&lt;x&gt;") &amp;"&lt;/x&gt;&lt;/select&gt;","//x")
        )
    )
),"无合适【CPU】选项,请清除【规格】或【内存】后再试")</f>
        <v>无合适【CPU】选项,请清除【规格】或【内存】后再试</v>
      </c>
    </row>
    <row r="663" spans="11:11">
      <c r="K663" t="str" cm="1">
        <f t="array" ref="K663">IFERROR(_xlfn._xlws.SORT(
    _xlfn.UNIQUE(
        TRANSPOSE(
            _xlfn.FILTERXML("&lt;select&gt;&lt;x&gt;"&amp;SUBSTITUTE(选CPU[[#This Row],[CPU选项表]],",","&lt;/x&gt;&lt;x&gt;") &amp;"&lt;/x&gt;&lt;/select&gt;","//x")
        )
    )
),"无合适【CPU】选项,请清除【规格】或【内存】后再试")</f>
        <v>无合适【CPU】选项,请清除【规格】或【内存】后再试</v>
      </c>
    </row>
    <row r="664" spans="11:11">
      <c r="K664" t="str" cm="1">
        <f t="array" ref="K664">IFERROR(_xlfn._xlws.SORT(
    _xlfn.UNIQUE(
        TRANSPOSE(
            _xlfn.FILTERXML("&lt;select&gt;&lt;x&gt;"&amp;SUBSTITUTE(选CPU[[#This Row],[CPU选项表]],",","&lt;/x&gt;&lt;x&gt;") &amp;"&lt;/x&gt;&lt;/select&gt;","//x")
        )
    )
),"无合适【CPU】选项,请清除【规格】或【内存】后再试")</f>
        <v>无合适【CPU】选项,请清除【规格】或【内存】后再试</v>
      </c>
    </row>
    <row r="665" spans="11:11">
      <c r="K665" t="str" cm="1">
        <f t="array" ref="K665">IFERROR(_xlfn._xlws.SORT(
    _xlfn.UNIQUE(
        TRANSPOSE(
            _xlfn.FILTERXML("&lt;select&gt;&lt;x&gt;"&amp;SUBSTITUTE(选CPU[[#This Row],[CPU选项表]],",","&lt;/x&gt;&lt;x&gt;") &amp;"&lt;/x&gt;&lt;/select&gt;","//x")
        )
    )
),"无合适【CPU】选项,请清除【规格】或【内存】后再试")</f>
        <v>无合适【CPU】选项,请清除【规格】或【内存】后再试</v>
      </c>
    </row>
    <row r="666" spans="11:11">
      <c r="K666" t="str" cm="1">
        <f t="array" ref="K666">IFERROR(_xlfn._xlws.SORT(
    _xlfn.UNIQUE(
        TRANSPOSE(
            _xlfn.FILTERXML("&lt;select&gt;&lt;x&gt;"&amp;SUBSTITUTE(选CPU[[#This Row],[CPU选项表]],",","&lt;/x&gt;&lt;x&gt;") &amp;"&lt;/x&gt;&lt;/select&gt;","//x")
        )
    )
),"无合适【CPU】选项,请清除【规格】或【内存】后再试")</f>
        <v>无合适【CPU】选项,请清除【规格】或【内存】后再试</v>
      </c>
    </row>
    <row r="667" spans="11:11">
      <c r="K667" t="str" cm="1">
        <f t="array" ref="K667">IFERROR(_xlfn._xlws.SORT(
    _xlfn.UNIQUE(
        TRANSPOSE(
            _xlfn.FILTERXML("&lt;select&gt;&lt;x&gt;"&amp;SUBSTITUTE(选CPU[[#This Row],[CPU选项表]],",","&lt;/x&gt;&lt;x&gt;") &amp;"&lt;/x&gt;&lt;/select&gt;","//x")
        )
    )
),"无合适【CPU】选项,请清除【规格】或【内存】后再试")</f>
        <v>无合适【CPU】选项,请清除【规格】或【内存】后再试</v>
      </c>
    </row>
    <row r="668" spans="11:11">
      <c r="K668" t="str" cm="1">
        <f t="array" ref="K668">IFERROR(_xlfn._xlws.SORT(
    _xlfn.UNIQUE(
        TRANSPOSE(
            _xlfn.FILTERXML("&lt;select&gt;&lt;x&gt;"&amp;SUBSTITUTE(选CPU[[#This Row],[CPU选项表]],",","&lt;/x&gt;&lt;x&gt;") &amp;"&lt;/x&gt;&lt;/select&gt;","//x")
        )
    )
),"无合适【CPU】选项,请清除【规格】或【内存】后再试")</f>
        <v>无合适【CPU】选项,请清除【规格】或【内存】后再试</v>
      </c>
    </row>
    <row r="669" spans="11:11">
      <c r="K669" t="str" cm="1">
        <f t="array" ref="K669">IFERROR(_xlfn._xlws.SORT(
    _xlfn.UNIQUE(
        TRANSPOSE(
            _xlfn.FILTERXML("&lt;select&gt;&lt;x&gt;"&amp;SUBSTITUTE(选CPU[[#This Row],[CPU选项表]],",","&lt;/x&gt;&lt;x&gt;") &amp;"&lt;/x&gt;&lt;/select&gt;","//x")
        )
    )
),"无合适【CPU】选项,请清除【规格】或【内存】后再试")</f>
        <v>无合适【CPU】选项,请清除【规格】或【内存】后再试</v>
      </c>
    </row>
    <row r="670" spans="11:11">
      <c r="K670" t="str" cm="1">
        <f t="array" ref="K670">IFERROR(_xlfn._xlws.SORT(
    _xlfn.UNIQUE(
        TRANSPOSE(
            _xlfn.FILTERXML("&lt;select&gt;&lt;x&gt;"&amp;SUBSTITUTE(选CPU[[#This Row],[CPU选项表]],",","&lt;/x&gt;&lt;x&gt;") &amp;"&lt;/x&gt;&lt;/select&gt;","//x")
        )
    )
),"无合适【CPU】选项,请清除【规格】或【内存】后再试")</f>
        <v>无合适【CPU】选项,请清除【规格】或【内存】后再试</v>
      </c>
    </row>
    <row r="671" spans="11:11">
      <c r="K671" t="str" cm="1">
        <f t="array" ref="K671">IFERROR(_xlfn._xlws.SORT(
    _xlfn.UNIQUE(
        TRANSPOSE(
            _xlfn.FILTERXML("&lt;select&gt;&lt;x&gt;"&amp;SUBSTITUTE(选CPU[[#This Row],[CPU选项表]],",","&lt;/x&gt;&lt;x&gt;") &amp;"&lt;/x&gt;&lt;/select&gt;","//x")
        )
    )
),"无合适【CPU】选项,请清除【规格】或【内存】后再试")</f>
        <v>无合适【CPU】选项,请清除【规格】或【内存】后再试</v>
      </c>
    </row>
    <row r="672" spans="11:11">
      <c r="K672" t="str" cm="1">
        <f t="array" ref="K672">IFERROR(_xlfn._xlws.SORT(
    _xlfn.UNIQUE(
        TRANSPOSE(
            _xlfn.FILTERXML("&lt;select&gt;&lt;x&gt;"&amp;SUBSTITUTE(选CPU[[#This Row],[CPU选项表]],",","&lt;/x&gt;&lt;x&gt;") &amp;"&lt;/x&gt;&lt;/select&gt;","//x")
        )
    )
),"无合适【CPU】选项,请清除【规格】或【内存】后再试")</f>
        <v>无合适【CPU】选项,请清除【规格】或【内存】后再试</v>
      </c>
    </row>
    <row r="673" spans="11:11">
      <c r="K673" t="str" cm="1">
        <f t="array" ref="K673">IFERROR(_xlfn._xlws.SORT(
    _xlfn.UNIQUE(
        TRANSPOSE(
            _xlfn.FILTERXML("&lt;select&gt;&lt;x&gt;"&amp;SUBSTITUTE(选CPU[[#This Row],[CPU选项表]],",","&lt;/x&gt;&lt;x&gt;") &amp;"&lt;/x&gt;&lt;/select&gt;","//x")
        )
    )
),"无合适【CPU】选项,请清除【规格】或【内存】后再试")</f>
        <v>无合适【CPU】选项,请清除【规格】或【内存】后再试</v>
      </c>
    </row>
    <row r="674" spans="11:11">
      <c r="K674" t="str" cm="1">
        <f t="array" ref="K674">IFERROR(_xlfn._xlws.SORT(
    _xlfn.UNIQUE(
        TRANSPOSE(
            _xlfn.FILTERXML("&lt;select&gt;&lt;x&gt;"&amp;SUBSTITUTE(选CPU[[#This Row],[CPU选项表]],",","&lt;/x&gt;&lt;x&gt;") &amp;"&lt;/x&gt;&lt;/select&gt;","//x")
        )
    )
),"无合适【CPU】选项,请清除【规格】或【内存】后再试")</f>
        <v>无合适【CPU】选项,请清除【规格】或【内存】后再试</v>
      </c>
    </row>
    <row r="675" spans="11:11">
      <c r="K675" t="str" cm="1">
        <f t="array" ref="K675">IFERROR(_xlfn._xlws.SORT(
    _xlfn.UNIQUE(
        TRANSPOSE(
            _xlfn.FILTERXML("&lt;select&gt;&lt;x&gt;"&amp;SUBSTITUTE(选CPU[[#This Row],[CPU选项表]],",","&lt;/x&gt;&lt;x&gt;") &amp;"&lt;/x&gt;&lt;/select&gt;","//x")
        )
    )
),"无合适【CPU】选项,请清除【规格】或【内存】后再试")</f>
        <v>无合适【CPU】选项,请清除【规格】或【内存】后再试</v>
      </c>
    </row>
    <row r="676" spans="11:11">
      <c r="K676" t="str" cm="1">
        <f t="array" ref="K676">IFERROR(_xlfn._xlws.SORT(
    _xlfn.UNIQUE(
        TRANSPOSE(
            _xlfn.FILTERXML("&lt;select&gt;&lt;x&gt;"&amp;SUBSTITUTE(选CPU[[#This Row],[CPU选项表]],",","&lt;/x&gt;&lt;x&gt;") &amp;"&lt;/x&gt;&lt;/select&gt;","//x")
        )
    )
),"无合适【CPU】选项,请清除【规格】或【内存】后再试")</f>
        <v>无合适【CPU】选项,请清除【规格】或【内存】后再试</v>
      </c>
    </row>
    <row r="677" spans="11:11">
      <c r="K677" t="str" cm="1">
        <f t="array" ref="K677">IFERROR(_xlfn._xlws.SORT(
    _xlfn.UNIQUE(
        TRANSPOSE(
            _xlfn.FILTERXML("&lt;select&gt;&lt;x&gt;"&amp;SUBSTITUTE(选CPU[[#This Row],[CPU选项表]],",","&lt;/x&gt;&lt;x&gt;") &amp;"&lt;/x&gt;&lt;/select&gt;","//x")
        )
    )
),"无合适【CPU】选项,请清除【规格】或【内存】后再试")</f>
        <v>无合适【CPU】选项,请清除【规格】或【内存】后再试</v>
      </c>
    </row>
    <row r="678" spans="11:11">
      <c r="K678" t="str" cm="1">
        <f t="array" ref="K678">IFERROR(_xlfn._xlws.SORT(
    _xlfn.UNIQUE(
        TRANSPOSE(
            _xlfn.FILTERXML("&lt;select&gt;&lt;x&gt;"&amp;SUBSTITUTE(选CPU[[#This Row],[CPU选项表]],",","&lt;/x&gt;&lt;x&gt;") &amp;"&lt;/x&gt;&lt;/select&gt;","//x")
        )
    )
),"无合适【CPU】选项,请清除【规格】或【内存】后再试")</f>
        <v>无合适【CPU】选项,请清除【规格】或【内存】后再试</v>
      </c>
    </row>
    <row r="679" spans="11:11">
      <c r="K679" t="str" cm="1">
        <f t="array" ref="K679">IFERROR(_xlfn._xlws.SORT(
    _xlfn.UNIQUE(
        TRANSPOSE(
            _xlfn.FILTERXML("&lt;select&gt;&lt;x&gt;"&amp;SUBSTITUTE(选CPU[[#This Row],[CPU选项表]],",","&lt;/x&gt;&lt;x&gt;") &amp;"&lt;/x&gt;&lt;/select&gt;","//x")
        )
    )
),"无合适【CPU】选项,请清除【规格】或【内存】后再试")</f>
        <v>无合适【CPU】选项,请清除【规格】或【内存】后再试</v>
      </c>
    </row>
    <row r="680" spans="11:11">
      <c r="K680" t="str" cm="1">
        <f t="array" ref="K680">IFERROR(_xlfn._xlws.SORT(
    _xlfn.UNIQUE(
        TRANSPOSE(
            _xlfn.FILTERXML("&lt;select&gt;&lt;x&gt;"&amp;SUBSTITUTE(选CPU[[#This Row],[CPU选项表]],",","&lt;/x&gt;&lt;x&gt;") &amp;"&lt;/x&gt;&lt;/select&gt;","//x")
        )
    )
),"无合适【CPU】选项,请清除【规格】或【内存】后再试")</f>
        <v>无合适【CPU】选项,请清除【规格】或【内存】后再试</v>
      </c>
    </row>
    <row r="681" spans="11:11">
      <c r="K681" t="str" cm="1">
        <f t="array" ref="K681">IFERROR(_xlfn._xlws.SORT(
    _xlfn.UNIQUE(
        TRANSPOSE(
            _xlfn.FILTERXML("&lt;select&gt;&lt;x&gt;"&amp;SUBSTITUTE(选CPU[[#This Row],[CPU选项表]],",","&lt;/x&gt;&lt;x&gt;") &amp;"&lt;/x&gt;&lt;/select&gt;","//x")
        )
    )
),"无合适【CPU】选项,请清除【规格】或【内存】后再试")</f>
        <v>无合适【CPU】选项,请清除【规格】或【内存】后再试</v>
      </c>
    </row>
    <row r="682" spans="11:11">
      <c r="K682" t="str" cm="1">
        <f t="array" ref="K682">IFERROR(_xlfn._xlws.SORT(
    _xlfn.UNIQUE(
        TRANSPOSE(
            _xlfn.FILTERXML("&lt;select&gt;&lt;x&gt;"&amp;SUBSTITUTE(选CPU[[#This Row],[CPU选项表]],",","&lt;/x&gt;&lt;x&gt;") &amp;"&lt;/x&gt;&lt;/select&gt;","//x")
        )
    )
),"无合适【CPU】选项,请清除【规格】或【内存】后再试")</f>
        <v>无合适【CPU】选项,请清除【规格】或【内存】后再试</v>
      </c>
    </row>
    <row r="683" spans="11:11">
      <c r="K683" t="str" cm="1">
        <f t="array" ref="K683">IFERROR(_xlfn._xlws.SORT(
    _xlfn.UNIQUE(
        TRANSPOSE(
            _xlfn.FILTERXML("&lt;select&gt;&lt;x&gt;"&amp;SUBSTITUTE(选CPU[[#This Row],[CPU选项表]],",","&lt;/x&gt;&lt;x&gt;") &amp;"&lt;/x&gt;&lt;/select&gt;","//x")
        )
    )
),"无合适【CPU】选项,请清除【规格】或【内存】后再试")</f>
        <v>无合适【CPU】选项,请清除【规格】或【内存】后再试</v>
      </c>
    </row>
    <row r="684" spans="11:11">
      <c r="K684" t="str" cm="1">
        <f t="array" ref="K684">IFERROR(_xlfn._xlws.SORT(
    _xlfn.UNIQUE(
        TRANSPOSE(
            _xlfn.FILTERXML("&lt;select&gt;&lt;x&gt;"&amp;SUBSTITUTE(选CPU[[#This Row],[CPU选项表]],",","&lt;/x&gt;&lt;x&gt;") &amp;"&lt;/x&gt;&lt;/select&gt;","//x")
        )
    )
),"无合适【CPU】选项,请清除【规格】或【内存】后再试")</f>
        <v>无合适【CPU】选项,请清除【规格】或【内存】后再试</v>
      </c>
    </row>
    <row r="685" spans="11:11">
      <c r="K685" t="str" cm="1">
        <f t="array" ref="K685">IFERROR(_xlfn._xlws.SORT(
    _xlfn.UNIQUE(
        TRANSPOSE(
            _xlfn.FILTERXML("&lt;select&gt;&lt;x&gt;"&amp;SUBSTITUTE(选CPU[[#This Row],[CPU选项表]],",","&lt;/x&gt;&lt;x&gt;") &amp;"&lt;/x&gt;&lt;/select&gt;","//x")
        )
    )
),"无合适【CPU】选项,请清除【规格】或【内存】后再试")</f>
        <v>无合适【CPU】选项,请清除【规格】或【内存】后再试</v>
      </c>
    </row>
    <row r="686" spans="11:11">
      <c r="K686" t="str" cm="1">
        <f t="array" ref="K686">IFERROR(_xlfn._xlws.SORT(
    _xlfn.UNIQUE(
        TRANSPOSE(
            _xlfn.FILTERXML("&lt;select&gt;&lt;x&gt;"&amp;SUBSTITUTE(选CPU[[#This Row],[CPU选项表]],",","&lt;/x&gt;&lt;x&gt;") &amp;"&lt;/x&gt;&lt;/select&gt;","//x")
        )
    )
),"无合适【CPU】选项,请清除【规格】或【内存】后再试")</f>
        <v>无合适【CPU】选项,请清除【规格】或【内存】后再试</v>
      </c>
    </row>
    <row r="687" spans="11:11">
      <c r="K687" t="str" cm="1">
        <f t="array" ref="K687">IFERROR(_xlfn._xlws.SORT(
    _xlfn.UNIQUE(
        TRANSPOSE(
            _xlfn.FILTERXML("&lt;select&gt;&lt;x&gt;"&amp;SUBSTITUTE(选CPU[[#This Row],[CPU选项表]],",","&lt;/x&gt;&lt;x&gt;") &amp;"&lt;/x&gt;&lt;/select&gt;","//x")
        )
    )
),"无合适【CPU】选项,请清除【规格】或【内存】后再试")</f>
        <v>无合适【CPU】选项,请清除【规格】或【内存】后再试</v>
      </c>
    </row>
    <row r="688" spans="11:11">
      <c r="K688" t="str" cm="1">
        <f t="array" ref="K688">IFERROR(_xlfn._xlws.SORT(
    _xlfn.UNIQUE(
        TRANSPOSE(
            _xlfn.FILTERXML("&lt;select&gt;&lt;x&gt;"&amp;SUBSTITUTE(选CPU[[#This Row],[CPU选项表]],",","&lt;/x&gt;&lt;x&gt;") &amp;"&lt;/x&gt;&lt;/select&gt;","//x")
        )
    )
),"无合适【CPU】选项,请清除【规格】或【内存】后再试")</f>
        <v>无合适【CPU】选项,请清除【规格】或【内存】后再试</v>
      </c>
    </row>
    <row r="689" spans="11:11">
      <c r="K689" t="str" cm="1">
        <f t="array" ref="K689">IFERROR(_xlfn._xlws.SORT(
    _xlfn.UNIQUE(
        TRANSPOSE(
            _xlfn.FILTERXML("&lt;select&gt;&lt;x&gt;"&amp;SUBSTITUTE(选CPU[[#This Row],[CPU选项表]],",","&lt;/x&gt;&lt;x&gt;") &amp;"&lt;/x&gt;&lt;/select&gt;","//x")
        )
    )
),"无合适【CPU】选项,请清除【规格】或【内存】后再试")</f>
        <v>无合适【CPU】选项,请清除【规格】或【内存】后再试</v>
      </c>
    </row>
    <row r="690" spans="11:11">
      <c r="K690" t="str" cm="1">
        <f t="array" ref="K690">IFERROR(_xlfn._xlws.SORT(
    _xlfn.UNIQUE(
        TRANSPOSE(
            _xlfn.FILTERXML("&lt;select&gt;&lt;x&gt;"&amp;SUBSTITUTE(选CPU[[#This Row],[CPU选项表]],",","&lt;/x&gt;&lt;x&gt;") &amp;"&lt;/x&gt;&lt;/select&gt;","//x")
        )
    )
),"无合适【CPU】选项,请清除【规格】或【内存】后再试")</f>
        <v>无合适【CPU】选项,请清除【规格】或【内存】后再试</v>
      </c>
    </row>
    <row r="691" spans="11:11">
      <c r="K691" t="str" cm="1">
        <f t="array" ref="K691">IFERROR(_xlfn._xlws.SORT(
    _xlfn.UNIQUE(
        TRANSPOSE(
            _xlfn.FILTERXML("&lt;select&gt;&lt;x&gt;"&amp;SUBSTITUTE(选CPU[[#This Row],[CPU选项表]],",","&lt;/x&gt;&lt;x&gt;") &amp;"&lt;/x&gt;&lt;/select&gt;","//x")
        )
    )
),"无合适【CPU】选项,请清除【规格】或【内存】后再试")</f>
        <v>无合适【CPU】选项,请清除【规格】或【内存】后再试</v>
      </c>
    </row>
    <row r="692" spans="11:11">
      <c r="K692" t="str" cm="1">
        <f t="array" ref="K692">IFERROR(_xlfn._xlws.SORT(
    _xlfn.UNIQUE(
        TRANSPOSE(
            _xlfn.FILTERXML("&lt;select&gt;&lt;x&gt;"&amp;SUBSTITUTE(选CPU[[#This Row],[CPU选项表]],",","&lt;/x&gt;&lt;x&gt;") &amp;"&lt;/x&gt;&lt;/select&gt;","//x")
        )
    )
),"无合适【CPU】选项,请清除【规格】或【内存】后再试")</f>
        <v>无合适【CPU】选项,请清除【规格】或【内存】后再试</v>
      </c>
    </row>
    <row r="693" spans="11:11">
      <c r="K693" t="str" cm="1">
        <f t="array" ref="K693">IFERROR(_xlfn._xlws.SORT(
    _xlfn.UNIQUE(
        TRANSPOSE(
            _xlfn.FILTERXML("&lt;select&gt;&lt;x&gt;"&amp;SUBSTITUTE(选CPU[[#This Row],[CPU选项表]],",","&lt;/x&gt;&lt;x&gt;") &amp;"&lt;/x&gt;&lt;/select&gt;","//x")
        )
    )
),"无合适【CPU】选项,请清除【规格】或【内存】后再试")</f>
        <v>无合适【CPU】选项,请清除【规格】或【内存】后再试</v>
      </c>
    </row>
    <row r="694" spans="11:11">
      <c r="K694" t="str" cm="1">
        <f t="array" ref="K694">IFERROR(_xlfn._xlws.SORT(
    _xlfn.UNIQUE(
        TRANSPOSE(
            _xlfn.FILTERXML("&lt;select&gt;&lt;x&gt;"&amp;SUBSTITUTE(选CPU[[#This Row],[CPU选项表]],",","&lt;/x&gt;&lt;x&gt;") &amp;"&lt;/x&gt;&lt;/select&gt;","//x")
        )
    )
),"无合适【CPU】选项,请清除【规格】或【内存】后再试")</f>
        <v>无合适【CPU】选项,请清除【规格】或【内存】后再试</v>
      </c>
    </row>
    <row r="695" spans="11:11">
      <c r="K695" t="str" cm="1">
        <f t="array" ref="K695">IFERROR(_xlfn._xlws.SORT(
    _xlfn.UNIQUE(
        TRANSPOSE(
            _xlfn.FILTERXML("&lt;select&gt;&lt;x&gt;"&amp;SUBSTITUTE(选CPU[[#This Row],[CPU选项表]],",","&lt;/x&gt;&lt;x&gt;") &amp;"&lt;/x&gt;&lt;/select&gt;","//x")
        )
    )
),"无合适【CPU】选项,请清除【规格】或【内存】后再试")</f>
        <v>无合适【CPU】选项,请清除【规格】或【内存】后再试</v>
      </c>
    </row>
    <row r="696" spans="11:11">
      <c r="K696" t="str" cm="1">
        <f t="array" ref="K696">IFERROR(_xlfn._xlws.SORT(
    _xlfn.UNIQUE(
        TRANSPOSE(
            _xlfn.FILTERXML("&lt;select&gt;&lt;x&gt;"&amp;SUBSTITUTE(选CPU[[#This Row],[CPU选项表]],",","&lt;/x&gt;&lt;x&gt;") &amp;"&lt;/x&gt;&lt;/select&gt;","//x")
        )
    )
),"无合适【CPU】选项,请清除【规格】或【内存】后再试")</f>
        <v>无合适【CPU】选项,请清除【规格】或【内存】后再试</v>
      </c>
    </row>
    <row r="697" spans="11:11">
      <c r="K697" t="str" cm="1">
        <f t="array" ref="K697">IFERROR(_xlfn._xlws.SORT(
    _xlfn.UNIQUE(
        TRANSPOSE(
            _xlfn.FILTERXML("&lt;select&gt;&lt;x&gt;"&amp;SUBSTITUTE(选CPU[[#This Row],[CPU选项表]],",","&lt;/x&gt;&lt;x&gt;") &amp;"&lt;/x&gt;&lt;/select&gt;","//x")
        )
    )
),"无合适【CPU】选项,请清除【规格】或【内存】后再试")</f>
        <v>无合适【CPU】选项,请清除【规格】或【内存】后再试</v>
      </c>
    </row>
    <row r="698" spans="11:11">
      <c r="K698" t="str" cm="1">
        <f t="array" ref="K698">IFERROR(_xlfn._xlws.SORT(
    _xlfn.UNIQUE(
        TRANSPOSE(
            _xlfn.FILTERXML("&lt;select&gt;&lt;x&gt;"&amp;SUBSTITUTE(选CPU[[#This Row],[CPU选项表]],",","&lt;/x&gt;&lt;x&gt;") &amp;"&lt;/x&gt;&lt;/select&gt;","//x")
        )
    )
),"无合适【CPU】选项,请清除【规格】或【内存】后再试")</f>
        <v>无合适【CPU】选项,请清除【规格】或【内存】后再试</v>
      </c>
    </row>
    <row r="699" spans="11:11">
      <c r="K699" t="str" cm="1">
        <f t="array" ref="K699">IFERROR(_xlfn._xlws.SORT(
    _xlfn.UNIQUE(
        TRANSPOSE(
            _xlfn.FILTERXML("&lt;select&gt;&lt;x&gt;"&amp;SUBSTITUTE(选CPU[[#This Row],[CPU选项表]],",","&lt;/x&gt;&lt;x&gt;") &amp;"&lt;/x&gt;&lt;/select&gt;","//x")
        )
    )
),"无合适【CPU】选项,请清除【规格】或【内存】后再试")</f>
        <v>无合适【CPU】选项,请清除【规格】或【内存】后再试</v>
      </c>
    </row>
    <row r="700" spans="11:11">
      <c r="K700" t="str" cm="1">
        <f t="array" ref="K700">IFERROR(_xlfn._xlws.SORT(
    _xlfn.UNIQUE(
        TRANSPOSE(
            _xlfn.FILTERXML("&lt;select&gt;&lt;x&gt;"&amp;SUBSTITUTE(选CPU[[#This Row],[CPU选项表]],",","&lt;/x&gt;&lt;x&gt;") &amp;"&lt;/x&gt;&lt;/select&gt;","//x")
        )
    )
),"无合适【CPU】选项,请清除【规格】或【内存】后再试")</f>
        <v>无合适【CPU】选项,请清除【规格】或【内存】后再试</v>
      </c>
    </row>
    <row r="701" spans="11:11">
      <c r="K701" t="str" cm="1">
        <f t="array" ref="K701">IFERROR(_xlfn._xlws.SORT(
    _xlfn.UNIQUE(
        TRANSPOSE(
            _xlfn.FILTERXML("&lt;select&gt;&lt;x&gt;"&amp;SUBSTITUTE(选CPU[[#This Row],[CPU选项表]],",","&lt;/x&gt;&lt;x&gt;") &amp;"&lt;/x&gt;&lt;/select&gt;","//x")
        )
    )
),"无合适【CPU】选项,请清除【规格】或【内存】后再试")</f>
        <v>无合适【CPU】选项,请清除【规格】或【内存】后再试</v>
      </c>
    </row>
    <row r="702" spans="11:11">
      <c r="K702" t="str" cm="1">
        <f t="array" ref="K702">IFERROR(_xlfn._xlws.SORT(
    _xlfn.UNIQUE(
        TRANSPOSE(
            _xlfn.FILTERXML("&lt;select&gt;&lt;x&gt;"&amp;SUBSTITUTE(选CPU[[#This Row],[CPU选项表]],",","&lt;/x&gt;&lt;x&gt;") &amp;"&lt;/x&gt;&lt;/select&gt;","//x")
        )
    )
),"无合适【CPU】选项,请清除【规格】或【内存】后再试")</f>
        <v>无合适【CPU】选项,请清除【规格】或【内存】后再试</v>
      </c>
    </row>
    <row r="703" spans="11:11">
      <c r="K703" t="str" cm="1">
        <f t="array" ref="K703">IFERROR(_xlfn._xlws.SORT(
    _xlfn.UNIQUE(
        TRANSPOSE(
            _xlfn.FILTERXML("&lt;select&gt;&lt;x&gt;"&amp;SUBSTITUTE(选CPU[[#This Row],[CPU选项表]],",","&lt;/x&gt;&lt;x&gt;") &amp;"&lt;/x&gt;&lt;/select&gt;","//x")
        )
    )
),"无合适【CPU】选项,请清除【规格】或【内存】后再试")</f>
        <v>无合适【CPU】选项,请清除【规格】或【内存】后再试</v>
      </c>
    </row>
    <row r="704" spans="11:11">
      <c r="K704" t="str" cm="1">
        <f t="array" ref="K704">IFERROR(_xlfn._xlws.SORT(
    _xlfn.UNIQUE(
        TRANSPOSE(
            _xlfn.FILTERXML("&lt;select&gt;&lt;x&gt;"&amp;SUBSTITUTE(选CPU[[#This Row],[CPU选项表]],",","&lt;/x&gt;&lt;x&gt;") &amp;"&lt;/x&gt;&lt;/select&gt;","//x")
        )
    )
),"无合适【CPU】选项,请清除【规格】或【内存】后再试")</f>
        <v>无合适【CPU】选项,请清除【规格】或【内存】后再试</v>
      </c>
    </row>
    <row r="705" spans="11:11">
      <c r="K705" t="str" cm="1">
        <f t="array" ref="K705">IFERROR(_xlfn._xlws.SORT(
    _xlfn.UNIQUE(
        TRANSPOSE(
            _xlfn.FILTERXML("&lt;select&gt;&lt;x&gt;"&amp;SUBSTITUTE(选CPU[[#This Row],[CPU选项表]],",","&lt;/x&gt;&lt;x&gt;") &amp;"&lt;/x&gt;&lt;/select&gt;","//x")
        )
    )
),"无合适【CPU】选项,请清除【规格】或【内存】后再试")</f>
        <v>无合适【CPU】选项,请清除【规格】或【内存】后再试</v>
      </c>
    </row>
    <row r="706" spans="11:11">
      <c r="K706" t="str" cm="1">
        <f t="array" ref="K706">IFERROR(_xlfn._xlws.SORT(
    _xlfn.UNIQUE(
        TRANSPOSE(
            _xlfn.FILTERXML("&lt;select&gt;&lt;x&gt;"&amp;SUBSTITUTE(选CPU[[#This Row],[CPU选项表]],",","&lt;/x&gt;&lt;x&gt;") &amp;"&lt;/x&gt;&lt;/select&gt;","//x")
        )
    )
),"无合适【CPU】选项,请清除【规格】或【内存】后再试")</f>
        <v>无合适【CPU】选项,请清除【规格】或【内存】后再试</v>
      </c>
    </row>
    <row r="707" spans="11:11">
      <c r="K707" t="str" cm="1">
        <f t="array" ref="K707">IFERROR(_xlfn._xlws.SORT(
    _xlfn.UNIQUE(
        TRANSPOSE(
            _xlfn.FILTERXML("&lt;select&gt;&lt;x&gt;"&amp;SUBSTITUTE(选CPU[[#This Row],[CPU选项表]],",","&lt;/x&gt;&lt;x&gt;") &amp;"&lt;/x&gt;&lt;/select&gt;","//x")
        )
    )
),"无合适【CPU】选项,请清除【规格】或【内存】后再试")</f>
        <v>无合适【CPU】选项,请清除【规格】或【内存】后再试</v>
      </c>
    </row>
    <row r="708" spans="11:11">
      <c r="K708" t="str" cm="1">
        <f t="array" ref="K708">IFERROR(_xlfn._xlws.SORT(
    _xlfn.UNIQUE(
        TRANSPOSE(
            _xlfn.FILTERXML("&lt;select&gt;&lt;x&gt;"&amp;SUBSTITUTE(选CPU[[#This Row],[CPU选项表]],",","&lt;/x&gt;&lt;x&gt;") &amp;"&lt;/x&gt;&lt;/select&gt;","//x")
        )
    )
),"无合适【CPU】选项,请清除【规格】或【内存】后再试")</f>
        <v>无合适【CPU】选项,请清除【规格】或【内存】后再试</v>
      </c>
    </row>
    <row r="709" spans="11:11">
      <c r="K709" t="str" cm="1">
        <f t="array" ref="K709">IFERROR(_xlfn._xlws.SORT(
    _xlfn.UNIQUE(
        TRANSPOSE(
            _xlfn.FILTERXML("&lt;select&gt;&lt;x&gt;"&amp;SUBSTITUTE(选CPU[[#This Row],[CPU选项表]],",","&lt;/x&gt;&lt;x&gt;") &amp;"&lt;/x&gt;&lt;/select&gt;","//x")
        )
    )
),"无合适【CPU】选项,请清除【规格】或【内存】后再试")</f>
        <v>无合适【CPU】选项,请清除【规格】或【内存】后再试</v>
      </c>
    </row>
    <row r="710" spans="11:11">
      <c r="K710" t="str" cm="1">
        <f t="array" ref="K710">IFERROR(_xlfn._xlws.SORT(
    _xlfn.UNIQUE(
        TRANSPOSE(
            _xlfn.FILTERXML("&lt;select&gt;&lt;x&gt;"&amp;SUBSTITUTE(选CPU[[#This Row],[CPU选项表]],",","&lt;/x&gt;&lt;x&gt;") &amp;"&lt;/x&gt;&lt;/select&gt;","//x")
        )
    )
),"无合适【CPU】选项,请清除【规格】或【内存】后再试")</f>
        <v>无合适【CPU】选项,请清除【规格】或【内存】后再试</v>
      </c>
    </row>
    <row r="711" spans="11:11">
      <c r="K711" t="str" cm="1">
        <f t="array" ref="K711">IFERROR(_xlfn._xlws.SORT(
    _xlfn.UNIQUE(
        TRANSPOSE(
            _xlfn.FILTERXML("&lt;select&gt;&lt;x&gt;"&amp;SUBSTITUTE(选CPU[[#This Row],[CPU选项表]],",","&lt;/x&gt;&lt;x&gt;") &amp;"&lt;/x&gt;&lt;/select&gt;","//x")
        )
    )
),"无合适【CPU】选项,请清除【规格】或【内存】后再试")</f>
        <v>无合适【CPU】选项,请清除【规格】或【内存】后再试</v>
      </c>
    </row>
    <row r="712" spans="11:11">
      <c r="K712" t="str" cm="1">
        <f t="array" ref="K712">IFERROR(_xlfn._xlws.SORT(
    _xlfn.UNIQUE(
        TRANSPOSE(
            _xlfn.FILTERXML("&lt;select&gt;&lt;x&gt;"&amp;SUBSTITUTE(选CPU[[#This Row],[CPU选项表]],",","&lt;/x&gt;&lt;x&gt;") &amp;"&lt;/x&gt;&lt;/select&gt;","//x")
        )
    )
),"无合适【CPU】选项,请清除【规格】或【内存】后再试")</f>
        <v>无合适【CPU】选项,请清除【规格】或【内存】后再试</v>
      </c>
    </row>
    <row r="713" spans="11:11">
      <c r="K713" t="str" cm="1">
        <f t="array" ref="K713">IFERROR(_xlfn._xlws.SORT(
    _xlfn.UNIQUE(
        TRANSPOSE(
            _xlfn.FILTERXML("&lt;select&gt;&lt;x&gt;"&amp;SUBSTITUTE(选CPU[[#This Row],[CPU选项表]],",","&lt;/x&gt;&lt;x&gt;") &amp;"&lt;/x&gt;&lt;/select&gt;","//x")
        )
    )
),"无合适【CPU】选项,请清除【规格】或【内存】后再试")</f>
        <v>无合适【CPU】选项,请清除【规格】或【内存】后再试</v>
      </c>
    </row>
    <row r="714" spans="11:11">
      <c r="K714" t="str" cm="1">
        <f t="array" ref="K714">IFERROR(_xlfn._xlws.SORT(
    _xlfn.UNIQUE(
        TRANSPOSE(
            _xlfn.FILTERXML("&lt;select&gt;&lt;x&gt;"&amp;SUBSTITUTE(选CPU[[#This Row],[CPU选项表]],",","&lt;/x&gt;&lt;x&gt;") &amp;"&lt;/x&gt;&lt;/select&gt;","//x")
        )
    )
),"无合适【CPU】选项,请清除【规格】或【内存】后再试")</f>
        <v>无合适【CPU】选项,请清除【规格】或【内存】后再试</v>
      </c>
    </row>
    <row r="715" spans="11:11">
      <c r="K715" t="str" cm="1">
        <f t="array" ref="K715">IFERROR(_xlfn._xlws.SORT(
    _xlfn.UNIQUE(
        TRANSPOSE(
            _xlfn.FILTERXML("&lt;select&gt;&lt;x&gt;"&amp;SUBSTITUTE(选CPU[[#This Row],[CPU选项表]],",","&lt;/x&gt;&lt;x&gt;") &amp;"&lt;/x&gt;&lt;/select&gt;","//x")
        )
    )
),"无合适【CPU】选项,请清除【规格】或【内存】后再试")</f>
        <v>无合适【CPU】选项,请清除【规格】或【内存】后再试</v>
      </c>
    </row>
    <row r="716" spans="11:11">
      <c r="K716" t="str" cm="1">
        <f t="array" ref="K716">IFERROR(_xlfn._xlws.SORT(
    _xlfn.UNIQUE(
        TRANSPOSE(
            _xlfn.FILTERXML("&lt;select&gt;&lt;x&gt;"&amp;SUBSTITUTE(选CPU[[#This Row],[CPU选项表]],",","&lt;/x&gt;&lt;x&gt;") &amp;"&lt;/x&gt;&lt;/select&gt;","//x")
        )
    )
),"无合适【CPU】选项,请清除【规格】或【内存】后再试")</f>
        <v>无合适【CPU】选项,请清除【规格】或【内存】后再试</v>
      </c>
    </row>
    <row r="717" spans="11:11">
      <c r="K717" t="str" cm="1">
        <f t="array" ref="K717">IFERROR(_xlfn._xlws.SORT(
    _xlfn.UNIQUE(
        TRANSPOSE(
            _xlfn.FILTERXML("&lt;select&gt;&lt;x&gt;"&amp;SUBSTITUTE(选CPU[[#This Row],[CPU选项表]],",","&lt;/x&gt;&lt;x&gt;") &amp;"&lt;/x&gt;&lt;/select&gt;","//x")
        )
    )
),"无合适【CPU】选项,请清除【规格】或【内存】后再试")</f>
        <v>无合适【CPU】选项,请清除【规格】或【内存】后再试</v>
      </c>
    </row>
    <row r="718" spans="11:11">
      <c r="K718" t="str" cm="1">
        <f t="array" ref="K718">IFERROR(_xlfn._xlws.SORT(
    _xlfn.UNIQUE(
        TRANSPOSE(
            _xlfn.FILTERXML("&lt;select&gt;&lt;x&gt;"&amp;SUBSTITUTE(选CPU[[#This Row],[CPU选项表]],",","&lt;/x&gt;&lt;x&gt;") &amp;"&lt;/x&gt;&lt;/select&gt;","//x")
        )
    )
),"无合适【CPU】选项,请清除【规格】或【内存】后再试")</f>
        <v>无合适【CPU】选项,请清除【规格】或【内存】后再试</v>
      </c>
    </row>
    <row r="719" spans="11:11">
      <c r="K719" t="str" cm="1">
        <f t="array" ref="K719">IFERROR(_xlfn._xlws.SORT(
    _xlfn.UNIQUE(
        TRANSPOSE(
            _xlfn.FILTERXML("&lt;select&gt;&lt;x&gt;"&amp;SUBSTITUTE(选CPU[[#This Row],[CPU选项表]],",","&lt;/x&gt;&lt;x&gt;") &amp;"&lt;/x&gt;&lt;/select&gt;","//x")
        )
    )
),"无合适【CPU】选项,请清除【规格】或【内存】后再试")</f>
        <v>无合适【CPU】选项,请清除【规格】或【内存】后再试</v>
      </c>
    </row>
    <row r="720" spans="11:11">
      <c r="K720" t="str" cm="1">
        <f t="array" ref="K720">IFERROR(_xlfn._xlws.SORT(
    _xlfn.UNIQUE(
        TRANSPOSE(
            _xlfn.FILTERXML("&lt;select&gt;&lt;x&gt;"&amp;SUBSTITUTE(选CPU[[#This Row],[CPU选项表]],",","&lt;/x&gt;&lt;x&gt;") &amp;"&lt;/x&gt;&lt;/select&gt;","//x")
        )
    )
),"无合适【CPU】选项,请清除【规格】或【内存】后再试")</f>
        <v>无合适【CPU】选项,请清除【规格】或【内存】后再试</v>
      </c>
    </row>
    <row r="721" spans="11:11">
      <c r="K721" t="str" cm="1">
        <f t="array" ref="K721">IFERROR(_xlfn._xlws.SORT(
    _xlfn.UNIQUE(
        TRANSPOSE(
            _xlfn.FILTERXML("&lt;select&gt;&lt;x&gt;"&amp;SUBSTITUTE(选CPU[[#This Row],[CPU选项表]],",","&lt;/x&gt;&lt;x&gt;") &amp;"&lt;/x&gt;&lt;/select&gt;","//x")
        )
    )
),"无合适【CPU】选项,请清除【规格】或【内存】后再试")</f>
        <v>无合适【CPU】选项,请清除【规格】或【内存】后再试</v>
      </c>
    </row>
    <row r="722" spans="11:11">
      <c r="K722" t="str" cm="1">
        <f t="array" ref="K722">IFERROR(_xlfn._xlws.SORT(
    _xlfn.UNIQUE(
        TRANSPOSE(
            _xlfn.FILTERXML("&lt;select&gt;&lt;x&gt;"&amp;SUBSTITUTE(选CPU[[#This Row],[CPU选项表]],",","&lt;/x&gt;&lt;x&gt;") &amp;"&lt;/x&gt;&lt;/select&gt;","//x")
        )
    )
),"无合适【CPU】选项,请清除【规格】或【内存】后再试")</f>
        <v>无合适【CPU】选项,请清除【规格】或【内存】后再试</v>
      </c>
    </row>
    <row r="723" spans="11:11">
      <c r="K723" t="str" cm="1">
        <f t="array" ref="K723">IFERROR(_xlfn._xlws.SORT(
    _xlfn.UNIQUE(
        TRANSPOSE(
            _xlfn.FILTERXML("&lt;select&gt;&lt;x&gt;"&amp;SUBSTITUTE(选CPU[[#This Row],[CPU选项表]],",","&lt;/x&gt;&lt;x&gt;") &amp;"&lt;/x&gt;&lt;/select&gt;","//x")
        )
    )
),"无合适【CPU】选项,请清除【规格】或【内存】后再试")</f>
        <v>无合适【CPU】选项,请清除【规格】或【内存】后再试</v>
      </c>
    </row>
    <row r="724" spans="11:11">
      <c r="K724" t="str" cm="1">
        <f t="array" ref="K724">IFERROR(_xlfn._xlws.SORT(
    _xlfn.UNIQUE(
        TRANSPOSE(
            _xlfn.FILTERXML("&lt;select&gt;&lt;x&gt;"&amp;SUBSTITUTE(选CPU[[#This Row],[CPU选项表]],",","&lt;/x&gt;&lt;x&gt;") &amp;"&lt;/x&gt;&lt;/select&gt;","//x")
        )
    )
),"无合适【CPU】选项,请清除【规格】或【内存】后再试")</f>
        <v>无合适【CPU】选项,请清除【规格】或【内存】后再试</v>
      </c>
    </row>
    <row r="725" spans="11:11">
      <c r="K725" t="str" cm="1">
        <f t="array" ref="K725">IFERROR(_xlfn._xlws.SORT(
    _xlfn.UNIQUE(
        TRANSPOSE(
            _xlfn.FILTERXML("&lt;select&gt;&lt;x&gt;"&amp;SUBSTITUTE(选CPU[[#This Row],[CPU选项表]],",","&lt;/x&gt;&lt;x&gt;") &amp;"&lt;/x&gt;&lt;/select&gt;","//x")
        )
    )
),"无合适【CPU】选项,请清除【规格】或【内存】后再试")</f>
        <v>无合适【CPU】选项,请清除【规格】或【内存】后再试</v>
      </c>
    </row>
    <row r="726" spans="11:11">
      <c r="K726" t="str" cm="1">
        <f t="array" ref="K726">IFERROR(_xlfn._xlws.SORT(
    _xlfn.UNIQUE(
        TRANSPOSE(
            _xlfn.FILTERXML("&lt;select&gt;&lt;x&gt;"&amp;SUBSTITUTE(选CPU[[#This Row],[CPU选项表]],",","&lt;/x&gt;&lt;x&gt;") &amp;"&lt;/x&gt;&lt;/select&gt;","//x")
        )
    )
),"无合适【CPU】选项,请清除【规格】或【内存】后再试")</f>
        <v>无合适【CPU】选项,请清除【规格】或【内存】后再试</v>
      </c>
    </row>
    <row r="727" spans="11:11">
      <c r="K727" t="str" cm="1">
        <f t="array" ref="K727">IFERROR(_xlfn._xlws.SORT(
    _xlfn.UNIQUE(
        TRANSPOSE(
            _xlfn.FILTERXML("&lt;select&gt;&lt;x&gt;"&amp;SUBSTITUTE(选CPU[[#This Row],[CPU选项表]],",","&lt;/x&gt;&lt;x&gt;") &amp;"&lt;/x&gt;&lt;/select&gt;","//x")
        )
    )
),"无合适【CPU】选项,请清除【规格】或【内存】后再试")</f>
        <v>无合适【CPU】选项,请清除【规格】或【内存】后再试</v>
      </c>
    </row>
    <row r="728" spans="11:11">
      <c r="K728" t="str" cm="1">
        <f t="array" ref="K728">IFERROR(_xlfn._xlws.SORT(
    _xlfn.UNIQUE(
        TRANSPOSE(
            _xlfn.FILTERXML("&lt;select&gt;&lt;x&gt;"&amp;SUBSTITUTE(选CPU[[#This Row],[CPU选项表]],",","&lt;/x&gt;&lt;x&gt;") &amp;"&lt;/x&gt;&lt;/select&gt;","//x")
        )
    )
),"无合适【CPU】选项,请清除【规格】或【内存】后再试")</f>
        <v>无合适【CPU】选项,请清除【规格】或【内存】后再试</v>
      </c>
    </row>
    <row r="729" spans="11:11">
      <c r="K729" t="str" cm="1">
        <f t="array" ref="K729">IFERROR(_xlfn._xlws.SORT(
    _xlfn.UNIQUE(
        TRANSPOSE(
            _xlfn.FILTERXML("&lt;select&gt;&lt;x&gt;"&amp;SUBSTITUTE(选CPU[[#This Row],[CPU选项表]],",","&lt;/x&gt;&lt;x&gt;") &amp;"&lt;/x&gt;&lt;/select&gt;","//x")
        )
    )
),"无合适【CPU】选项,请清除【规格】或【内存】后再试")</f>
        <v>无合适【CPU】选项,请清除【规格】或【内存】后再试</v>
      </c>
    </row>
    <row r="730" spans="11:11">
      <c r="K730" t="str" cm="1">
        <f t="array" ref="K730">IFERROR(_xlfn._xlws.SORT(
    _xlfn.UNIQUE(
        TRANSPOSE(
            _xlfn.FILTERXML("&lt;select&gt;&lt;x&gt;"&amp;SUBSTITUTE(选CPU[[#This Row],[CPU选项表]],",","&lt;/x&gt;&lt;x&gt;") &amp;"&lt;/x&gt;&lt;/select&gt;","//x")
        )
    )
),"无合适【CPU】选项,请清除【规格】或【内存】后再试")</f>
        <v>无合适【CPU】选项,请清除【规格】或【内存】后再试</v>
      </c>
    </row>
    <row r="731" spans="11:11">
      <c r="K731" t="str" cm="1">
        <f t="array" ref="K731">IFERROR(_xlfn._xlws.SORT(
    _xlfn.UNIQUE(
        TRANSPOSE(
            _xlfn.FILTERXML("&lt;select&gt;&lt;x&gt;"&amp;SUBSTITUTE(选CPU[[#This Row],[CPU选项表]],",","&lt;/x&gt;&lt;x&gt;") &amp;"&lt;/x&gt;&lt;/select&gt;","//x")
        )
    )
),"无合适【CPU】选项,请清除【规格】或【内存】后再试")</f>
        <v>无合适【CPU】选项,请清除【规格】或【内存】后再试</v>
      </c>
    </row>
    <row r="732" spans="11:11">
      <c r="K732" t="str" cm="1">
        <f t="array" ref="K732">IFERROR(_xlfn._xlws.SORT(
    _xlfn.UNIQUE(
        TRANSPOSE(
            _xlfn.FILTERXML("&lt;select&gt;&lt;x&gt;"&amp;SUBSTITUTE(选CPU[[#This Row],[CPU选项表]],",","&lt;/x&gt;&lt;x&gt;") &amp;"&lt;/x&gt;&lt;/select&gt;","//x")
        )
    )
),"无合适【CPU】选项,请清除【规格】或【内存】后再试")</f>
        <v>无合适【CPU】选项,请清除【规格】或【内存】后再试</v>
      </c>
    </row>
    <row r="733" spans="11:11">
      <c r="K733" t="str" cm="1">
        <f t="array" ref="K733">IFERROR(_xlfn._xlws.SORT(
    _xlfn.UNIQUE(
        TRANSPOSE(
            _xlfn.FILTERXML("&lt;select&gt;&lt;x&gt;"&amp;SUBSTITUTE(选CPU[[#This Row],[CPU选项表]],",","&lt;/x&gt;&lt;x&gt;") &amp;"&lt;/x&gt;&lt;/select&gt;","//x")
        )
    )
),"无合适【CPU】选项,请清除【规格】或【内存】后再试")</f>
        <v>无合适【CPU】选项,请清除【规格】或【内存】后再试</v>
      </c>
    </row>
    <row r="734" spans="11:11">
      <c r="K734" t="str" cm="1">
        <f t="array" ref="K734">IFERROR(_xlfn._xlws.SORT(
    _xlfn.UNIQUE(
        TRANSPOSE(
            _xlfn.FILTERXML("&lt;select&gt;&lt;x&gt;"&amp;SUBSTITUTE(选CPU[[#This Row],[CPU选项表]],",","&lt;/x&gt;&lt;x&gt;") &amp;"&lt;/x&gt;&lt;/select&gt;","//x")
        )
    )
),"无合适【CPU】选项,请清除【规格】或【内存】后再试")</f>
        <v>无合适【CPU】选项,请清除【规格】或【内存】后再试</v>
      </c>
    </row>
    <row r="735" spans="11:11">
      <c r="K735" t="str" cm="1">
        <f t="array" ref="K735">IFERROR(_xlfn._xlws.SORT(
    _xlfn.UNIQUE(
        TRANSPOSE(
            _xlfn.FILTERXML("&lt;select&gt;&lt;x&gt;"&amp;SUBSTITUTE(选CPU[[#This Row],[CPU选项表]],",","&lt;/x&gt;&lt;x&gt;") &amp;"&lt;/x&gt;&lt;/select&gt;","//x")
        )
    )
),"无合适【CPU】选项,请清除【规格】或【内存】后再试")</f>
        <v>无合适【CPU】选项,请清除【规格】或【内存】后再试</v>
      </c>
    </row>
    <row r="736" spans="11:11">
      <c r="K736" t="str" cm="1">
        <f t="array" ref="K736">IFERROR(_xlfn._xlws.SORT(
    _xlfn.UNIQUE(
        TRANSPOSE(
            _xlfn.FILTERXML("&lt;select&gt;&lt;x&gt;"&amp;SUBSTITUTE(选CPU[[#This Row],[CPU选项表]],",","&lt;/x&gt;&lt;x&gt;") &amp;"&lt;/x&gt;&lt;/select&gt;","//x")
        )
    )
),"无合适【CPU】选项,请清除【规格】或【内存】后再试")</f>
        <v>无合适【CPU】选项,请清除【规格】或【内存】后再试</v>
      </c>
    </row>
    <row r="737" spans="11:11">
      <c r="K737" t="str" cm="1">
        <f t="array" ref="K737">IFERROR(_xlfn._xlws.SORT(
    _xlfn.UNIQUE(
        TRANSPOSE(
            _xlfn.FILTERXML("&lt;select&gt;&lt;x&gt;"&amp;SUBSTITUTE(选CPU[[#This Row],[CPU选项表]],",","&lt;/x&gt;&lt;x&gt;") &amp;"&lt;/x&gt;&lt;/select&gt;","//x")
        )
    )
),"无合适【CPU】选项,请清除【规格】或【内存】后再试")</f>
        <v>无合适【CPU】选项,请清除【规格】或【内存】后再试</v>
      </c>
    </row>
    <row r="738" spans="11:11">
      <c r="K738" t="str" cm="1">
        <f t="array" ref="K738">IFERROR(_xlfn._xlws.SORT(
    _xlfn.UNIQUE(
        TRANSPOSE(
            _xlfn.FILTERXML("&lt;select&gt;&lt;x&gt;"&amp;SUBSTITUTE(选CPU[[#This Row],[CPU选项表]],",","&lt;/x&gt;&lt;x&gt;") &amp;"&lt;/x&gt;&lt;/select&gt;","//x")
        )
    )
),"无合适【CPU】选项,请清除【规格】或【内存】后再试")</f>
        <v>无合适【CPU】选项,请清除【规格】或【内存】后再试</v>
      </c>
    </row>
    <row r="739" spans="11:11">
      <c r="K739" t="str" cm="1">
        <f t="array" ref="K739">IFERROR(_xlfn._xlws.SORT(
    _xlfn.UNIQUE(
        TRANSPOSE(
            _xlfn.FILTERXML("&lt;select&gt;&lt;x&gt;"&amp;SUBSTITUTE(选CPU[[#This Row],[CPU选项表]],",","&lt;/x&gt;&lt;x&gt;") &amp;"&lt;/x&gt;&lt;/select&gt;","//x")
        )
    )
),"无合适【CPU】选项,请清除【规格】或【内存】后再试")</f>
        <v>无合适【CPU】选项,请清除【规格】或【内存】后再试</v>
      </c>
    </row>
    <row r="740" spans="11:11">
      <c r="K740" t="str" cm="1">
        <f t="array" ref="K740">IFERROR(_xlfn._xlws.SORT(
    _xlfn.UNIQUE(
        TRANSPOSE(
            _xlfn.FILTERXML("&lt;select&gt;&lt;x&gt;"&amp;SUBSTITUTE(选CPU[[#This Row],[CPU选项表]],",","&lt;/x&gt;&lt;x&gt;") &amp;"&lt;/x&gt;&lt;/select&gt;","//x")
        )
    )
),"无合适【CPU】选项,请清除【规格】或【内存】后再试")</f>
        <v>无合适【CPU】选项,请清除【规格】或【内存】后再试</v>
      </c>
    </row>
    <row r="741" spans="11:11">
      <c r="K741" t="str" cm="1">
        <f t="array" ref="K741">IFERROR(_xlfn._xlws.SORT(
    _xlfn.UNIQUE(
        TRANSPOSE(
            _xlfn.FILTERXML("&lt;select&gt;&lt;x&gt;"&amp;SUBSTITUTE(选CPU[[#This Row],[CPU选项表]],",","&lt;/x&gt;&lt;x&gt;") &amp;"&lt;/x&gt;&lt;/select&gt;","//x")
        )
    )
),"无合适【CPU】选项,请清除【规格】或【内存】后再试")</f>
        <v>无合适【CPU】选项,请清除【规格】或【内存】后再试</v>
      </c>
    </row>
    <row r="742" spans="11:11">
      <c r="K742" t="str" cm="1">
        <f t="array" ref="K742">IFERROR(_xlfn._xlws.SORT(
    _xlfn.UNIQUE(
        TRANSPOSE(
            _xlfn.FILTERXML("&lt;select&gt;&lt;x&gt;"&amp;SUBSTITUTE(选CPU[[#This Row],[CPU选项表]],",","&lt;/x&gt;&lt;x&gt;") &amp;"&lt;/x&gt;&lt;/select&gt;","//x")
        )
    )
),"无合适【CPU】选项,请清除【规格】或【内存】后再试")</f>
        <v>无合适【CPU】选项,请清除【规格】或【内存】后再试</v>
      </c>
    </row>
    <row r="743" spans="11:11">
      <c r="K743" t="str" cm="1">
        <f t="array" ref="K743">IFERROR(_xlfn._xlws.SORT(
    _xlfn.UNIQUE(
        TRANSPOSE(
            _xlfn.FILTERXML("&lt;select&gt;&lt;x&gt;"&amp;SUBSTITUTE(选CPU[[#This Row],[CPU选项表]],",","&lt;/x&gt;&lt;x&gt;") &amp;"&lt;/x&gt;&lt;/select&gt;","//x")
        )
    )
),"无合适【CPU】选项,请清除【规格】或【内存】后再试")</f>
        <v>无合适【CPU】选项,请清除【规格】或【内存】后再试</v>
      </c>
    </row>
    <row r="744" spans="11:11">
      <c r="K744" t="str" cm="1">
        <f t="array" ref="K744">IFERROR(_xlfn._xlws.SORT(
    _xlfn.UNIQUE(
        TRANSPOSE(
            _xlfn.FILTERXML("&lt;select&gt;&lt;x&gt;"&amp;SUBSTITUTE(选CPU[[#This Row],[CPU选项表]],",","&lt;/x&gt;&lt;x&gt;") &amp;"&lt;/x&gt;&lt;/select&gt;","//x")
        )
    )
),"无合适【CPU】选项,请清除【规格】或【内存】后再试")</f>
        <v>无合适【CPU】选项,请清除【规格】或【内存】后再试</v>
      </c>
    </row>
    <row r="745" spans="11:11">
      <c r="K745" t="str" cm="1">
        <f t="array" ref="K745">IFERROR(_xlfn._xlws.SORT(
    _xlfn.UNIQUE(
        TRANSPOSE(
            _xlfn.FILTERXML("&lt;select&gt;&lt;x&gt;"&amp;SUBSTITUTE(选CPU[[#This Row],[CPU选项表]],",","&lt;/x&gt;&lt;x&gt;") &amp;"&lt;/x&gt;&lt;/select&gt;","//x")
        )
    )
),"无合适【CPU】选项,请清除【规格】或【内存】后再试")</f>
        <v>无合适【CPU】选项,请清除【规格】或【内存】后再试</v>
      </c>
    </row>
    <row r="746" spans="11:11">
      <c r="K746" t="str" cm="1">
        <f t="array" ref="K746">IFERROR(_xlfn._xlws.SORT(
    _xlfn.UNIQUE(
        TRANSPOSE(
            _xlfn.FILTERXML("&lt;select&gt;&lt;x&gt;"&amp;SUBSTITUTE(选CPU[[#This Row],[CPU选项表]],",","&lt;/x&gt;&lt;x&gt;") &amp;"&lt;/x&gt;&lt;/select&gt;","//x")
        )
    )
),"无合适【CPU】选项,请清除【规格】或【内存】后再试")</f>
        <v>无合适【CPU】选项,请清除【规格】或【内存】后再试</v>
      </c>
    </row>
    <row r="747" spans="11:11">
      <c r="K747" t="str" cm="1">
        <f t="array" ref="K747">IFERROR(_xlfn._xlws.SORT(
    _xlfn.UNIQUE(
        TRANSPOSE(
            _xlfn.FILTERXML("&lt;select&gt;&lt;x&gt;"&amp;SUBSTITUTE(选CPU[[#This Row],[CPU选项表]],",","&lt;/x&gt;&lt;x&gt;") &amp;"&lt;/x&gt;&lt;/select&gt;","//x")
        )
    )
),"无合适【CPU】选项,请清除【规格】或【内存】后再试")</f>
        <v>无合适【CPU】选项,请清除【规格】或【内存】后再试</v>
      </c>
    </row>
    <row r="748" spans="11:11">
      <c r="K748" t="str" cm="1">
        <f t="array" ref="K748">IFERROR(_xlfn._xlws.SORT(
    _xlfn.UNIQUE(
        TRANSPOSE(
            _xlfn.FILTERXML("&lt;select&gt;&lt;x&gt;"&amp;SUBSTITUTE(选CPU[[#This Row],[CPU选项表]],",","&lt;/x&gt;&lt;x&gt;") &amp;"&lt;/x&gt;&lt;/select&gt;","//x")
        )
    )
),"无合适【CPU】选项,请清除【规格】或【内存】后再试")</f>
        <v>无合适【CPU】选项,请清除【规格】或【内存】后再试</v>
      </c>
    </row>
    <row r="749" spans="11:11">
      <c r="K749" t="str" cm="1">
        <f t="array" ref="K749">IFERROR(_xlfn._xlws.SORT(
    _xlfn.UNIQUE(
        TRANSPOSE(
            _xlfn.FILTERXML("&lt;select&gt;&lt;x&gt;"&amp;SUBSTITUTE(选CPU[[#This Row],[CPU选项表]],",","&lt;/x&gt;&lt;x&gt;") &amp;"&lt;/x&gt;&lt;/select&gt;","//x")
        )
    )
),"无合适【CPU】选项,请清除【规格】或【内存】后再试")</f>
        <v>无合适【CPU】选项,请清除【规格】或【内存】后再试</v>
      </c>
    </row>
    <row r="750" spans="11:11">
      <c r="K750" t="str" cm="1">
        <f t="array" ref="K750">IFERROR(_xlfn._xlws.SORT(
    _xlfn.UNIQUE(
        TRANSPOSE(
            _xlfn.FILTERXML("&lt;select&gt;&lt;x&gt;"&amp;SUBSTITUTE(选CPU[[#This Row],[CPU选项表]],",","&lt;/x&gt;&lt;x&gt;") &amp;"&lt;/x&gt;&lt;/select&gt;","//x")
        )
    )
),"无合适【CPU】选项,请清除【规格】或【内存】后再试")</f>
        <v>无合适【CPU】选项,请清除【规格】或【内存】后再试</v>
      </c>
    </row>
    <row r="751" spans="11:11">
      <c r="K751" t="str" cm="1">
        <f t="array" ref="K751">IFERROR(_xlfn._xlws.SORT(
    _xlfn.UNIQUE(
        TRANSPOSE(
            _xlfn.FILTERXML("&lt;select&gt;&lt;x&gt;"&amp;SUBSTITUTE(选CPU[[#This Row],[CPU选项表]],",","&lt;/x&gt;&lt;x&gt;") &amp;"&lt;/x&gt;&lt;/select&gt;","//x")
        )
    )
),"无合适【CPU】选项,请清除【规格】或【内存】后再试")</f>
        <v>无合适【CPU】选项,请清除【规格】或【内存】后再试</v>
      </c>
    </row>
    <row r="752" spans="11:11">
      <c r="K752" t="str" cm="1">
        <f t="array" ref="K752">IFERROR(_xlfn._xlws.SORT(
    _xlfn.UNIQUE(
        TRANSPOSE(
            _xlfn.FILTERXML("&lt;select&gt;&lt;x&gt;"&amp;SUBSTITUTE(选CPU[[#This Row],[CPU选项表]],",","&lt;/x&gt;&lt;x&gt;") &amp;"&lt;/x&gt;&lt;/select&gt;","//x")
        )
    )
),"无合适【CPU】选项,请清除【规格】或【内存】后再试")</f>
        <v>无合适【CPU】选项,请清除【规格】或【内存】后再试</v>
      </c>
    </row>
    <row r="753" spans="11:11">
      <c r="K753" t="str" cm="1">
        <f t="array" ref="K753">IFERROR(_xlfn._xlws.SORT(
    _xlfn.UNIQUE(
        TRANSPOSE(
            _xlfn.FILTERXML("&lt;select&gt;&lt;x&gt;"&amp;SUBSTITUTE(选CPU[[#This Row],[CPU选项表]],",","&lt;/x&gt;&lt;x&gt;") &amp;"&lt;/x&gt;&lt;/select&gt;","//x")
        )
    )
),"无合适【CPU】选项,请清除【规格】或【内存】后再试")</f>
        <v>无合适【CPU】选项,请清除【规格】或【内存】后再试</v>
      </c>
    </row>
    <row r="754" spans="11:11">
      <c r="K754" t="str" cm="1">
        <f t="array" ref="K754">IFERROR(_xlfn._xlws.SORT(
    _xlfn.UNIQUE(
        TRANSPOSE(
            _xlfn.FILTERXML("&lt;select&gt;&lt;x&gt;"&amp;SUBSTITUTE(选CPU[[#This Row],[CPU选项表]],",","&lt;/x&gt;&lt;x&gt;") &amp;"&lt;/x&gt;&lt;/select&gt;","//x")
        )
    )
),"无合适【CPU】选项,请清除【规格】或【内存】后再试")</f>
        <v>无合适【CPU】选项,请清除【规格】或【内存】后再试</v>
      </c>
    </row>
    <row r="755" spans="11:11">
      <c r="K755" t="str" cm="1">
        <f t="array" ref="K755">IFERROR(_xlfn._xlws.SORT(
    _xlfn.UNIQUE(
        TRANSPOSE(
            _xlfn.FILTERXML("&lt;select&gt;&lt;x&gt;"&amp;SUBSTITUTE(选CPU[[#This Row],[CPU选项表]],",","&lt;/x&gt;&lt;x&gt;") &amp;"&lt;/x&gt;&lt;/select&gt;","//x")
        )
    )
),"无合适【CPU】选项,请清除【规格】或【内存】后再试")</f>
        <v>无合适【CPU】选项,请清除【规格】或【内存】后再试</v>
      </c>
    </row>
    <row r="756" spans="11:11">
      <c r="K756" t="str" cm="1">
        <f t="array" ref="K756">IFERROR(_xlfn._xlws.SORT(
    _xlfn.UNIQUE(
        TRANSPOSE(
            _xlfn.FILTERXML("&lt;select&gt;&lt;x&gt;"&amp;SUBSTITUTE(选CPU[[#This Row],[CPU选项表]],",","&lt;/x&gt;&lt;x&gt;") &amp;"&lt;/x&gt;&lt;/select&gt;","//x")
        )
    )
),"无合适【CPU】选项,请清除【规格】或【内存】后再试")</f>
        <v>无合适【CPU】选项,请清除【规格】或【内存】后再试</v>
      </c>
    </row>
    <row r="757" spans="11:11">
      <c r="K757" t="str" cm="1">
        <f t="array" ref="K757">IFERROR(_xlfn._xlws.SORT(
    _xlfn.UNIQUE(
        TRANSPOSE(
            _xlfn.FILTERXML("&lt;select&gt;&lt;x&gt;"&amp;SUBSTITUTE(选CPU[[#This Row],[CPU选项表]],",","&lt;/x&gt;&lt;x&gt;") &amp;"&lt;/x&gt;&lt;/select&gt;","//x")
        )
    )
),"无合适【CPU】选项,请清除【规格】或【内存】后再试")</f>
        <v>无合适【CPU】选项,请清除【规格】或【内存】后再试</v>
      </c>
    </row>
    <row r="758" spans="11:11">
      <c r="K758" t="str" cm="1">
        <f t="array" ref="K758">IFERROR(_xlfn._xlws.SORT(
    _xlfn.UNIQUE(
        TRANSPOSE(
            _xlfn.FILTERXML("&lt;select&gt;&lt;x&gt;"&amp;SUBSTITUTE(选CPU[[#This Row],[CPU选项表]],",","&lt;/x&gt;&lt;x&gt;") &amp;"&lt;/x&gt;&lt;/select&gt;","//x")
        )
    )
),"无合适【CPU】选项,请清除【规格】或【内存】后再试")</f>
        <v>无合适【CPU】选项,请清除【规格】或【内存】后再试</v>
      </c>
    </row>
    <row r="759" spans="11:11">
      <c r="K759" t="str" cm="1">
        <f t="array" ref="K759">IFERROR(_xlfn._xlws.SORT(
    _xlfn.UNIQUE(
        TRANSPOSE(
            _xlfn.FILTERXML("&lt;select&gt;&lt;x&gt;"&amp;SUBSTITUTE(选CPU[[#This Row],[CPU选项表]],",","&lt;/x&gt;&lt;x&gt;") &amp;"&lt;/x&gt;&lt;/select&gt;","//x")
        )
    )
),"无合适【CPU】选项,请清除【规格】或【内存】后再试")</f>
        <v>无合适【CPU】选项,请清除【规格】或【内存】后再试</v>
      </c>
    </row>
    <row r="760" spans="11:11">
      <c r="K760" t="str" cm="1">
        <f t="array" ref="K760">IFERROR(_xlfn._xlws.SORT(
    _xlfn.UNIQUE(
        TRANSPOSE(
            _xlfn.FILTERXML("&lt;select&gt;&lt;x&gt;"&amp;SUBSTITUTE(选CPU[[#This Row],[CPU选项表]],",","&lt;/x&gt;&lt;x&gt;") &amp;"&lt;/x&gt;&lt;/select&gt;","//x")
        )
    )
),"无合适【CPU】选项,请清除【规格】或【内存】后再试")</f>
        <v>无合适【CPU】选项,请清除【规格】或【内存】后再试</v>
      </c>
    </row>
    <row r="761" spans="11:11">
      <c r="K761" t="str" cm="1">
        <f t="array" ref="K761">IFERROR(_xlfn._xlws.SORT(
    _xlfn.UNIQUE(
        TRANSPOSE(
            _xlfn.FILTERXML("&lt;select&gt;&lt;x&gt;"&amp;SUBSTITUTE(选CPU[[#This Row],[CPU选项表]],",","&lt;/x&gt;&lt;x&gt;") &amp;"&lt;/x&gt;&lt;/select&gt;","//x")
        )
    )
),"无合适【CPU】选项,请清除【规格】或【内存】后再试")</f>
        <v>无合适【CPU】选项,请清除【规格】或【内存】后再试</v>
      </c>
    </row>
    <row r="762" spans="11:11">
      <c r="K762" t="str" cm="1">
        <f t="array" ref="K762">IFERROR(_xlfn._xlws.SORT(
    _xlfn.UNIQUE(
        TRANSPOSE(
            _xlfn.FILTERXML("&lt;select&gt;&lt;x&gt;"&amp;SUBSTITUTE(选CPU[[#This Row],[CPU选项表]],",","&lt;/x&gt;&lt;x&gt;") &amp;"&lt;/x&gt;&lt;/select&gt;","//x")
        )
    )
),"无合适【CPU】选项,请清除【规格】或【内存】后再试")</f>
        <v>无合适【CPU】选项,请清除【规格】或【内存】后再试</v>
      </c>
    </row>
    <row r="763" spans="11:11">
      <c r="K763" t="str" cm="1">
        <f t="array" ref="K763">IFERROR(_xlfn._xlws.SORT(
    _xlfn.UNIQUE(
        TRANSPOSE(
            _xlfn.FILTERXML("&lt;select&gt;&lt;x&gt;"&amp;SUBSTITUTE(选CPU[[#This Row],[CPU选项表]],",","&lt;/x&gt;&lt;x&gt;") &amp;"&lt;/x&gt;&lt;/select&gt;","//x")
        )
    )
),"无合适【CPU】选项,请清除【规格】或【内存】后再试")</f>
        <v>无合适【CPU】选项,请清除【规格】或【内存】后再试</v>
      </c>
    </row>
    <row r="764" spans="11:11">
      <c r="K764" t="str" cm="1">
        <f t="array" ref="K764">IFERROR(_xlfn._xlws.SORT(
    _xlfn.UNIQUE(
        TRANSPOSE(
            _xlfn.FILTERXML("&lt;select&gt;&lt;x&gt;"&amp;SUBSTITUTE(选CPU[[#This Row],[CPU选项表]],",","&lt;/x&gt;&lt;x&gt;") &amp;"&lt;/x&gt;&lt;/select&gt;","//x")
        )
    )
),"无合适【CPU】选项,请清除【规格】或【内存】后再试")</f>
        <v>无合适【CPU】选项,请清除【规格】或【内存】后再试</v>
      </c>
    </row>
    <row r="765" spans="11:11">
      <c r="K765" t="str" cm="1">
        <f t="array" ref="K765">IFERROR(_xlfn._xlws.SORT(
    _xlfn.UNIQUE(
        TRANSPOSE(
            _xlfn.FILTERXML("&lt;select&gt;&lt;x&gt;"&amp;SUBSTITUTE(选CPU[[#This Row],[CPU选项表]],",","&lt;/x&gt;&lt;x&gt;") &amp;"&lt;/x&gt;&lt;/select&gt;","//x")
        )
    )
),"无合适【CPU】选项,请清除【规格】或【内存】后再试")</f>
        <v>无合适【CPU】选项,请清除【规格】或【内存】后再试</v>
      </c>
    </row>
    <row r="766" spans="11:11">
      <c r="K766" t="str" cm="1">
        <f t="array" ref="K766">IFERROR(_xlfn._xlws.SORT(
    _xlfn.UNIQUE(
        TRANSPOSE(
            _xlfn.FILTERXML("&lt;select&gt;&lt;x&gt;"&amp;SUBSTITUTE(选CPU[[#This Row],[CPU选项表]],",","&lt;/x&gt;&lt;x&gt;") &amp;"&lt;/x&gt;&lt;/select&gt;","//x")
        )
    )
),"无合适【CPU】选项,请清除【规格】或【内存】后再试")</f>
        <v>无合适【CPU】选项,请清除【规格】或【内存】后再试</v>
      </c>
    </row>
    <row r="767" spans="11:11">
      <c r="K767" t="str" cm="1">
        <f t="array" ref="K767">IFERROR(_xlfn._xlws.SORT(
    _xlfn.UNIQUE(
        TRANSPOSE(
            _xlfn.FILTERXML("&lt;select&gt;&lt;x&gt;"&amp;SUBSTITUTE(选CPU[[#This Row],[CPU选项表]],",","&lt;/x&gt;&lt;x&gt;") &amp;"&lt;/x&gt;&lt;/select&gt;","//x")
        )
    )
),"无合适【CPU】选项,请清除【规格】或【内存】后再试")</f>
        <v>无合适【CPU】选项,请清除【规格】或【内存】后再试</v>
      </c>
    </row>
    <row r="768" spans="11:11">
      <c r="K768" t="str" cm="1">
        <f t="array" ref="K768">IFERROR(_xlfn._xlws.SORT(
    _xlfn.UNIQUE(
        TRANSPOSE(
            _xlfn.FILTERXML("&lt;select&gt;&lt;x&gt;"&amp;SUBSTITUTE(选CPU[[#This Row],[CPU选项表]],",","&lt;/x&gt;&lt;x&gt;") &amp;"&lt;/x&gt;&lt;/select&gt;","//x")
        )
    )
),"无合适【CPU】选项,请清除【规格】或【内存】后再试")</f>
        <v>无合适【CPU】选项,请清除【规格】或【内存】后再试</v>
      </c>
    </row>
    <row r="769" spans="11:11">
      <c r="K769" t="str" cm="1">
        <f t="array" ref="K769">IFERROR(_xlfn._xlws.SORT(
    _xlfn.UNIQUE(
        TRANSPOSE(
            _xlfn.FILTERXML("&lt;select&gt;&lt;x&gt;"&amp;SUBSTITUTE(选CPU[[#This Row],[CPU选项表]],",","&lt;/x&gt;&lt;x&gt;") &amp;"&lt;/x&gt;&lt;/select&gt;","//x")
        )
    )
),"无合适【CPU】选项,请清除【规格】或【内存】后再试")</f>
        <v>无合适【CPU】选项,请清除【规格】或【内存】后再试</v>
      </c>
    </row>
    <row r="770" spans="11:11">
      <c r="K770" t="str" cm="1">
        <f t="array" ref="K770">IFERROR(_xlfn._xlws.SORT(
    _xlfn.UNIQUE(
        TRANSPOSE(
            _xlfn.FILTERXML("&lt;select&gt;&lt;x&gt;"&amp;SUBSTITUTE(选CPU[[#This Row],[CPU选项表]],",","&lt;/x&gt;&lt;x&gt;") &amp;"&lt;/x&gt;&lt;/select&gt;","//x")
        )
    )
),"无合适【CPU】选项,请清除【规格】或【内存】后再试")</f>
        <v>无合适【CPU】选项,请清除【规格】或【内存】后再试</v>
      </c>
    </row>
    <row r="771" spans="11:11">
      <c r="K771" t="str" cm="1">
        <f t="array" ref="K771">IFERROR(_xlfn._xlws.SORT(
    _xlfn.UNIQUE(
        TRANSPOSE(
            _xlfn.FILTERXML("&lt;select&gt;&lt;x&gt;"&amp;SUBSTITUTE(选CPU[[#This Row],[CPU选项表]],",","&lt;/x&gt;&lt;x&gt;") &amp;"&lt;/x&gt;&lt;/select&gt;","//x")
        )
    )
),"无合适【CPU】选项,请清除【规格】或【内存】后再试")</f>
        <v>无合适【CPU】选项,请清除【规格】或【内存】后再试</v>
      </c>
    </row>
    <row r="772" spans="11:11">
      <c r="K772" t="str" cm="1">
        <f t="array" ref="K772">IFERROR(_xlfn._xlws.SORT(
    _xlfn.UNIQUE(
        TRANSPOSE(
            _xlfn.FILTERXML("&lt;select&gt;&lt;x&gt;"&amp;SUBSTITUTE(选CPU[[#This Row],[CPU选项表]],",","&lt;/x&gt;&lt;x&gt;") &amp;"&lt;/x&gt;&lt;/select&gt;","//x")
        )
    )
),"无合适【CPU】选项,请清除【规格】或【内存】后再试")</f>
        <v>无合适【CPU】选项,请清除【规格】或【内存】后再试</v>
      </c>
    </row>
    <row r="773" spans="11:11">
      <c r="K773" t="str" cm="1">
        <f t="array" ref="K773">IFERROR(_xlfn._xlws.SORT(
    _xlfn.UNIQUE(
        TRANSPOSE(
            _xlfn.FILTERXML("&lt;select&gt;&lt;x&gt;"&amp;SUBSTITUTE(选CPU[[#This Row],[CPU选项表]],",","&lt;/x&gt;&lt;x&gt;") &amp;"&lt;/x&gt;&lt;/select&gt;","//x")
        )
    )
),"无合适【CPU】选项,请清除【规格】或【内存】后再试")</f>
        <v>无合适【CPU】选项,请清除【规格】或【内存】后再试</v>
      </c>
    </row>
    <row r="774" spans="11:11">
      <c r="K774" t="str" cm="1">
        <f t="array" ref="K774">IFERROR(_xlfn._xlws.SORT(
    _xlfn.UNIQUE(
        TRANSPOSE(
            _xlfn.FILTERXML("&lt;select&gt;&lt;x&gt;"&amp;SUBSTITUTE(选CPU[[#This Row],[CPU选项表]],",","&lt;/x&gt;&lt;x&gt;") &amp;"&lt;/x&gt;&lt;/select&gt;","//x")
        )
    )
),"无合适【CPU】选项,请清除【规格】或【内存】后再试")</f>
        <v>无合适【CPU】选项,请清除【规格】或【内存】后再试</v>
      </c>
    </row>
    <row r="775" spans="11:11">
      <c r="K775" t="str" cm="1">
        <f t="array" ref="K775">IFERROR(_xlfn._xlws.SORT(
    _xlfn.UNIQUE(
        TRANSPOSE(
            _xlfn.FILTERXML("&lt;select&gt;&lt;x&gt;"&amp;SUBSTITUTE(选CPU[[#This Row],[CPU选项表]],",","&lt;/x&gt;&lt;x&gt;") &amp;"&lt;/x&gt;&lt;/select&gt;","//x")
        )
    )
),"无合适【CPU】选项,请清除【规格】或【内存】后再试")</f>
        <v>无合适【CPU】选项,请清除【规格】或【内存】后再试</v>
      </c>
    </row>
    <row r="776" spans="11:11">
      <c r="K776" t="str" cm="1">
        <f t="array" ref="K776">IFERROR(_xlfn._xlws.SORT(
    _xlfn.UNIQUE(
        TRANSPOSE(
            _xlfn.FILTERXML("&lt;select&gt;&lt;x&gt;"&amp;SUBSTITUTE(选CPU[[#This Row],[CPU选项表]],",","&lt;/x&gt;&lt;x&gt;") &amp;"&lt;/x&gt;&lt;/select&gt;","//x")
        )
    )
),"无合适【CPU】选项,请清除【规格】或【内存】后再试")</f>
        <v>无合适【CPU】选项,请清除【规格】或【内存】后再试</v>
      </c>
    </row>
    <row r="777" spans="11:11">
      <c r="K777" t="str" cm="1">
        <f t="array" ref="K777">IFERROR(_xlfn._xlws.SORT(
    _xlfn.UNIQUE(
        TRANSPOSE(
            _xlfn.FILTERXML("&lt;select&gt;&lt;x&gt;"&amp;SUBSTITUTE(选CPU[[#This Row],[CPU选项表]],",","&lt;/x&gt;&lt;x&gt;") &amp;"&lt;/x&gt;&lt;/select&gt;","//x")
        )
    )
),"无合适【CPU】选项,请清除【规格】或【内存】后再试")</f>
        <v>无合适【CPU】选项,请清除【规格】或【内存】后再试</v>
      </c>
    </row>
    <row r="778" spans="11:11">
      <c r="K778" t="str" cm="1">
        <f t="array" ref="K778">IFERROR(_xlfn._xlws.SORT(
    _xlfn.UNIQUE(
        TRANSPOSE(
            _xlfn.FILTERXML("&lt;select&gt;&lt;x&gt;"&amp;SUBSTITUTE(选CPU[[#This Row],[CPU选项表]],",","&lt;/x&gt;&lt;x&gt;") &amp;"&lt;/x&gt;&lt;/select&gt;","//x")
        )
    )
),"无合适【CPU】选项,请清除【规格】或【内存】后再试")</f>
        <v>无合适【CPU】选项,请清除【规格】或【内存】后再试</v>
      </c>
    </row>
    <row r="779" spans="11:11">
      <c r="K779" t="str" cm="1">
        <f t="array" ref="K779">IFERROR(_xlfn._xlws.SORT(
    _xlfn.UNIQUE(
        TRANSPOSE(
            _xlfn.FILTERXML("&lt;select&gt;&lt;x&gt;"&amp;SUBSTITUTE(选CPU[[#This Row],[CPU选项表]],",","&lt;/x&gt;&lt;x&gt;") &amp;"&lt;/x&gt;&lt;/select&gt;","//x")
        )
    )
),"无合适【CPU】选项,请清除【规格】或【内存】后再试")</f>
        <v>无合适【CPU】选项,请清除【规格】或【内存】后再试</v>
      </c>
    </row>
    <row r="780" spans="11:11">
      <c r="K780" t="str" cm="1">
        <f t="array" ref="K780">IFERROR(_xlfn._xlws.SORT(
    _xlfn.UNIQUE(
        TRANSPOSE(
            _xlfn.FILTERXML("&lt;select&gt;&lt;x&gt;"&amp;SUBSTITUTE(选CPU[[#This Row],[CPU选项表]],",","&lt;/x&gt;&lt;x&gt;") &amp;"&lt;/x&gt;&lt;/select&gt;","//x")
        )
    )
),"无合适【CPU】选项,请清除【规格】或【内存】后再试")</f>
        <v>无合适【CPU】选项,请清除【规格】或【内存】后再试</v>
      </c>
    </row>
    <row r="781" spans="11:11">
      <c r="K781" t="str" cm="1">
        <f t="array" ref="K781">IFERROR(_xlfn._xlws.SORT(
    _xlfn.UNIQUE(
        TRANSPOSE(
            _xlfn.FILTERXML("&lt;select&gt;&lt;x&gt;"&amp;SUBSTITUTE(选CPU[[#This Row],[CPU选项表]],",","&lt;/x&gt;&lt;x&gt;") &amp;"&lt;/x&gt;&lt;/select&gt;","//x")
        )
    )
),"无合适【CPU】选项,请清除【规格】或【内存】后再试")</f>
        <v>无合适【CPU】选项,请清除【规格】或【内存】后再试</v>
      </c>
    </row>
    <row r="782" spans="11:11">
      <c r="K782" t="str" cm="1">
        <f t="array" ref="K782">IFERROR(_xlfn._xlws.SORT(
    _xlfn.UNIQUE(
        TRANSPOSE(
            _xlfn.FILTERXML("&lt;select&gt;&lt;x&gt;"&amp;SUBSTITUTE(选CPU[[#This Row],[CPU选项表]],",","&lt;/x&gt;&lt;x&gt;") &amp;"&lt;/x&gt;&lt;/select&gt;","//x")
        )
    )
),"无合适【CPU】选项,请清除【规格】或【内存】后再试")</f>
        <v>无合适【CPU】选项,请清除【规格】或【内存】后再试</v>
      </c>
    </row>
    <row r="783" spans="11:11">
      <c r="K783" t="str" cm="1">
        <f t="array" ref="K783">IFERROR(_xlfn._xlws.SORT(
    _xlfn.UNIQUE(
        TRANSPOSE(
            _xlfn.FILTERXML("&lt;select&gt;&lt;x&gt;"&amp;SUBSTITUTE(选CPU[[#This Row],[CPU选项表]],",","&lt;/x&gt;&lt;x&gt;") &amp;"&lt;/x&gt;&lt;/select&gt;","//x")
        )
    )
),"无合适【CPU】选项,请清除【规格】或【内存】后再试")</f>
        <v>无合适【CPU】选项,请清除【规格】或【内存】后再试</v>
      </c>
    </row>
    <row r="784" spans="11:11">
      <c r="K784" t="str" cm="1">
        <f t="array" ref="K784">IFERROR(_xlfn._xlws.SORT(
    _xlfn.UNIQUE(
        TRANSPOSE(
            _xlfn.FILTERXML("&lt;select&gt;&lt;x&gt;"&amp;SUBSTITUTE(选CPU[[#This Row],[CPU选项表]],",","&lt;/x&gt;&lt;x&gt;") &amp;"&lt;/x&gt;&lt;/select&gt;","//x")
        )
    )
),"无合适【CPU】选项,请清除【规格】或【内存】后再试")</f>
        <v>无合适【CPU】选项,请清除【规格】或【内存】后再试</v>
      </c>
    </row>
    <row r="785" spans="11:11">
      <c r="K785" t="str" cm="1">
        <f t="array" ref="K785">IFERROR(_xlfn._xlws.SORT(
    _xlfn.UNIQUE(
        TRANSPOSE(
            _xlfn.FILTERXML("&lt;select&gt;&lt;x&gt;"&amp;SUBSTITUTE(选CPU[[#This Row],[CPU选项表]],",","&lt;/x&gt;&lt;x&gt;") &amp;"&lt;/x&gt;&lt;/select&gt;","//x")
        )
    )
),"无合适【CPU】选项,请清除【规格】或【内存】后再试")</f>
        <v>无合适【CPU】选项,请清除【规格】或【内存】后再试</v>
      </c>
    </row>
    <row r="786" spans="11:11">
      <c r="K786" t="str" cm="1">
        <f t="array" ref="K786">IFERROR(_xlfn._xlws.SORT(
    _xlfn.UNIQUE(
        TRANSPOSE(
            _xlfn.FILTERXML("&lt;select&gt;&lt;x&gt;"&amp;SUBSTITUTE(选CPU[[#This Row],[CPU选项表]],",","&lt;/x&gt;&lt;x&gt;") &amp;"&lt;/x&gt;&lt;/select&gt;","//x")
        )
    )
),"无合适【CPU】选项,请清除【规格】或【内存】后再试")</f>
        <v>无合适【CPU】选项,请清除【规格】或【内存】后再试</v>
      </c>
    </row>
    <row r="787" spans="11:11">
      <c r="K787" t="str" cm="1">
        <f t="array" ref="K787">IFERROR(_xlfn._xlws.SORT(
    _xlfn.UNIQUE(
        TRANSPOSE(
            _xlfn.FILTERXML("&lt;select&gt;&lt;x&gt;"&amp;SUBSTITUTE(选CPU[[#This Row],[CPU选项表]],",","&lt;/x&gt;&lt;x&gt;") &amp;"&lt;/x&gt;&lt;/select&gt;","//x")
        )
    )
),"无合适【CPU】选项,请清除【规格】或【内存】后再试")</f>
        <v>无合适【CPU】选项,请清除【规格】或【内存】后再试</v>
      </c>
    </row>
    <row r="788" spans="11:11">
      <c r="K788" t="str" cm="1">
        <f t="array" ref="K788">IFERROR(_xlfn._xlws.SORT(
    _xlfn.UNIQUE(
        TRANSPOSE(
            _xlfn.FILTERXML("&lt;select&gt;&lt;x&gt;"&amp;SUBSTITUTE(选CPU[[#This Row],[CPU选项表]],",","&lt;/x&gt;&lt;x&gt;") &amp;"&lt;/x&gt;&lt;/select&gt;","//x")
        )
    )
),"无合适【CPU】选项,请清除【规格】或【内存】后再试")</f>
        <v>无合适【CPU】选项,请清除【规格】或【内存】后再试</v>
      </c>
    </row>
    <row r="789" spans="11:11">
      <c r="K789" t="str" cm="1">
        <f t="array" ref="K789">IFERROR(_xlfn._xlws.SORT(
    _xlfn.UNIQUE(
        TRANSPOSE(
            _xlfn.FILTERXML("&lt;select&gt;&lt;x&gt;"&amp;SUBSTITUTE(选CPU[[#This Row],[CPU选项表]],",","&lt;/x&gt;&lt;x&gt;") &amp;"&lt;/x&gt;&lt;/select&gt;","//x")
        )
    )
),"无合适【CPU】选项,请清除【规格】或【内存】后再试")</f>
        <v>无合适【CPU】选项,请清除【规格】或【内存】后再试</v>
      </c>
    </row>
    <row r="790" spans="11:11">
      <c r="K790" t="str" cm="1">
        <f t="array" ref="K790">IFERROR(_xlfn._xlws.SORT(
    _xlfn.UNIQUE(
        TRANSPOSE(
            _xlfn.FILTERXML("&lt;select&gt;&lt;x&gt;"&amp;SUBSTITUTE(选CPU[[#This Row],[CPU选项表]],",","&lt;/x&gt;&lt;x&gt;") &amp;"&lt;/x&gt;&lt;/select&gt;","//x")
        )
    )
),"无合适【CPU】选项,请清除【规格】或【内存】后再试")</f>
        <v>无合适【CPU】选项,请清除【规格】或【内存】后再试</v>
      </c>
    </row>
    <row r="791" spans="11:11">
      <c r="K791" t="str" cm="1">
        <f t="array" ref="K791">IFERROR(_xlfn._xlws.SORT(
    _xlfn.UNIQUE(
        TRANSPOSE(
            _xlfn.FILTERXML("&lt;select&gt;&lt;x&gt;"&amp;SUBSTITUTE(选CPU[[#This Row],[CPU选项表]],",","&lt;/x&gt;&lt;x&gt;") &amp;"&lt;/x&gt;&lt;/select&gt;","//x")
        )
    )
),"无合适【CPU】选项,请清除【规格】或【内存】后再试")</f>
        <v>无合适【CPU】选项,请清除【规格】或【内存】后再试</v>
      </c>
    </row>
    <row r="792" spans="11:11">
      <c r="K792" t="str" cm="1">
        <f t="array" ref="K792">IFERROR(_xlfn._xlws.SORT(
    _xlfn.UNIQUE(
        TRANSPOSE(
            _xlfn.FILTERXML("&lt;select&gt;&lt;x&gt;"&amp;SUBSTITUTE(选CPU[[#This Row],[CPU选项表]],",","&lt;/x&gt;&lt;x&gt;") &amp;"&lt;/x&gt;&lt;/select&gt;","//x")
        )
    )
),"无合适【CPU】选项,请清除【规格】或【内存】后再试")</f>
        <v>无合适【CPU】选项,请清除【规格】或【内存】后再试</v>
      </c>
    </row>
    <row r="793" spans="11:11">
      <c r="K793" t="str" cm="1">
        <f t="array" ref="K793">IFERROR(_xlfn._xlws.SORT(
    _xlfn.UNIQUE(
        TRANSPOSE(
            _xlfn.FILTERXML("&lt;select&gt;&lt;x&gt;"&amp;SUBSTITUTE(选CPU[[#This Row],[CPU选项表]],",","&lt;/x&gt;&lt;x&gt;") &amp;"&lt;/x&gt;&lt;/select&gt;","//x")
        )
    )
),"无合适【CPU】选项,请清除【规格】或【内存】后再试")</f>
        <v>无合适【CPU】选项,请清除【规格】或【内存】后再试</v>
      </c>
    </row>
    <row r="794" spans="11:11">
      <c r="K794" t="str" cm="1">
        <f t="array" ref="K794">IFERROR(_xlfn._xlws.SORT(
    _xlfn.UNIQUE(
        TRANSPOSE(
            _xlfn.FILTERXML("&lt;select&gt;&lt;x&gt;"&amp;SUBSTITUTE(选CPU[[#This Row],[CPU选项表]],",","&lt;/x&gt;&lt;x&gt;") &amp;"&lt;/x&gt;&lt;/select&gt;","//x")
        )
    )
),"无合适【CPU】选项,请清除【规格】或【内存】后再试")</f>
        <v>无合适【CPU】选项,请清除【规格】或【内存】后再试</v>
      </c>
    </row>
    <row r="795" spans="11:11">
      <c r="K795" t="str" cm="1">
        <f t="array" ref="K795">IFERROR(_xlfn._xlws.SORT(
    _xlfn.UNIQUE(
        TRANSPOSE(
            _xlfn.FILTERXML("&lt;select&gt;&lt;x&gt;"&amp;SUBSTITUTE(选CPU[[#This Row],[CPU选项表]],",","&lt;/x&gt;&lt;x&gt;") &amp;"&lt;/x&gt;&lt;/select&gt;","//x")
        )
    )
),"无合适【CPU】选项,请清除【规格】或【内存】后再试")</f>
        <v>无合适【CPU】选项,请清除【规格】或【内存】后再试</v>
      </c>
    </row>
    <row r="796" spans="11:11">
      <c r="K796" t="str" cm="1">
        <f t="array" ref="K796">IFERROR(_xlfn._xlws.SORT(
    _xlfn.UNIQUE(
        TRANSPOSE(
            _xlfn.FILTERXML("&lt;select&gt;&lt;x&gt;"&amp;SUBSTITUTE(选CPU[[#This Row],[CPU选项表]],",","&lt;/x&gt;&lt;x&gt;") &amp;"&lt;/x&gt;&lt;/select&gt;","//x")
        )
    )
),"无合适【CPU】选项,请清除【规格】或【内存】后再试")</f>
        <v>无合适【CPU】选项,请清除【规格】或【内存】后再试</v>
      </c>
    </row>
    <row r="797" spans="11:11">
      <c r="K797" t="str" cm="1">
        <f t="array" ref="K797">IFERROR(_xlfn._xlws.SORT(
    _xlfn.UNIQUE(
        TRANSPOSE(
            _xlfn.FILTERXML("&lt;select&gt;&lt;x&gt;"&amp;SUBSTITUTE(选CPU[[#This Row],[CPU选项表]],",","&lt;/x&gt;&lt;x&gt;") &amp;"&lt;/x&gt;&lt;/select&gt;","//x")
        )
    )
),"无合适【CPU】选项,请清除【规格】或【内存】后再试")</f>
        <v>无合适【CPU】选项,请清除【规格】或【内存】后再试</v>
      </c>
    </row>
    <row r="798" spans="11:11">
      <c r="K798" t="str" cm="1">
        <f t="array" ref="K798">IFERROR(_xlfn._xlws.SORT(
    _xlfn.UNIQUE(
        TRANSPOSE(
            _xlfn.FILTERXML("&lt;select&gt;&lt;x&gt;"&amp;SUBSTITUTE(选CPU[[#This Row],[CPU选项表]],",","&lt;/x&gt;&lt;x&gt;") &amp;"&lt;/x&gt;&lt;/select&gt;","//x")
        )
    )
),"无合适【CPU】选项,请清除【规格】或【内存】后再试")</f>
        <v>无合适【CPU】选项,请清除【规格】或【内存】后再试</v>
      </c>
    </row>
    <row r="799" spans="11:11">
      <c r="K799" t="str" cm="1">
        <f t="array" ref="K799">IFERROR(_xlfn._xlws.SORT(
    _xlfn.UNIQUE(
        TRANSPOSE(
            _xlfn.FILTERXML("&lt;select&gt;&lt;x&gt;"&amp;SUBSTITUTE(选CPU[[#This Row],[CPU选项表]],",","&lt;/x&gt;&lt;x&gt;") &amp;"&lt;/x&gt;&lt;/select&gt;","//x")
        )
    )
),"无合适【CPU】选项,请清除【规格】或【内存】后再试")</f>
        <v>无合适【CPU】选项,请清除【规格】或【内存】后再试</v>
      </c>
    </row>
    <row r="800" spans="11:11">
      <c r="K800" t="str" cm="1">
        <f t="array" ref="K800">IFERROR(_xlfn._xlws.SORT(
    _xlfn.UNIQUE(
        TRANSPOSE(
            _xlfn.FILTERXML("&lt;select&gt;&lt;x&gt;"&amp;SUBSTITUTE(选CPU[[#This Row],[CPU选项表]],",","&lt;/x&gt;&lt;x&gt;") &amp;"&lt;/x&gt;&lt;/select&gt;","//x")
        )
    )
),"无合适【CPU】选项,请清除【规格】或【内存】后再试")</f>
        <v>无合适【CPU】选项,请清除【规格】或【内存】后再试</v>
      </c>
    </row>
    <row r="801" spans="11:11">
      <c r="K801" t="str" cm="1">
        <f t="array" ref="K801">IFERROR(_xlfn._xlws.SORT(
    _xlfn.UNIQUE(
        TRANSPOSE(
            _xlfn.FILTERXML("&lt;select&gt;&lt;x&gt;"&amp;SUBSTITUTE(选CPU[[#This Row],[CPU选项表]],",","&lt;/x&gt;&lt;x&gt;") &amp;"&lt;/x&gt;&lt;/select&gt;","//x")
        )
    )
),"无合适【CPU】选项,请清除【规格】或【内存】后再试")</f>
        <v>无合适【CPU】选项,请清除【规格】或【内存】后再试</v>
      </c>
    </row>
    <row r="802" spans="11:11">
      <c r="K802" t="str" cm="1">
        <f t="array" ref="K802">IFERROR(_xlfn._xlws.SORT(
    _xlfn.UNIQUE(
        TRANSPOSE(
            _xlfn.FILTERXML("&lt;select&gt;&lt;x&gt;"&amp;SUBSTITUTE(选CPU[[#This Row],[CPU选项表]],",","&lt;/x&gt;&lt;x&gt;") &amp;"&lt;/x&gt;&lt;/select&gt;","//x")
        )
    )
),"无合适【CPU】选项,请清除【规格】或【内存】后再试")</f>
        <v>无合适【CPU】选项,请清除【规格】或【内存】后再试</v>
      </c>
    </row>
    <row r="803" spans="11:11">
      <c r="K803" t="str" cm="1">
        <f t="array" ref="K803">IFERROR(_xlfn._xlws.SORT(
    _xlfn.UNIQUE(
        TRANSPOSE(
            _xlfn.FILTERXML("&lt;select&gt;&lt;x&gt;"&amp;SUBSTITUTE(选CPU[[#This Row],[CPU选项表]],",","&lt;/x&gt;&lt;x&gt;") &amp;"&lt;/x&gt;&lt;/select&gt;","//x")
        )
    )
),"无合适【CPU】选项,请清除【规格】或【内存】后再试")</f>
        <v>无合适【CPU】选项,请清除【规格】或【内存】后再试</v>
      </c>
    </row>
    <row r="804" spans="11:11">
      <c r="K804" t="str" cm="1">
        <f t="array" ref="K804">IFERROR(_xlfn._xlws.SORT(
    _xlfn.UNIQUE(
        TRANSPOSE(
            _xlfn.FILTERXML("&lt;select&gt;&lt;x&gt;"&amp;SUBSTITUTE(选CPU[[#This Row],[CPU选项表]],",","&lt;/x&gt;&lt;x&gt;") &amp;"&lt;/x&gt;&lt;/select&gt;","//x")
        )
    )
),"无合适【CPU】选项,请清除【规格】或【内存】后再试")</f>
        <v>无合适【CPU】选项,请清除【规格】或【内存】后再试</v>
      </c>
    </row>
    <row r="805" spans="11:11">
      <c r="K805" t="str" cm="1">
        <f t="array" ref="K805">IFERROR(_xlfn._xlws.SORT(
    _xlfn.UNIQUE(
        TRANSPOSE(
            _xlfn.FILTERXML("&lt;select&gt;&lt;x&gt;"&amp;SUBSTITUTE(选CPU[[#This Row],[CPU选项表]],",","&lt;/x&gt;&lt;x&gt;") &amp;"&lt;/x&gt;&lt;/select&gt;","//x")
        )
    )
),"无合适【CPU】选项,请清除【规格】或【内存】后再试")</f>
        <v>无合适【CPU】选项,请清除【规格】或【内存】后再试</v>
      </c>
    </row>
    <row r="806" spans="11:11">
      <c r="K806" t="str" cm="1">
        <f t="array" ref="K806">IFERROR(_xlfn._xlws.SORT(
    _xlfn.UNIQUE(
        TRANSPOSE(
            _xlfn.FILTERXML("&lt;select&gt;&lt;x&gt;"&amp;SUBSTITUTE(选CPU[[#This Row],[CPU选项表]],",","&lt;/x&gt;&lt;x&gt;") &amp;"&lt;/x&gt;&lt;/select&gt;","//x")
        )
    )
),"无合适【CPU】选项,请清除【规格】或【内存】后再试")</f>
        <v>无合适【CPU】选项,请清除【规格】或【内存】后再试</v>
      </c>
    </row>
    <row r="807" spans="11:11">
      <c r="K807" t="str" cm="1">
        <f t="array" ref="K807">IFERROR(_xlfn._xlws.SORT(
    _xlfn.UNIQUE(
        TRANSPOSE(
            _xlfn.FILTERXML("&lt;select&gt;&lt;x&gt;"&amp;SUBSTITUTE(选CPU[[#This Row],[CPU选项表]],",","&lt;/x&gt;&lt;x&gt;") &amp;"&lt;/x&gt;&lt;/select&gt;","//x")
        )
    )
),"无合适【CPU】选项,请清除【规格】或【内存】后再试")</f>
        <v>无合适【CPU】选项,请清除【规格】或【内存】后再试</v>
      </c>
    </row>
    <row r="808" spans="11:11">
      <c r="K808" t="str" cm="1">
        <f t="array" ref="K808">IFERROR(_xlfn._xlws.SORT(
    _xlfn.UNIQUE(
        TRANSPOSE(
            _xlfn.FILTERXML("&lt;select&gt;&lt;x&gt;"&amp;SUBSTITUTE(选CPU[[#This Row],[CPU选项表]],",","&lt;/x&gt;&lt;x&gt;") &amp;"&lt;/x&gt;&lt;/select&gt;","//x")
        )
    )
),"无合适【CPU】选项,请清除【规格】或【内存】后再试")</f>
        <v>无合适【CPU】选项,请清除【规格】或【内存】后再试</v>
      </c>
    </row>
    <row r="809" spans="11:11">
      <c r="K809" t="str" cm="1">
        <f t="array" ref="K809">IFERROR(_xlfn._xlws.SORT(
    _xlfn.UNIQUE(
        TRANSPOSE(
            _xlfn.FILTERXML("&lt;select&gt;&lt;x&gt;"&amp;SUBSTITUTE(选CPU[[#This Row],[CPU选项表]],",","&lt;/x&gt;&lt;x&gt;") &amp;"&lt;/x&gt;&lt;/select&gt;","//x")
        )
    )
),"无合适【CPU】选项,请清除【规格】或【内存】后再试")</f>
        <v>无合适【CPU】选项,请清除【规格】或【内存】后再试</v>
      </c>
    </row>
    <row r="810" spans="11:11">
      <c r="K810" t="str" cm="1">
        <f t="array" ref="K810">IFERROR(_xlfn._xlws.SORT(
    _xlfn.UNIQUE(
        TRANSPOSE(
            _xlfn.FILTERXML("&lt;select&gt;&lt;x&gt;"&amp;SUBSTITUTE(选CPU[[#This Row],[CPU选项表]],",","&lt;/x&gt;&lt;x&gt;") &amp;"&lt;/x&gt;&lt;/select&gt;","//x")
        )
    )
),"无合适【CPU】选项,请清除【规格】或【内存】后再试")</f>
        <v>无合适【CPU】选项,请清除【规格】或【内存】后再试</v>
      </c>
    </row>
    <row r="811" spans="11:11">
      <c r="K811" t="str" cm="1">
        <f t="array" ref="K811">IFERROR(_xlfn._xlws.SORT(
    _xlfn.UNIQUE(
        TRANSPOSE(
            _xlfn.FILTERXML("&lt;select&gt;&lt;x&gt;"&amp;SUBSTITUTE(选CPU[[#This Row],[CPU选项表]],",","&lt;/x&gt;&lt;x&gt;") &amp;"&lt;/x&gt;&lt;/select&gt;","//x")
        )
    )
),"无合适【CPU】选项,请清除【规格】或【内存】后再试")</f>
        <v>无合适【CPU】选项,请清除【规格】或【内存】后再试</v>
      </c>
    </row>
    <row r="812" spans="11:11">
      <c r="K812" t="str" cm="1">
        <f t="array" ref="K812">IFERROR(_xlfn._xlws.SORT(
    _xlfn.UNIQUE(
        TRANSPOSE(
            _xlfn.FILTERXML("&lt;select&gt;&lt;x&gt;"&amp;SUBSTITUTE(选CPU[[#This Row],[CPU选项表]],",","&lt;/x&gt;&lt;x&gt;") &amp;"&lt;/x&gt;&lt;/select&gt;","//x")
        )
    )
),"无合适【CPU】选项,请清除【规格】或【内存】后再试")</f>
        <v>无合适【CPU】选项,请清除【规格】或【内存】后再试</v>
      </c>
    </row>
    <row r="813" spans="11:11">
      <c r="K813" t="str" cm="1">
        <f t="array" ref="K813">IFERROR(_xlfn._xlws.SORT(
    _xlfn.UNIQUE(
        TRANSPOSE(
            _xlfn.FILTERXML("&lt;select&gt;&lt;x&gt;"&amp;SUBSTITUTE(选CPU[[#This Row],[CPU选项表]],",","&lt;/x&gt;&lt;x&gt;") &amp;"&lt;/x&gt;&lt;/select&gt;","//x")
        )
    )
),"无合适【CPU】选项,请清除【规格】或【内存】后再试")</f>
        <v>无合适【CPU】选项,请清除【规格】或【内存】后再试</v>
      </c>
    </row>
    <row r="814" spans="11:11">
      <c r="K814" t="str" cm="1">
        <f t="array" ref="K814">IFERROR(_xlfn._xlws.SORT(
    _xlfn.UNIQUE(
        TRANSPOSE(
            _xlfn.FILTERXML("&lt;select&gt;&lt;x&gt;"&amp;SUBSTITUTE(选CPU[[#This Row],[CPU选项表]],",","&lt;/x&gt;&lt;x&gt;") &amp;"&lt;/x&gt;&lt;/select&gt;","//x")
        )
    )
),"无合适【CPU】选项,请清除【规格】或【内存】后再试")</f>
        <v>无合适【CPU】选项,请清除【规格】或【内存】后再试</v>
      </c>
    </row>
    <row r="815" spans="11:11">
      <c r="K815" t="str" cm="1">
        <f t="array" ref="K815">IFERROR(_xlfn._xlws.SORT(
    _xlfn.UNIQUE(
        TRANSPOSE(
            _xlfn.FILTERXML("&lt;select&gt;&lt;x&gt;"&amp;SUBSTITUTE(选CPU[[#This Row],[CPU选项表]],",","&lt;/x&gt;&lt;x&gt;") &amp;"&lt;/x&gt;&lt;/select&gt;","//x")
        )
    )
),"无合适【CPU】选项,请清除【规格】或【内存】后再试")</f>
        <v>无合适【CPU】选项,请清除【规格】或【内存】后再试</v>
      </c>
    </row>
    <row r="816" spans="11:11">
      <c r="K816" t="str" cm="1">
        <f t="array" ref="K816">IFERROR(_xlfn._xlws.SORT(
    _xlfn.UNIQUE(
        TRANSPOSE(
            _xlfn.FILTERXML("&lt;select&gt;&lt;x&gt;"&amp;SUBSTITUTE(选CPU[[#This Row],[CPU选项表]],",","&lt;/x&gt;&lt;x&gt;") &amp;"&lt;/x&gt;&lt;/select&gt;","//x")
        )
    )
),"无合适【CPU】选项,请清除【规格】或【内存】后再试")</f>
        <v>无合适【CPU】选项,请清除【规格】或【内存】后再试</v>
      </c>
    </row>
    <row r="817" spans="11:11">
      <c r="K817" t="str" cm="1">
        <f t="array" ref="K817">IFERROR(_xlfn._xlws.SORT(
    _xlfn.UNIQUE(
        TRANSPOSE(
            _xlfn.FILTERXML("&lt;select&gt;&lt;x&gt;"&amp;SUBSTITUTE(选CPU[[#This Row],[CPU选项表]],",","&lt;/x&gt;&lt;x&gt;") &amp;"&lt;/x&gt;&lt;/select&gt;","//x")
        )
    )
),"无合适【CPU】选项,请清除【规格】或【内存】后再试")</f>
        <v>无合适【CPU】选项,请清除【规格】或【内存】后再试</v>
      </c>
    </row>
    <row r="818" spans="11:11">
      <c r="K818" t="str" cm="1">
        <f t="array" ref="K818">IFERROR(_xlfn._xlws.SORT(
    _xlfn.UNIQUE(
        TRANSPOSE(
            _xlfn.FILTERXML("&lt;select&gt;&lt;x&gt;"&amp;SUBSTITUTE(选CPU[[#This Row],[CPU选项表]],",","&lt;/x&gt;&lt;x&gt;") &amp;"&lt;/x&gt;&lt;/select&gt;","//x")
        )
    )
),"无合适【CPU】选项,请清除【规格】或【内存】后再试")</f>
        <v>无合适【CPU】选项,请清除【规格】或【内存】后再试</v>
      </c>
    </row>
    <row r="819" spans="11:11">
      <c r="K819" t="str" cm="1">
        <f t="array" ref="K819">IFERROR(_xlfn._xlws.SORT(
    _xlfn.UNIQUE(
        TRANSPOSE(
            _xlfn.FILTERXML("&lt;select&gt;&lt;x&gt;"&amp;SUBSTITUTE(选CPU[[#This Row],[CPU选项表]],",","&lt;/x&gt;&lt;x&gt;") &amp;"&lt;/x&gt;&lt;/select&gt;","//x")
        )
    )
),"无合适【CPU】选项,请清除【规格】或【内存】后再试")</f>
        <v>无合适【CPU】选项,请清除【规格】或【内存】后再试</v>
      </c>
    </row>
    <row r="820" spans="11:11">
      <c r="K820" t="str" cm="1">
        <f t="array" ref="K820">IFERROR(_xlfn._xlws.SORT(
    _xlfn.UNIQUE(
        TRANSPOSE(
            _xlfn.FILTERXML("&lt;select&gt;&lt;x&gt;"&amp;SUBSTITUTE(选CPU[[#This Row],[CPU选项表]],",","&lt;/x&gt;&lt;x&gt;") &amp;"&lt;/x&gt;&lt;/select&gt;","//x")
        )
    )
),"无合适【CPU】选项,请清除【规格】或【内存】后再试")</f>
        <v>无合适【CPU】选项,请清除【规格】或【内存】后再试</v>
      </c>
    </row>
    <row r="821" spans="11:11">
      <c r="K821" t="str" cm="1">
        <f t="array" ref="K821">IFERROR(_xlfn._xlws.SORT(
    _xlfn.UNIQUE(
        TRANSPOSE(
            _xlfn.FILTERXML("&lt;select&gt;&lt;x&gt;"&amp;SUBSTITUTE(选CPU[[#This Row],[CPU选项表]],",","&lt;/x&gt;&lt;x&gt;") &amp;"&lt;/x&gt;&lt;/select&gt;","//x")
        )
    )
),"无合适【CPU】选项,请清除【规格】或【内存】后再试")</f>
        <v>无合适【CPU】选项,请清除【规格】或【内存】后再试</v>
      </c>
    </row>
    <row r="822" spans="11:11">
      <c r="K822" t="str" cm="1">
        <f t="array" ref="K822">IFERROR(_xlfn._xlws.SORT(
    _xlfn.UNIQUE(
        TRANSPOSE(
            _xlfn.FILTERXML("&lt;select&gt;&lt;x&gt;"&amp;SUBSTITUTE(选CPU[[#This Row],[CPU选项表]],",","&lt;/x&gt;&lt;x&gt;") &amp;"&lt;/x&gt;&lt;/select&gt;","//x")
        )
    )
),"无合适【CPU】选项,请清除【规格】或【内存】后再试")</f>
        <v>无合适【CPU】选项,请清除【规格】或【内存】后再试</v>
      </c>
    </row>
    <row r="823" spans="11:11">
      <c r="K823" t="str" cm="1">
        <f t="array" ref="K823">IFERROR(_xlfn._xlws.SORT(
    _xlfn.UNIQUE(
        TRANSPOSE(
            _xlfn.FILTERXML("&lt;select&gt;&lt;x&gt;"&amp;SUBSTITUTE(选CPU[[#This Row],[CPU选项表]],",","&lt;/x&gt;&lt;x&gt;") &amp;"&lt;/x&gt;&lt;/select&gt;","//x")
        )
    )
),"无合适【CPU】选项,请清除【规格】或【内存】后再试")</f>
        <v>无合适【CPU】选项,请清除【规格】或【内存】后再试</v>
      </c>
    </row>
    <row r="824" spans="11:11">
      <c r="K824" t="str" cm="1">
        <f t="array" ref="K824">IFERROR(_xlfn._xlws.SORT(
    _xlfn.UNIQUE(
        TRANSPOSE(
            _xlfn.FILTERXML("&lt;select&gt;&lt;x&gt;"&amp;SUBSTITUTE(选CPU[[#This Row],[CPU选项表]],",","&lt;/x&gt;&lt;x&gt;") &amp;"&lt;/x&gt;&lt;/select&gt;","//x")
        )
    )
),"无合适【CPU】选项,请清除【规格】或【内存】后再试")</f>
        <v>无合适【CPU】选项,请清除【规格】或【内存】后再试</v>
      </c>
    </row>
    <row r="825" spans="11:11">
      <c r="K825" t="str" cm="1">
        <f t="array" ref="K825">IFERROR(_xlfn._xlws.SORT(
    _xlfn.UNIQUE(
        TRANSPOSE(
            _xlfn.FILTERXML("&lt;select&gt;&lt;x&gt;"&amp;SUBSTITUTE(选CPU[[#This Row],[CPU选项表]],",","&lt;/x&gt;&lt;x&gt;") &amp;"&lt;/x&gt;&lt;/select&gt;","//x")
        )
    )
),"无合适【CPU】选项,请清除【规格】或【内存】后再试")</f>
        <v>无合适【CPU】选项,请清除【规格】或【内存】后再试</v>
      </c>
    </row>
    <row r="826" spans="11:11">
      <c r="K826" t="str" cm="1">
        <f t="array" ref="K826">IFERROR(_xlfn._xlws.SORT(
    _xlfn.UNIQUE(
        TRANSPOSE(
            _xlfn.FILTERXML("&lt;select&gt;&lt;x&gt;"&amp;SUBSTITUTE(选CPU[[#This Row],[CPU选项表]],",","&lt;/x&gt;&lt;x&gt;") &amp;"&lt;/x&gt;&lt;/select&gt;","//x")
        )
    )
),"无合适【CPU】选项,请清除【规格】或【内存】后再试")</f>
        <v>无合适【CPU】选项,请清除【规格】或【内存】后再试</v>
      </c>
    </row>
    <row r="827" spans="11:11">
      <c r="K827" t="str" cm="1">
        <f t="array" ref="K827">IFERROR(_xlfn._xlws.SORT(
    _xlfn.UNIQUE(
        TRANSPOSE(
            _xlfn.FILTERXML("&lt;select&gt;&lt;x&gt;"&amp;SUBSTITUTE(选CPU[[#This Row],[CPU选项表]],",","&lt;/x&gt;&lt;x&gt;") &amp;"&lt;/x&gt;&lt;/select&gt;","//x")
        )
    )
),"无合适【CPU】选项,请清除【规格】或【内存】后再试")</f>
        <v>无合适【CPU】选项,请清除【规格】或【内存】后再试</v>
      </c>
    </row>
    <row r="828" spans="11:11">
      <c r="K828" t="str" cm="1">
        <f t="array" ref="K828">IFERROR(_xlfn._xlws.SORT(
    _xlfn.UNIQUE(
        TRANSPOSE(
            _xlfn.FILTERXML("&lt;select&gt;&lt;x&gt;"&amp;SUBSTITUTE(选CPU[[#This Row],[CPU选项表]],",","&lt;/x&gt;&lt;x&gt;") &amp;"&lt;/x&gt;&lt;/select&gt;","//x")
        )
    )
),"无合适【CPU】选项,请清除【规格】或【内存】后再试")</f>
        <v>无合适【CPU】选项,请清除【规格】或【内存】后再试</v>
      </c>
    </row>
    <row r="829" spans="11:11">
      <c r="K829" t="str" cm="1">
        <f t="array" ref="K829">IFERROR(_xlfn._xlws.SORT(
    _xlfn.UNIQUE(
        TRANSPOSE(
            _xlfn.FILTERXML("&lt;select&gt;&lt;x&gt;"&amp;SUBSTITUTE(选CPU[[#This Row],[CPU选项表]],",","&lt;/x&gt;&lt;x&gt;") &amp;"&lt;/x&gt;&lt;/select&gt;","//x")
        )
    )
),"无合适【CPU】选项,请清除【规格】或【内存】后再试")</f>
        <v>无合适【CPU】选项,请清除【规格】或【内存】后再试</v>
      </c>
    </row>
    <row r="830" spans="11:11">
      <c r="K830" t="str" cm="1">
        <f t="array" ref="K830">IFERROR(_xlfn._xlws.SORT(
    _xlfn.UNIQUE(
        TRANSPOSE(
            _xlfn.FILTERXML("&lt;select&gt;&lt;x&gt;"&amp;SUBSTITUTE(选CPU[[#This Row],[CPU选项表]],",","&lt;/x&gt;&lt;x&gt;") &amp;"&lt;/x&gt;&lt;/select&gt;","//x")
        )
    )
),"无合适【CPU】选项,请清除【规格】或【内存】后再试")</f>
        <v>无合适【CPU】选项,请清除【规格】或【内存】后再试</v>
      </c>
    </row>
    <row r="831" spans="11:11">
      <c r="K831" t="str" cm="1">
        <f t="array" ref="K831">IFERROR(_xlfn._xlws.SORT(
    _xlfn.UNIQUE(
        TRANSPOSE(
            _xlfn.FILTERXML("&lt;select&gt;&lt;x&gt;"&amp;SUBSTITUTE(选CPU[[#This Row],[CPU选项表]],",","&lt;/x&gt;&lt;x&gt;") &amp;"&lt;/x&gt;&lt;/select&gt;","//x")
        )
    )
),"无合适【CPU】选项,请清除【规格】或【内存】后再试")</f>
        <v>无合适【CPU】选项,请清除【规格】或【内存】后再试</v>
      </c>
    </row>
    <row r="832" spans="11:11">
      <c r="K832" t="str" cm="1">
        <f t="array" ref="K832">IFERROR(_xlfn._xlws.SORT(
    _xlfn.UNIQUE(
        TRANSPOSE(
            _xlfn.FILTERXML("&lt;select&gt;&lt;x&gt;"&amp;SUBSTITUTE(选CPU[[#This Row],[CPU选项表]],",","&lt;/x&gt;&lt;x&gt;") &amp;"&lt;/x&gt;&lt;/select&gt;","//x")
        )
    )
),"无合适【CPU】选项,请清除【规格】或【内存】后再试")</f>
        <v>无合适【CPU】选项,请清除【规格】或【内存】后再试</v>
      </c>
    </row>
    <row r="833" spans="11:11">
      <c r="K833" t="str" cm="1">
        <f t="array" ref="K833">IFERROR(_xlfn._xlws.SORT(
    _xlfn.UNIQUE(
        TRANSPOSE(
            _xlfn.FILTERXML("&lt;select&gt;&lt;x&gt;"&amp;SUBSTITUTE(选CPU[[#This Row],[CPU选项表]],",","&lt;/x&gt;&lt;x&gt;") &amp;"&lt;/x&gt;&lt;/select&gt;","//x")
        )
    )
),"无合适【CPU】选项,请清除【规格】或【内存】后再试")</f>
        <v>无合适【CPU】选项,请清除【规格】或【内存】后再试</v>
      </c>
    </row>
    <row r="834" spans="11:11">
      <c r="K834" t="str" cm="1">
        <f t="array" ref="K834">IFERROR(_xlfn._xlws.SORT(
    _xlfn.UNIQUE(
        TRANSPOSE(
            _xlfn.FILTERXML("&lt;select&gt;&lt;x&gt;"&amp;SUBSTITUTE(选CPU[[#This Row],[CPU选项表]],",","&lt;/x&gt;&lt;x&gt;") &amp;"&lt;/x&gt;&lt;/select&gt;","//x")
        )
    )
),"无合适【CPU】选项,请清除【规格】或【内存】后再试")</f>
        <v>无合适【CPU】选项,请清除【规格】或【内存】后再试</v>
      </c>
    </row>
    <row r="835" spans="11:11">
      <c r="K835" t="str" cm="1">
        <f t="array" ref="K835">IFERROR(_xlfn._xlws.SORT(
    _xlfn.UNIQUE(
        TRANSPOSE(
            _xlfn.FILTERXML("&lt;select&gt;&lt;x&gt;"&amp;SUBSTITUTE(选CPU[[#This Row],[CPU选项表]],",","&lt;/x&gt;&lt;x&gt;") &amp;"&lt;/x&gt;&lt;/select&gt;","//x")
        )
    )
),"无合适【CPU】选项,请清除【规格】或【内存】后再试")</f>
        <v>无合适【CPU】选项,请清除【规格】或【内存】后再试</v>
      </c>
    </row>
    <row r="836" spans="11:11">
      <c r="K836" t="str" cm="1">
        <f t="array" ref="K836">IFERROR(_xlfn._xlws.SORT(
    _xlfn.UNIQUE(
        TRANSPOSE(
            _xlfn.FILTERXML("&lt;select&gt;&lt;x&gt;"&amp;SUBSTITUTE(选CPU[[#This Row],[CPU选项表]],",","&lt;/x&gt;&lt;x&gt;") &amp;"&lt;/x&gt;&lt;/select&gt;","//x")
        )
    )
),"无合适【CPU】选项,请清除【规格】或【内存】后再试")</f>
        <v>无合适【CPU】选项,请清除【规格】或【内存】后再试</v>
      </c>
    </row>
    <row r="837" spans="11:11">
      <c r="K837" t="str" cm="1">
        <f t="array" ref="K837">IFERROR(_xlfn._xlws.SORT(
    _xlfn.UNIQUE(
        TRANSPOSE(
            _xlfn.FILTERXML("&lt;select&gt;&lt;x&gt;"&amp;SUBSTITUTE(选CPU[[#This Row],[CPU选项表]],",","&lt;/x&gt;&lt;x&gt;") &amp;"&lt;/x&gt;&lt;/select&gt;","//x")
        )
    )
),"无合适【CPU】选项,请清除【规格】或【内存】后再试")</f>
        <v>无合适【CPU】选项,请清除【规格】或【内存】后再试</v>
      </c>
    </row>
    <row r="838" spans="11:11">
      <c r="K838" t="str" cm="1">
        <f t="array" ref="K838">IFERROR(_xlfn._xlws.SORT(
    _xlfn.UNIQUE(
        TRANSPOSE(
            _xlfn.FILTERXML("&lt;select&gt;&lt;x&gt;"&amp;SUBSTITUTE(选CPU[[#This Row],[CPU选项表]],",","&lt;/x&gt;&lt;x&gt;") &amp;"&lt;/x&gt;&lt;/select&gt;","//x")
        )
    )
),"无合适【CPU】选项,请清除【规格】或【内存】后再试")</f>
        <v>无合适【CPU】选项,请清除【规格】或【内存】后再试</v>
      </c>
    </row>
    <row r="839" spans="11:11">
      <c r="K839" t="str" cm="1">
        <f t="array" ref="K839">IFERROR(_xlfn._xlws.SORT(
    _xlfn.UNIQUE(
        TRANSPOSE(
            _xlfn.FILTERXML("&lt;select&gt;&lt;x&gt;"&amp;SUBSTITUTE(选CPU[[#This Row],[CPU选项表]],",","&lt;/x&gt;&lt;x&gt;") &amp;"&lt;/x&gt;&lt;/select&gt;","//x")
        )
    )
),"无合适【CPU】选项,请清除【规格】或【内存】后再试")</f>
        <v>无合适【CPU】选项,请清除【规格】或【内存】后再试</v>
      </c>
    </row>
    <row r="840" spans="11:11">
      <c r="K840" t="str" cm="1">
        <f t="array" ref="K840">IFERROR(_xlfn._xlws.SORT(
    _xlfn.UNIQUE(
        TRANSPOSE(
            _xlfn.FILTERXML("&lt;select&gt;&lt;x&gt;"&amp;SUBSTITUTE(选CPU[[#This Row],[CPU选项表]],",","&lt;/x&gt;&lt;x&gt;") &amp;"&lt;/x&gt;&lt;/select&gt;","//x")
        )
    )
),"无合适【CPU】选项,请清除【规格】或【内存】后再试")</f>
        <v>无合适【CPU】选项,请清除【规格】或【内存】后再试</v>
      </c>
    </row>
    <row r="841" spans="11:11">
      <c r="K841" t="str" cm="1">
        <f t="array" ref="K841">IFERROR(_xlfn._xlws.SORT(
    _xlfn.UNIQUE(
        TRANSPOSE(
            _xlfn.FILTERXML("&lt;select&gt;&lt;x&gt;"&amp;SUBSTITUTE(选CPU[[#This Row],[CPU选项表]],",","&lt;/x&gt;&lt;x&gt;") &amp;"&lt;/x&gt;&lt;/select&gt;","//x")
        )
    )
),"无合适【CPU】选项,请清除【规格】或【内存】后再试")</f>
        <v>无合适【CPU】选项,请清除【规格】或【内存】后再试</v>
      </c>
    </row>
    <row r="842" spans="11:11">
      <c r="K842" t="str" cm="1">
        <f t="array" ref="K842">IFERROR(_xlfn._xlws.SORT(
    _xlfn.UNIQUE(
        TRANSPOSE(
            _xlfn.FILTERXML("&lt;select&gt;&lt;x&gt;"&amp;SUBSTITUTE(选CPU[[#This Row],[CPU选项表]],",","&lt;/x&gt;&lt;x&gt;") &amp;"&lt;/x&gt;&lt;/select&gt;","//x")
        )
    )
),"无合适【CPU】选项,请清除【规格】或【内存】后再试")</f>
        <v>无合适【CPU】选项,请清除【规格】或【内存】后再试</v>
      </c>
    </row>
    <row r="843" spans="11:11">
      <c r="K843" t="str" cm="1">
        <f t="array" ref="K843">IFERROR(_xlfn._xlws.SORT(
    _xlfn.UNIQUE(
        TRANSPOSE(
            _xlfn.FILTERXML("&lt;select&gt;&lt;x&gt;"&amp;SUBSTITUTE(选CPU[[#This Row],[CPU选项表]],",","&lt;/x&gt;&lt;x&gt;") &amp;"&lt;/x&gt;&lt;/select&gt;","//x")
        )
    )
),"无合适【CPU】选项,请清除【规格】或【内存】后再试")</f>
        <v>无合适【CPU】选项,请清除【规格】或【内存】后再试</v>
      </c>
    </row>
    <row r="844" spans="11:11">
      <c r="K844" t="str" cm="1">
        <f t="array" ref="K844">IFERROR(_xlfn._xlws.SORT(
    _xlfn.UNIQUE(
        TRANSPOSE(
            _xlfn.FILTERXML("&lt;select&gt;&lt;x&gt;"&amp;SUBSTITUTE(选CPU[[#This Row],[CPU选项表]],",","&lt;/x&gt;&lt;x&gt;") &amp;"&lt;/x&gt;&lt;/select&gt;","//x")
        )
    )
),"无合适【CPU】选项,请清除【规格】或【内存】后再试")</f>
        <v>无合适【CPU】选项,请清除【规格】或【内存】后再试</v>
      </c>
    </row>
    <row r="845" spans="11:11">
      <c r="K845" t="str" cm="1">
        <f t="array" ref="K845">IFERROR(_xlfn._xlws.SORT(
    _xlfn.UNIQUE(
        TRANSPOSE(
            _xlfn.FILTERXML("&lt;select&gt;&lt;x&gt;"&amp;SUBSTITUTE(选CPU[[#This Row],[CPU选项表]],",","&lt;/x&gt;&lt;x&gt;") &amp;"&lt;/x&gt;&lt;/select&gt;","//x")
        )
    )
),"无合适【CPU】选项,请清除【规格】或【内存】后再试")</f>
        <v>无合适【CPU】选项,请清除【规格】或【内存】后再试</v>
      </c>
    </row>
    <row r="846" spans="11:11">
      <c r="K846" t="str" cm="1">
        <f t="array" ref="K846">IFERROR(_xlfn._xlws.SORT(
    _xlfn.UNIQUE(
        TRANSPOSE(
            _xlfn.FILTERXML("&lt;select&gt;&lt;x&gt;"&amp;SUBSTITUTE(选CPU[[#This Row],[CPU选项表]],",","&lt;/x&gt;&lt;x&gt;") &amp;"&lt;/x&gt;&lt;/select&gt;","//x")
        )
    )
),"无合适【CPU】选项,请清除【规格】或【内存】后再试")</f>
        <v>无合适【CPU】选项,请清除【规格】或【内存】后再试</v>
      </c>
    </row>
    <row r="847" spans="11:11">
      <c r="K847" t="str" cm="1">
        <f t="array" ref="K847">IFERROR(_xlfn._xlws.SORT(
    _xlfn.UNIQUE(
        TRANSPOSE(
            _xlfn.FILTERXML("&lt;select&gt;&lt;x&gt;"&amp;SUBSTITUTE(选CPU[[#This Row],[CPU选项表]],",","&lt;/x&gt;&lt;x&gt;") &amp;"&lt;/x&gt;&lt;/select&gt;","//x")
        )
    )
),"无合适【CPU】选项,请清除【规格】或【内存】后再试")</f>
        <v>无合适【CPU】选项,请清除【规格】或【内存】后再试</v>
      </c>
    </row>
    <row r="848" spans="11:11">
      <c r="K848" t="str" cm="1">
        <f t="array" ref="K848">IFERROR(_xlfn._xlws.SORT(
    _xlfn.UNIQUE(
        TRANSPOSE(
            _xlfn.FILTERXML("&lt;select&gt;&lt;x&gt;"&amp;SUBSTITUTE(选CPU[[#This Row],[CPU选项表]],",","&lt;/x&gt;&lt;x&gt;") &amp;"&lt;/x&gt;&lt;/select&gt;","//x")
        )
    )
),"无合适【CPU】选项,请清除【规格】或【内存】后再试")</f>
        <v>无合适【CPU】选项,请清除【规格】或【内存】后再试</v>
      </c>
    </row>
    <row r="849" spans="11:11">
      <c r="K849" t="str" cm="1">
        <f t="array" ref="K849">IFERROR(_xlfn._xlws.SORT(
    _xlfn.UNIQUE(
        TRANSPOSE(
            _xlfn.FILTERXML("&lt;select&gt;&lt;x&gt;"&amp;SUBSTITUTE(选CPU[[#This Row],[CPU选项表]],",","&lt;/x&gt;&lt;x&gt;") &amp;"&lt;/x&gt;&lt;/select&gt;","//x")
        )
    )
),"无合适【CPU】选项,请清除【规格】或【内存】后再试")</f>
        <v>无合适【CPU】选项,请清除【规格】或【内存】后再试</v>
      </c>
    </row>
    <row r="850" spans="11:11">
      <c r="K850" t="str" cm="1">
        <f t="array" ref="K850">IFERROR(_xlfn._xlws.SORT(
    _xlfn.UNIQUE(
        TRANSPOSE(
            _xlfn.FILTERXML("&lt;select&gt;&lt;x&gt;"&amp;SUBSTITUTE(选CPU[[#This Row],[CPU选项表]],",","&lt;/x&gt;&lt;x&gt;") &amp;"&lt;/x&gt;&lt;/select&gt;","//x")
        )
    )
),"无合适【CPU】选项,请清除【规格】或【内存】后再试")</f>
        <v>无合适【CPU】选项,请清除【规格】或【内存】后再试</v>
      </c>
    </row>
    <row r="851" spans="11:11">
      <c r="K851" t="str" cm="1">
        <f t="array" ref="K851">IFERROR(_xlfn._xlws.SORT(
    _xlfn.UNIQUE(
        TRANSPOSE(
            _xlfn.FILTERXML("&lt;select&gt;&lt;x&gt;"&amp;SUBSTITUTE(选CPU[[#This Row],[CPU选项表]],",","&lt;/x&gt;&lt;x&gt;") &amp;"&lt;/x&gt;&lt;/select&gt;","//x")
        )
    )
),"无合适【CPU】选项,请清除【规格】或【内存】后再试")</f>
        <v>无合适【CPU】选项,请清除【规格】或【内存】后再试</v>
      </c>
    </row>
    <row r="852" spans="11:11">
      <c r="K852" t="str" cm="1">
        <f t="array" ref="K852">IFERROR(_xlfn._xlws.SORT(
    _xlfn.UNIQUE(
        TRANSPOSE(
            _xlfn.FILTERXML("&lt;select&gt;&lt;x&gt;"&amp;SUBSTITUTE(选CPU[[#This Row],[CPU选项表]],",","&lt;/x&gt;&lt;x&gt;") &amp;"&lt;/x&gt;&lt;/select&gt;","//x")
        )
    )
),"无合适【CPU】选项,请清除【规格】或【内存】后再试")</f>
        <v>无合适【CPU】选项,请清除【规格】或【内存】后再试</v>
      </c>
    </row>
    <row r="853" spans="11:11">
      <c r="K853" t="str" cm="1">
        <f t="array" ref="K853">IFERROR(_xlfn._xlws.SORT(
    _xlfn.UNIQUE(
        TRANSPOSE(
            _xlfn.FILTERXML("&lt;select&gt;&lt;x&gt;"&amp;SUBSTITUTE(选CPU[[#This Row],[CPU选项表]],",","&lt;/x&gt;&lt;x&gt;") &amp;"&lt;/x&gt;&lt;/select&gt;","//x")
        )
    )
),"无合适【CPU】选项,请清除【规格】或【内存】后再试")</f>
        <v>无合适【CPU】选项,请清除【规格】或【内存】后再试</v>
      </c>
    </row>
    <row r="854" spans="11:11">
      <c r="K854" t="str" cm="1">
        <f t="array" ref="K854">IFERROR(_xlfn._xlws.SORT(
    _xlfn.UNIQUE(
        TRANSPOSE(
            _xlfn.FILTERXML("&lt;select&gt;&lt;x&gt;"&amp;SUBSTITUTE(选CPU[[#This Row],[CPU选项表]],",","&lt;/x&gt;&lt;x&gt;") &amp;"&lt;/x&gt;&lt;/select&gt;","//x")
        )
    )
),"无合适【CPU】选项,请清除【规格】或【内存】后再试")</f>
        <v>无合适【CPU】选项,请清除【规格】或【内存】后再试</v>
      </c>
    </row>
    <row r="855" spans="11:11">
      <c r="K855" t="str" cm="1">
        <f t="array" ref="K855">IFERROR(_xlfn._xlws.SORT(
    _xlfn.UNIQUE(
        TRANSPOSE(
            _xlfn.FILTERXML("&lt;select&gt;&lt;x&gt;"&amp;SUBSTITUTE(选CPU[[#This Row],[CPU选项表]],",","&lt;/x&gt;&lt;x&gt;") &amp;"&lt;/x&gt;&lt;/select&gt;","//x")
        )
    )
),"无合适【CPU】选项,请清除【规格】或【内存】后再试")</f>
        <v>无合适【CPU】选项,请清除【规格】或【内存】后再试</v>
      </c>
    </row>
    <row r="856" spans="11:11">
      <c r="K856" t="str" cm="1">
        <f t="array" ref="K856">IFERROR(_xlfn._xlws.SORT(
    _xlfn.UNIQUE(
        TRANSPOSE(
            _xlfn.FILTERXML("&lt;select&gt;&lt;x&gt;"&amp;SUBSTITUTE(选CPU[[#This Row],[CPU选项表]],",","&lt;/x&gt;&lt;x&gt;") &amp;"&lt;/x&gt;&lt;/select&gt;","//x")
        )
    )
),"无合适【CPU】选项,请清除【规格】或【内存】后再试")</f>
        <v>无合适【CPU】选项,请清除【规格】或【内存】后再试</v>
      </c>
    </row>
    <row r="857" spans="11:11">
      <c r="K857" t="str" cm="1">
        <f t="array" ref="K857">IFERROR(_xlfn._xlws.SORT(
    _xlfn.UNIQUE(
        TRANSPOSE(
            _xlfn.FILTERXML("&lt;select&gt;&lt;x&gt;"&amp;SUBSTITUTE(选CPU[[#This Row],[CPU选项表]],",","&lt;/x&gt;&lt;x&gt;") &amp;"&lt;/x&gt;&lt;/select&gt;","//x")
        )
    )
),"无合适【CPU】选项,请清除【规格】或【内存】后再试")</f>
        <v>无合适【CPU】选项,请清除【规格】或【内存】后再试</v>
      </c>
    </row>
    <row r="858" spans="11:11">
      <c r="K858" t="str" cm="1">
        <f t="array" ref="K858">IFERROR(_xlfn._xlws.SORT(
    _xlfn.UNIQUE(
        TRANSPOSE(
            _xlfn.FILTERXML("&lt;select&gt;&lt;x&gt;"&amp;SUBSTITUTE(选CPU[[#This Row],[CPU选项表]],",","&lt;/x&gt;&lt;x&gt;") &amp;"&lt;/x&gt;&lt;/select&gt;","//x")
        )
    )
),"无合适【CPU】选项,请清除【规格】或【内存】后再试")</f>
        <v>无合适【CPU】选项,请清除【规格】或【内存】后再试</v>
      </c>
    </row>
    <row r="859" spans="11:11">
      <c r="K859" t="str" cm="1">
        <f t="array" ref="K859">IFERROR(_xlfn._xlws.SORT(
    _xlfn.UNIQUE(
        TRANSPOSE(
            _xlfn.FILTERXML("&lt;select&gt;&lt;x&gt;"&amp;SUBSTITUTE(选CPU[[#This Row],[CPU选项表]],",","&lt;/x&gt;&lt;x&gt;") &amp;"&lt;/x&gt;&lt;/select&gt;","//x")
        )
    )
),"无合适【CPU】选项,请清除【规格】或【内存】后再试")</f>
        <v>无合适【CPU】选项,请清除【规格】或【内存】后再试</v>
      </c>
    </row>
    <row r="860" spans="11:11">
      <c r="K860" t="str" cm="1">
        <f t="array" ref="K860">IFERROR(_xlfn._xlws.SORT(
    _xlfn.UNIQUE(
        TRANSPOSE(
            _xlfn.FILTERXML("&lt;select&gt;&lt;x&gt;"&amp;SUBSTITUTE(选CPU[[#This Row],[CPU选项表]],",","&lt;/x&gt;&lt;x&gt;") &amp;"&lt;/x&gt;&lt;/select&gt;","//x")
        )
    )
),"无合适【CPU】选项,请清除【规格】或【内存】后再试")</f>
        <v>无合适【CPU】选项,请清除【规格】或【内存】后再试</v>
      </c>
    </row>
    <row r="861" spans="11:11">
      <c r="K861" t="str" cm="1">
        <f t="array" ref="K861">IFERROR(_xlfn._xlws.SORT(
    _xlfn.UNIQUE(
        TRANSPOSE(
            _xlfn.FILTERXML("&lt;select&gt;&lt;x&gt;"&amp;SUBSTITUTE(选CPU[[#This Row],[CPU选项表]],",","&lt;/x&gt;&lt;x&gt;") &amp;"&lt;/x&gt;&lt;/select&gt;","//x")
        )
    )
),"无合适【CPU】选项,请清除【规格】或【内存】后再试")</f>
        <v>无合适【CPU】选项,请清除【规格】或【内存】后再试</v>
      </c>
    </row>
    <row r="862" spans="11:11">
      <c r="K862" t="str" cm="1">
        <f t="array" ref="K862">IFERROR(_xlfn._xlws.SORT(
    _xlfn.UNIQUE(
        TRANSPOSE(
            _xlfn.FILTERXML("&lt;select&gt;&lt;x&gt;"&amp;SUBSTITUTE(选CPU[[#This Row],[CPU选项表]],",","&lt;/x&gt;&lt;x&gt;") &amp;"&lt;/x&gt;&lt;/select&gt;","//x")
        )
    )
),"无合适【CPU】选项,请清除【规格】或【内存】后再试")</f>
        <v>无合适【CPU】选项,请清除【规格】或【内存】后再试</v>
      </c>
    </row>
    <row r="863" spans="11:11">
      <c r="K863" t="str" cm="1">
        <f t="array" ref="K863">IFERROR(_xlfn._xlws.SORT(
    _xlfn.UNIQUE(
        TRANSPOSE(
            _xlfn.FILTERXML("&lt;select&gt;&lt;x&gt;"&amp;SUBSTITUTE(选CPU[[#This Row],[CPU选项表]],",","&lt;/x&gt;&lt;x&gt;") &amp;"&lt;/x&gt;&lt;/select&gt;","//x")
        )
    )
),"无合适【CPU】选项,请清除【规格】或【内存】后再试")</f>
        <v>无合适【CPU】选项,请清除【规格】或【内存】后再试</v>
      </c>
    </row>
    <row r="864" spans="11:11">
      <c r="K864" t="str" cm="1">
        <f t="array" ref="K864">IFERROR(_xlfn._xlws.SORT(
    _xlfn.UNIQUE(
        TRANSPOSE(
            _xlfn.FILTERXML("&lt;select&gt;&lt;x&gt;"&amp;SUBSTITUTE(选CPU[[#This Row],[CPU选项表]],",","&lt;/x&gt;&lt;x&gt;") &amp;"&lt;/x&gt;&lt;/select&gt;","//x")
        )
    )
),"无合适【CPU】选项,请清除【规格】或【内存】后再试")</f>
        <v>无合适【CPU】选项,请清除【规格】或【内存】后再试</v>
      </c>
    </row>
    <row r="865" spans="11:11">
      <c r="K865" t="str" cm="1">
        <f t="array" ref="K865">IFERROR(_xlfn._xlws.SORT(
    _xlfn.UNIQUE(
        TRANSPOSE(
            _xlfn.FILTERXML("&lt;select&gt;&lt;x&gt;"&amp;SUBSTITUTE(选CPU[[#This Row],[CPU选项表]],",","&lt;/x&gt;&lt;x&gt;") &amp;"&lt;/x&gt;&lt;/select&gt;","//x")
        )
    )
),"无合适【CPU】选项,请清除【规格】或【内存】后再试")</f>
        <v>无合适【CPU】选项,请清除【规格】或【内存】后再试</v>
      </c>
    </row>
    <row r="866" spans="11:11">
      <c r="K866" t="str" cm="1">
        <f t="array" ref="K866">IFERROR(_xlfn._xlws.SORT(
    _xlfn.UNIQUE(
        TRANSPOSE(
            _xlfn.FILTERXML("&lt;select&gt;&lt;x&gt;"&amp;SUBSTITUTE(选CPU[[#This Row],[CPU选项表]],",","&lt;/x&gt;&lt;x&gt;") &amp;"&lt;/x&gt;&lt;/select&gt;","//x")
        )
    )
),"无合适【CPU】选项,请清除【规格】或【内存】后再试")</f>
        <v>无合适【CPU】选项,请清除【规格】或【内存】后再试</v>
      </c>
    </row>
    <row r="867" spans="11:11">
      <c r="K867" t="str" cm="1">
        <f t="array" ref="K867">IFERROR(_xlfn._xlws.SORT(
    _xlfn.UNIQUE(
        TRANSPOSE(
            _xlfn.FILTERXML("&lt;select&gt;&lt;x&gt;"&amp;SUBSTITUTE(选CPU[[#This Row],[CPU选项表]],",","&lt;/x&gt;&lt;x&gt;") &amp;"&lt;/x&gt;&lt;/select&gt;","//x")
        )
    )
),"无合适【CPU】选项,请清除【规格】或【内存】后再试")</f>
        <v>无合适【CPU】选项,请清除【规格】或【内存】后再试</v>
      </c>
    </row>
    <row r="868" spans="11:11">
      <c r="K868" t="str" cm="1">
        <f t="array" ref="K868">IFERROR(_xlfn._xlws.SORT(
    _xlfn.UNIQUE(
        TRANSPOSE(
            _xlfn.FILTERXML("&lt;select&gt;&lt;x&gt;"&amp;SUBSTITUTE(选CPU[[#This Row],[CPU选项表]],",","&lt;/x&gt;&lt;x&gt;") &amp;"&lt;/x&gt;&lt;/select&gt;","//x")
        )
    )
),"无合适【CPU】选项,请清除【规格】或【内存】后再试")</f>
        <v>无合适【CPU】选项,请清除【规格】或【内存】后再试</v>
      </c>
    </row>
    <row r="869" spans="11:11">
      <c r="K869" t="str" cm="1">
        <f t="array" ref="K869">IFERROR(_xlfn._xlws.SORT(
    _xlfn.UNIQUE(
        TRANSPOSE(
            _xlfn.FILTERXML("&lt;select&gt;&lt;x&gt;"&amp;SUBSTITUTE(选CPU[[#This Row],[CPU选项表]],",","&lt;/x&gt;&lt;x&gt;") &amp;"&lt;/x&gt;&lt;/select&gt;","//x")
        )
    )
),"无合适【CPU】选项,请清除【规格】或【内存】后再试")</f>
        <v>无合适【CPU】选项,请清除【规格】或【内存】后再试</v>
      </c>
    </row>
    <row r="870" spans="11:11">
      <c r="K870" t="str" cm="1">
        <f t="array" ref="K870">IFERROR(_xlfn._xlws.SORT(
    _xlfn.UNIQUE(
        TRANSPOSE(
            _xlfn.FILTERXML("&lt;select&gt;&lt;x&gt;"&amp;SUBSTITUTE(选CPU[[#This Row],[CPU选项表]],",","&lt;/x&gt;&lt;x&gt;") &amp;"&lt;/x&gt;&lt;/select&gt;","//x")
        )
    )
),"无合适【CPU】选项,请清除【规格】或【内存】后再试")</f>
        <v>无合适【CPU】选项,请清除【规格】或【内存】后再试</v>
      </c>
    </row>
    <row r="871" spans="11:11">
      <c r="K871" t="str" cm="1">
        <f t="array" ref="K871">IFERROR(_xlfn._xlws.SORT(
    _xlfn.UNIQUE(
        TRANSPOSE(
            _xlfn.FILTERXML("&lt;select&gt;&lt;x&gt;"&amp;SUBSTITUTE(选CPU[[#This Row],[CPU选项表]],",","&lt;/x&gt;&lt;x&gt;") &amp;"&lt;/x&gt;&lt;/select&gt;","//x")
        )
    )
),"无合适【CPU】选项,请清除【规格】或【内存】后再试")</f>
        <v>无合适【CPU】选项,请清除【规格】或【内存】后再试</v>
      </c>
    </row>
    <row r="872" spans="11:11">
      <c r="K872" t="str" cm="1">
        <f t="array" ref="K872">IFERROR(_xlfn._xlws.SORT(
    _xlfn.UNIQUE(
        TRANSPOSE(
            _xlfn.FILTERXML("&lt;select&gt;&lt;x&gt;"&amp;SUBSTITUTE(选CPU[[#This Row],[CPU选项表]],",","&lt;/x&gt;&lt;x&gt;") &amp;"&lt;/x&gt;&lt;/select&gt;","//x")
        )
    )
),"无合适【CPU】选项,请清除【规格】或【内存】后再试")</f>
        <v>无合适【CPU】选项,请清除【规格】或【内存】后再试</v>
      </c>
    </row>
    <row r="873" spans="11:11">
      <c r="K873" t="str" cm="1">
        <f t="array" ref="K873">IFERROR(_xlfn._xlws.SORT(
    _xlfn.UNIQUE(
        TRANSPOSE(
            _xlfn.FILTERXML("&lt;select&gt;&lt;x&gt;"&amp;SUBSTITUTE(选CPU[[#This Row],[CPU选项表]],",","&lt;/x&gt;&lt;x&gt;") &amp;"&lt;/x&gt;&lt;/select&gt;","//x")
        )
    )
),"无合适【CPU】选项,请清除【规格】或【内存】后再试")</f>
        <v>无合适【CPU】选项,请清除【规格】或【内存】后再试</v>
      </c>
    </row>
    <row r="874" spans="11:11">
      <c r="K874" t="str" cm="1">
        <f t="array" ref="K874">IFERROR(_xlfn._xlws.SORT(
    _xlfn.UNIQUE(
        TRANSPOSE(
            _xlfn.FILTERXML("&lt;select&gt;&lt;x&gt;"&amp;SUBSTITUTE(选CPU[[#This Row],[CPU选项表]],",","&lt;/x&gt;&lt;x&gt;") &amp;"&lt;/x&gt;&lt;/select&gt;","//x")
        )
    )
),"无合适【CPU】选项,请清除【规格】或【内存】后再试")</f>
        <v>无合适【CPU】选项,请清除【规格】或【内存】后再试</v>
      </c>
    </row>
    <row r="875" spans="11:11">
      <c r="K875" t="str" cm="1">
        <f t="array" ref="K875">IFERROR(_xlfn._xlws.SORT(
    _xlfn.UNIQUE(
        TRANSPOSE(
            _xlfn.FILTERXML("&lt;select&gt;&lt;x&gt;"&amp;SUBSTITUTE(选CPU[[#This Row],[CPU选项表]],",","&lt;/x&gt;&lt;x&gt;") &amp;"&lt;/x&gt;&lt;/select&gt;","//x")
        )
    )
),"无合适【CPU】选项,请清除【规格】或【内存】后再试")</f>
        <v>无合适【CPU】选项,请清除【规格】或【内存】后再试</v>
      </c>
    </row>
    <row r="876" spans="11:11">
      <c r="K876" t="str" cm="1">
        <f t="array" ref="K876">IFERROR(_xlfn._xlws.SORT(
    _xlfn.UNIQUE(
        TRANSPOSE(
            _xlfn.FILTERXML("&lt;select&gt;&lt;x&gt;"&amp;SUBSTITUTE(选CPU[[#This Row],[CPU选项表]],",","&lt;/x&gt;&lt;x&gt;") &amp;"&lt;/x&gt;&lt;/select&gt;","//x")
        )
    )
),"无合适【CPU】选项,请清除【规格】或【内存】后再试")</f>
        <v>无合适【CPU】选项,请清除【规格】或【内存】后再试</v>
      </c>
    </row>
    <row r="877" spans="11:11">
      <c r="K877" t="str" cm="1">
        <f t="array" ref="K877">IFERROR(_xlfn._xlws.SORT(
    _xlfn.UNIQUE(
        TRANSPOSE(
            _xlfn.FILTERXML("&lt;select&gt;&lt;x&gt;"&amp;SUBSTITUTE(选CPU[[#This Row],[CPU选项表]],",","&lt;/x&gt;&lt;x&gt;") &amp;"&lt;/x&gt;&lt;/select&gt;","//x")
        )
    )
),"无合适【CPU】选项,请清除【规格】或【内存】后再试")</f>
        <v>无合适【CPU】选项,请清除【规格】或【内存】后再试</v>
      </c>
    </row>
    <row r="878" spans="11:11">
      <c r="K878" t="str" cm="1">
        <f t="array" ref="K878">IFERROR(_xlfn._xlws.SORT(
    _xlfn.UNIQUE(
        TRANSPOSE(
            _xlfn.FILTERXML("&lt;select&gt;&lt;x&gt;"&amp;SUBSTITUTE(选CPU[[#This Row],[CPU选项表]],",","&lt;/x&gt;&lt;x&gt;") &amp;"&lt;/x&gt;&lt;/select&gt;","//x")
        )
    )
),"无合适【CPU】选项,请清除【规格】或【内存】后再试")</f>
        <v>无合适【CPU】选项,请清除【规格】或【内存】后再试</v>
      </c>
    </row>
    <row r="879" spans="11:11">
      <c r="K879" t="str" cm="1">
        <f t="array" ref="K879">IFERROR(_xlfn._xlws.SORT(
    _xlfn.UNIQUE(
        TRANSPOSE(
            _xlfn.FILTERXML("&lt;select&gt;&lt;x&gt;"&amp;SUBSTITUTE(选CPU[[#This Row],[CPU选项表]],",","&lt;/x&gt;&lt;x&gt;") &amp;"&lt;/x&gt;&lt;/select&gt;","//x")
        )
    )
),"无合适【CPU】选项,请清除【规格】或【内存】后再试")</f>
        <v>无合适【CPU】选项,请清除【规格】或【内存】后再试</v>
      </c>
    </row>
    <row r="880" spans="11:11">
      <c r="K880" t="str" cm="1">
        <f t="array" ref="K880">IFERROR(_xlfn._xlws.SORT(
    _xlfn.UNIQUE(
        TRANSPOSE(
            _xlfn.FILTERXML("&lt;select&gt;&lt;x&gt;"&amp;SUBSTITUTE(选CPU[[#This Row],[CPU选项表]],",","&lt;/x&gt;&lt;x&gt;") &amp;"&lt;/x&gt;&lt;/select&gt;","//x")
        )
    )
),"无合适【CPU】选项,请清除【规格】或【内存】后再试")</f>
        <v>无合适【CPU】选项,请清除【规格】或【内存】后再试</v>
      </c>
    </row>
    <row r="881" spans="11:11">
      <c r="K881" t="str" cm="1">
        <f t="array" ref="K881">IFERROR(_xlfn._xlws.SORT(
    _xlfn.UNIQUE(
        TRANSPOSE(
            _xlfn.FILTERXML("&lt;select&gt;&lt;x&gt;"&amp;SUBSTITUTE(选CPU[[#This Row],[CPU选项表]],",","&lt;/x&gt;&lt;x&gt;") &amp;"&lt;/x&gt;&lt;/select&gt;","//x")
        )
    )
),"无合适【CPU】选项,请清除【规格】或【内存】后再试")</f>
        <v>无合适【CPU】选项,请清除【规格】或【内存】后再试</v>
      </c>
    </row>
    <row r="882" spans="11:11">
      <c r="K882" t="str" cm="1">
        <f t="array" ref="K882">IFERROR(_xlfn._xlws.SORT(
    _xlfn.UNIQUE(
        TRANSPOSE(
            _xlfn.FILTERXML("&lt;select&gt;&lt;x&gt;"&amp;SUBSTITUTE(选CPU[[#This Row],[CPU选项表]],",","&lt;/x&gt;&lt;x&gt;") &amp;"&lt;/x&gt;&lt;/select&gt;","//x")
        )
    )
),"无合适【CPU】选项,请清除【规格】或【内存】后再试")</f>
        <v>无合适【CPU】选项,请清除【规格】或【内存】后再试</v>
      </c>
    </row>
    <row r="883" spans="11:11">
      <c r="K883" t="str" cm="1">
        <f t="array" ref="K883">IFERROR(_xlfn._xlws.SORT(
    _xlfn.UNIQUE(
        TRANSPOSE(
            _xlfn.FILTERXML("&lt;select&gt;&lt;x&gt;"&amp;SUBSTITUTE(选CPU[[#This Row],[CPU选项表]],",","&lt;/x&gt;&lt;x&gt;") &amp;"&lt;/x&gt;&lt;/select&gt;","//x")
        )
    )
),"无合适【CPU】选项,请清除【规格】或【内存】后再试")</f>
        <v>无合适【CPU】选项,请清除【规格】或【内存】后再试</v>
      </c>
    </row>
    <row r="884" spans="11:11">
      <c r="K884" t="str" cm="1">
        <f t="array" ref="K884">IFERROR(_xlfn._xlws.SORT(
    _xlfn.UNIQUE(
        TRANSPOSE(
            _xlfn.FILTERXML("&lt;select&gt;&lt;x&gt;"&amp;SUBSTITUTE(选CPU[[#This Row],[CPU选项表]],",","&lt;/x&gt;&lt;x&gt;") &amp;"&lt;/x&gt;&lt;/select&gt;","//x")
        )
    )
),"无合适【CPU】选项,请清除【规格】或【内存】后再试")</f>
        <v>无合适【CPU】选项,请清除【规格】或【内存】后再试</v>
      </c>
    </row>
    <row r="885" spans="11:11">
      <c r="K885" t="str" cm="1">
        <f t="array" ref="K885">IFERROR(_xlfn._xlws.SORT(
    _xlfn.UNIQUE(
        TRANSPOSE(
            _xlfn.FILTERXML("&lt;select&gt;&lt;x&gt;"&amp;SUBSTITUTE(选CPU[[#This Row],[CPU选项表]],",","&lt;/x&gt;&lt;x&gt;") &amp;"&lt;/x&gt;&lt;/select&gt;","//x")
        )
    )
),"无合适【CPU】选项,请清除【规格】或【内存】后再试")</f>
        <v>无合适【CPU】选项,请清除【规格】或【内存】后再试</v>
      </c>
    </row>
    <row r="886" spans="11:11">
      <c r="K886" t="str" cm="1">
        <f t="array" ref="K886">IFERROR(_xlfn._xlws.SORT(
    _xlfn.UNIQUE(
        TRANSPOSE(
            _xlfn.FILTERXML("&lt;select&gt;&lt;x&gt;"&amp;SUBSTITUTE(选CPU[[#This Row],[CPU选项表]],",","&lt;/x&gt;&lt;x&gt;") &amp;"&lt;/x&gt;&lt;/select&gt;","//x")
        )
    )
),"无合适【CPU】选项,请清除【规格】或【内存】后再试")</f>
        <v>无合适【CPU】选项,请清除【规格】或【内存】后再试</v>
      </c>
    </row>
    <row r="887" spans="11:11">
      <c r="K887" t="str" cm="1">
        <f t="array" ref="K887">IFERROR(_xlfn._xlws.SORT(
    _xlfn.UNIQUE(
        TRANSPOSE(
            _xlfn.FILTERXML("&lt;select&gt;&lt;x&gt;"&amp;SUBSTITUTE(选CPU[[#This Row],[CPU选项表]],",","&lt;/x&gt;&lt;x&gt;") &amp;"&lt;/x&gt;&lt;/select&gt;","//x")
        )
    )
),"无合适【CPU】选项,请清除【规格】或【内存】后再试")</f>
        <v>无合适【CPU】选项,请清除【规格】或【内存】后再试</v>
      </c>
    </row>
    <row r="888" spans="11:11">
      <c r="K888" t="str" cm="1">
        <f t="array" ref="K888">IFERROR(_xlfn._xlws.SORT(
    _xlfn.UNIQUE(
        TRANSPOSE(
            _xlfn.FILTERXML("&lt;select&gt;&lt;x&gt;"&amp;SUBSTITUTE(选CPU[[#This Row],[CPU选项表]],",","&lt;/x&gt;&lt;x&gt;") &amp;"&lt;/x&gt;&lt;/select&gt;","//x")
        )
    )
),"无合适【CPU】选项,请清除【规格】或【内存】后再试")</f>
        <v>无合适【CPU】选项,请清除【规格】或【内存】后再试</v>
      </c>
    </row>
    <row r="889" spans="11:11">
      <c r="K889" t="str" cm="1">
        <f t="array" ref="K889">IFERROR(_xlfn._xlws.SORT(
    _xlfn.UNIQUE(
        TRANSPOSE(
            _xlfn.FILTERXML("&lt;select&gt;&lt;x&gt;"&amp;SUBSTITUTE(选CPU[[#This Row],[CPU选项表]],",","&lt;/x&gt;&lt;x&gt;") &amp;"&lt;/x&gt;&lt;/select&gt;","//x")
        )
    )
),"无合适【CPU】选项,请清除【规格】或【内存】后再试")</f>
        <v>无合适【CPU】选项,请清除【规格】或【内存】后再试</v>
      </c>
    </row>
    <row r="890" spans="11:11">
      <c r="K890" t="str" cm="1">
        <f t="array" ref="K890">IFERROR(_xlfn._xlws.SORT(
    _xlfn.UNIQUE(
        TRANSPOSE(
            _xlfn.FILTERXML("&lt;select&gt;&lt;x&gt;"&amp;SUBSTITUTE(选CPU[[#This Row],[CPU选项表]],",","&lt;/x&gt;&lt;x&gt;") &amp;"&lt;/x&gt;&lt;/select&gt;","//x")
        )
    )
),"无合适【CPU】选项,请清除【规格】或【内存】后再试")</f>
        <v>无合适【CPU】选项,请清除【规格】或【内存】后再试</v>
      </c>
    </row>
    <row r="891" spans="11:11">
      <c r="K891" t="str" cm="1">
        <f t="array" ref="K891">IFERROR(_xlfn._xlws.SORT(
    _xlfn.UNIQUE(
        TRANSPOSE(
            _xlfn.FILTERXML("&lt;select&gt;&lt;x&gt;"&amp;SUBSTITUTE(选CPU[[#This Row],[CPU选项表]],",","&lt;/x&gt;&lt;x&gt;") &amp;"&lt;/x&gt;&lt;/select&gt;","//x")
        )
    )
),"无合适【CPU】选项,请清除【规格】或【内存】后再试")</f>
        <v>无合适【CPU】选项,请清除【规格】或【内存】后再试</v>
      </c>
    </row>
    <row r="892" spans="11:11">
      <c r="K892" t="str" cm="1">
        <f t="array" ref="K892">IFERROR(_xlfn._xlws.SORT(
    _xlfn.UNIQUE(
        TRANSPOSE(
            _xlfn.FILTERXML("&lt;select&gt;&lt;x&gt;"&amp;SUBSTITUTE(选CPU[[#This Row],[CPU选项表]],",","&lt;/x&gt;&lt;x&gt;") &amp;"&lt;/x&gt;&lt;/select&gt;","//x")
        )
    )
),"无合适【CPU】选项,请清除【规格】或【内存】后再试")</f>
        <v>无合适【CPU】选项,请清除【规格】或【内存】后再试</v>
      </c>
    </row>
    <row r="893" spans="11:11">
      <c r="K893" t="str" cm="1">
        <f t="array" ref="K893">IFERROR(_xlfn._xlws.SORT(
    _xlfn.UNIQUE(
        TRANSPOSE(
            _xlfn.FILTERXML("&lt;select&gt;&lt;x&gt;"&amp;SUBSTITUTE(选CPU[[#This Row],[CPU选项表]],",","&lt;/x&gt;&lt;x&gt;") &amp;"&lt;/x&gt;&lt;/select&gt;","//x")
        )
    )
),"无合适【CPU】选项,请清除【规格】或【内存】后再试")</f>
        <v>无合适【CPU】选项,请清除【规格】或【内存】后再试</v>
      </c>
    </row>
    <row r="894" spans="11:11">
      <c r="K894" t="str" cm="1">
        <f t="array" ref="K894">IFERROR(_xlfn._xlws.SORT(
    _xlfn.UNIQUE(
        TRANSPOSE(
            _xlfn.FILTERXML("&lt;select&gt;&lt;x&gt;"&amp;SUBSTITUTE(选CPU[[#This Row],[CPU选项表]],",","&lt;/x&gt;&lt;x&gt;") &amp;"&lt;/x&gt;&lt;/select&gt;","//x")
        )
    )
),"无合适【CPU】选项,请清除【规格】或【内存】后再试")</f>
        <v>无合适【CPU】选项,请清除【规格】或【内存】后再试</v>
      </c>
    </row>
    <row r="895" spans="11:11">
      <c r="K895" t="str" cm="1">
        <f t="array" ref="K895">IFERROR(_xlfn._xlws.SORT(
    _xlfn.UNIQUE(
        TRANSPOSE(
            _xlfn.FILTERXML("&lt;select&gt;&lt;x&gt;"&amp;SUBSTITUTE(选CPU[[#This Row],[CPU选项表]],",","&lt;/x&gt;&lt;x&gt;") &amp;"&lt;/x&gt;&lt;/select&gt;","//x")
        )
    )
),"无合适【CPU】选项,请清除【规格】或【内存】后再试")</f>
        <v>无合适【CPU】选项,请清除【规格】或【内存】后再试</v>
      </c>
    </row>
    <row r="896" spans="11:11">
      <c r="K896" t="str" cm="1">
        <f t="array" ref="K896">IFERROR(_xlfn._xlws.SORT(
    _xlfn.UNIQUE(
        TRANSPOSE(
            _xlfn.FILTERXML("&lt;select&gt;&lt;x&gt;"&amp;SUBSTITUTE(选CPU[[#This Row],[CPU选项表]],",","&lt;/x&gt;&lt;x&gt;") &amp;"&lt;/x&gt;&lt;/select&gt;","//x")
        )
    )
),"无合适【CPU】选项,请清除【规格】或【内存】后再试")</f>
        <v>无合适【CPU】选项,请清除【规格】或【内存】后再试</v>
      </c>
    </row>
    <row r="897" spans="11:11">
      <c r="K897" t="str" cm="1">
        <f t="array" ref="K897">IFERROR(_xlfn._xlws.SORT(
    _xlfn.UNIQUE(
        TRANSPOSE(
            _xlfn.FILTERXML("&lt;select&gt;&lt;x&gt;"&amp;SUBSTITUTE(选CPU[[#This Row],[CPU选项表]],",","&lt;/x&gt;&lt;x&gt;") &amp;"&lt;/x&gt;&lt;/select&gt;","//x")
        )
    )
),"无合适【CPU】选项,请清除【规格】或【内存】后再试")</f>
        <v>无合适【CPU】选项,请清除【规格】或【内存】后再试</v>
      </c>
    </row>
    <row r="898" spans="11:11">
      <c r="K898" t="str" cm="1">
        <f t="array" ref="K898">IFERROR(_xlfn._xlws.SORT(
    _xlfn.UNIQUE(
        TRANSPOSE(
            _xlfn.FILTERXML("&lt;select&gt;&lt;x&gt;"&amp;SUBSTITUTE(选CPU[[#This Row],[CPU选项表]],",","&lt;/x&gt;&lt;x&gt;") &amp;"&lt;/x&gt;&lt;/select&gt;","//x")
        )
    )
),"无合适【CPU】选项,请清除【规格】或【内存】后再试")</f>
        <v>无合适【CPU】选项,请清除【规格】或【内存】后再试</v>
      </c>
    </row>
    <row r="899" spans="11:11">
      <c r="K899" t="str" cm="1">
        <f t="array" ref="K899">IFERROR(_xlfn._xlws.SORT(
    _xlfn.UNIQUE(
        TRANSPOSE(
            _xlfn.FILTERXML("&lt;select&gt;&lt;x&gt;"&amp;SUBSTITUTE(选CPU[[#This Row],[CPU选项表]],",","&lt;/x&gt;&lt;x&gt;") &amp;"&lt;/x&gt;&lt;/select&gt;","//x")
        )
    )
),"无合适【CPU】选项,请清除【规格】或【内存】后再试")</f>
        <v>无合适【CPU】选项,请清除【规格】或【内存】后再试</v>
      </c>
    </row>
    <row r="900" spans="11:11">
      <c r="K900" t="str" cm="1">
        <f t="array" ref="K900">IFERROR(_xlfn._xlws.SORT(
    _xlfn.UNIQUE(
        TRANSPOSE(
            _xlfn.FILTERXML("&lt;select&gt;&lt;x&gt;"&amp;SUBSTITUTE(选CPU[[#This Row],[CPU选项表]],",","&lt;/x&gt;&lt;x&gt;") &amp;"&lt;/x&gt;&lt;/select&gt;","//x")
        )
    )
),"无合适【CPU】选项,请清除【规格】或【内存】后再试")</f>
        <v>无合适【CPU】选项,请清除【规格】或【内存】后再试</v>
      </c>
    </row>
    <row r="901" spans="11:11">
      <c r="K901" t="str" cm="1">
        <f t="array" ref="K901">IFERROR(_xlfn._xlws.SORT(
    _xlfn.UNIQUE(
        TRANSPOSE(
            _xlfn.FILTERXML("&lt;select&gt;&lt;x&gt;"&amp;SUBSTITUTE(选CPU[[#This Row],[CPU选项表]],",","&lt;/x&gt;&lt;x&gt;") &amp;"&lt;/x&gt;&lt;/select&gt;","//x")
        )
    )
),"无合适【CPU】选项,请清除【规格】或【内存】后再试")</f>
        <v>无合适【CPU】选项,请清除【规格】或【内存】后再试</v>
      </c>
    </row>
    <row r="902" spans="11:11">
      <c r="K902" t="str" cm="1">
        <f t="array" ref="K902">IFERROR(_xlfn._xlws.SORT(
    _xlfn.UNIQUE(
        TRANSPOSE(
            _xlfn.FILTERXML("&lt;select&gt;&lt;x&gt;"&amp;SUBSTITUTE(选CPU[[#This Row],[CPU选项表]],",","&lt;/x&gt;&lt;x&gt;") &amp;"&lt;/x&gt;&lt;/select&gt;","//x")
        )
    )
),"无合适【CPU】选项,请清除【规格】或【内存】后再试")</f>
        <v>无合适【CPU】选项,请清除【规格】或【内存】后再试</v>
      </c>
    </row>
    <row r="903" spans="11:11">
      <c r="K903" t="str" cm="1">
        <f t="array" ref="K903">IFERROR(_xlfn._xlws.SORT(
    _xlfn.UNIQUE(
        TRANSPOSE(
            _xlfn.FILTERXML("&lt;select&gt;&lt;x&gt;"&amp;SUBSTITUTE(选CPU[[#This Row],[CPU选项表]],",","&lt;/x&gt;&lt;x&gt;") &amp;"&lt;/x&gt;&lt;/select&gt;","//x")
        )
    )
),"无合适【CPU】选项,请清除【规格】或【内存】后再试")</f>
        <v>无合适【CPU】选项,请清除【规格】或【内存】后再试</v>
      </c>
    </row>
    <row r="904" spans="11:11">
      <c r="K904" t="str" cm="1">
        <f t="array" ref="K904">IFERROR(_xlfn._xlws.SORT(
    _xlfn.UNIQUE(
        TRANSPOSE(
            _xlfn.FILTERXML("&lt;select&gt;&lt;x&gt;"&amp;SUBSTITUTE(选CPU[[#This Row],[CPU选项表]],",","&lt;/x&gt;&lt;x&gt;") &amp;"&lt;/x&gt;&lt;/select&gt;","//x")
        )
    )
),"无合适【CPU】选项,请清除【规格】或【内存】后再试")</f>
        <v>无合适【CPU】选项,请清除【规格】或【内存】后再试</v>
      </c>
    </row>
    <row r="905" spans="11:11">
      <c r="K905" t="str" cm="1">
        <f t="array" ref="K905">IFERROR(_xlfn._xlws.SORT(
    _xlfn.UNIQUE(
        TRANSPOSE(
            _xlfn.FILTERXML("&lt;select&gt;&lt;x&gt;"&amp;SUBSTITUTE(选CPU[[#This Row],[CPU选项表]],",","&lt;/x&gt;&lt;x&gt;") &amp;"&lt;/x&gt;&lt;/select&gt;","//x")
        )
    )
),"无合适【CPU】选项,请清除【规格】或【内存】后再试")</f>
        <v>无合适【CPU】选项,请清除【规格】或【内存】后再试</v>
      </c>
    </row>
    <row r="906" spans="11:11">
      <c r="K906" t="str" cm="1">
        <f t="array" ref="K906">IFERROR(_xlfn._xlws.SORT(
    _xlfn.UNIQUE(
        TRANSPOSE(
            _xlfn.FILTERXML("&lt;select&gt;&lt;x&gt;"&amp;SUBSTITUTE(选CPU[[#This Row],[CPU选项表]],",","&lt;/x&gt;&lt;x&gt;") &amp;"&lt;/x&gt;&lt;/select&gt;","//x")
        )
    )
),"无合适【CPU】选项,请清除【规格】或【内存】后再试")</f>
        <v>无合适【CPU】选项,请清除【规格】或【内存】后再试</v>
      </c>
    </row>
    <row r="907" spans="11:11">
      <c r="K907" t="str" cm="1">
        <f t="array" ref="K907">IFERROR(_xlfn._xlws.SORT(
    _xlfn.UNIQUE(
        TRANSPOSE(
            _xlfn.FILTERXML("&lt;select&gt;&lt;x&gt;"&amp;SUBSTITUTE(选CPU[[#This Row],[CPU选项表]],",","&lt;/x&gt;&lt;x&gt;") &amp;"&lt;/x&gt;&lt;/select&gt;","//x")
        )
    )
),"无合适【CPU】选项,请清除【规格】或【内存】后再试")</f>
        <v>无合适【CPU】选项,请清除【规格】或【内存】后再试</v>
      </c>
    </row>
    <row r="908" spans="11:11">
      <c r="K908" t="str" cm="1">
        <f t="array" ref="K908">IFERROR(_xlfn._xlws.SORT(
    _xlfn.UNIQUE(
        TRANSPOSE(
            _xlfn.FILTERXML("&lt;select&gt;&lt;x&gt;"&amp;SUBSTITUTE(选CPU[[#This Row],[CPU选项表]],",","&lt;/x&gt;&lt;x&gt;") &amp;"&lt;/x&gt;&lt;/select&gt;","//x")
        )
    )
),"无合适【CPU】选项,请清除【规格】或【内存】后再试")</f>
        <v>无合适【CPU】选项,请清除【规格】或【内存】后再试</v>
      </c>
    </row>
    <row r="909" spans="11:11">
      <c r="K909" t="str" cm="1">
        <f t="array" ref="K909">IFERROR(_xlfn._xlws.SORT(
    _xlfn.UNIQUE(
        TRANSPOSE(
            _xlfn.FILTERXML("&lt;select&gt;&lt;x&gt;"&amp;SUBSTITUTE(选CPU[[#This Row],[CPU选项表]],",","&lt;/x&gt;&lt;x&gt;") &amp;"&lt;/x&gt;&lt;/select&gt;","//x")
        )
    )
),"无合适【CPU】选项,请清除【规格】或【内存】后再试")</f>
        <v>无合适【CPU】选项,请清除【规格】或【内存】后再试</v>
      </c>
    </row>
    <row r="910" spans="11:11">
      <c r="K910" t="str" cm="1">
        <f t="array" ref="K910">IFERROR(_xlfn._xlws.SORT(
    _xlfn.UNIQUE(
        TRANSPOSE(
            _xlfn.FILTERXML("&lt;select&gt;&lt;x&gt;"&amp;SUBSTITUTE(选CPU[[#This Row],[CPU选项表]],",","&lt;/x&gt;&lt;x&gt;") &amp;"&lt;/x&gt;&lt;/select&gt;","//x")
        )
    )
),"无合适【CPU】选项,请清除【规格】或【内存】后再试")</f>
        <v>无合适【CPU】选项,请清除【规格】或【内存】后再试</v>
      </c>
    </row>
    <row r="911" spans="11:11">
      <c r="K911" t="str" cm="1">
        <f t="array" ref="K911">IFERROR(_xlfn._xlws.SORT(
    _xlfn.UNIQUE(
        TRANSPOSE(
            _xlfn.FILTERXML("&lt;select&gt;&lt;x&gt;"&amp;SUBSTITUTE(选CPU[[#This Row],[CPU选项表]],",","&lt;/x&gt;&lt;x&gt;") &amp;"&lt;/x&gt;&lt;/select&gt;","//x")
        )
    )
),"无合适【CPU】选项,请清除【规格】或【内存】后再试")</f>
        <v>无合适【CPU】选项,请清除【规格】或【内存】后再试</v>
      </c>
    </row>
    <row r="912" spans="11:11">
      <c r="K912" t="str" cm="1">
        <f t="array" ref="K912">IFERROR(_xlfn._xlws.SORT(
    _xlfn.UNIQUE(
        TRANSPOSE(
            _xlfn.FILTERXML("&lt;select&gt;&lt;x&gt;"&amp;SUBSTITUTE(选CPU[[#This Row],[CPU选项表]],",","&lt;/x&gt;&lt;x&gt;") &amp;"&lt;/x&gt;&lt;/select&gt;","//x")
        )
    )
),"无合适【CPU】选项,请清除【规格】或【内存】后再试")</f>
        <v>无合适【CPU】选项,请清除【规格】或【内存】后再试</v>
      </c>
    </row>
    <row r="913" spans="11:11">
      <c r="K913" t="str" cm="1">
        <f t="array" ref="K913">IFERROR(_xlfn._xlws.SORT(
    _xlfn.UNIQUE(
        TRANSPOSE(
            _xlfn.FILTERXML("&lt;select&gt;&lt;x&gt;"&amp;SUBSTITUTE(选CPU[[#This Row],[CPU选项表]],",","&lt;/x&gt;&lt;x&gt;") &amp;"&lt;/x&gt;&lt;/select&gt;","//x")
        )
    )
),"无合适【CPU】选项,请清除【规格】或【内存】后再试")</f>
        <v>无合适【CPU】选项,请清除【规格】或【内存】后再试</v>
      </c>
    </row>
    <row r="914" spans="11:11">
      <c r="K914" t="str" cm="1">
        <f t="array" ref="K914">IFERROR(_xlfn._xlws.SORT(
    _xlfn.UNIQUE(
        TRANSPOSE(
            _xlfn.FILTERXML("&lt;select&gt;&lt;x&gt;"&amp;SUBSTITUTE(选CPU[[#This Row],[CPU选项表]],",","&lt;/x&gt;&lt;x&gt;") &amp;"&lt;/x&gt;&lt;/select&gt;","//x")
        )
    )
),"无合适【CPU】选项,请清除【规格】或【内存】后再试")</f>
        <v>无合适【CPU】选项,请清除【规格】或【内存】后再试</v>
      </c>
    </row>
    <row r="915" spans="11:11">
      <c r="K915" t="str" cm="1">
        <f t="array" ref="K915">IFERROR(_xlfn._xlws.SORT(
    _xlfn.UNIQUE(
        TRANSPOSE(
            _xlfn.FILTERXML("&lt;select&gt;&lt;x&gt;"&amp;SUBSTITUTE(选CPU[[#This Row],[CPU选项表]],",","&lt;/x&gt;&lt;x&gt;") &amp;"&lt;/x&gt;&lt;/select&gt;","//x")
        )
    )
),"无合适【CPU】选项,请清除【规格】或【内存】后再试")</f>
        <v>无合适【CPU】选项,请清除【规格】或【内存】后再试</v>
      </c>
    </row>
    <row r="916" spans="11:11">
      <c r="K916" t="str" cm="1">
        <f t="array" ref="K916">IFERROR(_xlfn._xlws.SORT(
    _xlfn.UNIQUE(
        TRANSPOSE(
            _xlfn.FILTERXML("&lt;select&gt;&lt;x&gt;"&amp;SUBSTITUTE(选CPU[[#This Row],[CPU选项表]],",","&lt;/x&gt;&lt;x&gt;") &amp;"&lt;/x&gt;&lt;/select&gt;","//x")
        )
    )
),"无合适【CPU】选项,请清除【规格】或【内存】后再试")</f>
        <v>无合适【CPU】选项,请清除【规格】或【内存】后再试</v>
      </c>
    </row>
    <row r="917" spans="11:11">
      <c r="K917" t="str" cm="1">
        <f t="array" ref="K917">IFERROR(_xlfn._xlws.SORT(
    _xlfn.UNIQUE(
        TRANSPOSE(
            _xlfn.FILTERXML("&lt;select&gt;&lt;x&gt;"&amp;SUBSTITUTE(选CPU[[#This Row],[CPU选项表]],",","&lt;/x&gt;&lt;x&gt;") &amp;"&lt;/x&gt;&lt;/select&gt;","//x")
        )
    )
),"无合适【CPU】选项,请清除【规格】或【内存】后再试")</f>
        <v>无合适【CPU】选项,请清除【规格】或【内存】后再试</v>
      </c>
    </row>
    <row r="918" spans="11:11">
      <c r="K918" t="str" cm="1">
        <f t="array" ref="K918">IFERROR(_xlfn._xlws.SORT(
    _xlfn.UNIQUE(
        TRANSPOSE(
            _xlfn.FILTERXML("&lt;select&gt;&lt;x&gt;"&amp;SUBSTITUTE(选CPU[[#This Row],[CPU选项表]],",","&lt;/x&gt;&lt;x&gt;") &amp;"&lt;/x&gt;&lt;/select&gt;","//x")
        )
    )
),"无合适【CPU】选项,请清除【规格】或【内存】后再试")</f>
        <v>无合适【CPU】选项,请清除【规格】或【内存】后再试</v>
      </c>
    </row>
    <row r="919" spans="11:11">
      <c r="K919" t="str" cm="1">
        <f t="array" ref="K919">IFERROR(_xlfn._xlws.SORT(
    _xlfn.UNIQUE(
        TRANSPOSE(
            _xlfn.FILTERXML("&lt;select&gt;&lt;x&gt;"&amp;SUBSTITUTE(选CPU[[#This Row],[CPU选项表]],",","&lt;/x&gt;&lt;x&gt;") &amp;"&lt;/x&gt;&lt;/select&gt;","//x")
        )
    )
),"无合适【CPU】选项,请清除【规格】或【内存】后再试")</f>
        <v>无合适【CPU】选项,请清除【规格】或【内存】后再试</v>
      </c>
    </row>
    <row r="920" spans="11:11">
      <c r="K920" t="str" cm="1">
        <f t="array" ref="K920">IFERROR(_xlfn._xlws.SORT(
    _xlfn.UNIQUE(
        TRANSPOSE(
            _xlfn.FILTERXML("&lt;select&gt;&lt;x&gt;"&amp;SUBSTITUTE(选CPU[[#This Row],[CPU选项表]],",","&lt;/x&gt;&lt;x&gt;") &amp;"&lt;/x&gt;&lt;/select&gt;","//x")
        )
    )
),"无合适【CPU】选项,请清除【规格】或【内存】后再试")</f>
        <v>无合适【CPU】选项,请清除【规格】或【内存】后再试</v>
      </c>
    </row>
    <row r="921" spans="11:11">
      <c r="K921" t="str" cm="1">
        <f t="array" ref="K921">IFERROR(_xlfn._xlws.SORT(
    _xlfn.UNIQUE(
        TRANSPOSE(
            _xlfn.FILTERXML("&lt;select&gt;&lt;x&gt;"&amp;SUBSTITUTE(选CPU[[#This Row],[CPU选项表]],",","&lt;/x&gt;&lt;x&gt;") &amp;"&lt;/x&gt;&lt;/select&gt;","//x")
        )
    )
),"无合适【CPU】选项,请清除【规格】或【内存】后再试")</f>
        <v>无合适【CPU】选项,请清除【规格】或【内存】后再试</v>
      </c>
    </row>
    <row r="922" spans="11:11">
      <c r="K922" t="str" cm="1">
        <f t="array" ref="K922">IFERROR(_xlfn._xlws.SORT(
    _xlfn.UNIQUE(
        TRANSPOSE(
            _xlfn.FILTERXML("&lt;select&gt;&lt;x&gt;"&amp;SUBSTITUTE(选CPU[[#This Row],[CPU选项表]],",","&lt;/x&gt;&lt;x&gt;") &amp;"&lt;/x&gt;&lt;/select&gt;","//x")
        )
    )
),"无合适【CPU】选项,请清除【规格】或【内存】后再试")</f>
        <v>无合适【CPU】选项,请清除【规格】或【内存】后再试</v>
      </c>
    </row>
    <row r="923" spans="11:11">
      <c r="K923" t="str" cm="1">
        <f t="array" ref="K923">IFERROR(_xlfn._xlws.SORT(
    _xlfn.UNIQUE(
        TRANSPOSE(
            _xlfn.FILTERXML("&lt;select&gt;&lt;x&gt;"&amp;SUBSTITUTE(选CPU[[#This Row],[CPU选项表]],",","&lt;/x&gt;&lt;x&gt;") &amp;"&lt;/x&gt;&lt;/select&gt;","//x")
        )
    )
),"无合适【CPU】选项,请清除【规格】或【内存】后再试")</f>
        <v>无合适【CPU】选项,请清除【规格】或【内存】后再试</v>
      </c>
    </row>
    <row r="924" spans="11:11">
      <c r="K924" t="str" cm="1">
        <f t="array" ref="K924">IFERROR(_xlfn._xlws.SORT(
    _xlfn.UNIQUE(
        TRANSPOSE(
            _xlfn.FILTERXML("&lt;select&gt;&lt;x&gt;"&amp;SUBSTITUTE(选CPU[[#This Row],[CPU选项表]],",","&lt;/x&gt;&lt;x&gt;") &amp;"&lt;/x&gt;&lt;/select&gt;","//x")
        )
    )
),"无合适【CPU】选项,请清除【规格】或【内存】后再试")</f>
        <v>无合适【CPU】选项,请清除【规格】或【内存】后再试</v>
      </c>
    </row>
    <row r="925" spans="11:11">
      <c r="K925" t="str" cm="1">
        <f t="array" ref="K925">IFERROR(_xlfn._xlws.SORT(
    _xlfn.UNIQUE(
        TRANSPOSE(
            _xlfn.FILTERXML("&lt;select&gt;&lt;x&gt;"&amp;SUBSTITUTE(选CPU[[#This Row],[CPU选项表]],",","&lt;/x&gt;&lt;x&gt;") &amp;"&lt;/x&gt;&lt;/select&gt;","//x")
        )
    )
),"无合适【CPU】选项,请清除【规格】或【内存】后再试")</f>
        <v>无合适【CPU】选项,请清除【规格】或【内存】后再试</v>
      </c>
    </row>
    <row r="926" spans="11:11">
      <c r="K926" t="str" cm="1">
        <f t="array" ref="K926">IFERROR(_xlfn._xlws.SORT(
    _xlfn.UNIQUE(
        TRANSPOSE(
            _xlfn.FILTERXML("&lt;select&gt;&lt;x&gt;"&amp;SUBSTITUTE(选CPU[[#This Row],[CPU选项表]],",","&lt;/x&gt;&lt;x&gt;") &amp;"&lt;/x&gt;&lt;/select&gt;","//x")
        )
    )
),"无合适【CPU】选项,请清除【规格】或【内存】后再试")</f>
        <v>无合适【CPU】选项,请清除【规格】或【内存】后再试</v>
      </c>
    </row>
    <row r="927" spans="11:11">
      <c r="K927" t="str" cm="1">
        <f t="array" ref="K927">IFERROR(_xlfn._xlws.SORT(
    _xlfn.UNIQUE(
        TRANSPOSE(
            _xlfn.FILTERXML("&lt;select&gt;&lt;x&gt;"&amp;SUBSTITUTE(选CPU[[#This Row],[CPU选项表]],",","&lt;/x&gt;&lt;x&gt;") &amp;"&lt;/x&gt;&lt;/select&gt;","//x")
        )
    )
),"无合适【CPU】选项,请清除【规格】或【内存】后再试")</f>
        <v>无合适【CPU】选项,请清除【规格】或【内存】后再试</v>
      </c>
    </row>
    <row r="928" spans="11:11">
      <c r="K928" t="str" cm="1">
        <f t="array" ref="K928">IFERROR(_xlfn._xlws.SORT(
    _xlfn.UNIQUE(
        TRANSPOSE(
            _xlfn.FILTERXML("&lt;select&gt;&lt;x&gt;"&amp;SUBSTITUTE(选CPU[[#This Row],[CPU选项表]],",","&lt;/x&gt;&lt;x&gt;") &amp;"&lt;/x&gt;&lt;/select&gt;","//x")
        )
    )
),"无合适【CPU】选项,请清除【规格】或【内存】后再试")</f>
        <v>无合适【CPU】选项,请清除【规格】或【内存】后再试</v>
      </c>
    </row>
    <row r="929" spans="11:11">
      <c r="K929" t="str" cm="1">
        <f t="array" ref="K929">IFERROR(_xlfn._xlws.SORT(
    _xlfn.UNIQUE(
        TRANSPOSE(
            _xlfn.FILTERXML("&lt;select&gt;&lt;x&gt;"&amp;SUBSTITUTE(选CPU[[#This Row],[CPU选项表]],",","&lt;/x&gt;&lt;x&gt;") &amp;"&lt;/x&gt;&lt;/select&gt;","//x")
        )
    )
),"无合适【CPU】选项,请清除【规格】或【内存】后再试")</f>
        <v>无合适【CPU】选项,请清除【规格】或【内存】后再试</v>
      </c>
    </row>
    <row r="930" spans="11:11">
      <c r="K930" t="str" cm="1">
        <f t="array" ref="K930">IFERROR(_xlfn._xlws.SORT(
    _xlfn.UNIQUE(
        TRANSPOSE(
            _xlfn.FILTERXML("&lt;select&gt;&lt;x&gt;"&amp;SUBSTITUTE(选CPU[[#This Row],[CPU选项表]],",","&lt;/x&gt;&lt;x&gt;") &amp;"&lt;/x&gt;&lt;/select&gt;","//x")
        )
    )
),"无合适【CPU】选项,请清除【规格】或【内存】后再试")</f>
        <v>无合适【CPU】选项,请清除【规格】或【内存】后再试</v>
      </c>
    </row>
    <row r="931" spans="11:11">
      <c r="K931" t="str" cm="1">
        <f t="array" ref="K931">IFERROR(_xlfn._xlws.SORT(
    _xlfn.UNIQUE(
        TRANSPOSE(
            _xlfn.FILTERXML("&lt;select&gt;&lt;x&gt;"&amp;SUBSTITUTE(选CPU[[#This Row],[CPU选项表]],",","&lt;/x&gt;&lt;x&gt;") &amp;"&lt;/x&gt;&lt;/select&gt;","//x")
        )
    )
),"无合适【CPU】选项,请清除【规格】或【内存】后再试")</f>
        <v>无合适【CPU】选项,请清除【规格】或【内存】后再试</v>
      </c>
    </row>
    <row r="932" spans="11:11">
      <c r="K932" t="str" cm="1">
        <f t="array" ref="K932">IFERROR(_xlfn._xlws.SORT(
    _xlfn.UNIQUE(
        TRANSPOSE(
            _xlfn.FILTERXML("&lt;select&gt;&lt;x&gt;"&amp;SUBSTITUTE(选CPU[[#This Row],[CPU选项表]],",","&lt;/x&gt;&lt;x&gt;") &amp;"&lt;/x&gt;&lt;/select&gt;","//x")
        )
    )
),"无合适【CPU】选项,请清除【规格】或【内存】后再试")</f>
        <v>无合适【CPU】选项,请清除【规格】或【内存】后再试</v>
      </c>
    </row>
    <row r="933" spans="11:11">
      <c r="K933" t="str" cm="1">
        <f t="array" ref="K933">IFERROR(_xlfn._xlws.SORT(
    _xlfn.UNIQUE(
        TRANSPOSE(
            _xlfn.FILTERXML("&lt;select&gt;&lt;x&gt;"&amp;SUBSTITUTE(选CPU[[#This Row],[CPU选项表]],",","&lt;/x&gt;&lt;x&gt;") &amp;"&lt;/x&gt;&lt;/select&gt;","//x")
        )
    )
),"无合适【CPU】选项,请清除【规格】或【内存】后再试")</f>
        <v>无合适【CPU】选项,请清除【规格】或【内存】后再试</v>
      </c>
    </row>
    <row r="934" spans="11:11">
      <c r="K934" t="str" cm="1">
        <f t="array" ref="K934">IFERROR(_xlfn._xlws.SORT(
    _xlfn.UNIQUE(
        TRANSPOSE(
            _xlfn.FILTERXML("&lt;select&gt;&lt;x&gt;"&amp;SUBSTITUTE(选CPU[[#This Row],[CPU选项表]],",","&lt;/x&gt;&lt;x&gt;") &amp;"&lt;/x&gt;&lt;/select&gt;","//x")
        )
    )
),"无合适【CPU】选项,请清除【规格】或【内存】后再试")</f>
        <v>无合适【CPU】选项,请清除【规格】或【内存】后再试</v>
      </c>
    </row>
    <row r="935" spans="11:11">
      <c r="K935" t="str" cm="1">
        <f t="array" ref="K935">IFERROR(_xlfn._xlws.SORT(
    _xlfn.UNIQUE(
        TRANSPOSE(
            _xlfn.FILTERXML("&lt;select&gt;&lt;x&gt;"&amp;SUBSTITUTE(选CPU[[#This Row],[CPU选项表]],",","&lt;/x&gt;&lt;x&gt;") &amp;"&lt;/x&gt;&lt;/select&gt;","//x")
        )
    )
),"无合适【CPU】选项,请清除【规格】或【内存】后再试")</f>
        <v>无合适【CPU】选项,请清除【规格】或【内存】后再试</v>
      </c>
    </row>
    <row r="936" spans="11:11">
      <c r="K936" t="str" cm="1">
        <f t="array" ref="K936">IFERROR(_xlfn._xlws.SORT(
    _xlfn.UNIQUE(
        TRANSPOSE(
            _xlfn.FILTERXML("&lt;select&gt;&lt;x&gt;"&amp;SUBSTITUTE(选CPU[[#This Row],[CPU选项表]],",","&lt;/x&gt;&lt;x&gt;") &amp;"&lt;/x&gt;&lt;/select&gt;","//x")
        )
    )
),"无合适【CPU】选项,请清除【规格】或【内存】后再试")</f>
        <v>无合适【CPU】选项,请清除【规格】或【内存】后再试</v>
      </c>
    </row>
    <row r="937" spans="11:11">
      <c r="K937" t="str" cm="1">
        <f t="array" ref="K937">IFERROR(_xlfn._xlws.SORT(
    _xlfn.UNIQUE(
        TRANSPOSE(
            _xlfn.FILTERXML("&lt;select&gt;&lt;x&gt;"&amp;SUBSTITUTE(选CPU[[#This Row],[CPU选项表]],",","&lt;/x&gt;&lt;x&gt;") &amp;"&lt;/x&gt;&lt;/select&gt;","//x")
        )
    )
),"无合适【CPU】选项,请清除【规格】或【内存】后再试")</f>
        <v>无合适【CPU】选项,请清除【规格】或【内存】后再试</v>
      </c>
    </row>
    <row r="938" spans="11:11">
      <c r="K938" t="str" cm="1">
        <f t="array" ref="K938">IFERROR(_xlfn._xlws.SORT(
    _xlfn.UNIQUE(
        TRANSPOSE(
            _xlfn.FILTERXML("&lt;select&gt;&lt;x&gt;"&amp;SUBSTITUTE(选CPU[[#This Row],[CPU选项表]],",","&lt;/x&gt;&lt;x&gt;") &amp;"&lt;/x&gt;&lt;/select&gt;","//x")
        )
    )
),"无合适【CPU】选项,请清除【规格】或【内存】后再试")</f>
        <v>无合适【CPU】选项,请清除【规格】或【内存】后再试</v>
      </c>
    </row>
    <row r="939" spans="11:11">
      <c r="K939" t="str" cm="1">
        <f t="array" ref="K939">IFERROR(_xlfn._xlws.SORT(
    _xlfn.UNIQUE(
        TRANSPOSE(
            _xlfn.FILTERXML("&lt;select&gt;&lt;x&gt;"&amp;SUBSTITUTE(选CPU[[#This Row],[CPU选项表]],",","&lt;/x&gt;&lt;x&gt;") &amp;"&lt;/x&gt;&lt;/select&gt;","//x")
        )
    )
),"无合适【CPU】选项,请清除【规格】或【内存】后再试")</f>
        <v>无合适【CPU】选项,请清除【规格】或【内存】后再试</v>
      </c>
    </row>
    <row r="940" spans="11:11">
      <c r="K940" t="str" cm="1">
        <f t="array" ref="K940">IFERROR(_xlfn._xlws.SORT(
    _xlfn.UNIQUE(
        TRANSPOSE(
            _xlfn.FILTERXML("&lt;select&gt;&lt;x&gt;"&amp;SUBSTITUTE(选CPU[[#This Row],[CPU选项表]],",","&lt;/x&gt;&lt;x&gt;") &amp;"&lt;/x&gt;&lt;/select&gt;","//x")
        )
    )
),"无合适【CPU】选项,请清除【规格】或【内存】后再试")</f>
        <v>无合适【CPU】选项,请清除【规格】或【内存】后再试</v>
      </c>
    </row>
    <row r="941" spans="11:11">
      <c r="K941" t="str" cm="1">
        <f t="array" ref="K941">IFERROR(_xlfn._xlws.SORT(
    _xlfn.UNIQUE(
        TRANSPOSE(
            _xlfn.FILTERXML("&lt;select&gt;&lt;x&gt;"&amp;SUBSTITUTE(选CPU[[#This Row],[CPU选项表]],",","&lt;/x&gt;&lt;x&gt;") &amp;"&lt;/x&gt;&lt;/select&gt;","//x")
        )
    )
),"无合适【CPU】选项,请清除【规格】或【内存】后再试")</f>
        <v>无合适【CPU】选项,请清除【规格】或【内存】后再试</v>
      </c>
    </row>
    <row r="942" spans="11:11">
      <c r="K942" t="str" cm="1">
        <f t="array" ref="K942">IFERROR(_xlfn._xlws.SORT(
    _xlfn.UNIQUE(
        TRANSPOSE(
            _xlfn.FILTERXML("&lt;select&gt;&lt;x&gt;"&amp;SUBSTITUTE(选CPU[[#This Row],[CPU选项表]],",","&lt;/x&gt;&lt;x&gt;") &amp;"&lt;/x&gt;&lt;/select&gt;","//x")
        )
    )
),"无合适【CPU】选项,请清除【规格】或【内存】后再试")</f>
        <v>无合适【CPU】选项,请清除【规格】或【内存】后再试</v>
      </c>
    </row>
    <row r="943" spans="11:11">
      <c r="K943" t="str" cm="1">
        <f t="array" ref="K943">IFERROR(_xlfn._xlws.SORT(
    _xlfn.UNIQUE(
        TRANSPOSE(
            _xlfn.FILTERXML("&lt;select&gt;&lt;x&gt;"&amp;SUBSTITUTE(选CPU[[#This Row],[CPU选项表]],",","&lt;/x&gt;&lt;x&gt;") &amp;"&lt;/x&gt;&lt;/select&gt;","//x")
        )
    )
),"无合适【CPU】选项,请清除【规格】或【内存】后再试")</f>
        <v>无合适【CPU】选项,请清除【规格】或【内存】后再试</v>
      </c>
    </row>
    <row r="944" spans="11:11">
      <c r="K944" t="str" cm="1">
        <f t="array" ref="K944">IFERROR(_xlfn._xlws.SORT(
    _xlfn.UNIQUE(
        TRANSPOSE(
            _xlfn.FILTERXML("&lt;select&gt;&lt;x&gt;"&amp;SUBSTITUTE(选CPU[[#This Row],[CPU选项表]],",","&lt;/x&gt;&lt;x&gt;") &amp;"&lt;/x&gt;&lt;/select&gt;","//x")
        )
    )
),"无合适【CPU】选项,请清除【规格】或【内存】后再试")</f>
        <v>无合适【CPU】选项,请清除【规格】或【内存】后再试</v>
      </c>
    </row>
    <row r="945" spans="11:11">
      <c r="K945" t="str" cm="1">
        <f t="array" ref="K945">IFERROR(_xlfn._xlws.SORT(
    _xlfn.UNIQUE(
        TRANSPOSE(
            _xlfn.FILTERXML("&lt;select&gt;&lt;x&gt;"&amp;SUBSTITUTE(选CPU[[#This Row],[CPU选项表]],",","&lt;/x&gt;&lt;x&gt;") &amp;"&lt;/x&gt;&lt;/select&gt;","//x")
        )
    )
),"无合适【CPU】选项,请清除【规格】或【内存】后再试")</f>
        <v>无合适【CPU】选项,请清除【规格】或【内存】后再试</v>
      </c>
    </row>
    <row r="946" spans="11:11">
      <c r="K946" t="str" cm="1">
        <f t="array" ref="K946">IFERROR(_xlfn._xlws.SORT(
    _xlfn.UNIQUE(
        TRANSPOSE(
            _xlfn.FILTERXML("&lt;select&gt;&lt;x&gt;"&amp;SUBSTITUTE(选CPU[[#This Row],[CPU选项表]],",","&lt;/x&gt;&lt;x&gt;") &amp;"&lt;/x&gt;&lt;/select&gt;","//x")
        )
    )
),"无合适【CPU】选项,请清除【规格】或【内存】后再试")</f>
        <v>无合适【CPU】选项,请清除【规格】或【内存】后再试</v>
      </c>
    </row>
    <row r="947" spans="11:11">
      <c r="K947" t="str" cm="1">
        <f t="array" ref="K947">IFERROR(_xlfn._xlws.SORT(
    _xlfn.UNIQUE(
        TRANSPOSE(
            _xlfn.FILTERXML("&lt;select&gt;&lt;x&gt;"&amp;SUBSTITUTE(选CPU[[#This Row],[CPU选项表]],",","&lt;/x&gt;&lt;x&gt;") &amp;"&lt;/x&gt;&lt;/select&gt;","//x")
        )
    )
),"无合适【CPU】选项,请清除【规格】或【内存】后再试")</f>
        <v>无合适【CPU】选项,请清除【规格】或【内存】后再试</v>
      </c>
    </row>
    <row r="948" spans="11:11">
      <c r="K948" t="str" cm="1">
        <f t="array" ref="K948">IFERROR(_xlfn._xlws.SORT(
    _xlfn.UNIQUE(
        TRANSPOSE(
            _xlfn.FILTERXML("&lt;select&gt;&lt;x&gt;"&amp;SUBSTITUTE(选CPU[[#This Row],[CPU选项表]],",","&lt;/x&gt;&lt;x&gt;") &amp;"&lt;/x&gt;&lt;/select&gt;","//x")
        )
    )
),"无合适【CPU】选项,请清除【规格】或【内存】后再试")</f>
        <v>无合适【CPU】选项,请清除【规格】或【内存】后再试</v>
      </c>
    </row>
    <row r="949" spans="11:11">
      <c r="K949" t="str" cm="1">
        <f t="array" ref="K949">IFERROR(_xlfn._xlws.SORT(
    _xlfn.UNIQUE(
        TRANSPOSE(
            _xlfn.FILTERXML("&lt;select&gt;&lt;x&gt;"&amp;SUBSTITUTE(选CPU[[#This Row],[CPU选项表]],",","&lt;/x&gt;&lt;x&gt;") &amp;"&lt;/x&gt;&lt;/select&gt;","//x")
        )
    )
),"无合适【CPU】选项,请清除【规格】或【内存】后再试")</f>
        <v>无合适【CPU】选项,请清除【规格】或【内存】后再试</v>
      </c>
    </row>
    <row r="950" spans="11:11">
      <c r="K950" t="str" cm="1">
        <f t="array" ref="K950">IFERROR(_xlfn._xlws.SORT(
    _xlfn.UNIQUE(
        TRANSPOSE(
            _xlfn.FILTERXML("&lt;select&gt;&lt;x&gt;"&amp;SUBSTITUTE(选CPU[[#This Row],[CPU选项表]],",","&lt;/x&gt;&lt;x&gt;") &amp;"&lt;/x&gt;&lt;/select&gt;","//x")
        )
    )
),"无合适【CPU】选项,请清除【规格】或【内存】后再试")</f>
        <v>无合适【CPU】选项,请清除【规格】或【内存】后再试</v>
      </c>
    </row>
    <row r="951" spans="11:11">
      <c r="K951" t="str" cm="1">
        <f t="array" ref="K951">IFERROR(_xlfn._xlws.SORT(
    _xlfn.UNIQUE(
        TRANSPOSE(
            _xlfn.FILTERXML("&lt;select&gt;&lt;x&gt;"&amp;SUBSTITUTE(选CPU[[#This Row],[CPU选项表]],",","&lt;/x&gt;&lt;x&gt;") &amp;"&lt;/x&gt;&lt;/select&gt;","//x")
        )
    )
),"无合适【CPU】选项,请清除【规格】或【内存】后再试")</f>
        <v>无合适【CPU】选项,请清除【规格】或【内存】后再试</v>
      </c>
    </row>
    <row r="952" spans="11:11">
      <c r="K952" t="str" cm="1">
        <f t="array" ref="K952">IFERROR(_xlfn._xlws.SORT(
    _xlfn.UNIQUE(
        TRANSPOSE(
            _xlfn.FILTERXML("&lt;select&gt;&lt;x&gt;"&amp;SUBSTITUTE(选CPU[[#This Row],[CPU选项表]],",","&lt;/x&gt;&lt;x&gt;") &amp;"&lt;/x&gt;&lt;/select&gt;","//x")
        )
    )
),"无合适【CPU】选项,请清除【规格】或【内存】后再试")</f>
        <v>无合适【CPU】选项,请清除【规格】或【内存】后再试</v>
      </c>
    </row>
    <row r="953" spans="11:11">
      <c r="K953" t="str" cm="1">
        <f t="array" ref="K953">IFERROR(_xlfn._xlws.SORT(
    _xlfn.UNIQUE(
        TRANSPOSE(
            _xlfn.FILTERXML("&lt;select&gt;&lt;x&gt;"&amp;SUBSTITUTE(选CPU[[#This Row],[CPU选项表]],",","&lt;/x&gt;&lt;x&gt;") &amp;"&lt;/x&gt;&lt;/select&gt;","//x")
        )
    )
),"无合适【CPU】选项,请清除【规格】或【内存】后再试")</f>
        <v>无合适【CPU】选项,请清除【规格】或【内存】后再试</v>
      </c>
    </row>
    <row r="954" spans="11:11">
      <c r="K954" t="str" cm="1">
        <f t="array" ref="K954">IFERROR(_xlfn._xlws.SORT(
    _xlfn.UNIQUE(
        TRANSPOSE(
            _xlfn.FILTERXML("&lt;select&gt;&lt;x&gt;"&amp;SUBSTITUTE(选CPU[[#This Row],[CPU选项表]],",","&lt;/x&gt;&lt;x&gt;") &amp;"&lt;/x&gt;&lt;/select&gt;","//x")
        )
    )
),"无合适【CPU】选项,请清除【规格】或【内存】后再试")</f>
        <v>无合适【CPU】选项,请清除【规格】或【内存】后再试</v>
      </c>
    </row>
    <row r="955" spans="11:11">
      <c r="K955" t="str" cm="1">
        <f t="array" ref="K955">IFERROR(_xlfn._xlws.SORT(
    _xlfn.UNIQUE(
        TRANSPOSE(
            _xlfn.FILTERXML("&lt;select&gt;&lt;x&gt;"&amp;SUBSTITUTE(选CPU[[#This Row],[CPU选项表]],",","&lt;/x&gt;&lt;x&gt;") &amp;"&lt;/x&gt;&lt;/select&gt;","//x")
        )
    )
),"无合适【CPU】选项,请清除【规格】或【内存】后再试")</f>
        <v>无合适【CPU】选项,请清除【规格】或【内存】后再试</v>
      </c>
    </row>
    <row r="956" spans="11:11">
      <c r="K956" t="str" cm="1">
        <f t="array" ref="K956">IFERROR(_xlfn._xlws.SORT(
    _xlfn.UNIQUE(
        TRANSPOSE(
            _xlfn.FILTERXML("&lt;select&gt;&lt;x&gt;"&amp;SUBSTITUTE(选CPU[[#This Row],[CPU选项表]],",","&lt;/x&gt;&lt;x&gt;") &amp;"&lt;/x&gt;&lt;/select&gt;","//x")
        )
    )
),"无合适【CPU】选项,请清除【规格】或【内存】后再试")</f>
        <v>无合适【CPU】选项,请清除【规格】或【内存】后再试</v>
      </c>
    </row>
    <row r="957" spans="11:11">
      <c r="K957" t="str" cm="1">
        <f t="array" ref="K957">IFERROR(_xlfn._xlws.SORT(
    _xlfn.UNIQUE(
        TRANSPOSE(
            _xlfn.FILTERXML("&lt;select&gt;&lt;x&gt;"&amp;SUBSTITUTE(选CPU[[#This Row],[CPU选项表]],",","&lt;/x&gt;&lt;x&gt;") &amp;"&lt;/x&gt;&lt;/select&gt;","//x")
        )
    )
),"无合适【CPU】选项,请清除【规格】或【内存】后再试")</f>
        <v>无合适【CPU】选项,请清除【规格】或【内存】后再试</v>
      </c>
    </row>
    <row r="958" spans="11:11">
      <c r="K958" t="str" cm="1">
        <f t="array" ref="K958">IFERROR(_xlfn._xlws.SORT(
    _xlfn.UNIQUE(
        TRANSPOSE(
            _xlfn.FILTERXML("&lt;select&gt;&lt;x&gt;"&amp;SUBSTITUTE(选CPU[[#This Row],[CPU选项表]],",","&lt;/x&gt;&lt;x&gt;") &amp;"&lt;/x&gt;&lt;/select&gt;","//x")
        )
    )
),"无合适【CPU】选项,请清除【规格】或【内存】后再试")</f>
        <v>无合适【CPU】选项,请清除【规格】或【内存】后再试</v>
      </c>
    </row>
    <row r="959" spans="11:11">
      <c r="K959" t="str" cm="1">
        <f t="array" ref="K959">IFERROR(_xlfn._xlws.SORT(
    _xlfn.UNIQUE(
        TRANSPOSE(
            _xlfn.FILTERXML("&lt;select&gt;&lt;x&gt;"&amp;SUBSTITUTE(选CPU[[#This Row],[CPU选项表]],",","&lt;/x&gt;&lt;x&gt;") &amp;"&lt;/x&gt;&lt;/select&gt;","//x")
        )
    )
),"无合适【CPU】选项,请清除【规格】或【内存】后再试")</f>
        <v>无合适【CPU】选项,请清除【规格】或【内存】后再试</v>
      </c>
    </row>
    <row r="960" spans="11:11">
      <c r="K960" t="str" cm="1">
        <f t="array" ref="K960">IFERROR(_xlfn._xlws.SORT(
    _xlfn.UNIQUE(
        TRANSPOSE(
            _xlfn.FILTERXML("&lt;select&gt;&lt;x&gt;"&amp;SUBSTITUTE(选CPU[[#This Row],[CPU选项表]],",","&lt;/x&gt;&lt;x&gt;") &amp;"&lt;/x&gt;&lt;/select&gt;","//x")
        )
    )
),"无合适【CPU】选项,请清除【规格】或【内存】后再试")</f>
        <v>无合适【CPU】选项,请清除【规格】或【内存】后再试</v>
      </c>
    </row>
    <row r="961" spans="11:11">
      <c r="K961" t="str" cm="1">
        <f t="array" ref="K961">IFERROR(_xlfn._xlws.SORT(
    _xlfn.UNIQUE(
        TRANSPOSE(
            _xlfn.FILTERXML("&lt;select&gt;&lt;x&gt;"&amp;SUBSTITUTE(选CPU[[#This Row],[CPU选项表]],",","&lt;/x&gt;&lt;x&gt;") &amp;"&lt;/x&gt;&lt;/select&gt;","//x")
        )
    )
),"无合适【CPU】选项,请清除【规格】或【内存】后再试")</f>
        <v>无合适【CPU】选项,请清除【规格】或【内存】后再试</v>
      </c>
    </row>
    <row r="962" spans="11:11">
      <c r="K962" t="str" cm="1">
        <f t="array" ref="K962">IFERROR(_xlfn._xlws.SORT(
    _xlfn.UNIQUE(
        TRANSPOSE(
            _xlfn.FILTERXML("&lt;select&gt;&lt;x&gt;"&amp;SUBSTITUTE(选CPU[[#This Row],[CPU选项表]],",","&lt;/x&gt;&lt;x&gt;") &amp;"&lt;/x&gt;&lt;/select&gt;","//x")
        )
    )
),"无合适【CPU】选项,请清除【规格】或【内存】后再试")</f>
        <v>无合适【CPU】选项,请清除【规格】或【内存】后再试</v>
      </c>
    </row>
    <row r="963" spans="11:11">
      <c r="K963" t="str" cm="1">
        <f t="array" ref="K963">IFERROR(_xlfn._xlws.SORT(
    _xlfn.UNIQUE(
        TRANSPOSE(
            _xlfn.FILTERXML("&lt;select&gt;&lt;x&gt;"&amp;SUBSTITUTE(选CPU[[#This Row],[CPU选项表]],",","&lt;/x&gt;&lt;x&gt;") &amp;"&lt;/x&gt;&lt;/select&gt;","//x")
        )
    )
),"无合适【CPU】选项,请清除【规格】或【内存】后再试")</f>
        <v>无合适【CPU】选项,请清除【规格】或【内存】后再试</v>
      </c>
    </row>
    <row r="964" spans="11:11">
      <c r="K964" t="str" cm="1">
        <f t="array" ref="K964">IFERROR(_xlfn._xlws.SORT(
    _xlfn.UNIQUE(
        TRANSPOSE(
            _xlfn.FILTERXML("&lt;select&gt;&lt;x&gt;"&amp;SUBSTITUTE(选CPU[[#This Row],[CPU选项表]],",","&lt;/x&gt;&lt;x&gt;") &amp;"&lt;/x&gt;&lt;/select&gt;","//x")
        )
    )
),"无合适【CPU】选项,请清除【规格】或【内存】后再试")</f>
        <v>无合适【CPU】选项,请清除【规格】或【内存】后再试</v>
      </c>
    </row>
    <row r="965" spans="11:11">
      <c r="K965" t="str" cm="1">
        <f t="array" ref="K965">IFERROR(_xlfn._xlws.SORT(
    _xlfn.UNIQUE(
        TRANSPOSE(
            _xlfn.FILTERXML("&lt;select&gt;&lt;x&gt;"&amp;SUBSTITUTE(选CPU[[#This Row],[CPU选项表]],",","&lt;/x&gt;&lt;x&gt;") &amp;"&lt;/x&gt;&lt;/select&gt;","//x")
        )
    )
),"无合适【CPU】选项,请清除【规格】或【内存】后再试")</f>
        <v>无合适【CPU】选项,请清除【规格】或【内存】后再试</v>
      </c>
    </row>
    <row r="966" spans="11:11">
      <c r="K966" t="str" cm="1">
        <f t="array" ref="K966">IFERROR(_xlfn._xlws.SORT(
    _xlfn.UNIQUE(
        TRANSPOSE(
            _xlfn.FILTERXML("&lt;select&gt;&lt;x&gt;"&amp;SUBSTITUTE(选CPU[[#This Row],[CPU选项表]],",","&lt;/x&gt;&lt;x&gt;") &amp;"&lt;/x&gt;&lt;/select&gt;","//x")
        )
    )
),"无合适【CPU】选项,请清除【规格】或【内存】后再试")</f>
        <v>无合适【CPU】选项,请清除【规格】或【内存】后再试</v>
      </c>
    </row>
    <row r="967" spans="11:11">
      <c r="K967" t="str" cm="1">
        <f t="array" ref="K967">IFERROR(_xlfn._xlws.SORT(
    _xlfn.UNIQUE(
        TRANSPOSE(
            _xlfn.FILTERXML("&lt;select&gt;&lt;x&gt;"&amp;SUBSTITUTE(选CPU[[#This Row],[CPU选项表]],",","&lt;/x&gt;&lt;x&gt;") &amp;"&lt;/x&gt;&lt;/select&gt;","//x")
        )
    )
),"无合适【CPU】选项,请清除【规格】或【内存】后再试")</f>
        <v>无合适【CPU】选项,请清除【规格】或【内存】后再试</v>
      </c>
    </row>
    <row r="968" spans="11:11">
      <c r="K968" t="str" cm="1">
        <f t="array" ref="K968">IFERROR(_xlfn._xlws.SORT(
    _xlfn.UNIQUE(
        TRANSPOSE(
            _xlfn.FILTERXML("&lt;select&gt;&lt;x&gt;"&amp;SUBSTITUTE(选CPU[[#This Row],[CPU选项表]],",","&lt;/x&gt;&lt;x&gt;") &amp;"&lt;/x&gt;&lt;/select&gt;","//x")
        )
    )
),"无合适【CPU】选项,请清除【规格】或【内存】后再试")</f>
        <v>无合适【CPU】选项,请清除【规格】或【内存】后再试</v>
      </c>
    </row>
    <row r="969" spans="11:11">
      <c r="K969" t="str" cm="1">
        <f t="array" ref="K969">IFERROR(_xlfn._xlws.SORT(
    _xlfn.UNIQUE(
        TRANSPOSE(
            _xlfn.FILTERXML("&lt;select&gt;&lt;x&gt;"&amp;SUBSTITUTE(选CPU[[#This Row],[CPU选项表]],",","&lt;/x&gt;&lt;x&gt;") &amp;"&lt;/x&gt;&lt;/select&gt;","//x")
        )
    )
),"无合适【CPU】选项,请清除【规格】或【内存】后再试")</f>
        <v>无合适【CPU】选项,请清除【规格】或【内存】后再试</v>
      </c>
    </row>
    <row r="970" spans="11:11">
      <c r="K970" t="str" cm="1">
        <f t="array" ref="K970">IFERROR(_xlfn._xlws.SORT(
    _xlfn.UNIQUE(
        TRANSPOSE(
            _xlfn.FILTERXML("&lt;select&gt;&lt;x&gt;"&amp;SUBSTITUTE(选CPU[[#This Row],[CPU选项表]],",","&lt;/x&gt;&lt;x&gt;") &amp;"&lt;/x&gt;&lt;/select&gt;","//x")
        )
    )
),"无合适【CPU】选项,请清除【规格】或【内存】后再试")</f>
        <v>无合适【CPU】选项,请清除【规格】或【内存】后再试</v>
      </c>
    </row>
    <row r="971" spans="11:11">
      <c r="K971" t="str" cm="1">
        <f t="array" ref="K971">IFERROR(_xlfn._xlws.SORT(
    _xlfn.UNIQUE(
        TRANSPOSE(
            _xlfn.FILTERXML("&lt;select&gt;&lt;x&gt;"&amp;SUBSTITUTE(选CPU[[#This Row],[CPU选项表]],",","&lt;/x&gt;&lt;x&gt;") &amp;"&lt;/x&gt;&lt;/select&gt;","//x")
        )
    )
),"无合适【CPU】选项,请清除【规格】或【内存】后再试")</f>
        <v>无合适【CPU】选项,请清除【规格】或【内存】后再试</v>
      </c>
    </row>
    <row r="972" spans="11:11">
      <c r="K972" t="str" cm="1">
        <f t="array" ref="K972">IFERROR(_xlfn._xlws.SORT(
    _xlfn.UNIQUE(
        TRANSPOSE(
            _xlfn.FILTERXML("&lt;select&gt;&lt;x&gt;"&amp;SUBSTITUTE(选CPU[[#This Row],[CPU选项表]],",","&lt;/x&gt;&lt;x&gt;") &amp;"&lt;/x&gt;&lt;/select&gt;","//x")
        )
    )
),"无合适【CPU】选项,请清除【规格】或【内存】后再试")</f>
        <v>无合适【CPU】选项,请清除【规格】或【内存】后再试</v>
      </c>
    </row>
    <row r="973" spans="11:11">
      <c r="K973" t="str" cm="1">
        <f t="array" ref="K973">IFERROR(_xlfn._xlws.SORT(
    _xlfn.UNIQUE(
        TRANSPOSE(
            _xlfn.FILTERXML("&lt;select&gt;&lt;x&gt;"&amp;SUBSTITUTE(选CPU[[#This Row],[CPU选项表]],",","&lt;/x&gt;&lt;x&gt;") &amp;"&lt;/x&gt;&lt;/select&gt;","//x")
        )
    )
),"无合适【CPU】选项,请清除【规格】或【内存】后再试")</f>
        <v>无合适【CPU】选项,请清除【规格】或【内存】后再试</v>
      </c>
    </row>
    <row r="974" spans="11:11">
      <c r="K974" t="str" cm="1">
        <f t="array" ref="K974">IFERROR(_xlfn._xlws.SORT(
    _xlfn.UNIQUE(
        TRANSPOSE(
            _xlfn.FILTERXML("&lt;select&gt;&lt;x&gt;"&amp;SUBSTITUTE(选CPU[[#This Row],[CPU选项表]],",","&lt;/x&gt;&lt;x&gt;") &amp;"&lt;/x&gt;&lt;/select&gt;","//x")
        )
    )
),"无合适【CPU】选项,请清除【规格】或【内存】后再试")</f>
        <v>无合适【CPU】选项,请清除【规格】或【内存】后再试</v>
      </c>
    </row>
    <row r="975" spans="11:11">
      <c r="K975" t="str" cm="1">
        <f t="array" ref="K975">IFERROR(_xlfn._xlws.SORT(
    _xlfn.UNIQUE(
        TRANSPOSE(
            _xlfn.FILTERXML("&lt;select&gt;&lt;x&gt;"&amp;SUBSTITUTE(选CPU[[#This Row],[CPU选项表]],",","&lt;/x&gt;&lt;x&gt;") &amp;"&lt;/x&gt;&lt;/select&gt;","//x")
        )
    )
),"无合适【CPU】选项,请清除【规格】或【内存】后再试")</f>
        <v>无合适【CPU】选项,请清除【规格】或【内存】后再试</v>
      </c>
    </row>
    <row r="976" spans="11:11">
      <c r="K976" t="str" cm="1">
        <f t="array" ref="K976">IFERROR(_xlfn._xlws.SORT(
    _xlfn.UNIQUE(
        TRANSPOSE(
            _xlfn.FILTERXML("&lt;select&gt;&lt;x&gt;"&amp;SUBSTITUTE(选CPU[[#This Row],[CPU选项表]],",","&lt;/x&gt;&lt;x&gt;") &amp;"&lt;/x&gt;&lt;/select&gt;","//x")
        )
    )
),"无合适【CPU】选项,请清除【规格】或【内存】后再试")</f>
        <v>无合适【CPU】选项,请清除【规格】或【内存】后再试</v>
      </c>
    </row>
    <row r="977" spans="11:11">
      <c r="K977" t="str" cm="1">
        <f t="array" ref="K977">IFERROR(_xlfn._xlws.SORT(
    _xlfn.UNIQUE(
        TRANSPOSE(
            _xlfn.FILTERXML("&lt;select&gt;&lt;x&gt;"&amp;SUBSTITUTE(选CPU[[#This Row],[CPU选项表]],",","&lt;/x&gt;&lt;x&gt;") &amp;"&lt;/x&gt;&lt;/select&gt;","//x")
        )
    )
),"无合适【CPU】选项,请清除【规格】或【内存】后再试")</f>
        <v>无合适【CPU】选项,请清除【规格】或【内存】后再试</v>
      </c>
    </row>
    <row r="978" spans="11:11">
      <c r="K978" t="str" cm="1">
        <f t="array" ref="K978">IFERROR(_xlfn._xlws.SORT(
    _xlfn.UNIQUE(
        TRANSPOSE(
            _xlfn.FILTERXML("&lt;select&gt;&lt;x&gt;"&amp;SUBSTITUTE(选CPU[[#This Row],[CPU选项表]],",","&lt;/x&gt;&lt;x&gt;") &amp;"&lt;/x&gt;&lt;/select&gt;","//x")
        )
    )
),"无合适【CPU】选项,请清除【规格】或【内存】后再试")</f>
        <v>无合适【CPU】选项,请清除【规格】或【内存】后再试</v>
      </c>
    </row>
    <row r="979" spans="11:11">
      <c r="K979" t="str" cm="1">
        <f t="array" ref="K979">IFERROR(_xlfn._xlws.SORT(
    _xlfn.UNIQUE(
        TRANSPOSE(
            _xlfn.FILTERXML("&lt;select&gt;&lt;x&gt;"&amp;SUBSTITUTE(选CPU[[#This Row],[CPU选项表]],",","&lt;/x&gt;&lt;x&gt;") &amp;"&lt;/x&gt;&lt;/select&gt;","//x")
        )
    )
),"无合适【CPU】选项,请清除【规格】或【内存】后再试")</f>
        <v>无合适【CPU】选项,请清除【规格】或【内存】后再试</v>
      </c>
    </row>
    <row r="980" spans="11:11">
      <c r="K980" t="str" cm="1">
        <f t="array" ref="K980">IFERROR(_xlfn._xlws.SORT(
    _xlfn.UNIQUE(
        TRANSPOSE(
            _xlfn.FILTERXML("&lt;select&gt;&lt;x&gt;"&amp;SUBSTITUTE(选CPU[[#This Row],[CPU选项表]],",","&lt;/x&gt;&lt;x&gt;") &amp;"&lt;/x&gt;&lt;/select&gt;","//x")
        )
    )
),"无合适【CPU】选项,请清除【规格】或【内存】后再试")</f>
        <v>无合适【CPU】选项,请清除【规格】或【内存】后再试</v>
      </c>
    </row>
    <row r="981" spans="11:11">
      <c r="K981" t="str" cm="1">
        <f t="array" ref="K981">IFERROR(_xlfn._xlws.SORT(
    _xlfn.UNIQUE(
        TRANSPOSE(
            _xlfn.FILTERXML("&lt;select&gt;&lt;x&gt;"&amp;SUBSTITUTE(选CPU[[#This Row],[CPU选项表]],",","&lt;/x&gt;&lt;x&gt;") &amp;"&lt;/x&gt;&lt;/select&gt;","//x")
        )
    )
),"无合适【CPU】选项,请清除【规格】或【内存】后再试")</f>
        <v>无合适【CPU】选项,请清除【规格】或【内存】后再试</v>
      </c>
    </row>
    <row r="982" spans="11:11">
      <c r="K982" t="str" cm="1">
        <f t="array" ref="K982">IFERROR(_xlfn._xlws.SORT(
    _xlfn.UNIQUE(
        TRANSPOSE(
            _xlfn.FILTERXML("&lt;select&gt;&lt;x&gt;"&amp;SUBSTITUTE(选CPU[[#This Row],[CPU选项表]],",","&lt;/x&gt;&lt;x&gt;") &amp;"&lt;/x&gt;&lt;/select&gt;","//x")
        )
    )
),"无合适【CPU】选项,请清除【规格】或【内存】后再试")</f>
        <v>无合适【CPU】选项,请清除【规格】或【内存】后再试</v>
      </c>
    </row>
    <row r="983" spans="11:11">
      <c r="K983" t="str" cm="1">
        <f t="array" ref="K983">IFERROR(_xlfn._xlws.SORT(
    _xlfn.UNIQUE(
        TRANSPOSE(
            _xlfn.FILTERXML("&lt;select&gt;&lt;x&gt;"&amp;SUBSTITUTE(选CPU[[#This Row],[CPU选项表]],",","&lt;/x&gt;&lt;x&gt;") &amp;"&lt;/x&gt;&lt;/select&gt;","//x")
        )
    )
),"无合适【CPU】选项,请清除【规格】或【内存】后再试")</f>
        <v>无合适【CPU】选项,请清除【规格】或【内存】后再试</v>
      </c>
    </row>
    <row r="984" spans="11:11">
      <c r="K984" t="str" cm="1">
        <f t="array" ref="K984">IFERROR(_xlfn._xlws.SORT(
    _xlfn.UNIQUE(
        TRANSPOSE(
            _xlfn.FILTERXML("&lt;select&gt;&lt;x&gt;"&amp;SUBSTITUTE(选CPU[[#This Row],[CPU选项表]],",","&lt;/x&gt;&lt;x&gt;") &amp;"&lt;/x&gt;&lt;/select&gt;","//x")
        )
    )
),"无合适【CPU】选项,请清除【规格】或【内存】后再试")</f>
        <v>无合适【CPU】选项,请清除【规格】或【内存】后再试</v>
      </c>
    </row>
    <row r="985" spans="11:11">
      <c r="K985" t="str" cm="1">
        <f t="array" ref="K985">IFERROR(_xlfn._xlws.SORT(
    _xlfn.UNIQUE(
        TRANSPOSE(
            _xlfn.FILTERXML("&lt;select&gt;&lt;x&gt;"&amp;SUBSTITUTE(选CPU[[#This Row],[CPU选项表]],",","&lt;/x&gt;&lt;x&gt;") &amp;"&lt;/x&gt;&lt;/select&gt;","//x")
        )
    )
),"无合适【CPU】选项,请清除【规格】或【内存】后再试")</f>
        <v>无合适【CPU】选项,请清除【规格】或【内存】后再试</v>
      </c>
    </row>
    <row r="986" spans="11:11">
      <c r="K986" t="str" cm="1">
        <f t="array" ref="K986">IFERROR(_xlfn._xlws.SORT(
    _xlfn.UNIQUE(
        TRANSPOSE(
            _xlfn.FILTERXML("&lt;select&gt;&lt;x&gt;"&amp;SUBSTITUTE(选CPU[[#This Row],[CPU选项表]],",","&lt;/x&gt;&lt;x&gt;") &amp;"&lt;/x&gt;&lt;/select&gt;","//x")
        )
    )
),"无合适【CPU】选项,请清除【规格】或【内存】后再试")</f>
        <v>无合适【CPU】选项,请清除【规格】或【内存】后再试</v>
      </c>
    </row>
    <row r="987" spans="11:11">
      <c r="K987" t="str" cm="1">
        <f t="array" ref="K987">IFERROR(_xlfn._xlws.SORT(
    _xlfn.UNIQUE(
        TRANSPOSE(
            _xlfn.FILTERXML("&lt;select&gt;&lt;x&gt;"&amp;SUBSTITUTE(选CPU[[#This Row],[CPU选项表]],",","&lt;/x&gt;&lt;x&gt;") &amp;"&lt;/x&gt;&lt;/select&gt;","//x")
        )
    )
),"无合适【CPU】选项,请清除【规格】或【内存】后再试")</f>
        <v>无合适【CPU】选项,请清除【规格】或【内存】后再试</v>
      </c>
    </row>
    <row r="988" spans="11:11">
      <c r="K988" t="str" cm="1">
        <f t="array" ref="K988">IFERROR(_xlfn._xlws.SORT(
    _xlfn.UNIQUE(
        TRANSPOSE(
            _xlfn.FILTERXML("&lt;select&gt;&lt;x&gt;"&amp;SUBSTITUTE(选CPU[[#This Row],[CPU选项表]],",","&lt;/x&gt;&lt;x&gt;") &amp;"&lt;/x&gt;&lt;/select&gt;","//x")
        )
    )
),"无合适【CPU】选项,请清除【规格】或【内存】后再试")</f>
        <v>无合适【CPU】选项,请清除【规格】或【内存】后再试</v>
      </c>
    </row>
    <row r="989" spans="11:11">
      <c r="K989" t="str" cm="1">
        <f t="array" ref="K989">IFERROR(_xlfn._xlws.SORT(
    _xlfn.UNIQUE(
        TRANSPOSE(
            _xlfn.FILTERXML("&lt;select&gt;&lt;x&gt;"&amp;SUBSTITUTE(选CPU[[#This Row],[CPU选项表]],",","&lt;/x&gt;&lt;x&gt;") &amp;"&lt;/x&gt;&lt;/select&gt;","//x")
        )
    )
),"无合适【CPU】选项,请清除【规格】或【内存】后再试")</f>
        <v>无合适【CPU】选项,请清除【规格】或【内存】后再试</v>
      </c>
    </row>
    <row r="990" spans="11:11">
      <c r="K990" t="str" cm="1">
        <f t="array" ref="K990">IFERROR(_xlfn._xlws.SORT(
    _xlfn.UNIQUE(
        TRANSPOSE(
            _xlfn.FILTERXML("&lt;select&gt;&lt;x&gt;"&amp;SUBSTITUTE(选CPU[[#This Row],[CPU选项表]],",","&lt;/x&gt;&lt;x&gt;") &amp;"&lt;/x&gt;&lt;/select&gt;","//x")
        )
    )
),"无合适【CPU】选项,请清除【规格】或【内存】后再试")</f>
        <v>无合适【CPU】选项,请清除【规格】或【内存】后再试</v>
      </c>
    </row>
    <row r="991" spans="11:11">
      <c r="K991" t="str" cm="1">
        <f t="array" ref="K991">IFERROR(_xlfn._xlws.SORT(
    _xlfn.UNIQUE(
        TRANSPOSE(
            _xlfn.FILTERXML("&lt;select&gt;&lt;x&gt;"&amp;SUBSTITUTE(选CPU[[#This Row],[CPU选项表]],",","&lt;/x&gt;&lt;x&gt;") &amp;"&lt;/x&gt;&lt;/select&gt;","//x")
        )
    )
),"无合适【CPU】选项,请清除【规格】或【内存】后再试")</f>
        <v>无合适【CPU】选项,请清除【规格】或【内存】后再试</v>
      </c>
    </row>
    <row r="992" spans="11:11">
      <c r="K992" t="str" cm="1">
        <f t="array" ref="K992">IFERROR(_xlfn._xlws.SORT(
    _xlfn.UNIQUE(
        TRANSPOSE(
            _xlfn.FILTERXML("&lt;select&gt;&lt;x&gt;"&amp;SUBSTITUTE(选CPU[[#This Row],[CPU选项表]],",","&lt;/x&gt;&lt;x&gt;") &amp;"&lt;/x&gt;&lt;/select&gt;","//x")
        )
    )
),"无合适【CPU】选项,请清除【规格】或【内存】后再试")</f>
        <v>无合适【CPU】选项,请清除【规格】或【内存】后再试</v>
      </c>
    </row>
    <row r="993" spans="11:11">
      <c r="K993" t="str" cm="1">
        <f t="array" ref="K993">IFERROR(_xlfn._xlws.SORT(
    _xlfn.UNIQUE(
        TRANSPOSE(
            _xlfn.FILTERXML("&lt;select&gt;&lt;x&gt;"&amp;SUBSTITUTE(选CPU[[#This Row],[CPU选项表]],",","&lt;/x&gt;&lt;x&gt;") &amp;"&lt;/x&gt;&lt;/select&gt;","//x")
        )
    )
),"无合适【CPU】选项,请清除【规格】或【内存】后再试")</f>
        <v>无合适【CPU】选项,请清除【规格】或【内存】后再试</v>
      </c>
    </row>
    <row r="994" spans="11:11">
      <c r="K994" t="str" cm="1">
        <f t="array" ref="K994">IFERROR(_xlfn._xlws.SORT(
    _xlfn.UNIQUE(
        TRANSPOSE(
            _xlfn.FILTERXML("&lt;select&gt;&lt;x&gt;"&amp;SUBSTITUTE(选CPU[[#This Row],[CPU选项表]],",","&lt;/x&gt;&lt;x&gt;") &amp;"&lt;/x&gt;&lt;/select&gt;","//x")
        )
    )
),"无合适【CPU】选项,请清除【规格】或【内存】后再试")</f>
        <v>无合适【CPU】选项,请清除【规格】或【内存】后再试</v>
      </c>
    </row>
    <row r="995" spans="11:11">
      <c r="K995" t="str" cm="1">
        <f t="array" ref="K995">IFERROR(_xlfn._xlws.SORT(
    _xlfn.UNIQUE(
        TRANSPOSE(
            _xlfn.FILTERXML("&lt;select&gt;&lt;x&gt;"&amp;SUBSTITUTE(选CPU[[#This Row],[CPU选项表]],",","&lt;/x&gt;&lt;x&gt;") &amp;"&lt;/x&gt;&lt;/select&gt;","//x")
        )
    )
),"无合适【CPU】选项,请清除【规格】或【内存】后再试")</f>
        <v>无合适【CPU】选项,请清除【规格】或【内存】后再试</v>
      </c>
    </row>
    <row r="996" spans="11:11">
      <c r="K996" t="str" cm="1">
        <f t="array" ref="K996">IFERROR(_xlfn._xlws.SORT(
    _xlfn.UNIQUE(
        TRANSPOSE(
            _xlfn.FILTERXML("&lt;select&gt;&lt;x&gt;"&amp;SUBSTITUTE(选CPU[[#This Row],[CPU选项表]],",","&lt;/x&gt;&lt;x&gt;") &amp;"&lt;/x&gt;&lt;/select&gt;","//x")
        )
    )
),"无合适【CPU】选项,请清除【规格】或【内存】后再试")</f>
        <v>无合适【CPU】选项,请清除【规格】或【内存】后再试</v>
      </c>
    </row>
    <row r="997" spans="11:11">
      <c r="K997" t="str" cm="1">
        <f t="array" ref="K997">IFERROR(_xlfn._xlws.SORT(
    _xlfn.UNIQUE(
        TRANSPOSE(
            _xlfn.FILTERXML("&lt;select&gt;&lt;x&gt;"&amp;SUBSTITUTE(选CPU[[#This Row],[CPU选项表]],",","&lt;/x&gt;&lt;x&gt;") &amp;"&lt;/x&gt;&lt;/select&gt;","//x")
        )
    )
),"无合适【CPU】选项,请清除【规格】或【内存】后再试")</f>
        <v>无合适【CPU】选项,请清除【规格】或【内存】后再试</v>
      </c>
    </row>
    <row r="998" spans="11:11">
      <c r="K998" t="str" cm="1">
        <f t="array" ref="K998">IFERROR(_xlfn._xlws.SORT(
    _xlfn.UNIQUE(
        TRANSPOSE(
            _xlfn.FILTERXML("&lt;select&gt;&lt;x&gt;"&amp;SUBSTITUTE(选CPU[[#This Row],[CPU选项表]],",","&lt;/x&gt;&lt;x&gt;") &amp;"&lt;/x&gt;&lt;/select&gt;","//x")
        )
    )
),"无合适【CPU】选项,请清除【规格】或【内存】后再试")</f>
        <v>无合适【CPU】选项,请清除【规格】或【内存】后再试</v>
      </c>
    </row>
    <row r="999" spans="11:11">
      <c r="K999" t="str" cm="1">
        <f t="array" ref="K999">IFERROR(_xlfn._xlws.SORT(
    _xlfn.UNIQUE(
        TRANSPOSE(
            _xlfn.FILTERXML("&lt;select&gt;&lt;x&gt;"&amp;SUBSTITUTE(选CPU[[#This Row],[CPU选项表]],",","&lt;/x&gt;&lt;x&gt;") &amp;"&lt;/x&gt;&lt;/select&gt;","//x")
        )
    )
),"无合适【CPU】选项,请清除【规格】或【内存】后再试")</f>
        <v>无合适【CPU】选项,请清除【规格】或【内存】后再试</v>
      </c>
    </row>
    <row r="1000" spans="11:11">
      <c r="K1000" t="str" cm="1">
        <f t="array" ref="K1000">IFERROR(_xlfn._xlws.SORT(
    _xlfn.UNIQUE(
        TRANSPOSE(
            _xlfn.FILTERXML("&lt;select&gt;&lt;x&gt;"&amp;SUBSTITUTE(选CPU[[#This Row],[CPU选项表]],",","&lt;/x&gt;&lt;x&gt;") &amp;"&lt;/x&gt;&lt;/select&gt;","//x")
        )
    )
),"无合适【CPU】选项,请清除【规格】或【内存】后再试")</f>
        <v>无合适【CPU】选项,请清除【规格】或【内存】后再试</v>
      </c>
    </row>
    <row r="1001" spans="11:11">
      <c r="K1001" t="str" cm="1">
        <f t="array" ref="K1001">IFERROR(_xlfn._xlws.SORT(
    _xlfn.UNIQUE(
        TRANSPOSE(
            _xlfn.FILTERXML("&lt;select&gt;&lt;x&gt;"&amp;SUBSTITUTE(选CPU[[#This Row],[CPU选项表]],",","&lt;/x&gt;&lt;x&gt;") &amp;"&lt;/x&gt;&lt;/select&gt;","//x")
        )
    )
),"无合适【CPU】选项,请清除【规格】或【内存】后再试")</f>
        <v>无合适【CPU】选项,请清除【规格】或【内存】后再试</v>
      </c>
    </row>
    <row r="1002" spans="11:11">
      <c r="K1002" t="str" cm="1">
        <f t="array" ref="K1002">IFERROR(_xlfn._xlws.SORT(
    _xlfn.UNIQUE(
        TRANSPOSE(
            _xlfn.FILTERXML("&lt;select&gt;&lt;x&gt;"&amp;SUBSTITUTE(选CPU[[#This Row],[CPU选项表]],",","&lt;/x&gt;&lt;x&gt;") &amp;"&lt;/x&gt;&lt;/select&gt;","//x")
        )
    )
),"无合适【CPU】选项,请清除【规格】或【内存】后再试")</f>
        <v>无合适【CPU】选项,请清除【规格】或【内存】后再试</v>
      </c>
    </row>
    <row r="1003" spans="11:11">
      <c r="K1003" t="str" cm="1">
        <f t="array" ref="K1003">IFERROR(_xlfn._xlws.SORT(
    _xlfn.UNIQUE(
        TRANSPOSE(
            _xlfn.FILTERXML("&lt;select&gt;&lt;x&gt;"&amp;SUBSTITUTE(选CPU[[#This Row],[CPU选项表]],",","&lt;/x&gt;&lt;x&gt;") &amp;"&lt;/x&gt;&lt;/select&gt;","//x")
        )
    )
),"无合适【CPU】选项,请清除【规格】或【内存】后再试")</f>
        <v>无合适【CPU】选项,请清除【规格】或【内存】后再试</v>
      </c>
    </row>
    <row r="1004" spans="11:11">
      <c r="K1004" t="str" cm="1">
        <f t="array" ref="K1004">IFERROR(_xlfn._xlws.SORT(
    _xlfn.UNIQUE(
        TRANSPOSE(
            _xlfn.FILTERXML("&lt;select&gt;&lt;x&gt;"&amp;SUBSTITUTE(选CPU[[#This Row],[CPU选项表]],",","&lt;/x&gt;&lt;x&gt;") &amp;"&lt;/x&gt;&lt;/select&gt;","//x")
        )
    )
),"无合适【CPU】选项,请清除【规格】或【内存】后再试")</f>
        <v>无合适【CPU】选项,请清除【规格】或【内存】后再试</v>
      </c>
    </row>
    <row r="1005" spans="11:11">
      <c r="K1005" t="str" cm="1">
        <f t="array" ref="K1005">IFERROR(_xlfn._xlws.SORT(
    _xlfn.UNIQUE(
        TRANSPOSE(
            _xlfn.FILTERXML("&lt;select&gt;&lt;x&gt;"&amp;SUBSTITUTE(选CPU[[#This Row],[CPU选项表]],",","&lt;/x&gt;&lt;x&gt;") &amp;"&lt;/x&gt;&lt;/select&gt;","//x")
        )
    )
),"无合适【CPU】选项,请清除【规格】或【内存】后再试")</f>
        <v>无合适【CPU】选项,请清除【规格】或【内存】后再试</v>
      </c>
    </row>
    <row r="1006" spans="11:11">
      <c r="K1006" t="str" cm="1">
        <f t="array" ref="K1006">IFERROR(_xlfn._xlws.SORT(
    _xlfn.UNIQUE(
        TRANSPOSE(
            _xlfn.FILTERXML("&lt;select&gt;&lt;x&gt;"&amp;SUBSTITUTE(选CPU[[#This Row],[CPU选项表]],",","&lt;/x&gt;&lt;x&gt;") &amp;"&lt;/x&gt;&lt;/select&gt;","//x")
        )
    )
),"无合适【CPU】选项,请清除【规格】或【内存】后再试")</f>
        <v>无合适【CPU】选项,请清除【规格】或【内存】后再试</v>
      </c>
    </row>
    <row r="1007" spans="11:11">
      <c r="K1007" t="str" cm="1">
        <f t="array" ref="K1007">IFERROR(_xlfn._xlws.SORT(
    _xlfn.UNIQUE(
        TRANSPOSE(
            _xlfn.FILTERXML("&lt;select&gt;&lt;x&gt;"&amp;SUBSTITUTE(选CPU[[#This Row],[CPU选项表]],",","&lt;/x&gt;&lt;x&gt;") &amp;"&lt;/x&gt;&lt;/select&gt;","//x")
        )
    )
),"无合适【CPU】选项,请清除【规格】或【内存】后再试")</f>
        <v>无合适【CPU】选项,请清除【规格】或【内存】后再试</v>
      </c>
    </row>
    <row r="1008" spans="11:11">
      <c r="K1008" t="str" cm="1">
        <f t="array" ref="K1008">IFERROR(_xlfn._xlws.SORT(
    _xlfn.UNIQUE(
        TRANSPOSE(
            _xlfn.FILTERXML("&lt;select&gt;&lt;x&gt;"&amp;SUBSTITUTE(选CPU[[#This Row],[CPU选项表]],",","&lt;/x&gt;&lt;x&gt;") &amp;"&lt;/x&gt;&lt;/select&gt;","//x")
        )
    )
),"无合适【CPU】选项,请清除【规格】或【内存】后再试")</f>
        <v>无合适【CPU】选项,请清除【规格】或【内存】后再试</v>
      </c>
    </row>
    <row r="1009" spans="11:11">
      <c r="K1009" t="str" cm="1">
        <f t="array" ref="K1009">IFERROR(_xlfn._xlws.SORT(
    _xlfn.UNIQUE(
        TRANSPOSE(
            _xlfn.FILTERXML("&lt;select&gt;&lt;x&gt;"&amp;SUBSTITUTE(选CPU[[#This Row],[CPU选项表]],",","&lt;/x&gt;&lt;x&gt;") &amp;"&lt;/x&gt;&lt;/select&gt;","//x")
        )
    )
),"无合适【CPU】选项,请清除【规格】或【内存】后再试")</f>
        <v>无合适【CPU】选项,请清除【规格】或【内存】后再试</v>
      </c>
    </row>
    <row r="1010" spans="11:11">
      <c r="K1010" t="str" cm="1">
        <f t="array" ref="K1010">IFERROR(_xlfn._xlws.SORT(
    _xlfn.UNIQUE(
        TRANSPOSE(
            _xlfn.FILTERXML("&lt;select&gt;&lt;x&gt;"&amp;SUBSTITUTE(选CPU[[#This Row],[CPU选项表]],",","&lt;/x&gt;&lt;x&gt;") &amp;"&lt;/x&gt;&lt;/select&gt;","//x")
        )
    )
),"无合适【CPU】选项,请清除【规格】或【内存】后再试")</f>
        <v>无合适【CPU】选项,请清除【规格】或【内存】后再试</v>
      </c>
    </row>
    <row r="1011" spans="11:11">
      <c r="K1011" t="str" cm="1">
        <f t="array" ref="K1011">IFERROR(_xlfn._xlws.SORT(
    _xlfn.UNIQUE(
        TRANSPOSE(
            _xlfn.FILTERXML("&lt;select&gt;&lt;x&gt;"&amp;SUBSTITUTE(选CPU[[#This Row],[CPU选项表]],",","&lt;/x&gt;&lt;x&gt;") &amp;"&lt;/x&gt;&lt;/select&gt;","//x")
        )
    )
),"无合适【CPU】选项,请清除【规格】或【内存】后再试")</f>
        <v>无合适【CPU】选项,请清除【规格】或【内存】后再试</v>
      </c>
    </row>
    <row r="1012" spans="11:11">
      <c r="K1012" t="str" cm="1">
        <f t="array" ref="K1012">IFERROR(_xlfn._xlws.SORT(
    _xlfn.UNIQUE(
        TRANSPOSE(
            _xlfn.FILTERXML("&lt;select&gt;&lt;x&gt;"&amp;SUBSTITUTE(选CPU[[#This Row],[CPU选项表]],",","&lt;/x&gt;&lt;x&gt;") &amp;"&lt;/x&gt;&lt;/select&gt;","//x")
        )
    )
),"无合适【CPU】选项,请清除【规格】或【内存】后再试")</f>
        <v>无合适【CPU】选项,请清除【规格】或【内存】后再试</v>
      </c>
    </row>
    <row r="1013" spans="11:11">
      <c r="K1013" t="str" cm="1">
        <f t="array" ref="K1013">IFERROR(_xlfn._xlws.SORT(
    _xlfn.UNIQUE(
        TRANSPOSE(
            _xlfn.FILTERXML("&lt;select&gt;&lt;x&gt;"&amp;SUBSTITUTE(选CPU[[#This Row],[CPU选项表]],",","&lt;/x&gt;&lt;x&gt;") &amp;"&lt;/x&gt;&lt;/select&gt;","//x")
        )
    )
),"无合适【CPU】选项,请清除【规格】或【内存】后再试")</f>
        <v>无合适【CPU】选项,请清除【规格】或【内存】后再试</v>
      </c>
    </row>
    <row r="1014" spans="11:11">
      <c r="K1014" t="str" cm="1">
        <f t="array" ref="K1014">IFERROR(_xlfn._xlws.SORT(
    _xlfn.UNIQUE(
        TRANSPOSE(
            _xlfn.FILTERXML("&lt;select&gt;&lt;x&gt;"&amp;SUBSTITUTE(选CPU[[#This Row],[CPU选项表]],",","&lt;/x&gt;&lt;x&gt;") &amp;"&lt;/x&gt;&lt;/select&gt;","//x")
        )
    )
),"无合适【CPU】选项,请清除【规格】或【内存】后再试")</f>
        <v>无合适【CPU】选项,请清除【规格】或【内存】后再试</v>
      </c>
    </row>
    <row r="1015" spans="11:11">
      <c r="K1015" t="str" cm="1">
        <f t="array" ref="K1015">IFERROR(_xlfn._xlws.SORT(
    _xlfn.UNIQUE(
        TRANSPOSE(
            _xlfn.FILTERXML("&lt;select&gt;&lt;x&gt;"&amp;SUBSTITUTE(选CPU[[#This Row],[CPU选项表]],",","&lt;/x&gt;&lt;x&gt;") &amp;"&lt;/x&gt;&lt;/select&gt;","//x")
        )
    )
),"无合适【CPU】选项,请清除【规格】或【内存】后再试")</f>
        <v>无合适【CPU】选项,请清除【规格】或【内存】后再试</v>
      </c>
    </row>
    <row r="1016" spans="11:11">
      <c r="K1016" t="str" cm="1">
        <f t="array" ref="K1016">IFERROR(_xlfn._xlws.SORT(
    _xlfn.UNIQUE(
        TRANSPOSE(
            _xlfn.FILTERXML("&lt;select&gt;&lt;x&gt;"&amp;SUBSTITUTE(选CPU[[#This Row],[CPU选项表]],",","&lt;/x&gt;&lt;x&gt;") &amp;"&lt;/x&gt;&lt;/select&gt;","//x")
        )
    )
),"无合适【CPU】选项,请清除【规格】或【内存】后再试")</f>
        <v>无合适【CPU】选项,请清除【规格】或【内存】后再试</v>
      </c>
    </row>
    <row r="1017" spans="11:11">
      <c r="K1017" t="str" cm="1">
        <f t="array" ref="K1017">IFERROR(_xlfn._xlws.SORT(
    _xlfn.UNIQUE(
        TRANSPOSE(
            _xlfn.FILTERXML("&lt;select&gt;&lt;x&gt;"&amp;SUBSTITUTE(选CPU[[#This Row],[CPU选项表]],",","&lt;/x&gt;&lt;x&gt;") &amp;"&lt;/x&gt;&lt;/select&gt;","//x")
        )
    )
),"无合适【CPU】选项,请清除【规格】或【内存】后再试")</f>
        <v>无合适【CPU】选项,请清除【规格】或【内存】后再试</v>
      </c>
    </row>
    <row r="1018" spans="11:11">
      <c r="K1018" t="str" cm="1">
        <f t="array" ref="K1018">IFERROR(_xlfn._xlws.SORT(
    _xlfn.UNIQUE(
        TRANSPOSE(
            _xlfn.FILTERXML("&lt;select&gt;&lt;x&gt;"&amp;SUBSTITUTE(选CPU[[#This Row],[CPU选项表]],",","&lt;/x&gt;&lt;x&gt;") &amp;"&lt;/x&gt;&lt;/select&gt;","//x")
        )
    )
),"无合适【CPU】选项,请清除【规格】或【内存】后再试")</f>
        <v>无合适【CPU】选项,请清除【规格】或【内存】后再试</v>
      </c>
    </row>
    <row r="1019" spans="11:11">
      <c r="K1019" t="str" cm="1">
        <f t="array" ref="K1019">IFERROR(_xlfn._xlws.SORT(
    _xlfn.UNIQUE(
        TRANSPOSE(
            _xlfn.FILTERXML("&lt;select&gt;&lt;x&gt;"&amp;SUBSTITUTE(选CPU[[#This Row],[CPU选项表]],",","&lt;/x&gt;&lt;x&gt;") &amp;"&lt;/x&gt;&lt;/select&gt;","//x")
        )
    )
),"无合适【CPU】选项,请清除【规格】或【内存】后再试")</f>
        <v>无合适【CPU】选项,请清除【规格】或【内存】后再试</v>
      </c>
    </row>
    <row r="1020" spans="11:11">
      <c r="K1020" t="str" cm="1">
        <f t="array" ref="K1020">IFERROR(_xlfn._xlws.SORT(
    _xlfn.UNIQUE(
        TRANSPOSE(
            _xlfn.FILTERXML("&lt;select&gt;&lt;x&gt;"&amp;SUBSTITUTE(选CPU[[#This Row],[CPU选项表]],",","&lt;/x&gt;&lt;x&gt;") &amp;"&lt;/x&gt;&lt;/select&gt;","//x")
        )
    )
),"无合适【CPU】选项,请清除【规格】或【内存】后再试")</f>
        <v>无合适【CPU】选项,请清除【规格】或【内存】后再试</v>
      </c>
    </row>
    <row r="1021" spans="11:11">
      <c r="K1021" t="str" cm="1">
        <f t="array" ref="K1021">IFERROR(_xlfn._xlws.SORT(
    _xlfn.UNIQUE(
        TRANSPOSE(
            _xlfn.FILTERXML("&lt;select&gt;&lt;x&gt;"&amp;SUBSTITUTE(选CPU[[#This Row],[CPU选项表]],",","&lt;/x&gt;&lt;x&gt;") &amp;"&lt;/x&gt;&lt;/select&gt;","//x")
        )
    )
),"无合适【CPU】选项,请清除【规格】或【内存】后再试")</f>
        <v>无合适【CPU】选项,请清除【规格】或【内存】后再试</v>
      </c>
    </row>
    <row r="1022" spans="11:11">
      <c r="K1022" t="str" cm="1">
        <f t="array" ref="K1022">IFERROR(_xlfn._xlws.SORT(
    _xlfn.UNIQUE(
        TRANSPOSE(
            _xlfn.FILTERXML("&lt;select&gt;&lt;x&gt;"&amp;SUBSTITUTE(选CPU[[#This Row],[CPU选项表]],",","&lt;/x&gt;&lt;x&gt;") &amp;"&lt;/x&gt;&lt;/select&gt;","//x")
        )
    )
),"无合适【CPU】选项,请清除【规格】或【内存】后再试")</f>
        <v>无合适【CPU】选项,请清除【规格】或【内存】后再试</v>
      </c>
    </row>
    <row r="1023" spans="11:11">
      <c r="K1023" t="str" cm="1">
        <f t="array" ref="K1023">IFERROR(_xlfn._xlws.SORT(
    _xlfn.UNIQUE(
        TRANSPOSE(
            _xlfn.FILTERXML("&lt;select&gt;&lt;x&gt;"&amp;SUBSTITUTE(选CPU[[#This Row],[CPU选项表]],",","&lt;/x&gt;&lt;x&gt;") &amp;"&lt;/x&gt;&lt;/select&gt;","//x")
        )
    )
),"无合适【CPU】选项,请清除【规格】或【内存】后再试")</f>
        <v>无合适【CPU】选项,请清除【规格】或【内存】后再试</v>
      </c>
    </row>
    <row r="1024" spans="11:11">
      <c r="K1024" t="str" cm="1">
        <f t="array" ref="K1024">IFERROR(_xlfn._xlws.SORT(
    _xlfn.UNIQUE(
        TRANSPOSE(
            _xlfn.FILTERXML("&lt;select&gt;&lt;x&gt;"&amp;SUBSTITUTE(选CPU[[#This Row],[CPU选项表]],",","&lt;/x&gt;&lt;x&gt;") &amp;"&lt;/x&gt;&lt;/select&gt;","//x")
        )
    )
),"无合适【CPU】选项,请清除【规格】或【内存】后再试")</f>
        <v>无合适【CPU】选项,请清除【规格】或【内存】后再试</v>
      </c>
    </row>
    <row r="1025" spans="11:11">
      <c r="K1025" t="str" cm="1">
        <f t="array" ref="K1025">IFERROR(_xlfn._xlws.SORT(
    _xlfn.UNIQUE(
        TRANSPOSE(
            _xlfn.FILTERXML("&lt;select&gt;&lt;x&gt;"&amp;SUBSTITUTE(选CPU[[#This Row],[CPU选项表]],",","&lt;/x&gt;&lt;x&gt;") &amp;"&lt;/x&gt;&lt;/select&gt;","//x")
        )
    )
),"无合适【CPU】选项,请清除【规格】或【内存】后再试")</f>
        <v>无合适【CPU】选项,请清除【规格】或【内存】后再试</v>
      </c>
    </row>
    <row r="1026" spans="11:11">
      <c r="K1026" t="str" cm="1">
        <f t="array" ref="K1026">IFERROR(_xlfn._xlws.SORT(
    _xlfn.UNIQUE(
        TRANSPOSE(
            _xlfn.FILTERXML("&lt;select&gt;&lt;x&gt;"&amp;SUBSTITUTE(选CPU[[#This Row],[CPU选项表]],",","&lt;/x&gt;&lt;x&gt;") &amp;"&lt;/x&gt;&lt;/select&gt;","//x")
        )
    )
),"无合适【CPU】选项,请清除【规格】或【内存】后再试")</f>
        <v>无合适【CPU】选项,请清除【规格】或【内存】后再试</v>
      </c>
    </row>
    <row r="1027" spans="11:11">
      <c r="K1027" t="str" cm="1">
        <f t="array" ref="K1027">IFERROR(_xlfn._xlws.SORT(
    _xlfn.UNIQUE(
        TRANSPOSE(
            _xlfn.FILTERXML("&lt;select&gt;&lt;x&gt;"&amp;SUBSTITUTE(选CPU[[#This Row],[CPU选项表]],",","&lt;/x&gt;&lt;x&gt;") &amp;"&lt;/x&gt;&lt;/select&gt;","//x")
        )
    )
),"无合适【CPU】选项,请清除【规格】或【内存】后再试")</f>
        <v>无合适【CPU】选项,请清除【规格】或【内存】后再试</v>
      </c>
    </row>
    <row r="1028" spans="11:11">
      <c r="K1028" t="str" cm="1">
        <f t="array" ref="K1028">IFERROR(_xlfn._xlws.SORT(
    _xlfn.UNIQUE(
        TRANSPOSE(
            _xlfn.FILTERXML("&lt;select&gt;&lt;x&gt;"&amp;SUBSTITUTE(选CPU[[#This Row],[CPU选项表]],",","&lt;/x&gt;&lt;x&gt;") &amp;"&lt;/x&gt;&lt;/select&gt;","//x")
        )
    )
),"无合适【CPU】选项,请清除【规格】或【内存】后再试")</f>
        <v>无合适【CPU】选项,请清除【规格】或【内存】后再试</v>
      </c>
    </row>
    <row r="1029" spans="11:11">
      <c r="K1029" t="str" cm="1">
        <f t="array" ref="K1029">IFERROR(_xlfn._xlws.SORT(
    _xlfn.UNIQUE(
        TRANSPOSE(
            _xlfn.FILTERXML("&lt;select&gt;&lt;x&gt;"&amp;SUBSTITUTE(选CPU[[#This Row],[CPU选项表]],",","&lt;/x&gt;&lt;x&gt;") &amp;"&lt;/x&gt;&lt;/select&gt;","//x")
        )
    )
),"无合适【CPU】选项,请清除【规格】或【内存】后再试")</f>
        <v>无合适【CPU】选项,请清除【规格】或【内存】后再试</v>
      </c>
    </row>
    <row r="1030" spans="11:11">
      <c r="K1030" t="str" cm="1">
        <f t="array" ref="K1030">IFERROR(_xlfn._xlws.SORT(
    _xlfn.UNIQUE(
        TRANSPOSE(
            _xlfn.FILTERXML("&lt;select&gt;&lt;x&gt;"&amp;SUBSTITUTE(选CPU[[#This Row],[CPU选项表]],",","&lt;/x&gt;&lt;x&gt;") &amp;"&lt;/x&gt;&lt;/select&gt;","//x")
        )
    )
),"无合适【CPU】选项,请清除【规格】或【内存】后再试")</f>
        <v>无合适【CPU】选项,请清除【规格】或【内存】后再试</v>
      </c>
    </row>
    <row r="1031" spans="11:11">
      <c r="K1031" t="str" cm="1">
        <f t="array" ref="K1031">IFERROR(_xlfn._xlws.SORT(
    _xlfn.UNIQUE(
        TRANSPOSE(
            _xlfn.FILTERXML("&lt;select&gt;&lt;x&gt;"&amp;SUBSTITUTE(选CPU[[#This Row],[CPU选项表]],",","&lt;/x&gt;&lt;x&gt;") &amp;"&lt;/x&gt;&lt;/select&gt;","//x")
        )
    )
),"无合适【CPU】选项,请清除【规格】或【内存】后再试")</f>
        <v>无合适【CPU】选项,请清除【规格】或【内存】后再试</v>
      </c>
    </row>
    <row r="1032" spans="11:11">
      <c r="K1032" t="str" cm="1">
        <f t="array" ref="K1032">IFERROR(_xlfn._xlws.SORT(
    _xlfn.UNIQUE(
        TRANSPOSE(
            _xlfn.FILTERXML("&lt;select&gt;&lt;x&gt;"&amp;SUBSTITUTE(选CPU[[#This Row],[CPU选项表]],",","&lt;/x&gt;&lt;x&gt;") &amp;"&lt;/x&gt;&lt;/select&gt;","//x")
        )
    )
),"无合适【CPU】选项,请清除【规格】或【内存】后再试")</f>
        <v>无合适【CPU】选项,请清除【规格】或【内存】后再试</v>
      </c>
    </row>
    <row r="1033" spans="11:11">
      <c r="K1033" t="str" cm="1">
        <f t="array" ref="K1033">IFERROR(_xlfn._xlws.SORT(
    _xlfn.UNIQUE(
        TRANSPOSE(
            _xlfn.FILTERXML("&lt;select&gt;&lt;x&gt;"&amp;SUBSTITUTE(选CPU[[#This Row],[CPU选项表]],",","&lt;/x&gt;&lt;x&gt;") &amp;"&lt;/x&gt;&lt;/select&gt;","//x")
        )
    )
),"无合适【CPU】选项,请清除【规格】或【内存】后再试")</f>
        <v>无合适【CPU】选项,请清除【规格】或【内存】后再试</v>
      </c>
    </row>
    <row r="1034" spans="11:11">
      <c r="K1034" t="str" cm="1">
        <f t="array" ref="K1034">IFERROR(_xlfn._xlws.SORT(
    _xlfn.UNIQUE(
        TRANSPOSE(
            _xlfn.FILTERXML("&lt;select&gt;&lt;x&gt;"&amp;SUBSTITUTE(选CPU[[#This Row],[CPU选项表]],",","&lt;/x&gt;&lt;x&gt;") &amp;"&lt;/x&gt;&lt;/select&gt;","//x")
        )
    )
),"无合适【CPU】选项,请清除【规格】或【内存】后再试")</f>
        <v>无合适【CPU】选项,请清除【规格】或【内存】后再试</v>
      </c>
    </row>
    <row r="1035" spans="11:11">
      <c r="K1035" t="str" cm="1">
        <f t="array" ref="K1035">IFERROR(_xlfn._xlws.SORT(
    _xlfn.UNIQUE(
        TRANSPOSE(
            _xlfn.FILTERXML("&lt;select&gt;&lt;x&gt;"&amp;SUBSTITUTE(选CPU[[#This Row],[CPU选项表]],",","&lt;/x&gt;&lt;x&gt;") &amp;"&lt;/x&gt;&lt;/select&gt;","//x")
        )
    )
),"无合适【CPU】选项,请清除【规格】或【内存】后再试")</f>
        <v>无合适【CPU】选项,请清除【规格】或【内存】后再试</v>
      </c>
    </row>
    <row r="1036" spans="11:11">
      <c r="K1036" t="str" cm="1">
        <f t="array" ref="K1036">IFERROR(_xlfn._xlws.SORT(
    _xlfn.UNIQUE(
        TRANSPOSE(
            _xlfn.FILTERXML("&lt;select&gt;&lt;x&gt;"&amp;SUBSTITUTE(选CPU[[#This Row],[CPU选项表]],",","&lt;/x&gt;&lt;x&gt;") &amp;"&lt;/x&gt;&lt;/select&gt;","//x")
        )
    )
),"无合适【CPU】选项,请清除【规格】或【内存】后再试")</f>
        <v>无合适【CPU】选项,请清除【规格】或【内存】后再试</v>
      </c>
    </row>
    <row r="1037" spans="11:11">
      <c r="K1037" t="str" cm="1">
        <f t="array" ref="K1037">IFERROR(_xlfn._xlws.SORT(
    _xlfn.UNIQUE(
        TRANSPOSE(
            _xlfn.FILTERXML("&lt;select&gt;&lt;x&gt;"&amp;SUBSTITUTE(选CPU[[#This Row],[CPU选项表]],",","&lt;/x&gt;&lt;x&gt;") &amp;"&lt;/x&gt;&lt;/select&gt;","//x")
        )
    )
),"无合适【CPU】选项,请清除【规格】或【内存】后再试")</f>
        <v>无合适【CPU】选项,请清除【规格】或【内存】后再试</v>
      </c>
    </row>
    <row r="1038" spans="11:11">
      <c r="K1038" t="str" cm="1">
        <f t="array" ref="K1038">IFERROR(_xlfn._xlws.SORT(
    _xlfn.UNIQUE(
        TRANSPOSE(
            _xlfn.FILTERXML("&lt;select&gt;&lt;x&gt;"&amp;SUBSTITUTE(选CPU[[#This Row],[CPU选项表]],",","&lt;/x&gt;&lt;x&gt;") &amp;"&lt;/x&gt;&lt;/select&gt;","//x")
        )
    )
),"无合适【CPU】选项,请清除【规格】或【内存】后再试")</f>
        <v>无合适【CPU】选项,请清除【规格】或【内存】后再试</v>
      </c>
    </row>
    <row r="1039" spans="11:11">
      <c r="K1039" t="str" cm="1">
        <f t="array" ref="K1039">IFERROR(_xlfn._xlws.SORT(
    _xlfn.UNIQUE(
        TRANSPOSE(
            _xlfn.FILTERXML("&lt;select&gt;&lt;x&gt;"&amp;SUBSTITUTE(选CPU[[#This Row],[CPU选项表]],",","&lt;/x&gt;&lt;x&gt;") &amp;"&lt;/x&gt;&lt;/select&gt;","//x")
        )
    )
),"无合适【CPU】选项,请清除【规格】或【内存】后再试")</f>
        <v>无合适【CPU】选项,请清除【规格】或【内存】后再试</v>
      </c>
    </row>
    <row r="1040" spans="11:11">
      <c r="K1040" t="str" cm="1">
        <f t="array" ref="K1040">IFERROR(_xlfn._xlws.SORT(
    _xlfn.UNIQUE(
        TRANSPOSE(
            _xlfn.FILTERXML("&lt;select&gt;&lt;x&gt;"&amp;SUBSTITUTE(选CPU[[#This Row],[CPU选项表]],",","&lt;/x&gt;&lt;x&gt;") &amp;"&lt;/x&gt;&lt;/select&gt;","//x")
        )
    )
),"无合适【CPU】选项,请清除【规格】或【内存】后再试")</f>
        <v>无合适【CPU】选项,请清除【规格】或【内存】后再试</v>
      </c>
    </row>
    <row r="1041" spans="11:11">
      <c r="K1041" t="str" cm="1">
        <f t="array" ref="K1041">IFERROR(_xlfn._xlws.SORT(
    _xlfn.UNIQUE(
        TRANSPOSE(
            _xlfn.FILTERXML("&lt;select&gt;&lt;x&gt;"&amp;SUBSTITUTE(选CPU[[#This Row],[CPU选项表]],",","&lt;/x&gt;&lt;x&gt;") &amp;"&lt;/x&gt;&lt;/select&gt;","//x")
        )
    )
),"无合适【CPU】选项,请清除【规格】或【内存】后再试")</f>
        <v>无合适【CPU】选项,请清除【规格】或【内存】后再试</v>
      </c>
    </row>
    <row r="1042" spans="11:11">
      <c r="K1042" t="str" cm="1">
        <f t="array" ref="K1042">IFERROR(_xlfn._xlws.SORT(
    _xlfn.UNIQUE(
        TRANSPOSE(
            _xlfn.FILTERXML("&lt;select&gt;&lt;x&gt;"&amp;SUBSTITUTE(选CPU[[#This Row],[CPU选项表]],",","&lt;/x&gt;&lt;x&gt;") &amp;"&lt;/x&gt;&lt;/select&gt;","//x")
        )
    )
),"无合适【CPU】选项,请清除【规格】或【内存】后再试")</f>
        <v>无合适【CPU】选项,请清除【规格】或【内存】后再试</v>
      </c>
    </row>
    <row r="1043" spans="11:11">
      <c r="K1043" t="str" cm="1">
        <f t="array" ref="K1043">IFERROR(_xlfn._xlws.SORT(
    _xlfn.UNIQUE(
        TRANSPOSE(
            _xlfn.FILTERXML("&lt;select&gt;&lt;x&gt;"&amp;SUBSTITUTE(选CPU[[#This Row],[CPU选项表]],",","&lt;/x&gt;&lt;x&gt;") &amp;"&lt;/x&gt;&lt;/select&gt;","//x")
        )
    )
),"无合适【CPU】选项,请清除【规格】或【内存】后再试")</f>
        <v>无合适【CPU】选项,请清除【规格】或【内存】后再试</v>
      </c>
    </row>
    <row r="1044" spans="11:11">
      <c r="K1044" t="str" cm="1">
        <f t="array" ref="K1044">IFERROR(_xlfn._xlws.SORT(
    _xlfn.UNIQUE(
        TRANSPOSE(
            _xlfn.FILTERXML("&lt;select&gt;&lt;x&gt;"&amp;SUBSTITUTE(选CPU[[#This Row],[CPU选项表]],",","&lt;/x&gt;&lt;x&gt;") &amp;"&lt;/x&gt;&lt;/select&gt;","//x")
        )
    )
),"无合适【CPU】选项,请清除【规格】或【内存】后再试")</f>
        <v>无合适【CPU】选项,请清除【规格】或【内存】后再试</v>
      </c>
    </row>
    <row r="1045" spans="11:11">
      <c r="K1045" t="str" cm="1">
        <f t="array" ref="K1045">IFERROR(_xlfn._xlws.SORT(
    _xlfn.UNIQUE(
        TRANSPOSE(
            _xlfn.FILTERXML("&lt;select&gt;&lt;x&gt;"&amp;SUBSTITUTE(选CPU[[#This Row],[CPU选项表]],",","&lt;/x&gt;&lt;x&gt;") &amp;"&lt;/x&gt;&lt;/select&gt;","//x")
        )
    )
),"无合适【CPU】选项,请清除【规格】或【内存】后再试")</f>
        <v>无合适【CPU】选项,请清除【规格】或【内存】后再试</v>
      </c>
    </row>
    <row r="1046" spans="11:11">
      <c r="K1046" t="str" cm="1">
        <f t="array" ref="K1046">IFERROR(_xlfn._xlws.SORT(
    _xlfn.UNIQUE(
        TRANSPOSE(
            _xlfn.FILTERXML("&lt;select&gt;&lt;x&gt;"&amp;SUBSTITUTE(选CPU[[#This Row],[CPU选项表]],",","&lt;/x&gt;&lt;x&gt;") &amp;"&lt;/x&gt;&lt;/select&gt;","//x")
        )
    )
),"无合适【CPU】选项,请清除【规格】或【内存】后再试")</f>
        <v>无合适【CPU】选项,请清除【规格】或【内存】后再试</v>
      </c>
    </row>
    <row r="1047" spans="11:11">
      <c r="K1047" t="str" cm="1">
        <f t="array" ref="K1047">IFERROR(_xlfn._xlws.SORT(
    _xlfn.UNIQUE(
        TRANSPOSE(
            _xlfn.FILTERXML("&lt;select&gt;&lt;x&gt;"&amp;SUBSTITUTE(选CPU[[#This Row],[CPU选项表]],",","&lt;/x&gt;&lt;x&gt;") &amp;"&lt;/x&gt;&lt;/select&gt;","//x")
        )
    )
),"无合适【CPU】选项,请清除【规格】或【内存】后再试")</f>
        <v>无合适【CPU】选项,请清除【规格】或【内存】后再试</v>
      </c>
    </row>
    <row r="1048" spans="11:11">
      <c r="K1048" t="str" cm="1">
        <f t="array" ref="K1048">IFERROR(_xlfn._xlws.SORT(
    _xlfn.UNIQUE(
        TRANSPOSE(
            _xlfn.FILTERXML("&lt;select&gt;&lt;x&gt;"&amp;SUBSTITUTE(选CPU[[#This Row],[CPU选项表]],",","&lt;/x&gt;&lt;x&gt;") &amp;"&lt;/x&gt;&lt;/select&gt;","//x")
        )
    )
),"无合适【CPU】选项,请清除【规格】或【内存】后再试")</f>
        <v>无合适【CPU】选项,请清除【规格】或【内存】后再试</v>
      </c>
    </row>
    <row r="1049" spans="11:11">
      <c r="K1049" t="str" cm="1">
        <f t="array" ref="K1049">IFERROR(_xlfn._xlws.SORT(
    _xlfn.UNIQUE(
        TRANSPOSE(
            _xlfn.FILTERXML("&lt;select&gt;&lt;x&gt;"&amp;SUBSTITUTE(选CPU[[#This Row],[CPU选项表]],",","&lt;/x&gt;&lt;x&gt;") &amp;"&lt;/x&gt;&lt;/select&gt;","//x")
        )
    )
),"无合适【CPU】选项,请清除【规格】或【内存】后再试")</f>
        <v>无合适【CPU】选项,请清除【规格】或【内存】后再试</v>
      </c>
    </row>
    <row r="1050" spans="11:11">
      <c r="K1050" t="str" cm="1">
        <f t="array" ref="K1050">IFERROR(_xlfn._xlws.SORT(
    _xlfn.UNIQUE(
        TRANSPOSE(
            _xlfn.FILTERXML("&lt;select&gt;&lt;x&gt;"&amp;SUBSTITUTE(选CPU[[#This Row],[CPU选项表]],",","&lt;/x&gt;&lt;x&gt;") &amp;"&lt;/x&gt;&lt;/select&gt;","//x")
        )
    )
),"无合适【CPU】选项,请清除【规格】或【内存】后再试")</f>
        <v>无合适【CPU】选项,请清除【规格】或【内存】后再试</v>
      </c>
    </row>
    <row r="1051" spans="11:11">
      <c r="K1051" t="str" cm="1">
        <f t="array" ref="K1051">IFERROR(_xlfn._xlws.SORT(
    _xlfn.UNIQUE(
        TRANSPOSE(
            _xlfn.FILTERXML("&lt;select&gt;&lt;x&gt;"&amp;SUBSTITUTE(选CPU[[#This Row],[CPU选项表]],",","&lt;/x&gt;&lt;x&gt;") &amp;"&lt;/x&gt;&lt;/select&gt;","//x")
        )
    )
),"无合适【CPU】选项,请清除【规格】或【内存】后再试")</f>
        <v>无合适【CPU】选项,请清除【规格】或【内存】后再试</v>
      </c>
    </row>
    <row r="1052" spans="11:11">
      <c r="K1052" t="str" cm="1">
        <f t="array" ref="K1052">IFERROR(_xlfn._xlws.SORT(
    _xlfn.UNIQUE(
        TRANSPOSE(
            _xlfn.FILTERXML("&lt;select&gt;&lt;x&gt;"&amp;SUBSTITUTE(选CPU[[#This Row],[CPU选项表]],",","&lt;/x&gt;&lt;x&gt;") &amp;"&lt;/x&gt;&lt;/select&gt;","//x")
        )
    )
),"无合适【CPU】选项,请清除【规格】或【内存】后再试")</f>
        <v>无合适【CPU】选项,请清除【规格】或【内存】后再试</v>
      </c>
    </row>
    <row r="1053" spans="11:11">
      <c r="K1053" t="str" cm="1">
        <f t="array" ref="K1053">IFERROR(_xlfn._xlws.SORT(
    _xlfn.UNIQUE(
        TRANSPOSE(
            _xlfn.FILTERXML("&lt;select&gt;&lt;x&gt;"&amp;SUBSTITUTE(选CPU[[#This Row],[CPU选项表]],",","&lt;/x&gt;&lt;x&gt;") &amp;"&lt;/x&gt;&lt;/select&gt;","//x")
        )
    )
),"无合适【CPU】选项,请清除【规格】或【内存】后再试")</f>
        <v>无合适【CPU】选项,请清除【规格】或【内存】后再试</v>
      </c>
    </row>
    <row r="1054" spans="11:11">
      <c r="K1054" t="str" cm="1">
        <f t="array" ref="K1054">IFERROR(_xlfn._xlws.SORT(
    _xlfn.UNIQUE(
        TRANSPOSE(
            _xlfn.FILTERXML("&lt;select&gt;&lt;x&gt;"&amp;SUBSTITUTE(选CPU[[#This Row],[CPU选项表]],",","&lt;/x&gt;&lt;x&gt;") &amp;"&lt;/x&gt;&lt;/select&gt;","//x")
        )
    )
),"无合适【CPU】选项,请清除【规格】或【内存】后再试")</f>
        <v>无合适【CPU】选项,请清除【规格】或【内存】后再试</v>
      </c>
    </row>
    <row r="1055" spans="11:11">
      <c r="K1055" t="str" cm="1">
        <f t="array" ref="K1055">IFERROR(_xlfn._xlws.SORT(
    _xlfn.UNIQUE(
        TRANSPOSE(
            _xlfn.FILTERXML("&lt;select&gt;&lt;x&gt;"&amp;SUBSTITUTE(选CPU[[#This Row],[CPU选项表]],",","&lt;/x&gt;&lt;x&gt;") &amp;"&lt;/x&gt;&lt;/select&gt;","//x")
        )
    )
),"无合适【CPU】选项,请清除【规格】或【内存】后再试")</f>
        <v>无合适【CPU】选项,请清除【规格】或【内存】后再试</v>
      </c>
    </row>
    <row r="1056" spans="11:11">
      <c r="K1056" t="str" cm="1">
        <f t="array" ref="K1056">IFERROR(_xlfn._xlws.SORT(
    _xlfn.UNIQUE(
        TRANSPOSE(
            _xlfn.FILTERXML("&lt;select&gt;&lt;x&gt;"&amp;SUBSTITUTE(选CPU[[#This Row],[CPU选项表]],",","&lt;/x&gt;&lt;x&gt;") &amp;"&lt;/x&gt;&lt;/select&gt;","//x")
        )
    )
),"无合适【CPU】选项,请清除【规格】或【内存】后再试")</f>
        <v>无合适【CPU】选项,请清除【规格】或【内存】后再试</v>
      </c>
    </row>
    <row r="1057" spans="11:11">
      <c r="K1057" t="str" cm="1">
        <f t="array" ref="K1057">IFERROR(_xlfn._xlws.SORT(
    _xlfn.UNIQUE(
        TRANSPOSE(
            _xlfn.FILTERXML("&lt;select&gt;&lt;x&gt;"&amp;SUBSTITUTE(选CPU[[#This Row],[CPU选项表]],",","&lt;/x&gt;&lt;x&gt;") &amp;"&lt;/x&gt;&lt;/select&gt;","//x")
        )
    )
),"无合适【CPU】选项,请清除【规格】或【内存】后再试")</f>
        <v>无合适【CPU】选项,请清除【规格】或【内存】后再试</v>
      </c>
    </row>
    <row r="1058" spans="11:11">
      <c r="K1058" t="str" cm="1">
        <f t="array" ref="K1058">IFERROR(_xlfn._xlws.SORT(
    _xlfn.UNIQUE(
        TRANSPOSE(
            _xlfn.FILTERXML("&lt;select&gt;&lt;x&gt;"&amp;SUBSTITUTE(选CPU[[#This Row],[CPU选项表]],",","&lt;/x&gt;&lt;x&gt;") &amp;"&lt;/x&gt;&lt;/select&gt;","//x")
        )
    )
),"无合适【CPU】选项,请清除【规格】或【内存】后再试")</f>
        <v>无合适【CPU】选项,请清除【规格】或【内存】后再试</v>
      </c>
    </row>
    <row r="1059" spans="11:11">
      <c r="K1059" t="str" cm="1">
        <f t="array" ref="K1059">IFERROR(_xlfn._xlws.SORT(
    _xlfn.UNIQUE(
        TRANSPOSE(
            _xlfn.FILTERXML("&lt;select&gt;&lt;x&gt;"&amp;SUBSTITUTE(选CPU[[#This Row],[CPU选项表]],",","&lt;/x&gt;&lt;x&gt;") &amp;"&lt;/x&gt;&lt;/select&gt;","//x")
        )
    )
),"无合适【CPU】选项,请清除【规格】或【内存】后再试")</f>
        <v>无合适【CPU】选项,请清除【规格】或【内存】后再试</v>
      </c>
    </row>
    <row r="1060" spans="11:11">
      <c r="K1060" t="str" cm="1">
        <f t="array" ref="K1060">IFERROR(_xlfn._xlws.SORT(
    _xlfn.UNIQUE(
        TRANSPOSE(
            _xlfn.FILTERXML("&lt;select&gt;&lt;x&gt;"&amp;SUBSTITUTE(选CPU[[#This Row],[CPU选项表]],",","&lt;/x&gt;&lt;x&gt;") &amp;"&lt;/x&gt;&lt;/select&gt;","//x")
        )
    )
),"无合适【CPU】选项,请清除【规格】或【内存】后再试")</f>
        <v>无合适【CPU】选项,请清除【规格】或【内存】后再试</v>
      </c>
    </row>
    <row r="1061" spans="11:11">
      <c r="K1061" t="str" cm="1">
        <f t="array" ref="K1061">IFERROR(_xlfn._xlws.SORT(
    _xlfn.UNIQUE(
        TRANSPOSE(
            _xlfn.FILTERXML("&lt;select&gt;&lt;x&gt;"&amp;SUBSTITUTE(选CPU[[#This Row],[CPU选项表]],",","&lt;/x&gt;&lt;x&gt;") &amp;"&lt;/x&gt;&lt;/select&gt;","//x")
        )
    )
),"无合适【CPU】选项,请清除【规格】或【内存】后再试")</f>
        <v>无合适【CPU】选项,请清除【规格】或【内存】后再试</v>
      </c>
    </row>
    <row r="1062" spans="11:11">
      <c r="K1062" t="str" cm="1">
        <f t="array" ref="K1062">IFERROR(_xlfn._xlws.SORT(
    _xlfn.UNIQUE(
        TRANSPOSE(
            _xlfn.FILTERXML("&lt;select&gt;&lt;x&gt;"&amp;SUBSTITUTE(选CPU[[#This Row],[CPU选项表]],",","&lt;/x&gt;&lt;x&gt;") &amp;"&lt;/x&gt;&lt;/select&gt;","//x")
        )
    )
),"无合适【CPU】选项,请清除【规格】或【内存】后再试")</f>
        <v>无合适【CPU】选项,请清除【规格】或【内存】后再试</v>
      </c>
    </row>
    <row r="1063" spans="11:11">
      <c r="K1063" t="str" cm="1">
        <f t="array" ref="K1063">IFERROR(_xlfn._xlws.SORT(
    _xlfn.UNIQUE(
        TRANSPOSE(
            _xlfn.FILTERXML("&lt;select&gt;&lt;x&gt;"&amp;SUBSTITUTE(选CPU[[#This Row],[CPU选项表]],",","&lt;/x&gt;&lt;x&gt;") &amp;"&lt;/x&gt;&lt;/select&gt;","//x")
        )
    )
),"无合适【CPU】选项,请清除【规格】或【内存】后再试")</f>
        <v>无合适【CPU】选项,请清除【规格】或【内存】后再试</v>
      </c>
    </row>
    <row r="1064" spans="11:11">
      <c r="K1064" t="str" cm="1">
        <f t="array" ref="K1064">IFERROR(_xlfn._xlws.SORT(
    _xlfn.UNIQUE(
        TRANSPOSE(
            _xlfn.FILTERXML("&lt;select&gt;&lt;x&gt;"&amp;SUBSTITUTE(选CPU[[#This Row],[CPU选项表]],",","&lt;/x&gt;&lt;x&gt;") &amp;"&lt;/x&gt;&lt;/select&gt;","//x")
        )
    )
),"无合适【CPU】选项,请清除【规格】或【内存】后再试")</f>
        <v>无合适【CPU】选项,请清除【规格】或【内存】后再试</v>
      </c>
    </row>
    <row r="1065" spans="11:11">
      <c r="K1065" t="str" cm="1">
        <f t="array" ref="K1065">IFERROR(_xlfn._xlws.SORT(
    _xlfn.UNIQUE(
        TRANSPOSE(
            _xlfn.FILTERXML("&lt;select&gt;&lt;x&gt;"&amp;SUBSTITUTE(选CPU[[#This Row],[CPU选项表]],",","&lt;/x&gt;&lt;x&gt;") &amp;"&lt;/x&gt;&lt;/select&gt;","//x")
        )
    )
),"无合适【CPU】选项,请清除【规格】或【内存】后再试")</f>
        <v>无合适【CPU】选项,请清除【规格】或【内存】后再试</v>
      </c>
    </row>
    <row r="1066" spans="11:11">
      <c r="K1066" t="str" cm="1">
        <f t="array" ref="K1066">IFERROR(_xlfn._xlws.SORT(
    _xlfn.UNIQUE(
        TRANSPOSE(
            _xlfn.FILTERXML("&lt;select&gt;&lt;x&gt;"&amp;SUBSTITUTE(选CPU[[#This Row],[CPU选项表]],",","&lt;/x&gt;&lt;x&gt;") &amp;"&lt;/x&gt;&lt;/select&gt;","//x")
        )
    )
),"无合适【CPU】选项,请清除【规格】或【内存】后再试")</f>
        <v>无合适【CPU】选项,请清除【规格】或【内存】后再试</v>
      </c>
    </row>
    <row r="1067" spans="11:11">
      <c r="K1067" t="str" cm="1">
        <f t="array" ref="K1067">IFERROR(_xlfn._xlws.SORT(
    _xlfn.UNIQUE(
        TRANSPOSE(
            _xlfn.FILTERXML("&lt;select&gt;&lt;x&gt;"&amp;SUBSTITUTE(选CPU[[#This Row],[CPU选项表]],",","&lt;/x&gt;&lt;x&gt;") &amp;"&lt;/x&gt;&lt;/select&gt;","//x")
        )
    )
),"无合适【CPU】选项,请清除【规格】或【内存】后再试")</f>
        <v>无合适【CPU】选项,请清除【规格】或【内存】后再试</v>
      </c>
    </row>
    <row r="1068" spans="11:11">
      <c r="K1068" t="str" cm="1">
        <f t="array" ref="K1068">IFERROR(_xlfn._xlws.SORT(
    _xlfn.UNIQUE(
        TRANSPOSE(
            _xlfn.FILTERXML("&lt;select&gt;&lt;x&gt;"&amp;SUBSTITUTE(选CPU[[#This Row],[CPU选项表]],",","&lt;/x&gt;&lt;x&gt;") &amp;"&lt;/x&gt;&lt;/select&gt;","//x")
        )
    )
),"无合适【CPU】选项,请清除【规格】或【内存】后再试")</f>
        <v>无合适【CPU】选项,请清除【规格】或【内存】后再试</v>
      </c>
    </row>
    <row r="1069" spans="11:11">
      <c r="K1069" t="str" cm="1">
        <f t="array" ref="K1069">IFERROR(_xlfn._xlws.SORT(
    _xlfn.UNIQUE(
        TRANSPOSE(
            _xlfn.FILTERXML("&lt;select&gt;&lt;x&gt;"&amp;SUBSTITUTE(选CPU[[#This Row],[CPU选项表]],",","&lt;/x&gt;&lt;x&gt;") &amp;"&lt;/x&gt;&lt;/select&gt;","//x")
        )
    )
),"无合适【CPU】选项,请清除【规格】或【内存】后再试")</f>
        <v>无合适【CPU】选项,请清除【规格】或【内存】后再试</v>
      </c>
    </row>
    <row r="1070" spans="11:11">
      <c r="K1070" t="str" cm="1">
        <f t="array" ref="K1070">IFERROR(_xlfn._xlws.SORT(
    _xlfn.UNIQUE(
        TRANSPOSE(
            _xlfn.FILTERXML("&lt;select&gt;&lt;x&gt;"&amp;SUBSTITUTE(选CPU[[#This Row],[CPU选项表]],",","&lt;/x&gt;&lt;x&gt;") &amp;"&lt;/x&gt;&lt;/select&gt;","//x")
        )
    )
),"无合适【CPU】选项,请清除【规格】或【内存】后再试")</f>
        <v>无合适【CPU】选项,请清除【规格】或【内存】后再试</v>
      </c>
    </row>
    <row r="1071" spans="11:11">
      <c r="K1071" t="str" cm="1">
        <f t="array" ref="K1071">IFERROR(_xlfn._xlws.SORT(
    _xlfn.UNIQUE(
        TRANSPOSE(
            _xlfn.FILTERXML("&lt;select&gt;&lt;x&gt;"&amp;SUBSTITUTE(选CPU[[#This Row],[CPU选项表]],",","&lt;/x&gt;&lt;x&gt;") &amp;"&lt;/x&gt;&lt;/select&gt;","//x")
        )
    )
),"无合适【CPU】选项,请清除【规格】或【内存】后再试")</f>
        <v>无合适【CPU】选项,请清除【规格】或【内存】后再试</v>
      </c>
    </row>
    <row r="1072" spans="11:11">
      <c r="K1072" t="str" cm="1">
        <f t="array" ref="K1072">IFERROR(_xlfn._xlws.SORT(
    _xlfn.UNIQUE(
        TRANSPOSE(
            _xlfn.FILTERXML("&lt;select&gt;&lt;x&gt;"&amp;SUBSTITUTE(选CPU[[#This Row],[CPU选项表]],",","&lt;/x&gt;&lt;x&gt;") &amp;"&lt;/x&gt;&lt;/select&gt;","//x")
        )
    )
),"无合适【CPU】选项,请清除【规格】或【内存】后再试")</f>
        <v>无合适【CPU】选项,请清除【规格】或【内存】后再试</v>
      </c>
    </row>
    <row r="1073" spans="11:11">
      <c r="K1073" t="str" cm="1">
        <f t="array" ref="K1073">IFERROR(_xlfn._xlws.SORT(
    _xlfn.UNIQUE(
        TRANSPOSE(
            _xlfn.FILTERXML("&lt;select&gt;&lt;x&gt;"&amp;SUBSTITUTE(选CPU[[#This Row],[CPU选项表]],",","&lt;/x&gt;&lt;x&gt;") &amp;"&lt;/x&gt;&lt;/select&gt;","//x")
        )
    )
),"无合适【CPU】选项,请清除【规格】或【内存】后再试")</f>
        <v>无合适【CPU】选项,请清除【规格】或【内存】后再试</v>
      </c>
    </row>
    <row r="1074" spans="11:11">
      <c r="K1074" t="str" cm="1">
        <f t="array" ref="K1074">IFERROR(_xlfn._xlws.SORT(
    _xlfn.UNIQUE(
        TRANSPOSE(
            _xlfn.FILTERXML("&lt;select&gt;&lt;x&gt;"&amp;SUBSTITUTE(选CPU[[#This Row],[CPU选项表]],",","&lt;/x&gt;&lt;x&gt;") &amp;"&lt;/x&gt;&lt;/select&gt;","//x")
        )
    )
),"无合适【CPU】选项,请清除【规格】或【内存】后再试")</f>
        <v>无合适【CPU】选项,请清除【规格】或【内存】后再试</v>
      </c>
    </row>
    <row r="1075" spans="11:11">
      <c r="K1075" t="str" cm="1">
        <f t="array" ref="K1075">IFERROR(_xlfn._xlws.SORT(
    _xlfn.UNIQUE(
        TRANSPOSE(
            _xlfn.FILTERXML("&lt;select&gt;&lt;x&gt;"&amp;SUBSTITUTE(选CPU[[#This Row],[CPU选项表]],",","&lt;/x&gt;&lt;x&gt;") &amp;"&lt;/x&gt;&lt;/select&gt;","//x")
        )
    )
),"无合适【CPU】选项,请清除【规格】或【内存】后再试")</f>
        <v>无合适【CPU】选项,请清除【规格】或【内存】后再试</v>
      </c>
    </row>
    <row r="1076" spans="11:11">
      <c r="K1076" t="str" cm="1">
        <f t="array" ref="K1076">IFERROR(_xlfn._xlws.SORT(
    _xlfn.UNIQUE(
        TRANSPOSE(
            _xlfn.FILTERXML("&lt;select&gt;&lt;x&gt;"&amp;SUBSTITUTE(选CPU[[#This Row],[CPU选项表]],",","&lt;/x&gt;&lt;x&gt;") &amp;"&lt;/x&gt;&lt;/select&gt;","//x")
        )
    )
),"无合适【CPU】选项,请清除【规格】或【内存】后再试")</f>
        <v>无合适【CPU】选项,请清除【规格】或【内存】后再试</v>
      </c>
    </row>
    <row r="1077" spans="11:11">
      <c r="K1077" t="str" cm="1">
        <f t="array" ref="K1077">IFERROR(_xlfn._xlws.SORT(
    _xlfn.UNIQUE(
        TRANSPOSE(
            _xlfn.FILTERXML("&lt;select&gt;&lt;x&gt;"&amp;SUBSTITUTE(选CPU[[#This Row],[CPU选项表]],",","&lt;/x&gt;&lt;x&gt;") &amp;"&lt;/x&gt;&lt;/select&gt;","//x")
        )
    )
),"无合适【CPU】选项,请清除【规格】或【内存】后再试")</f>
        <v>无合适【CPU】选项,请清除【规格】或【内存】后再试</v>
      </c>
    </row>
    <row r="1078" spans="11:11">
      <c r="K1078" t="str" cm="1">
        <f t="array" ref="K1078">IFERROR(_xlfn._xlws.SORT(
    _xlfn.UNIQUE(
        TRANSPOSE(
            _xlfn.FILTERXML("&lt;select&gt;&lt;x&gt;"&amp;SUBSTITUTE(选CPU[[#This Row],[CPU选项表]],",","&lt;/x&gt;&lt;x&gt;") &amp;"&lt;/x&gt;&lt;/select&gt;","//x")
        )
    )
),"无合适【CPU】选项,请清除【规格】或【内存】后再试")</f>
        <v>无合适【CPU】选项,请清除【规格】或【内存】后再试</v>
      </c>
    </row>
    <row r="1079" spans="11:11">
      <c r="K1079" t="str" cm="1">
        <f t="array" ref="K1079">IFERROR(_xlfn._xlws.SORT(
    _xlfn.UNIQUE(
        TRANSPOSE(
            _xlfn.FILTERXML("&lt;select&gt;&lt;x&gt;"&amp;SUBSTITUTE(选CPU[[#This Row],[CPU选项表]],",","&lt;/x&gt;&lt;x&gt;") &amp;"&lt;/x&gt;&lt;/select&gt;","//x")
        )
    )
),"无合适【CPU】选项,请清除【规格】或【内存】后再试")</f>
        <v>无合适【CPU】选项,请清除【规格】或【内存】后再试</v>
      </c>
    </row>
    <row r="1080" spans="11:11">
      <c r="K1080" t="str" cm="1">
        <f t="array" ref="K1080">IFERROR(_xlfn._xlws.SORT(
    _xlfn.UNIQUE(
        TRANSPOSE(
            _xlfn.FILTERXML("&lt;select&gt;&lt;x&gt;"&amp;SUBSTITUTE(选CPU[[#This Row],[CPU选项表]],",","&lt;/x&gt;&lt;x&gt;") &amp;"&lt;/x&gt;&lt;/select&gt;","//x")
        )
    )
),"无合适【CPU】选项,请清除【规格】或【内存】后再试")</f>
        <v>无合适【CPU】选项,请清除【规格】或【内存】后再试</v>
      </c>
    </row>
    <row r="1081" spans="11:11">
      <c r="K1081" t="str" cm="1">
        <f t="array" ref="K1081">IFERROR(_xlfn._xlws.SORT(
    _xlfn.UNIQUE(
        TRANSPOSE(
            _xlfn.FILTERXML("&lt;select&gt;&lt;x&gt;"&amp;SUBSTITUTE(选CPU[[#This Row],[CPU选项表]],",","&lt;/x&gt;&lt;x&gt;") &amp;"&lt;/x&gt;&lt;/select&gt;","//x")
        )
    )
),"无合适【CPU】选项,请清除【规格】或【内存】后再试")</f>
        <v>无合适【CPU】选项,请清除【规格】或【内存】后再试</v>
      </c>
    </row>
    <row r="1082" spans="11:11">
      <c r="K1082" t="str" cm="1">
        <f t="array" ref="K1082">IFERROR(_xlfn._xlws.SORT(
    _xlfn.UNIQUE(
        TRANSPOSE(
            _xlfn.FILTERXML("&lt;select&gt;&lt;x&gt;"&amp;SUBSTITUTE(选CPU[[#This Row],[CPU选项表]],",","&lt;/x&gt;&lt;x&gt;") &amp;"&lt;/x&gt;&lt;/select&gt;","//x")
        )
    )
),"无合适【CPU】选项,请清除【规格】或【内存】后再试")</f>
        <v>无合适【CPU】选项,请清除【规格】或【内存】后再试</v>
      </c>
    </row>
    <row r="1083" spans="11:11">
      <c r="K1083" t="str" cm="1">
        <f t="array" ref="K1083">IFERROR(_xlfn._xlws.SORT(
    _xlfn.UNIQUE(
        TRANSPOSE(
            _xlfn.FILTERXML("&lt;select&gt;&lt;x&gt;"&amp;SUBSTITUTE(选CPU[[#This Row],[CPU选项表]],",","&lt;/x&gt;&lt;x&gt;") &amp;"&lt;/x&gt;&lt;/select&gt;","//x")
        )
    )
),"无合适【CPU】选项,请清除【规格】或【内存】后再试")</f>
        <v>无合适【CPU】选项,请清除【规格】或【内存】后再试</v>
      </c>
    </row>
    <row r="1084" spans="11:11">
      <c r="K1084" t="str" cm="1">
        <f t="array" ref="K1084">IFERROR(_xlfn._xlws.SORT(
    _xlfn.UNIQUE(
        TRANSPOSE(
            _xlfn.FILTERXML("&lt;select&gt;&lt;x&gt;"&amp;SUBSTITUTE(选CPU[[#This Row],[CPU选项表]],",","&lt;/x&gt;&lt;x&gt;") &amp;"&lt;/x&gt;&lt;/select&gt;","//x")
        )
    )
),"无合适【CPU】选项,请清除【规格】或【内存】后再试")</f>
        <v>无合适【CPU】选项,请清除【规格】或【内存】后再试</v>
      </c>
    </row>
    <row r="1085" spans="11:11">
      <c r="K1085" t="str" cm="1">
        <f t="array" ref="K1085">IFERROR(_xlfn._xlws.SORT(
    _xlfn.UNIQUE(
        TRANSPOSE(
            _xlfn.FILTERXML("&lt;select&gt;&lt;x&gt;"&amp;SUBSTITUTE(选CPU[[#This Row],[CPU选项表]],",","&lt;/x&gt;&lt;x&gt;") &amp;"&lt;/x&gt;&lt;/select&gt;","//x")
        )
    )
),"无合适【CPU】选项,请清除【规格】或【内存】后再试")</f>
        <v>无合适【CPU】选项,请清除【规格】或【内存】后再试</v>
      </c>
    </row>
    <row r="1086" spans="11:11">
      <c r="K1086" t="str" cm="1">
        <f t="array" ref="K1086">IFERROR(_xlfn._xlws.SORT(
    _xlfn.UNIQUE(
        TRANSPOSE(
            _xlfn.FILTERXML("&lt;select&gt;&lt;x&gt;"&amp;SUBSTITUTE(选CPU[[#This Row],[CPU选项表]],",","&lt;/x&gt;&lt;x&gt;") &amp;"&lt;/x&gt;&lt;/select&gt;","//x")
        )
    )
),"无合适【CPU】选项,请清除【规格】或【内存】后再试")</f>
        <v>无合适【CPU】选项,请清除【规格】或【内存】后再试</v>
      </c>
    </row>
    <row r="1087" spans="11:11">
      <c r="K1087" t="str" cm="1">
        <f t="array" ref="K1087">IFERROR(_xlfn._xlws.SORT(
    _xlfn.UNIQUE(
        TRANSPOSE(
            _xlfn.FILTERXML("&lt;select&gt;&lt;x&gt;"&amp;SUBSTITUTE(选CPU[[#This Row],[CPU选项表]],",","&lt;/x&gt;&lt;x&gt;") &amp;"&lt;/x&gt;&lt;/select&gt;","//x")
        )
    )
),"无合适【CPU】选项,请清除【规格】或【内存】后再试")</f>
        <v>无合适【CPU】选项,请清除【规格】或【内存】后再试</v>
      </c>
    </row>
    <row r="1088" spans="11:11">
      <c r="K1088" t="str" cm="1">
        <f t="array" ref="K1088">IFERROR(_xlfn._xlws.SORT(
    _xlfn.UNIQUE(
        TRANSPOSE(
            _xlfn.FILTERXML("&lt;select&gt;&lt;x&gt;"&amp;SUBSTITUTE(选CPU[[#This Row],[CPU选项表]],",","&lt;/x&gt;&lt;x&gt;") &amp;"&lt;/x&gt;&lt;/select&gt;","//x")
        )
    )
),"无合适【CPU】选项,请清除【规格】或【内存】后再试")</f>
        <v>无合适【CPU】选项,请清除【规格】或【内存】后再试</v>
      </c>
    </row>
    <row r="1089" spans="11:11">
      <c r="K1089" t="str" cm="1">
        <f t="array" ref="K1089">IFERROR(_xlfn._xlws.SORT(
    _xlfn.UNIQUE(
        TRANSPOSE(
            _xlfn.FILTERXML("&lt;select&gt;&lt;x&gt;"&amp;SUBSTITUTE(选CPU[[#This Row],[CPU选项表]],",","&lt;/x&gt;&lt;x&gt;") &amp;"&lt;/x&gt;&lt;/select&gt;","//x")
        )
    )
),"无合适【CPU】选项,请清除【规格】或【内存】后再试")</f>
        <v>无合适【CPU】选项,请清除【规格】或【内存】后再试</v>
      </c>
    </row>
    <row r="1090" spans="11:11">
      <c r="K1090" t="str" cm="1">
        <f t="array" ref="K1090">IFERROR(_xlfn._xlws.SORT(
    _xlfn.UNIQUE(
        TRANSPOSE(
            _xlfn.FILTERXML("&lt;select&gt;&lt;x&gt;"&amp;SUBSTITUTE(选CPU[[#This Row],[CPU选项表]],",","&lt;/x&gt;&lt;x&gt;") &amp;"&lt;/x&gt;&lt;/select&gt;","//x")
        )
    )
),"无合适【CPU】选项,请清除【规格】或【内存】后再试")</f>
        <v>无合适【CPU】选项,请清除【规格】或【内存】后再试</v>
      </c>
    </row>
    <row r="1091" spans="11:11">
      <c r="K1091" t="str" cm="1">
        <f t="array" ref="K1091">IFERROR(_xlfn._xlws.SORT(
    _xlfn.UNIQUE(
        TRANSPOSE(
            _xlfn.FILTERXML("&lt;select&gt;&lt;x&gt;"&amp;SUBSTITUTE(选CPU[[#This Row],[CPU选项表]],",","&lt;/x&gt;&lt;x&gt;") &amp;"&lt;/x&gt;&lt;/select&gt;","//x")
        )
    )
),"无合适【CPU】选项,请清除【规格】或【内存】后再试")</f>
        <v>无合适【CPU】选项,请清除【规格】或【内存】后再试</v>
      </c>
    </row>
    <row r="1092" spans="11:11">
      <c r="K1092" t="str" cm="1">
        <f t="array" ref="K1092">IFERROR(_xlfn._xlws.SORT(
    _xlfn.UNIQUE(
        TRANSPOSE(
            _xlfn.FILTERXML("&lt;select&gt;&lt;x&gt;"&amp;SUBSTITUTE(选CPU[[#This Row],[CPU选项表]],",","&lt;/x&gt;&lt;x&gt;") &amp;"&lt;/x&gt;&lt;/select&gt;","//x")
        )
    )
),"无合适【CPU】选项,请清除【规格】或【内存】后再试")</f>
        <v>无合适【CPU】选项,请清除【规格】或【内存】后再试</v>
      </c>
    </row>
    <row r="1093" spans="11:11">
      <c r="K1093" t="str" cm="1">
        <f t="array" ref="K1093">IFERROR(_xlfn._xlws.SORT(
    _xlfn.UNIQUE(
        TRANSPOSE(
            _xlfn.FILTERXML("&lt;select&gt;&lt;x&gt;"&amp;SUBSTITUTE(选CPU[[#This Row],[CPU选项表]],",","&lt;/x&gt;&lt;x&gt;") &amp;"&lt;/x&gt;&lt;/select&gt;","//x")
        )
    )
),"无合适【CPU】选项,请清除【规格】或【内存】后再试")</f>
        <v>无合适【CPU】选项,请清除【规格】或【内存】后再试</v>
      </c>
    </row>
    <row r="1094" spans="11:11">
      <c r="K1094" t="str" cm="1">
        <f t="array" ref="K1094">IFERROR(_xlfn._xlws.SORT(
    _xlfn.UNIQUE(
        TRANSPOSE(
            _xlfn.FILTERXML("&lt;select&gt;&lt;x&gt;"&amp;SUBSTITUTE(选CPU[[#This Row],[CPU选项表]],",","&lt;/x&gt;&lt;x&gt;") &amp;"&lt;/x&gt;&lt;/select&gt;","//x")
        )
    )
),"无合适【CPU】选项,请清除【规格】或【内存】后再试")</f>
        <v>无合适【CPU】选项,请清除【规格】或【内存】后再试</v>
      </c>
    </row>
    <row r="1095" spans="11:11">
      <c r="K1095" t="str" cm="1">
        <f t="array" ref="K1095">IFERROR(_xlfn._xlws.SORT(
    _xlfn.UNIQUE(
        TRANSPOSE(
            _xlfn.FILTERXML("&lt;select&gt;&lt;x&gt;"&amp;SUBSTITUTE(选CPU[[#This Row],[CPU选项表]],",","&lt;/x&gt;&lt;x&gt;") &amp;"&lt;/x&gt;&lt;/select&gt;","//x")
        )
    )
),"无合适【CPU】选项,请清除【规格】或【内存】后再试")</f>
        <v>无合适【CPU】选项,请清除【规格】或【内存】后再试</v>
      </c>
    </row>
    <row r="1096" spans="11:11">
      <c r="K1096" t="str" cm="1">
        <f t="array" ref="K1096">IFERROR(_xlfn._xlws.SORT(
    _xlfn.UNIQUE(
        TRANSPOSE(
            _xlfn.FILTERXML("&lt;select&gt;&lt;x&gt;"&amp;SUBSTITUTE(选CPU[[#This Row],[CPU选项表]],",","&lt;/x&gt;&lt;x&gt;") &amp;"&lt;/x&gt;&lt;/select&gt;","//x")
        )
    )
),"无合适【CPU】选项,请清除【规格】或【内存】后再试")</f>
        <v>无合适【CPU】选项,请清除【规格】或【内存】后再试</v>
      </c>
    </row>
    <row r="1097" spans="11:11">
      <c r="K1097" t="str" cm="1">
        <f t="array" ref="K1097">IFERROR(_xlfn._xlws.SORT(
    _xlfn.UNIQUE(
        TRANSPOSE(
            _xlfn.FILTERXML("&lt;select&gt;&lt;x&gt;"&amp;SUBSTITUTE(选CPU[[#This Row],[CPU选项表]],",","&lt;/x&gt;&lt;x&gt;") &amp;"&lt;/x&gt;&lt;/select&gt;","//x")
        )
    )
),"无合适【CPU】选项,请清除【规格】或【内存】后再试")</f>
        <v>无合适【CPU】选项,请清除【规格】或【内存】后再试</v>
      </c>
    </row>
    <row r="1098" spans="11:11">
      <c r="K1098" t="str" cm="1">
        <f t="array" ref="K1098">IFERROR(_xlfn._xlws.SORT(
    _xlfn.UNIQUE(
        TRANSPOSE(
            _xlfn.FILTERXML("&lt;select&gt;&lt;x&gt;"&amp;SUBSTITUTE(选CPU[[#This Row],[CPU选项表]],",","&lt;/x&gt;&lt;x&gt;") &amp;"&lt;/x&gt;&lt;/select&gt;","//x")
        )
    )
),"无合适【CPU】选项,请清除【规格】或【内存】后再试")</f>
        <v>无合适【CPU】选项,请清除【规格】或【内存】后再试</v>
      </c>
    </row>
    <row r="1099" spans="11:11">
      <c r="K1099" t="str" cm="1">
        <f t="array" ref="K1099">IFERROR(_xlfn._xlws.SORT(
    _xlfn.UNIQUE(
        TRANSPOSE(
            _xlfn.FILTERXML("&lt;select&gt;&lt;x&gt;"&amp;SUBSTITUTE(选CPU[[#This Row],[CPU选项表]],",","&lt;/x&gt;&lt;x&gt;") &amp;"&lt;/x&gt;&lt;/select&gt;","//x")
        )
    )
),"无合适【CPU】选项,请清除【规格】或【内存】后再试")</f>
        <v>无合适【CPU】选项,请清除【规格】或【内存】后再试</v>
      </c>
    </row>
    <row r="1100" spans="11:11">
      <c r="K1100" t="str" cm="1">
        <f t="array" ref="K1100">IFERROR(_xlfn._xlws.SORT(
    _xlfn.UNIQUE(
        TRANSPOSE(
            _xlfn.FILTERXML("&lt;select&gt;&lt;x&gt;"&amp;SUBSTITUTE(选CPU[[#This Row],[CPU选项表]],",","&lt;/x&gt;&lt;x&gt;") &amp;"&lt;/x&gt;&lt;/select&gt;","//x")
        )
    )
),"无合适【CPU】选项,请清除【规格】或【内存】后再试")</f>
        <v>无合适【CPU】选项,请清除【规格】或【内存】后再试</v>
      </c>
    </row>
    <row r="1101" spans="11:11">
      <c r="K1101" t="str" cm="1">
        <f t="array" ref="K1101">IFERROR(_xlfn._xlws.SORT(
    _xlfn.UNIQUE(
        TRANSPOSE(
            _xlfn.FILTERXML("&lt;select&gt;&lt;x&gt;"&amp;SUBSTITUTE(选CPU[[#This Row],[CPU选项表]],",","&lt;/x&gt;&lt;x&gt;") &amp;"&lt;/x&gt;&lt;/select&gt;","//x")
        )
    )
),"无合适【CPU】选项,请清除【规格】或【内存】后再试")</f>
        <v>无合适【CPU】选项,请清除【规格】或【内存】后再试</v>
      </c>
    </row>
    <row r="1102" spans="11:11">
      <c r="K1102" t="str" cm="1">
        <f t="array" ref="K1102">IFERROR(_xlfn._xlws.SORT(
    _xlfn.UNIQUE(
        TRANSPOSE(
            _xlfn.FILTERXML("&lt;select&gt;&lt;x&gt;"&amp;SUBSTITUTE(选CPU[[#This Row],[CPU选项表]],",","&lt;/x&gt;&lt;x&gt;") &amp;"&lt;/x&gt;&lt;/select&gt;","//x")
        )
    )
),"无合适【CPU】选项,请清除【规格】或【内存】后再试")</f>
        <v>无合适【CPU】选项,请清除【规格】或【内存】后再试</v>
      </c>
    </row>
    <row r="1103" spans="11:11">
      <c r="K1103" t="str" cm="1">
        <f t="array" ref="K1103">IFERROR(_xlfn._xlws.SORT(
    _xlfn.UNIQUE(
        TRANSPOSE(
            _xlfn.FILTERXML("&lt;select&gt;&lt;x&gt;"&amp;SUBSTITUTE(选CPU[[#This Row],[CPU选项表]],",","&lt;/x&gt;&lt;x&gt;") &amp;"&lt;/x&gt;&lt;/select&gt;","//x")
        )
    )
),"无合适【CPU】选项,请清除【规格】或【内存】后再试")</f>
        <v>无合适【CPU】选项,请清除【规格】或【内存】后再试</v>
      </c>
    </row>
    <row r="1104" spans="11:11">
      <c r="K1104" t="str" cm="1">
        <f t="array" ref="K1104">IFERROR(_xlfn._xlws.SORT(
    _xlfn.UNIQUE(
        TRANSPOSE(
            _xlfn.FILTERXML("&lt;select&gt;&lt;x&gt;"&amp;SUBSTITUTE(选CPU[[#This Row],[CPU选项表]],",","&lt;/x&gt;&lt;x&gt;") &amp;"&lt;/x&gt;&lt;/select&gt;","//x")
        )
    )
),"无合适【CPU】选项,请清除【规格】或【内存】后再试")</f>
        <v>无合适【CPU】选项,请清除【规格】或【内存】后再试</v>
      </c>
    </row>
    <row r="1105" spans="11:11">
      <c r="K1105" t="str" cm="1">
        <f t="array" ref="K1105">IFERROR(_xlfn._xlws.SORT(
    _xlfn.UNIQUE(
        TRANSPOSE(
            _xlfn.FILTERXML("&lt;select&gt;&lt;x&gt;"&amp;SUBSTITUTE(选CPU[[#This Row],[CPU选项表]],",","&lt;/x&gt;&lt;x&gt;") &amp;"&lt;/x&gt;&lt;/select&gt;","//x")
        )
    )
),"无合适【CPU】选项,请清除【规格】或【内存】后再试")</f>
        <v>无合适【CPU】选项,请清除【规格】或【内存】后再试</v>
      </c>
    </row>
    <row r="1106" spans="11:11">
      <c r="K1106" t="str" cm="1">
        <f t="array" ref="K1106">IFERROR(_xlfn._xlws.SORT(
    _xlfn.UNIQUE(
        TRANSPOSE(
            _xlfn.FILTERXML("&lt;select&gt;&lt;x&gt;"&amp;SUBSTITUTE(选CPU[[#This Row],[CPU选项表]],",","&lt;/x&gt;&lt;x&gt;") &amp;"&lt;/x&gt;&lt;/select&gt;","//x")
        )
    )
),"无合适【CPU】选项,请清除【规格】或【内存】后再试")</f>
        <v>无合适【CPU】选项,请清除【规格】或【内存】后再试</v>
      </c>
    </row>
    <row r="1107" spans="11:11">
      <c r="K1107" t="str" cm="1">
        <f t="array" ref="K1107">IFERROR(_xlfn._xlws.SORT(
    _xlfn.UNIQUE(
        TRANSPOSE(
            _xlfn.FILTERXML("&lt;select&gt;&lt;x&gt;"&amp;SUBSTITUTE(选CPU[[#This Row],[CPU选项表]],",","&lt;/x&gt;&lt;x&gt;") &amp;"&lt;/x&gt;&lt;/select&gt;","//x")
        )
    )
),"无合适【CPU】选项,请清除【规格】或【内存】后再试")</f>
        <v>无合适【CPU】选项,请清除【规格】或【内存】后再试</v>
      </c>
    </row>
    <row r="1108" spans="11:11">
      <c r="K1108" t="str" cm="1">
        <f t="array" ref="K1108">IFERROR(_xlfn._xlws.SORT(
    _xlfn.UNIQUE(
        TRANSPOSE(
            _xlfn.FILTERXML("&lt;select&gt;&lt;x&gt;"&amp;SUBSTITUTE(选CPU[[#This Row],[CPU选项表]],",","&lt;/x&gt;&lt;x&gt;") &amp;"&lt;/x&gt;&lt;/select&gt;","//x")
        )
    )
),"无合适【CPU】选项,请清除【规格】或【内存】后再试")</f>
        <v>无合适【CPU】选项,请清除【规格】或【内存】后再试</v>
      </c>
    </row>
    <row r="1109" spans="11:11">
      <c r="K1109" t="str" cm="1">
        <f t="array" ref="K1109">IFERROR(_xlfn._xlws.SORT(
    _xlfn.UNIQUE(
        TRANSPOSE(
            _xlfn.FILTERXML("&lt;select&gt;&lt;x&gt;"&amp;SUBSTITUTE(选CPU[[#This Row],[CPU选项表]],",","&lt;/x&gt;&lt;x&gt;") &amp;"&lt;/x&gt;&lt;/select&gt;","//x")
        )
    )
),"无合适【CPU】选项,请清除【规格】或【内存】后再试")</f>
        <v>无合适【CPU】选项,请清除【规格】或【内存】后再试</v>
      </c>
    </row>
    <row r="1110" spans="11:11">
      <c r="K1110" t="str" cm="1">
        <f t="array" ref="K1110">IFERROR(_xlfn._xlws.SORT(
    _xlfn.UNIQUE(
        TRANSPOSE(
            _xlfn.FILTERXML("&lt;select&gt;&lt;x&gt;"&amp;SUBSTITUTE(选CPU[[#This Row],[CPU选项表]],",","&lt;/x&gt;&lt;x&gt;") &amp;"&lt;/x&gt;&lt;/select&gt;","//x")
        )
    )
),"无合适【CPU】选项,请清除【规格】或【内存】后再试")</f>
        <v>无合适【CPU】选项,请清除【规格】或【内存】后再试</v>
      </c>
    </row>
    <row r="1111" spans="11:11">
      <c r="K1111" t="str" cm="1">
        <f t="array" ref="K1111">IFERROR(_xlfn._xlws.SORT(
    _xlfn.UNIQUE(
        TRANSPOSE(
            _xlfn.FILTERXML("&lt;select&gt;&lt;x&gt;"&amp;SUBSTITUTE(选CPU[[#This Row],[CPU选项表]],",","&lt;/x&gt;&lt;x&gt;") &amp;"&lt;/x&gt;&lt;/select&gt;","//x")
        )
    )
),"无合适【CPU】选项,请清除【规格】或【内存】后再试")</f>
        <v>无合适【CPU】选项,请清除【规格】或【内存】后再试</v>
      </c>
    </row>
    <row r="1112" spans="11:11">
      <c r="K1112" t="str" cm="1">
        <f t="array" ref="K1112">IFERROR(_xlfn._xlws.SORT(
    _xlfn.UNIQUE(
        TRANSPOSE(
            _xlfn.FILTERXML("&lt;select&gt;&lt;x&gt;"&amp;SUBSTITUTE(选CPU[[#This Row],[CPU选项表]],",","&lt;/x&gt;&lt;x&gt;") &amp;"&lt;/x&gt;&lt;/select&gt;","//x")
        )
    )
),"无合适【CPU】选项,请清除【规格】或【内存】后再试")</f>
        <v>无合适【CPU】选项,请清除【规格】或【内存】后再试</v>
      </c>
    </row>
    <row r="1113" spans="11:11">
      <c r="K1113" t="str" cm="1">
        <f t="array" ref="K1113">IFERROR(_xlfn._xlws.SORT(
    _xlfn.UNIQUE(
        TRANSPOSE(
            _xlfn.FILTERXML("&lt;select&gt;&lt;x&gt;"&amp;SUBSTITUTE(选CPU[[#This Row],[CPU选项表]],",","&lt;/x&gt;&lt;x&gt;") &amp;"&lt;/x&gt;&lt;/select&gt;","//x")
        )
    )
),"无合适【CPU】选项,请清除【规格】或【内存】后再试")</f>
        <v>无合适【CPU】选项,请清除【规格】或【内存】后再试</v>
      </c>
    </row>
    <row r="1114" spans="11:11">
      <c r="K1114" t="str" cm="1">
        <f t="array" ref="K1114">IFERROR(_xlfn._xlws.SORT(
    _xlfn.UNIQUE(
        TRANSPOSE(
            _xlfn.FILTERXML("&lt;select&gt;&lt;x&gt;"&amp;SUBSTITUTE(选CPU[[#This Row],[CPU选项表]],",","&lt;/x&gt;&lt;x&gt;") &amp;"&lt;/x&gt;&lt;/select&gt;","//x")
        )
    )
),"无合适【CPU】选项,请清除【规格】或【内存】后再试")</f>
        <v>无合适【CPU】选项,请清除【规格】或【内存】后再试</v>
      </c>
    </row>
    <row r="1115" spans="11:11">
      <c r="K1115" t="str" cm="1">
        <f t="array" ref="K1115">IFERROR(_xlfn._xlws.SORT(
    _xlfn.UNIQUE(
        TRANSPOSE(
            _xlfn.FILTERXML("&lt;select&gt;&lt;x&gt;"&amp;SUBSTITUTE(选CPU[[#This Row],[CPU选项表]],",","&lt;/x&gt;&lt;x&gt;") &amp;"&lt;/x&gt;&lt;/select&gt;","//x")
        )
    )
),"无合适【CPU】选项,请清除【规格】或【内存】后再试")</f>
        <v>无合适【CPU】选项,请清除【规格】或【内存】后再试</v>
      </c>
    </row>
    <row r="1116" spans="11:11">
      <c r="K1116" t="str" cm="1">
        <f t="array" ref="K1116">IFERROR(_xlfn._xlws.SORT(
    _xlfn.UNIQUE(
        TRANSPOSE(
            _xlfn.FILTERXML("&lt;select&gt;&lt;x&gt;"&amp;SUBSTITUTE(选CPU[[#This Row],[CPU选项表]],",","&lt;/x&gt;&lt;x&gt;") &amp;"&lt;/x&gt;&lt;/select&gt;","//x")
        )
    )
),"无合适【CPU】选项,请清除【规格】或【内存】后再试")</f>
        <v>无合适【CPU】选项,请清除【规格】或【内存】后再试</v>
      </c>
    </row>
    <row r="1117" spans="11:11">
      <c r="K1117" t="str" cm="1">
        <f t="array" ref="K1117">IFERROR(_xlfn._xlws.SORT(
    _xlfn.UNIQUE(
        TRANSPOSE(
            _xlfn.FILTERXML("&lt;select&gt;&lt;x&gt;"&amp;SUBSTITUTE(选CPU[[#This Row],[CPU选项表]],",","&lt;/x&gt;&lt;x&gt;") &amp;"&lt;/x&gt;&lt;/select&gt;","//x")
        )
    )
),"无合适【CPU】选项,请清除【规格】或【内存】后再试")</f>
        <v>无合适【CPU】选项,请清除【规格】或【内存】后再试</v>
      </c>
    </row>
    <row r="1118" spans="11:11">
      <c r="K1118" t="str" cm="1">
        <f t="array" ref="K1118">IFERROR(_xlfn._xlws.SORT(
    _xlfn.UNIQUE(
        TRANSPOSE(
            _xlfn.FILTERXML("&lt;select&gt;&lt;x&gt;"&amp;SUBSTITUTE(选CPU[[#This Row],[CPU选项表]],",","&lt;/x&gt;&lt;x&gt;") &amp;"&lt;/x&gt;&lt;/select&gt;","//x")
        )
    )
),"无合适【CPU】选项,请清除【规格】或【内存】后再试")</f>
        <v>无合适【CPU】选项,请清除【规格】或【内存】后再试</v>
      </c>
    </row>
    <row r="1119" spans="11:11">
      <c r="K1119" t="str" cm="1">
        <f t="array" ref="K1119">IFERROR(_xlfn._xlws.SORT(
    _xlfn.UNIQUE(
        TRANSPOSE(
            _xlfn.FILTERXML("&lt;select&gt;&lt;x&gt;"&amp;SUBSTITUTE(选CPU[[#This Row],[CPU选项表]],",","&lt;/x&gt;&lt;x&gt;") &amp;"&lt;/x&gt;&lt;/select&gt;","//x")
        )
    )
),"无合适【CPU】选项,请清除【规格】或【内存】后再试")</f>
        <v>无合适【CPU】选项,请清除【规格】或【内存】后再试</v>
      </c>
    </row>
    <row r="1120" spans="11:11">
      <c r="K1120" t="str" cm="1">
        <f t="array" ref="K1120">IFERROR(_xlfn._xlws.SORT(
    _xlfn.UNIQUE(
        TRANSPOSE(
            _xlfn.FILTERXML("&lt;select&gt;&lt;x&gt;"&amp;SUBSTITUTE(选CPU[[#This Row],[CPU选项表]],",","&lt;/x&gt;&lt;x&gt;") &amp;"&lt;/x&gt;&lt;/select&gt;","//x")
        )
    )
),"无合适【CPU】选项,请清除【规格】或【内存】后再试")</f>
        <v>无合适【CPU】选项,请清除【规格】或【内存】后再试</v>
      </c>
    </row>
    <row r="1121" spans="11:11">
      <c r="K1121" t="str" cm="1">
        <f t="array" ref="K1121">IFERROR(_xlfn._xlws.SORT(
    _xlfn.UNIQUE(
        TRANSPOSE(
            _xlfn.FILTERXML("&lt;select&gt;&lt;x&gt;"&amp;SUBSTITUTE(选CPU[[#This Row],[CPU选项表]],",","&lt;/x&gt;&lt;x&gt;") &amp;"&lt;/x&gt;&lt;/select&gt;","//x")
        )
    )
),"无合适【CPU】选项,请清除【规格】或【内存】后再试")</f>
        <v>无合适【CPU】选项,请清除【规格】或【内存】后再试</v>
      </c>
    </row>
    <row r="1122" spans="11:11">
      <c r="K1122" t="str" cm="1">
        <f t="array" ref="K1122">IFERROR(_xlfn._xlws.SORT(
    _xlfn.UNIQUE(
        TRANSPOSE(
            _xlfn.FILTERXML("&lt;select&gt;&lt;x&gt;"&amp;SUBSTITUTE(选CPU[[#This Row],[CPU选项表]],",","&lt;/x&gt;&lt;x&gt;") &amp;"&lt;/x&gt;&lt;/select&gt;","//x")
        )
    )
),"无合适【CPU】选项,请清除【规格】或【内存】后再试")</f>
        <v>无合适【CPU】选项,请清除【规格】或【内存】后再试</v>
      </c>
    </row>
    <row r="1123" spans="11:11">
      <c r="K1123" t="str" cm="1">
        <f t="array" ref="K1123">IFERROR(_xlfn._xlws.SORT(
    _xlfn.UNIQUE(
        TRANSPOSE(
            _xlfn.FILTERXML("&lt;select&gt;&lt;x&gt;"&amp;SUBSTITUTE(选CPU[[#This Row],[CPU选项表]],",","&lt;/x&gt;&lt;x&gt;") &amp;"&lt;/x&gt;&lt;/select&gt;","//x")
        )
    )
),"无合适【CPU】选项,请清除【规格】或【内存】后再试")</f>
        <v>无合适【CPU】选项,请清除【规格】或【内存】后再试</v>
      </c>
    </row>
    <row r="1124" spans="11:11">
      <c r="K1124" t="str" cm="1">
        <f t="array" ref="K1124">IFERROR(_xlfn._xlws.SORT(
    _xlfn.UNIQUE(
        TRANSPOSE(
            _xlfn.FILTERXML("&lt;select&gt;&lt;x&gt;"&amp;SUBSTITUTE(选CPU[[#This Row],[CPU选项表]],",","&lt;/x&gt;&lt;x&gt;") &amp;"&lt;/x&gt;&lt;/select&gt;","//x")
        )
    )
),"无合适【CPU】选项,请清除【规格】或【内存】后再试")</f>
        <v>无合适【CPU】选项,请清除【规格】或【内存】后再试</v>
      </c>
    </row>
    <row r="1125" spans="11:11">
      <c r="K1125" t="str" cm="1">
        <f t="array" ref="K1125">IFERROR(_xlfn._xlws.SORT(
    _xlfn.UNIQUE(
        TRANSPOSE(
            _xlfn.FILTERXML("&lt;select&gt;&lt;x&gt;"&amp;SUBSTITUTE(选CPU[[#This Row],[CPU选项表]],",","&lt;/x&gt;&lt;x&gt;") &amp;"&lt;/x&gt;&lt;/select&gt;","//x")
        )
    )
),"无合适【CPU】选项,请清除【规格】或【内存】后再试")</f>
        <v>无合适【CPU】选项,请清除【规格】或【内存】后再试</v>
      </c>
    </row>
    <row r="1126" spans="11:11">
      <c r="K1126" t="str" cm="1">
        <f t="array" ref="K1126">IFERROR(_xlfn._xlws.SORT(
    _xlfn.UNIQUE(
        TRANSPOSE(
            _xlfn.FILTERXML("&lt;select&gt;&lt;x&gt;"&amp;SUBSTITUTE(选CPU[[#This Row],[CPU选项表]],",","&lt;/x&gt;&lt;x&gt;") &amp;"&lt;/x&gt;&lt;/select&gt;","//x")
        )
    )
),"无合适【CPU】选项,请清除【规格】或【内存】后再试")</f>
        <v>无合适【CPU】选项,请清除【规格】或【内存】后再试</v>
      </c>
    </row>
    <row r="1127" spans="11:11">
      <c r="K1127" t="str" cm="1">
        <f t="array" ref="K1127">IFERROR(_xlfn._xlws.SORT(
    _xlfn.UNIQUE(
        TRANSPOSE(
            _xlfn.FILTERXML("&lt;select&gt;&lt;x&gt;"&amp;SUBSTITUTE(选CPU[[#This Row],[CPU选项表]],",","&lt;/x&gt;&lt;x&gt;") &amp;"&lt;/x&gt;&lt;/select&gt;","//x")
        )
    )
),"无合适【CPU】选项,请清除【规格】或【内存】后再试")</f>
        <v>无合适【CPU】选项,请清除【规格】或【内存】后再试</v>
      </c>
    </row>
    <row r="1128" spans="11:11">
      <c r="K1128" t="str" cm="1">
        <f t="array" ref="K1128">IFERROR(_xlfn._xlws.SORT(
    _xlfn.UNIQUE(
        TRANSPOSE(
            _xlfn.FILTERXML("&lt;select&gt;&lt;x&gt;"&amp;SUBSTITUTE(选CPU[[#This Row],[CPU选项表]],",","&lt;/x&gt;&lt;x&gt;") &amp;"&lt;/x&gt;&lt;/select&gt;","//x")
        )
    )
),"无合适【CPU】选项,请清除【规格】或【内存】后再试")</f>
        <v>无合适【CPU】选项,请清除【规格】或【内存】后再试</v>
      </c>
    </row>
    <row r="1129" spans="11:11">
      <c r="K1129" t="str" cm="1">
        <f t="array" ref="K1129">IFERROR(_xlfn._xlws.SORT(
    _xlfn.UNIQUE(
        TRANSPOSE(
            _xlfn.FILTERXML("&lt;select&gt;&lt;x&gt;"&amp;SUBSTITUTE(选CPU[[#This Row],[CPU选项表]],",","&lt;/x&gt;&lt;x&gt;") &amp;"&lt;/x&gt;&lt;/select&gt;","//x")
        )
    )
),"无合适【CPU】选项,请清除【规格】或【内存】后再试")</f>
        <v>无合适【CPU】选项,请清除【规格】或【内存】后再试</v>
      </c>
    </row>
    <row r="1130" spans="11:11">
      <c r="K1130" t="str" cm="1">
        <f t="array" ref="K1130">IFERROR(_xlfn._xlws.SORT(
    _xlfn.UNIQUE(
        TRANSPOSE(
            _xlfn.FILTERXML("&lt;select&gt;&lt;x&gt;"&amp;SUBSTITUTE(选CPU[[#This Row],[CPU选项表]],",","&lt;/x&gt;&lt;x&gt;") &amp;"&lt;/x&gt;&lt;/select&gt;","//x")
        )
    )
),"无合适【CPU】选项,请清除【规格】或【内存】后再试")</f>
        <v>无合适【CPU】选项,请清除【规格】或【内存】后再试</v>
      </c>
    </row>
    <row r="1131" spans="11:11">
      <c r="K1131" t="str" cm="1">
        <f t="array" ref="K1131">IFERROR(_xlfn._xlws.SORT(
    _xlfn.UNIQUE(
        TRANSPOSE(
            _xlfn.FILTERXML("&lt;select&gt;&lt;x&gt;"&amp;SUBSTITUTE(选CPU[[#This Row],[CPU选项表]],",","&lt;/x&gt;&lt;x&gt;") &amp;"&lt;/x&gt;&lt;/select&gt;","//x")
        )
    )
),"无合适【CPU】选项,请清除【规格】或【内存】后再试")</f>
        <v>无合适【CPU】选项,请清除【规格】或【内存】后再试</v>
      </c>
    </row>
    <row r="1132" spans="11:11">
      <c r="K1132" t="str" cm="1">
        <f t="array" ref="K1132">IFERROR(_xlfn._xlws.SORT(
    _xlfn.UNIQUE(
        TRANSPOSE(
            _xlfn.FILTERXML("&lt;select&gt;&lt;x&gt;"&amp;SUBSTITUTE(选CPU[[#This Row],[CPU选项表]],",","&lt;/x&gt;&lt;x&gt;") &amp;"&lt;/x&gt;&lt;/select&gt;","//x")
        )
    )
),"无合适【CPU】选项,请清除【规格】或【内存】后再试")</f>
        <v>无合适【CPU】选项,请清除【规格】或【内存】后再试</v>
      </c>
    </row>
    <row r="1133" spans="11:11">
      <c r="K1133" t="str" cm="1">
        <f t="array" ref="K1133">IFERROR(_xlfn._xlws.SORT(
    _xlfn.UNIQUE(
        TRANSPOSE(
            _xlfn.FILTERXML("&lt;select&gt;&lt;x&gt;"&amp;SUBSTITUTE(选CPU[[#This Row],[CPU选项表]],",","&lt;/x&gt;&lt;x&gt;") &amp;"&lt;/x&gt;&lt;/select&gt;","//x")
        )
    )
),"无合适【CPU】选项,请清除【规格】或【内存】后再试")</f>
        <v>无合适【CPU】选项,请清除【规格】或【内存】后再试</v>
      </c>
    </row>
    <row r="1134" spans="11:11">
      <c r="K1134" t="str" cm="1">
        <f t="array" ref="K1134">IFERROR(_xlfn._xlws.SORT(
    _xlfn.UNIQUE(
        TRANSPOSE(
            _xlfn.FILTERXML("&lt;select&gt;&lt;x&gt;"&amp;SUBSTITUTE(选CPU[[#This Row],[CPU选项表]],",","&lt;/x&gt;&lt;x&gt;") &amp;"&lt;/x&gt;&lt;/select&gt;","//x")
        )
    )
),"无合适【CPU】选项,请清除【规格】或【内存】后再试")</f>
        <v>无合适【CPU】选项,请清除【规格】或【内存】后再试</v>
      </c>
    </row>
    <row r="1135" spans="11:11">
      <c r="K1135" t="str" cm="1">
        <f t="array" ref="K1135">IFERROR(_xlfn._xlws.SORT(
    _xlfn.UNIQUE(
        TRANSPOSE(
            _xlfn.FILTERXML("&lt;select&gt;&lt;x&gt;"&amp;SUBSTITUTE(选CPU[[#This Row],[CPU选项表]],",","&lt;/x&gt;&lt;x&gt;") &amp;"&lt;/x&gt;&lt;/select&gt;","//x")
        )
    )
),"无合适【CPU】选项,请清除【规格】或【内存】后再试")</f>
        <v>无合适【CPU】选项,请清除【规格】或【内存】后再试</v>
      </c>
    </row>
    <row r="1136" spans="11:11">
      <c r="K1136" t="str" cm="1">
        <f t="array" ref="K1136">IFERROR(_xlfn._xlws.SORT(
    _xlfn.UNIQUE(
        TRANSPOSE(
            _xlfn.FILTERXML("&lt;select&gt;&lt;x&gt;"&amp;SUBSTITUTE(选CPU[[#This Row],[CPU选项表]],",","&lt;/x&gt;&lt;x&gt;") &amp;"&lt;/x&gt;&lt;/select&gt;","//x")
        )
    )
),"无合适【CPU】选项,请清除【规格】或【内存】后再试")</f>
        <v>无合适【CPU】选项,请清除【规格】或【内存】后再试</v>
      </c>
    </row>
    <row r="1137" spans="11:11">
      <c r="K1137" t="str" cm="1">
        <f t="array" ref="K1137">IFERROR(_xlfn._xlws.SORT(
    _xlfn.UNIQUE(
        TRANSPOSE(
            _xlfn.FILTERXML("&lt;select&gt;&lt;x&gt;"&amp;SUBSTITUTE(选CPU[[#This Row],[CPU选项表]],",","&lt;/x&gt;&lt;x&gt;") &amp;"&lt;/x&gt;&lt;/select&gt;","//x")
        )
    )
),"无合适【CPU】选项,请清除【规格】或【内存】后再试")</f>
        <v>无合适【CPU】选项,请清除【规格】或【内存】后再试</v>
      </c>
    </row>
    <row r="1138" spans="11:11">
      <c r="K1138" t="str" cm="1">
        <f t="array" ref="K1138">IFERROR(_xlfn._xlws.SORT(
    _xlfn.UNIQUE(
        TRANSPOSE(
            _xlfn.FILTERXML("&lt;select&gt;&lt;x&gt;"&amp;SUBSTITUTE(选CPU[[#This Row],[CPU选项表]],",","&lt;/x&gt;&lt;x&gt;") &amp;"&lt;/x&gt;&lt;/select&gt;","//x")
        )
    )
),"无合适【CPU】选项,请清除【规格】或【内存】后再试")</f>
        <v>无合适【CPU】选项,请清除【规格】或【内存】后再试</v>
      </c>
    </row>
    <row r="1139" spans="11:11">
      <c r="K1139" t="str" cm="1">
        <f t="array" ref="K1139">IFERROR(_xlfn._xlws.SORT(
    _xlfn.UNIQUE(
        TRANSPOSE(
            _xlfn.FILTERXML("&lt;select&gt;&lt;x&gt;"&amp;SUBSTITUTE(选CPU[[#This Row],[CPU选项表]],",","&lt;/x&gt;&lt;x&gt;") &amp;"&lt;/x&gt;&lt;/select&gt;","//x")
        )
    )
),"无合适【CPU】选项,请清除【规格】或【内存】后再试")</f>
        <v>无合适【CPU】选项,请清除【规格】或【内存】后再试</v>
      </c>
    </row>
    <row r="1140" spans="11:11">
      <c r="K1140" t="str" cm="1">
        <f t="array" ref="K1140">IFERROR(_xlfn._xlws.SORT(
    _xlfn.UNIQUE(
        TRANSPOSE(
            _xlfn.FILTERXML("&lt;select&gt;&lt;x&gt;"&amp;SUBSTITUTE(选CPU[[#This Row],[CPU选项表]],",","&lt;/x&gt;&lt;x&gt;") &amp;"&lt;/x&gt;&lt;/select&gt;","//x")
        )
    )
),"无合适【CPU】选项,请清除【规格】或【内存】后再试")</f>
        <v>无合适【CPU】选项,请清除【规格】或【内存】后再试</v>
      </c>
    </row>
    <row r="1141" spans="11:11">
      <c r="K1141" t="str" cm="1">
        <f t="array" ref="K1141">IFERROR(_xlfn._xlws.SORT(
    _xlfn.UNIQUE(
        TRANSPOSE(
            _xlfn.FILTERXML("&lt;select&gt;&lt;x&gt;"&amp;SUBSTITUTE(选CPU[[#This Row],[CPU选项表]],",","&lt;/x&gt;&lt;x&gt;") &amp;"&lt;/x&gt;&lt;/select&gt;","//x")
        )
    )
),"无合适【CPU】选项,请清除【规格】或【内存】后再试")</f>
        <v>无合适【CPU】选项,请清除【规格】或【内存】后再试</v>
      </c>
    </row>
    <row r="1142" spans="11:11">
      <c r="K1142" t="str" cm="1">
        <f t="array" ref="K1142">IFERROR(_xlfn._xlws.SORT(
    _xlfn.UNIQUE(
        TRANSPOSE(
            _xlfn.FILTERXML("&lt;select&gt;&lt;x&gt;"&amp;SUBSTITUTE(选CPU[[#This Row],[CPU选项表]],",","&lt;/x&gt;&lt;x&gt;") &amp;"&lt;/x&gt;&lt;/select&gt;","//x")
        )
    )
),"无合适【CPU】选项,请清除【规格】或【内存】后再试")</f>
        <v>无合适【CPU】选项,请清除【规格】或【内存】后再试</v>
      </c>
    </row>
    <row r="1143" spans="11:11">
      <c r="K1143" t="str" cm="1">
        <f t="array" ref="K1143">IFERROR(_xlfn._xlws.SORT(
    _xlfn.UNIQUE(
        TRANSPOSE(
            _xlfn.FILTERXML("&lt;select&gt;&lt;x&gt;"&amp;SUBSTITUTE(选CPU[[#This Row],[CPU选项表]],",","&lt;/x&gt;&lt;x&gt;") &amp;"&lt;/x&gt;&lt;/select&gt;","//x")
        )
    )
),"无合适【CPU】选项,请清除【规格】或【内存】后再试")</f>
        <v>无合适【CPU】选项,请清除【规格】或【内存】后再试</v>
      </c>
    </row>
    <row r="1144" spans="11:11">
      <c r="K1144" t="str" cm="1">
        <f t="array" ref="K1144">IFERROR(_xlfn._xlws.SORT(
    _xlfn.UNIQUE(
        TRANSPOSE(
            _xlfn.FILTERXML("&lt;select&gt;&lt;x&gt;"&amp;SUBSTITUTE(选CPU[[#This Row],[CPU选项表]],",","&lt;/x&gt;&lt;x&gt;") &amp;"&lt;/x&gt;&lt;/select&gt;","//x")
        )
    )
),"无合适【CPU】选项,请清除【规格】或【内存】后再试")</f>
        <v>无合适【CPU】选项,请清除【规格】或【内存】后再试</v>
      </c>
    </row>
    <row r="1145" spans="11:11">
      <c r="K1145" t="str" cm="1">
        <f t="array" ref="K1145">IFERROR(_xlfn._xlws.SORT(
    _xlfn.UNIQUE(
        TRANSPOSE(
            _xlfn.FILTERXML("&lt;select&gt;&lt;x&gt;"&amp;SUBSTITUTE(选CPU[[#This Row],[CPU选项表]],",","&lt;/x&gt;&lt;x&gt;") &amp;"&lt;/x&gt;&lt;/select&gt;","//x")
        )
    )
),"无合适【CPU】选项,请清除【规格】或【内存】后再试")</f>
        <v>无合适【CPU】选项,请清除【规格】或【内存】后再试</v>
      </c>
    </row>
    <row r="1146" spans="11:11">
      <c r="K1146" t="str" cm="1">
        <f t="array" ref="K1146">IFERROR(_xlfn._xlws.SORT(
    _xlfn.UNIQUE(
        TRANSPOSE(
            _xlfn.FILTERXML("&lt;select&gt;&lt;x&gt;"&amp;SUBSTITUTE(选CPU[[#This Row],[CPU选项表]],",","&lt;/x&gt;&lt;x&gt;") &amp;"&lt;/x&gt;&lt;/select&gt;","//x")
        )
    )
),"无合适【CPU】选项,请清除【规格】或【内存】后再试")</f>
        <v>无合适【CPU】选项,请清除【规格】或【内存】后再试</v>
      </c>
    </row>
    <row r="1147" spans="11:11">
      <c r="K1147" t="str" cm="1">
        <f t="array" ref="K1147">IFERROR(_xlfn._xlws.SORT(
    _xlfn.UNIQUE(
        TRANSPOSE(
            _xlfn.FILTERXML("&lt;select&gt;&lt;x&gt;"&amp;SUBSTITUTE(选CPU[[#This Row],[CPU选项表]],",","&lt;/x&gt;&lt;x&gt;") &amp;"&lt;/x&gt;&lt;/select&gt;","//x")
        )
    )
),"无合适【CPU】选项,请清除【规格】或【内存】后再试")</f>
        <v>无合适【CPU】选项,请清除【规格】或【内存】后再试</v>
      </c>
    </row>
    <row r="1148" spans="11:11">
      <c r="K1148" t="str" cm="1">
        <f t="array" ref="K1148">IFERROR(_xlfn._xlws.SORT(
    _xlfn.UNIQUE(
        TRANSPOSE(
            _xlfn.FILTERXML("&lt;select&gt;&lt;x&gt;"&amp;SUBSTITUTE(选CPU[[#This Row],[CPU选项表]],",","&lt;/x&gt;&lt;x&gt;") &amp;"&lt;/x&gt;&lt;/select&gt;","//x")
        )
    )
),"无合适【CPU】选项,请清除【规格】或【内存】后再试")</f>
        <v>无合适【CPU】选项,请清除【规格】或【内存】后再试</v>
      </c>
    </row>
    <row r="1149" spans="11:11">
      <c r="K1149" t="str" cm="1">
        <f t="array" ref="K1149">IFERROR(_xlfn._xlws.SORT(
    _xlfn.UNIQUE(
        TRANSPOSE(
            _xlfn.FILTERXML("&lt;select&gt;&lt;x&gt;"&amp;SUBSTITUTE(选CPU[[#This Row],[CPU选项表]],",","&lt;/x&gt;&lt;x&gt;") &amp;"&lt;/x&gt;&lt;/select&gt;","//x")
        )
    )
),"无合适【CPU】选项,请清除【规格】或【内存】后再试")</f>
        <v>无合适【CPU】选项,请清除【规格】或【内存】后再试</v>
      </c>
    </row>
    <row r="1150" spans="11:11">
      <c r="K1150" t="str" cm="1">
        <f t="array" ref="K1150">IFERROR(_xlfn._xlws.SORT(
    _xlfn.UNIQUE(
        TRANSPOSE(
            _xlfn.FILTERXML("&lt;select&gt;&lt;x&gt;"&amp;SUBSTITUTE(选CPU[[#This Row],[CPU选项表]],",","&lt;/x&gt;&lt;x&gt;") &amp;"&lt;/x&gt;&lt;/select&gt;","//x")
        )
    )
),"无合适【CPU】选项,请清除【规格】或【内存】后再试")</f>
        <v>无合适【CPU】选项,请清除【规格】或【内存】后再试</v>
      </c>
    </row>
    <row r="1151" spans="11:11">
      <c r="K1151" t="str" cm="1">
        <f t="array" ref="K1151">IFERROR(_xlfn._xlws.SORT(
    _xlfn.UNIQUE(
        TRANSPOSE(
            _xlfn.FILTERXML("&lt;select&gt;&lt;x&gt;"&amp;SUBSTITUTE(选CPU[[#This Row],[CPU选项表]],",","&lt;/x&gt;&lt;x&gt;") &amp;"&lt;/x&gt;&lt;/select&gt;","//x")
        )
    )
),"无合适【CPU】选项,请清除【规格】或【内存】后再试")</f>
        <v>无合适【CPU】选项,请清除【规格】或【内存】后再试</v>
      </c>
    </row>
    <row r="1152" spans="11:11">
      <c r="K1152" t="str" cm="1">
        <f t="array" ref="K1152">IFERROR(_xlfn._xlws.SORT(
    _xlfn.UNIQUE(
        TRANSPOSE(
            _xlfn.FILTERXML("&lt;select&gt;&lt;x&gt;"&amp;SUBSTITUTE(选CPU[[#This Row],[CPU选项表]],",","&lt;/x&gt;&lt;x&gt;") &amp;"&lt;/x&gt;&lt;/select&gt;","//x")
        )
    )
),"无合适【CPU】选项,请清除【规格】或【内存】后再试")</f>
        <v>无合适【CPU】选项,请清除【规格】或【内存】后再试</v>
      </c>
    </row>
    <row r="1153" spans="11:11">
      <c r="K1153" t="str" cm="1">
        <f t="array" ref="K1153">IFERROR(_xlfn._xlws.SORT(
    _xlfn.UNIQUE(
        TRANSPOSE(
            _xlfn.FILTERXML("&lt;select&gt;&lt;x&gt;"&amp;SUBSTITUTE(选CPU[[#This Row],[CPU选项表]],",","&lt;/x&gt;&lt;x&gt;") &amp;"&lt;/x&gt;&lt;/select&gt;","//x")
        )
    )
),"无合适【CPU】选项,请清除【规格】或【内存】后再试")</f>
        <v>无合适【CPU】选项,请清除【规格】或【内存】后再试</v>
      </c>
    </row>
    <row r="1154" spans="11:11">
      <c r="K1154" t="str" cm="1">
        <f t="array" ref="K1154">IFERROR(_xlfn._xlws.SORT(
    _xlfn.UNIQUE(
        TRANSPOSE(
            _xlfn.FILTERXML("&lt;select&gt;&lt;x&gt;"&amp;SUBSTITUTE(选CPU[[#This Row],[CPU选项表]],",","&lt;/x&gt;&lt;x&gt;") &amp;"&lt;/x&gt;&lt;/select&gt;","//x")
        )
    )
),"无合适【CPU】选项,请清除【规格】或【内存】后再试")</f>
        <v>无合适【CPU】选项,请清除【规格】或【内存】后再试</v>
      </c>
    </row>
    <row r="1155" spans="11:11">
      <c r="K1155" t="str" cm="1">
        <f t="array" ref="K1155">IFERROR(_xlfn._xlws.SORT(
    _xlfn.UNIQUE(
        TRANSPOSE(
            _xlfn.FILTERXML("&lt;select&gt;&lt;x&gt;"&amp;SUBSTITUTE(选CPU[[#This Row],[CPU选项表]],",","&lt;/x&gt;&lt;x&gt;") &amp;"&lt;/x&gt;&lt;/select&gt;","//x")
        )
    )
),"无合适【CPU】选项,请清除【规格】或【内存】后再试")</f>
        <v>无合适【CPU】选项,请清除【规格】或【内存】后再试</v>
      </c>
    </row>
    <row r="1156" spans="11:11">
      <c r="K1156" t="str" cm="1">
        <f t="array" ref="K1156">IFERROR(_xlfn._xlws.SORT(
    _xlfn.UNIQUE(
        TRANSPOSE(
            _xlfn.FILTERXML("&lt;select&gt;&lt;x&gt;"&amp;SUBSTITUTE(选CPU[[#This Row],[CPU选项表]],",","&lt;/x&gt;&lt;x&gt;") &amp;"&lt;/x&gt;&lt;/select&gt;","//x")
        )
    )
),"无合适【CPU】选项,请清除【规格】或【内存】后再试")</f>
        <v>无合适【CPU】选项,请清除【规格】或【内存】后再试</v>
      </c>
    </row>
    <row r="1157" spans="11:11">
      <c r="K1157" t="str" cm="1">
        <f t="array" ref="K1157">IFERROR(_xlfn._xlws.SORT(
    _xlfn.UNIQUE(
        TRANSPOSE(
            _xlfn.FILTERXML("&lt;select&gt;&lt;x&gt;"&amp;SUBSTITUTE(选CPU[[#This Row],[CPU选项表]],",","&lt;/x&gt;&lt;x&gt;") &amp;"&lt;/x&gt;&lt;/select&gt;","//x")
        )
    )
),"无合适【CPU】选项,请清除【规格】或【内存】后再试")</f>
        <v>无合适【CPU】选项,请清除【规格】或【内存】后再试</v>
      </c>
    </row>
    <row r="1158" spans="11:11">
      <c r="K1158" t="str" cm="1">
        <f t="array" ref="K1158">IFERROR(_xlfn._xlws.SORT(
    _xlfn.UNIQUE(
        TRANSPOSE(
            _xlfn.FILTERXML("&lt;select&gt;&lt;x&gt;"&amp;SUBSTITUTE(选CPU[[#This Row],[CPU选项表]],",","&lt;/x&gt;&lt;x&gt;") &amp;"&lt;/x&gt;&lt;/select&gt;","//x")
        )
    )
),"无合适【CPU】选项,请清除【规格】或【内存】后再试")</f>
        <v>无合适【CPU】选项,请清除【规格】或【内存】后再试</v>
      </c>
    </row>
    <row r="1159" spans="11:11">
      <c r="K1159" t="str" cm="1">
        <f t="array" ref="K1159">IFERROR(_xlfn._xlws.SORT(
    _xlfn.UNIQUE(
        TRANSPOSE(
            _xlfn.FILTERXML("&lt;select&gt;&lt;x&gt;"&amp;SUBSTITUTE(选CPU[[#This Row],[CPU选项表]],",","&lt;/x&gt;&lt;x&gt;") &amp;"&lt;/x&gt;&lt;/select&gt;","//x")
        )
    )
),"无合适【CPU】选项,请清除【规格】或【内存】后再试")</f>
        <v>无合适【CPU】选项,请清除【规格】或【内存】后再试</v>
      </c>
    </row>
    <row r="1160" spans="11:11">
      <c r="K1160" t="str" cm="1">
        <f t="array" ref="K1160">IFERROR(_xlfn._xlws.SORT(
    _xlfn.UNIQUE(
        TRANSPOSE(
            _xlfn.FILTERXML("&lt;select&gt;&lt;x&gt;"&amp;SUBSTITUTE(选CPU[[#This Row],[CPU选项表]],",","&lt;/x&gt;&lt;x&gt;") &amp;"&lt;/x&gt;&lt;/select&gt;","//x")
        )
    )
),"无合适【CPU】选项,请清除【规格】或【内存】后再试")</f>
        <v>无合适【CPU】选项,请清除【规格】或【内存】后再试</v>
      </c>
    </row>
    <row r="1161" spans="11:11">
      <c r="K1161" t="str" cm="1">
        <f t="array" ref="K1161">IFERROR(_xlfn._xlws.SORT(
    _xlfn.UNIQUE(
        TRANSPOSE(
            _xlfn.FILTERXML("&lt;select&gt;&lt;x&gt;"&amp;SUBSTITUTE(选CPU[[#This Row],[CPU选项表]],",","&lt;/x&gt;&lt;x&gt;") &amp;"&lt;/x&gt;&lt;/select&gt;","//x")
        )
    )
),"无合适【CPU】选项,请清除【规格】或【内存】后再试")</f>
        <v>无合适【CPU】选项,请清除【规格】或【内存】后再试</v>
      </c>
    </row>
    <row r="1162" spans="11:11">
      <c r="K1162" t="str" cm="1">
        <f t="array" ref="K1162">IFERROR(_xlfn._xlws.SORT(
    _xlfn.UNIQUE(
        TRANSPOSE(
            _xlfn.FILTERXML("&lt;select&gt;&lt;x&gt;"&amp;SUBSTITUTE(选CPU[[#This Row],[CPU选项表]],",","&lt;/x&gt;&lt;x&gt;") &amp;"&lt;/x&gt;&lt;/select&gt;","//x")
        )
    )
),"无合适【CPU】选项,请清除【规格】或【内存】后再试")</f>
        <v>无合适【CPU】选项,请清除【规格】或【内存】后再试</v>
      </c>
    </row>
    <row r="1163" spans="11:11">
      <c r="K1163" t="str" cm="1">
        <f t="array" ref="K1163">IFERROR(_xlfn._xlws.SORT(
    _xlfn.UNIQUE(
        TRANSPOSE(
            _xlfn.FILTERXML("&lt;select&gt;&lt;x&gt;"&amp;SUBSTITUTE(选CPU[[#This Row],[CPU选项表]],",","&lt;/x&gt;&lt;x&gt;") &amp;"&lt;/x&gt;&lt;/select&gt;","//x")
        )
    )
),"无合适【CPU】选项,请清除【规格】或【内存】后再试")</f>
        <v>无合适【CPU】选项,请清除【规格】或【内存】后再试</v>
      </c>
    </row>
    <row r="1164" spans="11:11">
      <c r="K1164" t="str" cm="1">
        <f t="array" ref="K1164">IFERROR(_xlfn._xlws.SORT(
    _xlfn.UNIQUE(
        TRANSPOSE(
            _xlfn.FILTERXML("&lt;select&gt;&lt;x&gt;"&amp;SUBSTITUTE(选CPU[[#This Row],[CPU选项表]],",","&lt;/x&gt;&lt;x&gt;") &amp;"&lt;/x&gt;&lt;/select&gt;","//x")
        )
    )
),"无合适【CPU】选项,请清除【规格】或【内存】后再试")</f>
        <v>无合适【CPU】选项,请清除【规格】或【内存】后再试</v>
      </c>
    </row>
    <row r="1165" spans="11:11">
      <c r="K1165" t="str" cm="1">
        <f t="array" ref="K1165">IFERROR(_xlfn._xlws.SORT(
    _xlfn.UNIQUE(
        TRANSPOSE(
            _xlfn.FILTERXML("&lt;select&gt;&lt;x&gt;"&amp;SUBSTITUTE(选CPU[[#This Row],[CPU选项表]],",","&lt;/x&gt;&lt;x&gt;") &amp;"&lt;/x&gt;&lt;/select&gt;","//x")
        )
    )
),"无合适【CPU】选项,请清除【规格】或【内存】后再试")</f>
        <v>无合适【CPU】选项,请清除【规格】或【内存】后再试</v>
      </c>
    </row>
    <row r="1166" spans="11:11">
      <c r="K1166" t="str" cm="1">
        <f t="array" ref="K1166">IFERROR(_xlfn._xlws.SORT(
    _xlfn.UNIQUE(
        TRANSPOSE(
            _xlfn.FILTERXML("&lt;select&gt;&lt;x&gt;"&amp;SUBSTITUTE(选CPU[[#This Row],[CPU选项表]],",","&lt;/x&gt;&lt;x&gt;") &amp;"&lt;/x&gt;&lt;/select&gt;","//x")
        )
    )
),"无合适【CPU】选项,请清除【规格】或【内存】后再试")</f>
        <v>无合适【CPU】选项,请清除【规格】或【内存】后再试</v>
      </c>
    </row>
    <row r="1167" spans="11:11">
      <c r="K1167" t="str" cm="1">
        <f t="array" ref="K1167">IFERROR(_xlfn._xlws.SORT(
    _xlfn.UNIQUE(
        TRANSPOSE(
            _xlfn.FILTERXML("&lt;select&gt;&lt;x&gt;"&amp;SUBSTITUTE(选CPU[[#This Row],[CPU选项表]],",","&lt;/x&gt;&lt;x&gt;") &amp;"&lt;/x&gt;&lt;/select&gt;","//x")
        )
    )
),"无合适【CPU】选项,请清除【规格】或【内存】后再试")</f>
        <v>无合适【CPU】选项,请清除【规格】或【内存】后再试</v>
      </c>
    </row>
    <row r="1168" spans="11:11">
      <c r="K1168" t="str" cm="1">
        <f t="array" ref="K1168">IFERROR(_xlfn._xlws.SORT(
    _xlfn.UNIQUE(
        TRANSPOSE(
            _xlfn.FILTERXML("&lt;select&gt;&lt;x&gt;"&amp;SUBSTITUTE(选CPU[[#This Row],[CPU选项表]],",","&lt;/x&gt;&lt;x&gt;") &amp;"&lt;/x&gt;&lt;/select&gt;","//x")
        )
    )
),"无合适【CPU】选项,请清除【规格】或【内存】后再试")</f>
        <v>无合适【CPU】选项,请清除【规格】或【内存】后再试</v>
      </c>
    </row>
    <row r="1169" spans="11:11">
      <c r="K1169" t="str" cm="1">
        <f t="array" ref="K1169">IFERROR(_xlfn._xlws.SORT(
    _xlfn.UNIQUE(
        TRANSPOSE(
            _xlfn.FILTERXML("&lt;select&gt;&lt;x&gt;"&amp;SUBSTITUTE(选CPU[[#This Row],[CPU选项表]],",","&lt;/x&gt;&lt;x&gt;") &amp;"&lt;/x&gt;&lt;/select&gt;","//x")
        )
    )
),"无合适【CPU】选项,请清除【规格】或【内存】后再试")</f>
        <v>无合适【CPU】选项,请清除【规格】或【内存】后再试</v>
      </c>
    </row>
    <row r="1170" spans="11:11">
      <c r="K1170" t="str" cm="1">
        <f t="array" ref="K1170">IFERROR(_xlfn._xlws.SORT(
    _xlfn.UNIQUE(
        TRANSPOSE(
            _xlfn.FILTERXML("&lt;select&gt;&lt;x&gt;"&amp;SUBSTITUTE(选CPU[[#This Row],[CPU选项表]],",","&lt;/x&gt;&lt;x&gt;") &amp;"&lt;/x&gt;&lt;/select&gt;","//x")
        )
    )
),"无合适【CPU】选项,请清除【规格】或【内存】后再试")</f>
        <v>无合适【CPU】选项,请清除【规格】或【内存】后再试</v>
      </c>
    </row>
    <row r="1171" spans="11:11">
      <c r="K1171" t="str" cm="1">
        <f t="array" ref="K1171">IFERROR(_xlfn._xlws.SORT(
    _xlfn.UNIQUE(
        TRANSPOSE(
            _xlfn.FILTERXML("&lt;select&gt;&lt;x&gt;"&amp;SUBSTITUTE(选CPU[[#This Row],[CPU选项表]],",","&lt;/x&gt;&lt;x&gt;") &amp;"&lt;/x&gt;&lt;/select&gt;","//x")
        )
    )
),"无合适【CPU】选项,请清除【规格】或【内存】后再试")</f>
        <v>无合适【CPU】选项,请清除【规格】或【内存】后再试</v>
      </c>
    </row>
    <row r="1172" spans="11:11">
      <c r="K1172" t="str" cm="1">
        <f t="array" ref="K1172">IFERROR(_xlfn._xlws.SORT(
    _xlfn.UNIQUE(
        TRANSPOSE(
            _xlfn.FILTERXML("&lt;select&gt;&lt;x&gt;"&amp;SUBSTITUTE(选CPU[[#This Row],[CPU选项表]],",","&lt;/x&gt;&lt;x&gt;") &amp;"&lt;/x&gt;&lt;/select&gt;","//x")
        )
    )
),"无合适【CPU】选项,请清除【规格】或【内存】后再试")</f>
        <v>无合适【CPU】选项,请清除【规格】或【内存】后再试</v>
      </c>
    </row>
    <row r="1173" spans="11:11">
      <c r="K1173" t="str" cm="1">
        <f t="array" ref="K1173">IFERROR(_xlfn._xlws.SORT(
    _xlfn.UNIQUE(
        TRANSPOSE(
            _xlfn.FILTERXML("&lt;select&gt;&lt;x&gt;"&amp;SUBSTITUTE(选CPU[[#This Row],[CPU选项表]],",","&lt;/x&gt;&lt;x&gt;") &amp;"&lt;/x&gt;&lt;/select&gt;","//x")
        )
    )
),"无合适【CPU】选项,请清除【规格】或【内存】后再试")</f>
        <v>无合适【CPU】选项,请清除【规格】或【内存】后再试</v>
      </c>
    </row>
    <row r="1174" spans="11:11">
      <c r="K1174" t="str" cm="1">
        <f t="array" ref="K1174">IFERROR(_xlfn._xlws.SORT(
    _xlfn.UNIQUE(
        TRANSPOSE(
            _xlfn.FILTERXML("&lt;select&gt;&lt;x&gt;"&amp;SUBSTITUTE(选CPU[[#This Row],[CPU选项表]],",","&lt;/x&gt;&lt;x&gt;") &amp;"&lt;/x&gt;&lt;/select&gt;","//x")
        )
    )
),"无合适【CPU】选项,请清除【规格】或【内存】后再试")</f>
        <v>无合适【CPU】选项,请清除【规格】或【内存】后再试</v>
      </c>
    </row>
    <row r="1175" spans="11:11">
      <c r="K1175" t="str" cm="1">
        <f t="array" ref="K1175">IFERROR(_xlfn._xlws.SORT(
    _xlfn.UNIQUE(
        TRANSPOSE(
            _xlfn.FILTERXML("&lt;select&gt;&lt;x&gt;"&amp;SUBSTITUTE(选CPU[[#This Row],[CPU选项表]],",","&lt;/x&gt;&lt;x&gt;") &amp;"&lt;/x&gt;&lt;/select&gt;","//x")
        )
    )
),"无合适【CPU】选项,请清除【规格】或【内存】后再试")</f>
        <v>无合适【CPU】选项,请清除【规格】或【内存】后再试</v>
      </c>
    </row>
    <row r="1176" spans="11:11">
      <c r="K1176" t="str" cm="1">
        <f t="array" ref="K1176">IFERROR(_xlfn._xlws.SORT(
    _xlfn.UNIQUE(
        TRANSPOSE(
            _xlfn.FILTERXML("&lt;select&gt;&lt;x&gt;"&amp;SUBSTITUTE(选CPU[[#This Row],[CPU选项表]],",","&lt;/x&gt;&lt;x&gt;") &amp;"&lt;/x&gt;&lt;/select&gt;","//x")
        )
    )
),"无合适【CPU】选项,请清除【规格】或【内存】后再试")</f>
        <v>无合适【CPU】选项,请清除【规格】或【内存】后再试</v>
      </c>
    </row>
    <row r="1177" spans="11:11">
      <c r="K1177" t="str" cm="1">
        <f t="array" ref="K1177">IFERROR(_xlfn._xlws.SORT(
    _xlfn.UNIQUE(
        TRANSPOSE(
            _xlfn.FILTERXML("&lt;select&gt;&lt;x&gt;"&amp;SUBSTITUTE(选CPU[[#This Row],[CPU选项表]],",","&lt;/x&gt;&lt;x&gt;") &amp;"&lt;/x&gt;&lt;/select&gt;","//x")
        )
    )
),"无合适【CPU】选项,请清除【规格】或【内存】后再试")</f>
        <v>无合适【CPU】选项,请清除【规格】或【内存】后再试</v>
      </c>
    </row>
    <row r="1178" spans="11:11">
      <c r="K1178" t="str" cm="1">
        <f t="array" ref="K1178">IFERROR(_xlfn._xlws.SORT(
    _xlfn.UNIQUE(
        TRANSPOSE(
            _xlfn.FILTERXML("&lt;select&gt;&lt;x&gt;"&amp;SUBSTITUTE(选CPU[[#This Row],[CPU选项表]],",","&lt;/x&gt;&lt;x&gt;") &amp;"&lt;/x&gt;&lt;/select&gt;","//x")
        )
    )
),"无合适【CPU】选项,请清除【规格】或【内存】后再试")</f>
        <v>无合适【CPU】选项,请清除【规格】或【内存】后再试</v>
      </c>
    </row>
    <row r="1179" spans="11:11">
      <c r="K1179" t="str" cm="1">
        <f t="array" ref="K1179">IFERROR(_xlfn._xlws.SORT(
    _xlfn.UNIQUE(
        TRANSPOSE(
            _xlfn.FILTERXML("&lt;select&gt;&lt;x&gt;"&amp;SUBSTITUTE(选CPU[[#This Row],[CPU选项表]],",","&lt;/x&gt;&lt;x&gt;") &amp;"&lt;/x&gt;&lt;/select&gt;","//x")
        )
    )
),"无合适【CPU】选项,请清除【规格】或【内存】后再试")</f>
        <v>无合适【CPU】选项,请清除【规格】或【内存】后再试</v>
      </c>
    </row>
    <row r="1180" spans="11:11">
      <c r="K1180" t="str" cm="1">
        <f t="array" ref="K1180">IFERROR(_xlfn._xlws.SORT(
    _xlfn.UNIQUE(
        TRANSPOSE(
            _xlfn.FILTERXML("&lt;select&gt;&lt;x&gt;"&amp;SUBSTITUTE(选CPU[[#This Row],[CPU选项表]],",","&lt;/x&gt;&lt;x&gt;") &amp;"&lt;/x&gt;&lt;/select&gt;","//x")
        )
    )
),"无合适【CPU】选项,请清除【规格】或【内存】后再试")</f>
        <v>无合适【CPU】选项,请清除【规格】或【内存】后再试</v>
      </c>
    </row>
    <row r="1181" spans="11:11">
      <c r="K1181" t="str" cm="1">
        <f t="array" ref="K1181">IFERROR(_xlfn._xlws.SORT(
    _xlfn.UNIQUE(
        TRANSPOSE(
            _xlfn.FILTERXML("&lt;select&gt;&lt;x&gt;"&amp;SUBSTITUTE(选CPU[[#This Row],[CPU选项表]],",","&lt;/x&gt;&lt;x&gt;") &amp;"&lt;/x&gt;&lt;/select&gt;","//x")
        )
    )
),"无合适【CPU】选项,请清除【规格】或【内存】后再试")</f>
        <v>无合适【CPU】选项,请清除【规格】或【内存】后再试</v>
      </c>
    </row>
    <row r="1182" spans="11:11">
      <c r="K1182" t="str" cm="1">
        <f t="array" ref="K1182">IFERROR(_xlfn._xlws.SORT(
    _xlfn.UNIQUE(
        TRANSPOSE(
            _xlfn.FILTERXML("&lt;select&gt;&lt;x&gt;"&amp;SUBSTITUTE(选CPU[[#This Row],[CPU选项表]],",","&lt;/x&gt;&lt;x&gt;") &amp;"&lt;/x&gt;&lt;/select&gt;","//x")
        )
    )
),"无合适【CPU】选项,请清除【规格】或【内存】后再试")</f>
        <v>无合适【CPU】选项,请清除【规格】或【内存】后再试</v>
      </c>
    </row>
    <row r="1183" spans="11:11">
      <c r="K1183" t="str" cm="1">
        <f t="array" ref="K1183">IFERROR(_xlfn._xlws.SORT(
    _xlfn.UNIQUE(
        TRANSPOSE(
            _xlfn.FILTERXML("&lt;select&gt;&lt;x&gt;"&amp;SUBSTITUTE(选CPU[[#This Row],[CPU选项表]],",","&lt;/x&gt;&lt;x&gt;") &amp;"&lt;/x&gt;&lt;/select&gt;","//x")
        )
    )
),"无合适【CPU】选项,请清除【规格】或【内存】后再试")</f>
        <v>无合适【CPU】选项,请清除【规格】或【内存】后再试</v>
      </c>
    </row>
    <row r="1184" spans="11:11">
      <c r="K1184" t="str" cm="1">
        <f t="array" ref="K1184">IFERROR(_xlfn._xlws.SORT(
    _xlfn.UNIQUE(
        TRANSPOSE(
            _xlfn.FILTERXML("&lt;select&gt;&lt;x&gt;"&amp;SUBSTITUTE(选CPU[[#This Row],[CPU选项表]],",","&lt;/x&gt;&lt;x&gt;") &amp;"&lt;/x&gt;&lt;/select&gt;","//x")
        )
    )
),"无合适【CPU】选项,请清除【规格】或【内存】后再试")</f>
        <v>无合适【CPU】选项,请清除【规格】或【内存】后再试</v>
      </c>
    </row>
    <row r="1185" spans="11:11">
      <c r="K1185" t="str" cm="1">
        <f t="array" ref="K1185">IFERROR(_xlfn._xlws.SORT(
    _xlfn.UNIQUE(
        TRANSPOSE(
            _xlfn.FILTERXML("&lt;select&gt;&lt;x&gt;"&amp;SUBSTITUTE(选CPU[[#This Row],[CPU选项表]],",","&lt;/x&gt;&lt;x&gt;") &amp;"&lt;/x&gt;&lt;/select&gt;","//x")
        )
    )
),"无合适【CPU】选项,请清除【规格】或【内存】后再试")</f>
        <v>无合适【CPU】选项,请清除【规格】或【内存】后再试</v>
      </c>
    </row>
    <row r="1186" spans="11:11">
      <c r="K1186" t="str" cm="1">
        <f t="array" ref="K1186">IFERROR(_xlfn._xlws.SORT(
    _xlfn.UNIQUE(
        TRANSPOSE(
            _xlfn.FILTERXML("&lt;select&gt;&lt;x&gt;"&amp;SUBSTITUTE(选CPU[[#This Row],[CPU选项表]],",","&lt;/x&gt;&lt;x&gt;") &amp;"&lt;/x&gt;&lt;/select&gt;","//x")
        )
    )
),"无合适【CPU】选项,请清除【规格】或【内存】后再试")</f>
        <v>无合适【CPU】选项,请清除【规格】或【内存】后再试</v>
      </c>
    </row>
    <row r="1187" spans="11:11">
      <c r="K1187" t="str" cm="1">
        <f t="array" ref="K1187">IFERROR(_xlfn._xlws.SORT(
    _xlfn.UNIQUE(
        TRANSPOSE(
            _xlfn.FILTERXML("&lt;select&gt;&lt;x&gt;"&amp;SUBSTITUTE(选CPU[[#This Row],[CPU选项表]],",","&lt;/x&gt;&lt;x&gt;") &amp;"&lt;/x&gt;&lt;/select&gt;","//x")
        )
    )
),"无合适【CPU】选项,请清除【规格】或【内存】后再试")</f>
        <v>无合适【CPU】选项,请清除【规格】或【内存】后再试</v>
      </c>
    </row>
    <row r="1188" spans="11:11">
      <c r="K1188" t="str" cm="1">
        <f t="array" ref="K1188">IFERROR(_xlfn._xlws.SORT(
    _xlfn.UNIQUE(
        TRANSPOSE(
            _xlfn.FILTERXML("&lt;select&gt;&lt;x&gt;"&amp;SUBSTITUTE(选CPU[[#This Row],[CPU选项表]],",","&lt;/x&gt;&lt;x&gt;") &amp;"&lt;/x&gt;&lt;/select&gt;","//x")
        )
    )
),"无合适【CPU】选项,请清除【规格】或【内存】后再试")</f>
        <v>无合适【CPU】选项,请清除【规格】或【内存】后再试</v>
      </c>
    </row>
    <row r="1189" spans="11:11">
      <c r="K1189" t="str" cm="1">
        <f t="array" ref="K1189">IFERROR(_xlfn._xlws.SORT(
    _xlfn.UNIQUE(
        TRANSPOSE(
            _xlfn.FILTERXML("&lt;select&gt;&lt;x&gt;"&amp;SUBSTITUTE(选CPU[[#This Row],[CPU选项表]],",","&lt;/x&gt;&lt;x&gt;") &amp;"&lt;/x&gt;&lt;/select&gt;","//x")
        )
    )
),"无合适【CPU】选项,请清除【规格】或【内存】后再试")</f>
        <v>无合适【CPU】选项,请清除【规格】或【内存】后再试</v>
      </c>
    </row>
    <row r="1190" spans="11:11">
      <c r="K1190" t="str" cm="1">
        <f t="array" ref="K1190">IFERROR(_xlfn._xlws.SORT(
    _xlfn.UNIQUE(
        TRANSPOSE(
            _xlfn.FILTERXML("&lt;select&gt;&lt;x&gt;"&amp;SUBSTITUTE(选CPU[[#This Row],[CPU选项表]],",","&lt;/x&gt;&lt;x&gt;") &amp;"&lt;/x&gt;&lt;/select&gt;","//x")
        )
    )
),"无合适【CPU】选项,请清除【规格】或【内存】后再试")</f>
        <v>无合适【CPU】选项,请清除【规格】或【内存】后再试</v>
      </c>
    </row>
    <row r="1191" spans="11:11">
      <c r="K1191" t="str" cm="1">
        <f t="array" ref="K1191">IFERROR(_xlfn._xlws.SORT(
    _xlfn.UNIQUE(
        TRANSPOSE(
            _xlfn.FILTERXML("&lt;select&gt;&lt;x&gt;"&amp;SUBSTITUTE(选CPU[[#This Row],[CPU选项表]],",","&lt;/x&gt;&lt;x&gt;") &amp;"&lt;/x&gt;&lt;/select&gt;","//x")
        )
    )
),"无合适【CPU】选项,请清除【规格】或【内存】后再试")</f>
        <v>无合适【CPU】选项,请清除【规格】或【内存】后再试</v>
      </c>
    </row>
    <row r="1192" spans="11:11">
      <c r="K1192" t="str" cm="1">
        <f t="array" ref="K1192">IFERROR(_xlfn._xlws.SORT(
    _xlfn.UNIQUE(
        TRANSPOSE(
            _xlfn.FILTERXML("&lt;select&gt;&lt;x&gt;"&amp;SUBSTITUTE(选CPU[[#This Row],[CPU选项表]],",","&lt;/x&gt;&lt;x&gt;") &amp;"&lt;/x&gt;&lt;/select&gt;","//x")
        )
    )
),"无合适【CPU】选项,请清除【规格】或【内存】后再试")</f>
        <v>无合适【CPU】选项,请清除【规格】或【内存】后再试</v>
      </c>
    </row>
    <row r="1193" spans="11:11">
      <c r="K1193" t="str" cm="1">
        <f t="array" ref="K1193">IFERROR(_xlfn._xlws.SORT(
    _xlfn.UNIQUE(
        TRANSPOSE(
            _xlfn.FILTERXML("&lt;select&gt;&lt;x&gt;"&amp;SUBSTITUTE(选CPU[[#This Row],[CPU选项表]],",","&lt;/x&gt;&lt;x&gt;") &amp;"&lt;/x&gt;&lt;/select&gt;","//x")
        )
    )
),"无合适【CPU】选项,请清除【规格】或【内存】后再试")</f>
        <v>无合适【CPU】选项,请清除【规格】或【内存】后再试</v>
      </c>
    </row>
    <row r="1194" spans="11:11">
      <c r="K1194" t="str" cm="1">
        <f t="array" ref="K1194">IFERROR(_xlfn._xlws.SORT(
    _xlfn.UNIQUE(
        TRANSPOSE(
            _xlfn.FILTERXML("&lt;select&gt;&lt;x&gt;"&amp;SUBSTITUTE(选CPU[[#This Row],[CPU选项表]],",","&lt;/x&gt;&lt;x&gt;") &amp;"&lt;/x&gt;&lt;/select&gt;","//x")
        )
    )
),"无合适【CPU】选项,请清除【规格】或【内存】后再试")</f>
        <v>无合适【CPU】选项,请清除【规格】或【内存】后再试</v>
      </c>
    </row>
    <row r="1195" spans="11:11">
      <c r="K1195" t="str" cm="1">
        <f t="array" ref="K1195">IFERROR(_xlfn._xlws.SORT(
    _xlfn.UNIQUE(
        TRANSPOSE(
            _xlfn.FILTERXML("&lt;select&gt;&lt;x&gt;"&amp;SUBSTITUTE(选CPU[[#This Row],[CPU选项表]],",","&lt;/x&gt;&lt;x&gt;") &amp;"&lt;/x&gt;&lt;/select&gt;","//x")
        )
    )
),"无合适【CPU】选项,请清除【规格】或【内存】后再试")</f>
        <v>无合适【CPU】选项,请清除【规格】或【内存】后再试</v>
      </c>
    </row>
    <row r="1196" spans="11:11">
      <c r="K1196" t="str" cm="1">
        <f t="array" ref="K1196">IFERROR(_xlfn._xlws.SORT(
    _xlfn.UNIQUE(
        TRANSPOSE(
            _xlfn.FILTERXML("&lt;select&gt;&lt;x&gt;"&amp;SUBSTITUTE(选CPU[[#This Row],[CPU选项表]],",","&lt;/x&gt;&lt;x&gt;") &amp;"&lt;/x&gt;&lt;/select&gt;","//x")
        )
    )
),"无合适【CPU】选项,请清除【规格】或【内存】后再试")</f>
        <v>无合适【CPU】选项,请清除【规格】或【内存】后再试</v>
      </c>
    </row>
    <row r="1197" spans="11:11">
      <c r="K1197" t="str" cm="1">
        <f t="array" ref="K1197">IFERROR(_xlfn._xlws.SORT(
    _xlfn.UNIQUE(
        TRANSPOSE(
            _xlfn.FILTERXML("&lt;select&gt;&lt;x&gt;"&amp;SUBSTITUTE(选CPU[[#This Row],[CPU选项表]],",","&lt;/x&gt;&lt;x&gt;") &amp;"&lt;/x&gt;&lt;/select&gt;","//x")
        )
    )
),"无合适【CPU】选项,请清除【规格】或【内存】后再试")</f>
        <v>无合适【CPU】选项,请清除【规格】或【内存】后再试</v>
      </c>
    </row>
    <row r="1198" spans="11:11">
      <c r="K1198" t="str" cm="1">
        <f t="array" ref="K1198">IFERROR(_xlfn._xlws.SORT(
    _xlfn.UNIQUE(
        TRANSPOSE(
            _xlfn.FILTERXML("&lt;select&gt;&lt;x&gt;"&amp;SUBSTITUTE(选CPU[[#This Row],[CPU选项表]],",","&lt;/x&gt;&lt;x&gt;") &amp;"&lt;/x&gt;&lt;/select&gt;","//x")
        )
    )
),"无合适【CPU】选项,请清除【规格】或【内存】后再试")</f>
        <v>无合适【CPU】选项,请清除【规格】或【内存】后再试</v>
      </c>
    </row>
    <row r="1199" spans="11:11">
      <c r="K1199" t="str" cm="1">
        <f t="array" ref="K1199">IFERROR(_xlfn._xlws.SORT(
    _xlfn.UNIQUE(
        TRANSPOSE(
            _xlfn.FILTERXML("&lt;select&gt;&lt;x&gt;"&amp;SUBSTITUTE(选CPU[[#This Row],[CPU选项表]],",","&lt;/x&gt;&lt;x&gt;") &amp;"&lt;/x&gt;&lt;/select&gt;","//x")
        )
    )
),"无合适【CPU】选项,请清除【规格】或【内存】后再试")</f>
        <v>无合适【CPU】选项,请清除【规格】或【内存】后再试</v>
      </c>
    </row>
    <row r="1200" spans="11:11">
      <c r="K1200" t="str" cm="1">
        <f t="array" ref="K1200">IFERROR(_xlfn._xlws.SORT(
    _xlfn.UNIQUE(
        TRANSPOSE(
            _xlfn.FILTERXML("&lt;select&gt;&lt;x&gt;"&amp;SUBSTITUTE(选CPU[[#This Row],[CPU选项表]],",","&lt;/x&gt;&lt;x&gt;") &amp;"&lt;/x&gt;&lt;/select&gt;","//x")
        )
    )
),"无合适【CPU】选项,请清除【规格】或【内存】后再试")</f>
        <v>无合适【CPU】选项,请清除【规格】或【内存】后再试</v>
      </c>
    </row>
    <row r="1201" spans="11:11">
      <c r="K1201" t="str" cm="1">
        <f t="array" ref="K1201">IFERROR(_xlfn._xlws.SORT(
    _xlfn.UNIQUE(
        TRANSPOSE(
            _xlfn.FILTERXML("&lt;select&gt;&lt;x&gt;"&amp;SUBSTITUTE(选CPU[[#This Row],[CPU选项表]],",","&lt;/x&gt;&lt;x&gt;") &amp;"&lt;/x&gt;&lt;/select&gt;","//x")
        )
    )
),"无合适【CPU】选项,请清除【规格】或【内存】后再试")</f>
        <v>无合适【CPU】选项,请清除【规格】或【内存】后再试</v>
      </c>
    </row>
    <row r="1202" spans="11:11">
      <c r="K1202" t="str" cm="1">
        <f t="array" ref="K1202">IFERROR(_xlfn._xlws.SORT(
    _xlfn.UNIQUE(
        TRANSPOSE(
            _xlfn.FILTERXML("&lt;select&gt;&lt;x&gt;"&amp;SUBSTITUTE(选CPU[[#This Row],[CPU选项表]],",","&lt;/x&gt;&lt;x&gt;") &amp;"&lt;/x&gt;&lt;/select&gt;","//x")
        )
    )
),"无合适【CPU】选项,请清除【规格】或【内存】后再试")</f>
        <v>无合适【CPU】选项,请清除【规格】或【内存】后再试</v>
      </c>
    </row>
    <row r="1203" spans="11:11">
      <c r="K1203" t="str" cm="1">
        <f t="array" ref="K1203">IFERROR(_xlfn._xlws.SORT(
    _xlfn.UNIQUE(
        TRANSPOSE(
            _xlfn.FILTERXML("&lt;select&gt;&lt;x&gt;"&amp;SUBSTITUTE(选CPU[[#This Row],[CPU选项表]],",","&lt;/x&gt;&lt;x&gt;") &amp;"&lt;/x&gt;&lt;/select&gt;","//x")
        )
    )
),"无合适【CPU】选项,请清除【规格】或【内存】后再试")</f>
        <v>无合适【CPU】选项,请清除【规格】或【内存】后再试</v>
      </c>
    </row>
    <row r="1204" spans="11:11">
      <c r="K1204" t="str" cm="1">
        <f t="array" ref="K1204">IFERROR(_xlfn._xlws.SORT(
    _xlfn.UNIQUE(
        TRANSPOSE(
            _xlfn.FILTERXML("&lt;select&gt;&lt;x&gt;"&amp;SUBSTITUTE(选CPU[[#This Row],[CPU选项表]],",","&lt;/x&gt;&lt;x&gt;") &amp;"&lt;/x&gt;&lt;/select&gt;","//x")
        )
    )
),"无合适【CPU】选项,请清除【规格】或【内存】后再试")</f>
        <v>无合适【CPU】选项,请清除【规格】或【内存】后再试</v>
      </c>
    </row>
    <row r="1205" spans="11:11">
      <c r="K1205" t="str" cm="1">
        <f t="array" ref="K1205">IFERROR(_xlfn._xlws.SORT(
    _xlfn.UNIQUE(
        TRANSPOSE(
            _xlfn.FILTERXML("&lt;select&gt;&lt;x&gt;"&amp;SUBSTITUTE(选CPU[[#This Row],[CPU选项表]],",","&lt;/x&gt;&lt;x&gt;") &amp;"&lt;/x&gt;&lt;/select&gt;","//x")
        )
    )
),"无合适【CPU】选项,请清除【规格】或【内存】后再试")</f>
        <v>无合适【CPU】选项,请清除【规格】或【内存】后再试</v>
      </c>
    </row>
    <row r="1206" spans="11:11">
      <c r="K1206" t="str" cm="1">
        <f t="array" ref="K1206">IFERROR(_xlfn._xlws.SORT(
    _xlfn.UNIQUE(
        TRANSPOSE(
            _xlfn.FILTERXML("&lt;select&gt;&lt;x&gt;"&amp;SUBSTITUTE(选CPU[[#This Row],[CPU选项表]],",","&lt;/x&gt;&lt;x&gt;") &amp;"&lt;/x&gt;&lt;/select&gt;","//x")
        )
    )
),"无合适【CPU】选项,请清除【规格】或【内存】后再试")</f>
        <v>无合适【CPU】选项,请清除【规格】或【内存】后再试</v>
      </c>
    </row>
    <row r="1207" spans="11:11">
      <c r="K1207" t="str" cm="1">
        <f t="array" ref="K1207">IFERROR(_xlfn._xlws.SORT(
    _xlfn.UNIQUE(
        TRANSPOSE(
            _xlfn.FILTERXML("&lt;select&gt;&lt;x&gt;"&amp;SUBSTITUTE(选CPU[[#This Row],[CPU选项表]],",","&lt;/x&gt;&lt;x&gt;") &amp;"&lt;/x&gt;&lt;/select&gt;","//x")
        )
    )
),"无合适【CPU】选项,请清除【规格】或【内存】后再试")</f>
        <v>无合适【CPU】选项,请清除【规格】或【内存】后再试</v>
      </c>
    </row>
    <row r="1208" spans="11:11">
      <c r="K1208" t="str" cm="1">
        <f t="array" ref="K1208">IFERROR(_xlfn._xlws.SORT(
    _xlfn.UNIQUE(
        TRANSPOSE(
            _xlfn.FILTERXML("&lt;select&gt;&lt;x&gt;"&amp;SUBSTITUTE(选CPU[[#This Row],[CPU选项表]],",","&lt;/x&gt;&lt;x&gt;") &amp;"&lt;/x&gt;&lt;/select&gt;","//x")
        )
    )
),"无合适【CPU】选项,请清除【规格】或【内存】后再试")</f>
        <v>无合适【CPU】选项,请清除【规格】或【内存】后再试</v>
      </c>
    </row>
  </sheetData>
  <phoneticPr fontId="1" type="noConversion"/>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EDCC6-8AFE-47C6-96F8-74B37A065213}">
  <dimension ref="A1:BH1246"/>
  <sheetViews>
    <sheetView topLeftCell="E1" workbookViewId="0">
      <selection activeCell="C6" sqref="C6"/>
    </sheetView>
  </sheetViews>
  <sheetFormatPr defaultRowHeight="13.9"/>
  <cols>
    <col min="1" max="1" width="11" bestFit="1" customWidth="1"/>
    <col min="2" max="2" width="7.1328125" bestFit="1" customWidth="1"/>
    <col min="3" max="3" width="29.265625" bestFit="1" customWidth="1"/>
    <col min="4" max="4" width="6.9296875" bestFit="1" customWidth="1"/>
    <col min="5" max="5" width="80.53125" bestFit="1" customWidth="1"/>
    <col min="6" max="6" width="17.06640625" bestFit="1" customWidth="1"/>
    <col min="7" max="7" width="37.19921875" bestFit="1" customWidth="1"/>
  </cols>
  <sheetData>
    <row r="1" spans="1:60">
      <c r="A1" t="s">
        <v>48</v>
      </c>
      <c r="B1" t="s">
        <v>1873</v>
      </c>
      <c r="C1" t="s">
        <v>3662</v>
      </c>
      <c r="D1" t="s">
        <v>1881</v>
      </c>
      <c r="E1" t="s">
        <v>3663</v>
      </c>
      <c r="F1" t="s">
        <v>3672</v>
      </c>
      <c r="G1" t="s">
        <v>1887</v>
      </c>
      <c r="J1" s="1" t="s">
        <v>3673</v>
      </c>
    </row>
    <row r="2" spans="1:60">
      <c r="A2" t="s">
        <v>3705</v>
      </c>
      <c r="B2" t="s">
        <v>1878</v>
      </c>
      <c r="D2" s="6"/>
      <c r="E2" s="6" t="s">
        <v>3760</v>
      </c>
      <c r="F2" s="6" t="str">
        <f t="shared" ref="F2:F65" si="0">"选内存!" &amp; ADDRESS(ROW(J2),COLUMN(J2)) &amp; "#"</f>
        <v>选内存!$J$2#</v>
      </c>
      <c r="G2" s="6" t="str" cm="1">
        <f t="array" ref="G2">_xlfn.LET(_xlpm.x, J2,
         _xlpm.cellAddress, "【 选内存!" &amp; ADDRESS(ROW(选内存[[#This Row],[自检]]),COLUMN(选内存[[#This Row],[自检]])) &amp; "】",
         _xlfn.IFS(ISBLANK(_xlpm.x),   "error:右侧选项不足:" &amp;  _xlpm.cellAddress,
               ISERROR(_xlpm.x),   "error:右侧选项执行失败:" &amp; _xlpm.cellAddress,
               TRUE,             "ok")
)</f>
        <v>ok</v>
      </c>
      <c r="J2" cm="1">
        <f t="array" ref="J2:AB2">IFERROR(_xlfn._xlws.SORT(
    _xlfn.UNIQUE(
        TRANSPOSE(
            _xlfn.FILTERXML("&lt;select&gt;&lt;x&gt;"&amp;SUBSTITUTE(选内存[[#This Row],[内存选项表]],",","&lt;/x&gt;&lt;x&gt;") &amp;"&lt;/x&gt;&lt;/select&gt;","//x")
        )
    )
),"无合适【内存】选项,请清除【规格】或【CPU】后再试")</f>
        <v>4</v>
      </c>
      <c r="K2">
        <v>8</v>
      </c>
      <c r="L2">
        <v>16</v>
      </c>
      <c r="M2">
        <v>32</v>
      </c>
      <c r="N2">
        <v>64</v>
      </c>
      <c r="O2">
        <v>48</v>
      </c>
      <c r="P2">
        <v>96</v>
      </c>
      <c r="Q2">
        <v>128</v>
      </c>
      <c r="R2">
        <v>192</v>
      </c>
      <c r="S2">
        <v>256</v>
      </c>
      <c r="T2">
        <v>160</v>
      </c>
      <c r="U2">
        <v>320</v>
      </c>
      <c r="V2">
        <v>384</v>
      </c>
      <c r="W2">
        <v>216</v>
      </c>
      <c r="X2">
        <v>470</v>
      </c>
      <c r="Y2">
        <v>512</v>
      </c>
      <c r="Z2">
        <v>640</v>
      </c>
      <c r="AA2">
        <v>432</v>
      </c>
      <c r="AB2">
        <v>940</v>
      </c>
    </row>
    <row r="3" spans="1:60">
      <c r="A3" t="s">
        <v>3705</v>
      </c>
      <c r="B3" t="s">
        <v>11</v>
      </c>
      <c r="D3" s="6"/>
      <c r="E3" s="6" t="s">
        <v>3760</v>
      </c>
      <c r="F3" s="6" t="str">
        <f t="shared" si="0"/>
        <v>选内存!$J$3#</v>
      </c>
      <c r="G3" s="6" t="str" cm="1">
        <f t="array" ref="G3">_xlfn.LET(_xlpm.x, J3,
         _xlpm.cellAddress, "【 选内存!" &amp; ADDRESS(ROW(选内存[[#This Row],[自检]]),COLUMN(选内存[[#This Row],[自检]])) &amp; "】",
         _xlfn.IFS(ISBLANK(_xlpm.x),   "error:右侧选项不足:" &amp;  _xlpm.cellAddress,
               ISERROR(_xlpm.x),   "error:右侧选项执行失败:" &amp; _xlpm.cellAddress,
               TRUE,             "ok")
)</f>
        <v>ok</v>
      </c>
      <c r="J3" cm="1">
        <f t="array" ref="J3:AB3">IFERROR(_xlfn._xlws.SORT(
    _xlfn.UNIQUE(
        TRANSPOSE(
            _xlfn.FILTERXML("&lt;select&gt;&lt;x&gt;"&amp;SUBSTITUTE(选内存[[#This Row],[内存选项表]],",","&lt;/x&gt;&lt;x&gt;") &amp;"&lt;/x&gt;&lt;/select&gt;","//x")
        )
    )
),"无合适【内存】选项,请清除【规格】或【CPU】后再试")</f>
        <v>4</v>
      </c>
      <c r="K3">
        <v>8</v>
      </c>
      <c r="L3">
        <v>16</v>
      </c>
      <c r="M3">
        <v>32</v>
      </c>
      <c r="N3">
        <v>64</v>
      </c>
      <c r="O3">
        <v>48</v>
      </c>
      <c r="P3">
        <v>96</v>
      </c>
      <c r="Q3">
        <v>128</v>
      </c>
      <c r="R3">
        <v>192</v>
      </c>
      <c r="S3">
        <v>256</v>
      </c>
      <c r="T3">
        <v>160</v>
      </c>
      <c r="U3">
        <v>320</v>
      </c>
      <c r="V3">
        <v>384</v>
      </c>
      <c r="W3">
        <v>216</v>
      </c>
      <c r="X3">
        <v>470</v>
      </c>
      <c r="Y3">
        <v>512</v>
      </c>
      <c r="Z3">
        <v>640</v>
      </c>
      <c r="AA3">
        <v>432</v>
      </c>
      <c r="AB3">
        <v>940</v>
      </c>
    </row>
    <row r="4" spans="1:60">
      <c r="A4" t="s">
        <v>3705</v>
      </c>
      <c r="B4" t="s">
        <v>1875</v>
      </c>
      <c r="D4" s="6"/>
      <c r="E4" s="6" t="s">
        <v>3760</v>
      </c>
      <c r="F4" s="6" t="str">
        <f t="shared" si="0"/>
        <v>选内存!$J$4#</v>
      </c>
      <c r="G4" s="6" t="str" cm="1">
        <f t="array" ref="G4">_xlfn.LET(_xlpm.x, J4,
         _xlpm.cellAddress, "【 选内存!" &amp; ADDRESS(ROW(选内存[[#This Row],[自检]]),COLUMN(选内存[[#This Row],[自检]])) &amp; "】",
         _xlfn.IFS(ISBLANK(_xlpm.x),   "error:右侧选项不足:" &amp;  _xlpm.cellAddress,
               ISERROR(_xlpm.x),   "error:右侧选项执行失败:" &amp; _xlpm.cellAddress,
               TRUE,             "ok")
)</f>
        <v>ok</v>
      </c>
      <c r="J4" cm="1">
        <f t="array" ref="J4:AB4">IFERROR(_xlfn._xlws.SORT(
    _xlfn.UNIQUE(
        TRANSPOSE(
            _xlfn.FILTERXML("&lt;select&gt;&lt;x&gt;"&amp;SUBSTITUTE(选内存[[#This Row],[内存选项表]],",","&lt;/x&gt;&lt;x&gt;") &amp;"&lt;/x&gt;&lt;/select&gt;","//x")
        )
    )
),"无合适【内存】选项,请清除【规格】或【CPU】后再试")</f>
        <v>4</v>
      </c>
      <c r="K4">
        <v>8</v>
      </c>
      <c r="L4">
        <v>16</v>
      </c>
      <c r="M4">
        <v>32</v>
      </c>
      <c r="N4">
        <v>64</v>
      </c>
      <c r="O4">
        <v>48</v>
      </c>
      <c r="P4">
        <v>96</v>
      </c>
      <c r="Q4">
        <v>128</v>
      </c>
      <c r="R4">
        <v>192</v>
      </c>
      <c r="S4">
        <v>256</v>
      </c>
      <c r="T4">
        <v>160</v>
      </c>
      <c r="U4">
        <v>320</v>
      </c>
      <c r="V4">
        <v>384</v>
      </c>
      <c r="W4">
        <v>216</v>
      </c>
      <c r="X4">
        <v>470</v>
      </c>
      <c r="Y4">
        <v>512</v>
      </c>
      <c r="Z4">
        <v>640</v>
      </c>
      <c r="AA4">
        <v>432</v>
      </c>
      <c r="AB4">
        <v>940</v>
      </c>
    </row>
    <row r="5" spans="1:60">
      <c r="A5" t="s">
        <v>242</v>
      </c>
      <c r="B5" t="s">
        <v>1878</v>
      </c>
      <c r="D5" s="6"/>
      <c r="E5" s="6" t="s">
        <v>3664</v>
      </c>
      <c r="F5" s="6" t="str">
        <f t="shared" si="0"/>
        <v>选内存!$J$5#</v>
      </c>
      <c r="G5" s="6" t="str" cm="1">
        <f t="array" ref="G5">_xlfn.LET(_xlpm.x, J5,
         _xlpm.cellAddress, "【 选内存!" &amp; ADDRESS(ROW(选内存[[#This Row],[自检]]),COLUMN(选内存[[#This Row],[自检]])) &amp; "】",
         _xlfn.IFS(ISBLANK(_xlpm.x),   "error:右侧选项不足:" &amp;  _xlpm.cellAddress,
               ISERROR(_xlpm.x),   "error:右侧选项执行失败:" &amp; _xlpm.cellAddress,
               TRUE,             "ok")
)</f>
        <v>ok</v>
      </c>
      <c r="J5" cm="1">
        <f t="array" ref="J5:T5">IFERROR(_xlfn._xlws.SORT(
    _xlfn.UNIQUE(
        TRANSPOSE(
            _xlfn.FILTERXML("&lt;select&gt;&lt;x&gt;"&amp;SUBSTITUTE(选内存[[#This Row],[内存选项表]],",","&lt;/x&gt;&lt;x&gt;") &amp;"&lt;/x&gt;&lt;/select&gt;","//x")
        )
    )
),"无合适【内存】选项,请清除【规格】或【CPU】后再试")</f>
        <v>1</v>
      </c>
      <c r="K5">
        <v>2</v>
      </c>
      <c r="L5">
        <v>4</v>
      </c>
      <c r="M5">
        <v>8</v>
      </c>
      <c r="N5">
        <v>16</v>
      </c>
      <c r="O5">
        <v>32</v>
      </c>
      <c r="P5">
        <v>64</v>
      </c>
      <c r="Q5">
        <v>96</v>
      </c>
      <c r="R5">
        <v>128</v>
      </c>
      <c r="S5">
        <v>244</v>
      </c>
      <c r="T5">
        <v>488</v>
      </c>
    </row>
    <row r="6" spans="1:60">
      <c r="A6" t="s">
        <v>242</v>
      </c>
      <c r="B6" t="s">
        <v>1875</v>
      </c>
      <c r="D6" s="6"/>
      <c r="E6" s="6" t="s">
        <v>3664</v>
      </c>
      <c r="F6" s="6" t="str">
        <f t="shared" si="0"/>
        <v>选内存!$J$6#</v>
      </c>
      <c r="G6" s="6" t="str" cm="1">
        <f t="array" ref="G6">_xlfn.LET(_xlpm.x, J6,
         _xlpm.cellAddress, "【 选内存!" &amp; ADDRESS(ROW(选内存[[#This Row],[自检]]),COLUMN(选内存[[#This Row],[自检]])) &amp; "】",
         _xlfn.IFS(ISBLANK(_xlpm.x),   "error:右侧选项不足:" &amp;  _xlpm.cellAddress,
               ISERROR(_xlpm.x),   "error:右侧选项执行失败:" &amp; _xlpm.cellAddress,
               TRUE,             "ok")
)</f>
        <v>ok</v>
      </c>
      <c r="J6" cm="1">
        <f t="array" ref="J6:T6">IFERROR(_xlfn._xlws.SORT(
    _xlfn.UNIQUE(
        TRANSPOSE(
            _xlfn.FILTERXML("&lt;select&gt;&lt;x&gt;"&amp;SUBSTITUTE(选内存[[#This Row],[内存选项表]],",","&lt;/x&gt;&lt;x&gt;") &amp;"&lt;/x&gt;&lt;/select&gt;","//x")
        )
    )
),"无合适【内存】选项,请清除【规格】或【CPU】后再试")</f>
        <v>1</v>
      </c>
      <c r="K6">
        <v>2</v>
      </c>
      <c r="L6">
        <v>4</v>
      </c>
      <c r="M6">
        <v>8</v>
      </c>
      <c r="N6">
        <v>16</v>
      </c>
      <c r="O6">
        <v>32</v>
      </c>
      <c r="P6">
        <v>64</v>
      </c>
      <c r="Q6">
        <v>96</v>
      </c>
      <c r="R6">
        <v>128</v>
      </c>
      <c r="S6">
        <v>244</v>
      </c>
      <c r="T6">
        <v>488</v>
      </c>
    </row>
    <row r="7" spans="1:60">
      <c r="A7" t="s">
        <v>242</v>
      </c>
      <c r="B7" t="s">
        <v>11</v>
      </c>
      <c r="D7" s="6"/>
      <c r="E7" s="6" t="s">
        <v>3664</v>
      </c>
      <c r="F7" s="6" t="str">
        <f t="shared" si="0"/>
        <v>选内存!$J$7#</v>
      </c>
      <c r="G7" s="6" t="str" cm="1">
        <f t="array" ref="G7">_xlfn.LET(_xlpm.x, J7,
         _xlpm.cellAddress, "【 选内存!" &amp; ADDRESS(ROW(选内存[[#This Row],[自检]]),COLUMN(选内存[[#This Row],[自检]])) &amp; "】",
         _xlfn.IFS(ISBLANK(_xlpm.x),   "error:右侧选项不足:" &amp;  _xlpm.cellAddress,
               ISERROR(_xlpm.x),   "error:右侧选项执行失败:" &amp; _xlpm.cellAddress,
               TRUE,             "ok")
)</f>
        <v>ok</v>
      </c>
      <c r="J7" cm="1">
        <f t="array" ref="J7:T7">IFERROR(_xlfn._xlws.SORT(
    _xlfn.UNIQUE(
        TRANSPOSE(
            _xlfn.FILTERXML("&lt;select&gt;&lt;x&gt;"&amp;SUBSTITUTE(选内存[[#This Row],[内存选项表]],",","&lt;/x&gt;&lt;x&gt;") &amp;"&lt;/x&gt;&lt;/select&gt;","//x")
        )
    )
),"无合适【内存】选项,请清除【规格】或【CPU】后再试")</f>
        <v>1</v>
      </c>
      <c r="K7">
        <v>2</v>
      </c>
      <c r="L7">
        <v>4</v>
      </c>
      <c r="M7">
        <v>8</v>
      </c>
      <c r="N7">
        <v>16</v>
      </c>
      <c r="O7">
        <v>32</v>
      </c>
      <c r="P7">
        <v>64</v>
      </c>
      <c r="Q7">
        <v>96</v>
      </c>
      <c r="R7">
        <v>128</v>
      </c>
      <c r="S7">
        <v>244</v>
      </c>
      <c r="T7">
        <v>488</v>
      </c>
    </row>
    <row r="8" spans="1:60">
      <c r="A8" t="s">
        <v>65</v>
      </c>
      <c r="B8" t="s">
        <v>1875</v>
      </c>
      <c r="D8" s="6"/>
      <c r="E8" s="6" t="s">
        <v>3259</v>
      </c>
      <c r="F8" s="6" t="str">
        <f t="shared" si="0"/>
        <v>选内存!$J$8#</v>
      </c>
      <c r="G8" s="6" t="str" cm="1">
        <f t="array" ref="G8">_xlfn.LET(_xlpm.x, J8,
         _xlpm.cellAddress, "【 选内存!" &amp; ADDRESS(ROW(选内存[[#This Row],[自检]]),COLUMN(选内存[[#This Row],[自检]])) &amp; "】",
         _xlfn.IFS(ISBLANK(_xlpm.x),   "error:右侧选项不足:" &amp;  _xlpm.cellAddress,
               ISERROR(_xlpm.x),   "error:右侧选项执行失败:" &amp; _xlpm.cellAddress,
               TRUE,             "ok")
)</f>
        <v>ok</v>
      </c>
      <c r="J8" cm="1">
        <f t="array" ref="J8:BD8">IFERROR(_xlfn._xlws.SORT(
    _xlfn.UNIQUE(
        TRANSPOSE(
            _xlfn.FILTERXML("&lt;select&gt;&lt;x&gt;"&amp;SUBSTITUTE(选内存[[#This Row],[内存选项表]],",","&lt;/x&gt;&lt;x&gt;") &amp;"&lt;/x&gt;&lt;/select&gt;","//x")
        )
    )
),"无合适【内存】选项,请清除【规格】或【CPU】后再试")</f>
        <v>384</v>
      </c>
      <c r="K8">
        <v>64</v>
      </c>
      <c r="L8">
        <v>128</v>
      </c>
      <c r="M8">
        <v>256</v>
      </c>
      <c r="N8">
        <v>320</v>
      </c>
      <c r="O8">
        <v>32</v>
      </c>
      <c r="P8">
        <v>96</v>
      </c>
      <c r="Q8">
        <v>8</v>
      </c>
      <c r="R8">
        <v>16</v>
      </c>
      <c r="S8">
        <v>216</v>
      </c>
      <c r="T8">
        <v>432</v>
      </c>
      <c r="U8">
        <v>192</v>
      </c>
      <c r="V8">
        <v>184</v>
      </c>
      <c r="W8">
        <v>368</v>
      </c>
      <c r="X8">
        <v>174</v>
      </c>
      <c r="Y8">
        <v>348</v>
      </c>
      <c r="Z8">
        <v>2</v>
      </c>
      <c r="AA8">
        <v>4</v>
      </c>
      <c r="AB8">
        <v>24</v>
      </c>
      <c r="AC8">
        <v>48</v>
      </c>
      <c r="AD8">
        <v>288</v>
      </c>
      <c r="AE8">
        <v>316</v>
      </c>
      <c r="AF8">
        <v>1</v>
      </c>
      <c r="AG8">
        <v>160</v>
      </c>
      <c r="AH8">
        <v>470</v>
      </c>
      <c r="AI8">
        <v>215</v>
      </c>
      <c r="AJ8">
        <v>640</v>
      </c>
      <c r="AK8">
        <v>940</v>
      </c>
      <c r="AL8">
        <v>224</v>
      </c>
      <c r="AM8">
        <v>464</v>
      </c>
      <c r="AN8">
        <v>448</v>
      </c>
      <c r="AO8">
        <v>12</v>
      </c>
      <c r="AP8">
        <v>512</v>
      </c>
      <c r="AQ8">
        <v>144</v>
      </c>
      <c r="AR8">
        <v>648</v>
      </c>
      <c r="AS8">
        <v>474</v>
      </c>
      <c r="AT8">
        <v>948</v>
      </c>
      <c r="AU8">
        <v>56</v>
      </c>
      <c r="AV8">
        <v>112</v>
      </c>
      <c r="AW8">
        <v>20</v>
      </c>
      <c r="AX8">
        <v>40</v>
      </c>
      <c r="AY8">
        <v>80</v>
      </c>
      <c r="AZ8">
        <v>226</v>
      </c>
      <c r="BA8">
        <v>452</v>
      </c>
      <c r="BB8">
        <v>88</v>
      </c>
      <c r="BC8">
        <v>176</v>
      </c>
      <c r="BD8">
        <v>352</v>
      </c>
    </row>
    <row r="9" spans="1:60">
      <c r="A9" t="s">
        <v>65</v>
      </c>
      <c r="B9" t="s">
        <v>1878</v>
      </c>
      <c r="D9" s="6"/>
      <c r="E9" s="6" t="s">
        <v>3262</v>
      </c>
      <c r="F9" s="6" t="str">
        <f t="shared" si="0"/>
        <v>选内存!$J$9#</v>
      </c>
      <c r="G9" s="6" t="str" cm="1">
        <f t="array" ref="G9">_xlfn.LET(_xlpm.x, J9,
         _xlpm.cellAddress, "【 选内存!" &amp; ADDRESS(ROW(选内存[[#This Row],[自检]]),COLUMN(选内存[[#This Row],[自检]])) &amp; "】",
         _xlfn.IFS(ISBLANK(_xlpm.x),   "error:右侧选项不足:" &amp;  _xlpm.cellAddress,
               ISERROR(_xlpm.x),   "error:右侧选项执行失败:" &amp; _xlpm.cellAddress,
               TRUE,             "ok")
)</f>
        <v>ok</v>
      </c>
      <c r="J9" cm="1">
        <f t="array" ref="J9:BH9">IFERROR(_xlfn._xlws.SORT(
    _xlfn.UNIQUE(
        TRANSPOSE(
            _xlfn.FILTERXML("&lt;select&gt;&lt;x&gt;"&amp;SUBSTITUTE(选内存[[#This Row],[内存选项表]],",","&lt;/x&gt;&lt;x&gt;") &amp;"&lt;/x&gt;&lt;/select&gt;","//x")
        )
    )
),"无合适【内存】选项,请清除【规格】或【CPU】后再试")</f>
        <v>384</v>
      </c>
      <c r="K9">
        <v>64</v>
      </c>
      <c r="L9">
        <v>128</v>
      </c>
      <c r="M9">
        <v>256</v>
      </c>
      <c r="N9">
        <v>32</v>
      </c>
      <c r="O9">
        <v>96</v>
      </c>
      <c r="P9">
        <v>320</v>
      </c>
      <c r="Q9">
        <v>8</v>
      </c>
      <c r="R9">
        <v>16</v>
      </c>
      <c r="S9">
        <v>216</v>
      </c>
      <c r="T9">
        <v>432</v>
      </c>
      <c r="U9">
        <v>192</v>
      </c>
      <c r="V9">
        <v>184</v>
      </c>
      <c r="W9">
        <v>368</v>
      </c>
      <c r="X9">
        <v>174</v>
      </c>
      <c r="Y9">
        <v>348</v>
      </c>
      <c r="Z9">
        <v>316</v>
      </c>
      <c r="AA9">
        <v>1</v>
      </c>
      <c r="AB9">
        <v>2</v>
      </c>
      <c r="AC9">
        <v>4</v>
      </c>
      <c r="AD9">
        <v>160</v>
      </c>
      <c r="AE9">
        <v>470</v>
      </c>
      <c r="AF9">
        <v>215</v>
      </c>
      <c r="AG9">
        <v>640</v>
      </c>
      <c r="AH9">
        <v>696</v>
      </c>
      <c r="AI9">
        <v>940</v>
      </c>
      <c r="AJ9">
        <v>224</v>
      </c>
      <c r="AK9">
        <v>480</v>
      </c>
      <c r="AL9">
        <v>464</v>
      </c>
      <c r="AM9">
        <v>960</v>
      </c>
      <c r="AN9">
        <v>448</v>
      </c>
      <c r="AO9">
        <v>48</v>
      </c>
      <c r="AP9">
        <v>288</v>
      </c>
      <c r="AQ9">
        <v>24</v>
      </c>
      <c r="AR9">
        <v>12</v>
      </c>
      <c r="AS9">
        <v>512</v>
      </c>
      <c r="AT9">
        <v>700</v>
      </c>
      <c r="AU9">
        <v>144</v>
      </c>
      <c r="AV9">
        <v>648</v>
      </c>
      <c r="AW9">
        <v>474</v>
      </c>
      <c r="AX9">
        <v>948</v>
      </c>
      <c r="AY9">
        <v>56</v>
      </c>
      <c r="AZ9">
        <v>112</v>
      </c>
      <c r="BA9">
        <v>20</v>
      </c>
      <c r="BB9">
        <v>40</v>
      </c>
      <c r="BC9">
        <v>80</v>
      </c>
      <c r="BD9">
        <v>226</v>
      </c>
      <c r="BE9">
        <v>452</v>
      </c>
      <c r="BF9">
        <v>88</v>
      </c>
      <c r="BG9">
        <v>176</v>
      </c>
      <c r="BH9">
        <v>352</v>
      </c>
    </row>
    <row r="10" spans="1:60">
      <c r="A10" t="s">
        <v>65</v>
      </c>
      <c r="B10" t="s">
        <v>11</v>
      </c>
      <c r="D10" s="6"/>
      <c r="E10" s="6" t="s">
        <v>3265</v>
      </c>
      <c r="F10" s="6" t="str">
        <f t="shared" si="0"/>
        <v>选内存!$J$10#</v>
      </c>
      <c r="G10" s="6" t="str" cm="1">
        <f t="array" ref="G10">_xlfn.LET(_xlpm.x, J10,
         _xlpm.cellAddress, "【 选内存!" &amp; ADDRESS(ROW(选内存[[#This Row],[自检]]),COLUMN(选内存[[#This Row],[自检]])) &amp; "】",
         _xlfn.IFS(ISBLANK(_xlpm.x),   "error:右侧选项不足:" &amp;  _xlpm.cellAddress,
               ISERROR(_xlpm.x),   "error:右侧选项执行失败:" &amp; _xlpm.cellAddress,
               TRUE,             "ok")
)</f>
        <v>ok</v>
      </c>
      <c r="J10" cm="1">
        <f t="array" ref="J10:BF10">IFERROR(_xlfn._xlws.SORT(
    _xlfn.UNIQUE(
        TRANSPOSE(
            _xlfn.FILTERXML("&lt;select&gt;&lt;x&gt;"&amp;SUBSTITUTE(选内存[[#This Row],[内存选项表]],",","&lt;/x&gt;&lt;x&gt;") &amp;"&lt;/x&gt;&lt;/select&gt;","//x")
        )
    )
),"无合适【内存】选项,请清除【规格】或【CPU】后再试")</f>
        <v>384</v>
      </c>
      <c r="K10">
        <v>64</v>
      </c>
      <c r="L10">
        <v>128</v>
      </c>
      <c r="M10">
        <v>256</v>
      </c>
      <c r="N10">
        <v>320</v>
      </c>
      <c r="O10">
        <v>32</v>
      </c>
      <c r="P10">
        <v>96</v>
      </c>
      <c r="Q10">
        <v>8</v>
      </c>
      <c r="R10">
        <v>16</v>
      </c>
      <c r="S10">
        <v>4</v>
      </c>
      <c r="T10">
        <v>192</v>
      </c>
      <c r="U10">
        <v>184</v>
      </c>
      <c r="V10">
        <v>368</v>
      </c>
      <c r="W10">
        <v>174</v>
      </c>
      <c r="X10">
        <v>348</v>
      </c>
      <c r="Y10">
        <v>2</v>
      </c>
      <c r="Z10">
        <v>24</v>
      </c>
      <c r="AA10">
        <v>48</v>
      </c>
      <c r="AB10">
        <v>288</v>
      </c>
      <c r="AC10">
        <v>316</v>
      </c>
      <c r="AD10">
        <v>1</v>
      </c>
      <c r="AE10">
        <v>160</v>
      </c>
      <c r="AF10">
        <v>216</v>
      </c>
      <c r="AG10">
        <v>470</v>
      </c>
      <c r="AH10">
        <v>215</v>
      </c>
      <c r="AI10">
        <v>640</v>
      </c>
      <c r="AJ10">
        <v>432</v>
      </c>
      <c r="AK10">
        <v>940</v>
      </c>
      <c r="AL10">
        <v>224</v>
      </c>
      <c r="AM10">
        <v>480</v>
      </c>
      <c r="AN10">
        <v>464</v>
      </c>
      <c r="AO10">
        <v>960</v>
      </c>
      <c r="AP10">
        <v>448</v>
      </c>
      <c r="AQ10">
        <v>12</v>
      </c>
      <c r="AR10">
        <v>512</v>
      </c>
      <c r="AS10">
        <v>144</v>
      </c>
      <c r="AT10">
        <v>648</v>
      </c>
      <c r="AU10">
        <v>474</v>
      </c>
      <c r="AV10">
        <v>948</v>
      </c>
      <c r="AW10">
        <v>56</v>
      </c>
      <c r="AX10">
        <v>112</v>
      </c>
      <c r="AY10">
        <v>20</v>
      </c>
      <c r="AZ10">
        <v>40</v>
      </c>
      <c r="BA10">
        <v>80</v>
      </c>
      <c r="BB10">
        <v>226</v>
      </c>
      <c r="BC10">
        <v>452</v>
      </c>
      <c r="BD10">
        <v>88</v>
      </c>
      <c r="BE10">
        <v>176</v>
      </c>
      <c r="BF10">
        <v>352</v>
      </c>
    </row>
    <row r="11" spans="1:60">
      <c r="A11" t="s">
        <v>3705</v>
      </c>
      <c r="B11" t="s">
        <v>1878</v>
      </c>
      <c r="C11" t="s">
        <v>3706</v>
      </c>
      <c r="D11" s="6"/>
      <c r="E11" s="6" t="s">
        <v>3761</v>
      </c>
      <c r="F11" s="6" t="str">
        <f t="shared" si="0"/>
        <v>选内存!$J$11#</v>
      </c>
      <c r="G11" s="6" t="str" cm="1">
        <f t="array" ref="G11">_xlfn.LET(_xlpm.x, J11,
         _xlpm.cellAddress, "【 选内存!" &amp; ADDRESS(ROW(选内存[[#This Row],[自检]]),COLUMN(选内存[[#This Row],[自检]])) &amp; "】",
         _xlfn.IFS(ISBLANK(_xlpm.x),   "error:右侧选项不足:" &amp;  _xlpm.cellAddress,
               ISERROR(_xlpm.x),   "error:右侧选项执行失败:" &amp; _xlpm.cellAddress,
               TRUE,             "ok")
)</f>
        <v>ok</v>
      </c>
      <c r="J11" cm="1">
        <f t="array" ref="J11:S11">IFERROR(_xlfn._xlws.SORT(
    _xlfn.UNIQUE(
        TRANSPOSE(
            _xlfn.FILTERXML("&lt;select&gt;&lt;x&gt;"&amp;SUBSTITUTE(选内存[[#This Row],[内存选项表]],",","&lt;/x&gt;&lt;x&gt;") &amp;"&lt;/x&gt;&lt;/select&gt;","//x")
        )
    )
),"无合适【内存】选项,请清除【规格】或【CPU】后再试")</f>
        <v>4</v>
      </c>
      <c r="K11">
        <v>8</v>
      </c>
      <c r="L11">
        <v>16</v>
      </c>
      <c r="M11">
        <v>32</v>
      </c>
      <c r="N11">
        <v>64</v>
      </c>
      <c r="O11">
        <v>48</v>
      </c>
      <c r="P11">
        <v>96</v>
      </c>
      <c r="Q11">
        <v>128</v>
      </c>
      <c r="R11">
        <v>192</v>
      </c>
      <c r="S11">
        <v>256</v>
      </c>
    </row>
    <row r="12" spans="1:60">
      <c r="A12" t="s">
        <v>3705</v>
      </c>
      <c r="B12" t="s">
        <v>11</v>
      </c>
      <c r="C12" t="s">
        <v>3706</v>
      </c>
      <c r="D12" s="6"/>
      <c r="E12" s="6" t="s">
        <v>3761</v>
      </c>
      <c r="F12" s="6" t="str">
        <f t="shared" si="0"/>
        <v>选内存!$J$12#</v>
      </c>
      <c r="G12" s="6" t="str" cm="1">
        <f t="array" ref="G12">_xlfn.LET(_xlpm.x, J12,
         _xlpm.cellAddress, "【 选内存!" &amp; ADDRESS(ROW(选内存[[#This Row],[自检]]),COLUMN(选内存[[#This Row],[自检]])) &amp; "】",
         _xlfn.IFS(ISBLANK(_xlpm.x),   "error:右侧选项不足:" &amp;  _xlpm.cellAddress,
               ISERROR(_xlpm.x),   "error:右侧选项执行失败:" &amp; _xlpm.cellAddress,
               TRUE,             "ok")
)</f>
        <v>ok</v>
      </c>
      <c r="J12" cm="1">
        <f t="array" ref="J12:S12">IFERROR(_xlfn._xlws.SORT(
    _xlfn.UNIQUE(
        TRANSPOSE(
            _xlfn.FILTERXML("&lt;select&gt;&lt;x&gt;"&amp;SUBSTITUTE(选内存[[#This Row],[内存选项表]],",","&lt;/x&gt;&lt;x&gt;") &amp;"&lt;/x&gt;&lt;/select&gt;","//x")
        )
    )
),"无合适【内存】选项,请清除【规格】或【CPU】后再试")</f>
        <v>4</v>
      </c>
      <c r="K12">
        <v>8</v>
      </c>
      <c r="L12">
        <v>16</v>
      </c>
      <c r="M12">
        <v>32</v>
      </c>
      <c r="N12">
        <v>64</v>
      </c>
      <c r="O12">
        <v>48</v>
      </c>
      <c r="P12">
        <v>96</v>
      </c>
      <c r="Q12">
        <v>128</v>
      </c>
      <c r="R12">
        <v>192</v>
      </c>
      <c r="S12">
        <v>256</v>
      </c>
    </row>
    <row r="13" spans="1:60">
      <c r="A13" t="s">
        <v>3705</v>
      </c>
      <c r="B13" t="s">
        <v>1875</v>
      </c>
      <c r="C13" t="s">
        <v>3706</v>
      </c>
      <c r="D13" s="6"/>
      <c r="E13" s="6" t="s">
        <v>3761</v>
      </c>
      <c r="F13" s="6" t="str">
        <f t="shared" si="0"/>
        <v>选内存!$J$13#</v>
      </c>
      <c r="G13" s="6" t="str" cm="1">
        <f t="array" ref="G13">_xlfn.LET(_xlpm.x, J13,
         _xlpm.cellAddress, "【 选内存!" &amp; ADDRESS(ROW(选内存[[#This Row],[自检]]),COLUMN(选内存[[#This Row],[自检]])) &amp; "】",
         _xlfn.IFS(ISBLANK(_xlpm.x),   "error:右侧选项不足:" &amp;  _xlpm.cellAddress,
               ISERROR(_xlpm.x),   "error:右侧选项执行失败:" &amp; _xlpm.cellAddress,
               TRUE,             "ok")
)</f>
        <v>ok</v>
      </c>
      <c r="J13" cm="1">
        <f t="array" ref="J13:S13">IFERROR(_xlfn._xlws.SORT(
    _xlfn.UNIQUE(
        TRANSPOSE(
            _xlfn.FILTERXML("&lt;select&gt;&lt;x&gt;"&amp;SUBSTITUTE(选内存[[#This Row],[内存选项表]],",","&lt;/x&gt;&lt;x&gt;") &amp;"&lt;/x&gt;&lt;/select&gt;","//x")
        )
    )
),"无合适【内存】选项,请清除【规格】或【CPU】后再试")</f>
        <v>4</v>
      </c>
      <c r="K13">
        <v>8</v>
      </c>
      <c r="L13">
        <v>16</v>
      </c>
      <c r="M13">
        <v>32</v>
      </c>
      <c r="N13">
        <v>64</v>
      </c>
      <c r="O13">
        <v>48</v>
      </c>
      <c r="P13">
        <v>96</v>
      </c>
      <c r="Q13">
        <v>128</v>
      </c>
      <c r="R13">
        <v>192</v>
      </c>
      <c r="S13">
        <v>256</v>
      </c>
    </row>
    <row r="14" spans="1:60">
      <c r="A14" t="s">
        <v>3705</v>
      </c>
      <c r="B14" t="s">
        <v>1878</v>
      </c>
      <c r="C14" t="s">
        <v>3711</v>
      </c>
      <c r="D14" s="6"/>
      <c r="E14" s="6" t="s">
        <v>3762</v>
      </c>
      <c r="F14" s="6" t="str">
        <f t="shared" si="0"/>
        <v>选内存!$J$14#</v>
      </c>
      <c r="G14" s="6" t="str" cm="1">
        <f t="array" ref="G14">_xlfn.LET(_xlpm.x, J14,
         _xlpm.cellAddress, "【 选内存!" &amp; ADDRESS(ROW(选内存[[#This Row],[自检]]),COLUMN(选内存[[#This Row],[自检]])) &amp; "】",
         _xlfn.IFS(ISBLANK(_xlpm.x),   "error:右侧选项不足:" &amp;  _xlpm.cellAddress,
               ISERROR(_xlpm.x),   "error:右侧选项执行失败:" &amp; _xlpm.cellAddress,
               TRUE,             "ok")
)</f>
        <v>ok</v>
      </c>
      <c r="J14" cm="1">
        <f t="array" ref="J14:AA14">IFERROR(_xlfn._xlws.SORT(
    _xlfn.UNIQUE(
        TRANSPOSE(
            _xlfn.FILTERXML("&lt;select&gt;&lt;x&gt;"&amp;SUBSTITUTE(选内存[[#This Row],[内存选项表]],",","&lt;/x&gt;&lt;x&gt;") &amp;"&lt;/x&gt;&lt;/select&gt;","//x")
        )
    )
),"无合适【内存】选项,请清除【规格】或【CPU】后再试")</f>
        <v>4</v>
      </c>
      <c r="K14">
        <v>8</v>
      </c>
      <c r="L14">
        <v>16</v>
      </c>
      <c r="M14">
        <v>32</v>
      </c>
      <c r="N14">
        <v>64</v>
      </c>
      <c r="O14">
        <v>128</v>
      </c>
      <c r="P14">
        <v>96</v>
      </c>
      <c r="Q14">
        <v>192</v>
      </c>
      <c r="R14">
        <v>256</v>
      </c>
      <c r="S14">
        <v>160</v>
      </c>
      <c r="T14">
        <v>320</v>
      </c>
      <c r="U14">
        <v>384</v>
      </c>
      <c r="V14">
        <v>216</v>
      </c>
      <c r="W14">
        <v>470</v>
      </c>
      <c r="X14">
        <v>512</v>
      </c>
      <c r="Y14">
        <v>640</v>
      </c>
      <c r="Z14">
        <v>432</v>
      </c>
      <c r="AA14">
        <v>940</v>
      </c>
    </row>
    <row r="15" spans="1:60">
      <c r="A15" t="s">
        <v>3705</v>
      </c>
      <c r="B15" t="s">
        <v>11</v>
      </c>
      <c r="C15" t="s">
        <v>3711</v>
      </c>
      <c r="D15" s="6"/>
      <c r="E15" s="6" t="s">
        <v>3762</v>
      </c>
      <c r="F15" s="6" t="str">
        <f t="shared" si="0"/>
        <v>选内存!$J$15#</v>
      </c>
      <c r="G15" s="6" t="str" cm="1">
        <f t="array" ref="G15">_xlfn.LET(_xlpm.x, J15,
         _xlpm.cellAddress, "【 选内存!" &amp; ADDRESS(ROW(选内存[[#This Row],[自检]]),COLUMN(选内存[[#This Row],[自检]])) &amp; "】",
         _xlfn.IFS(ISBLANK(_xlpm.x),   "error:右侧选项不足:" &amp;  _xlpm.cellAddress,
               ISERROR(_xlpm.x),   "error:右侧选项执行失败:" &amp; _xlpm.cellAddress,
               TRUE,             "ok")
)</f>
        <v>ok</v>
      </c>
      <c r="J15" cm="1">
        <f t="array" ref="J15:AA15">IFERROR(_xlfn._xlws.SORT(
    _xlfn.UNIQUE(
        TRANSPOSE(
            _xlfn.FILTERXML("&lt;select&gt;&lt;x&gt;"&amp;SUBSTITUTE(选内存[[#This Row],[内存选项表]],",","&lt;/x&gt;&lt;x&gt;") &amp;"&lt;/x&gt;&lt;/select&gt;","//x")
        )
    )
),"无合适【内存】选项,请清除【规格】或【CPU】后再试")</f>
        <v>4</v>
      </c>
      <c r="K15">
        <v>8</v>
      </c>
      <c r="L15">
        <v>16</v>
      </c>
      <c r="M15">
        <v>32</v>
      </c>
      <c r="N15">
        <v>64</v>
      </c>
      <c r="O15">
        <v>128</v>
      </c>
      <c r="P15">
        <v>96</v>
      </c>
      <c r="Q15">
        <v>192</v>
      </c>
      <c r="R15">
        <v>256</v>
      </c>
      <c r="S15">
        <v>160</v>
      </c>
      <c r="T15">
        <v>320</v>
      </c>
      <c r="U15">
        <v>384</v>
      </c>
      <c r="V15">
        <v>216</v>
      </c>
      <c r="W15">
        <v>470</v>
      </c>
      <c r="X15">
        <v>512</v>
      </c>
      <c r="Y15">
        <v>640</v>
      </c>
      <c r="Z15">
        <v>432</v>
      </c>
      <c r="AA15">
        <v>940</v>
      </c>
    </row>
    <row r="16" spans="1:60">
      <c r="A16" t="s">
        <v>3705</v>
      </c>
      <c r="B16" t="s">
        <v>1875</v>
      </c>
      <c r="C16" t="s">
        <v>3711</v>
      </c>
      <c r="D16" s="6"/>
      <c r="E16" s="6" t="s">
        <v>3762</v>
      </c>
      <c r="F16" s="6" t="str">
        <f t="shared" si="0"/>
        <v>选内存!$J$16#</v>
      </c>
      <c r="G16" s="6" t="str" cm="1">
        <f t="array" ref="G16">_xlfn.LET(_xlpm.x, J16,
         _xlpm.cellAddress, "【 选内存!" &amp; ADDRESS(ROW(选内存[[#This Row],[自检]]),COLUMN(选内存[[#This Row],[自检]])) &amp; "】",
         _xlfn.IFS(ISBLANK(_xlpm.x),   "error:右侧选项不足:" &amp;  _xlpm.cellAddress,
               ISERROR(_xlpm.x),   "error:右侧选项执行失败:" &amp; _xlpm.cellAddress,
               TRUE,             "ok")
)</f>
        <v>ok</v>
      </c>
      <c r="J16" cm="1">
        <f t="array" ref="J16:AA16">IFERROR(_xlfn._xlws.SORT(
    _xlfn.UNIQUE(
        TRANSPOSE(
            _xlfn.FILTERXML("&lt;select&gt;&lt;x&gt;"&amp;SUBSTITUTE(选内存[[#This Row],[内存选项表]],",","&lt;/x&gt;&lt;x&gt;") &amp;"&lt;/x&gt;&lt;/select&gt;","//x")
        )
    )
),"无合适【内存】选项,请清除【规格】或【CPU】后再试")</f>
        <v>4</v>
      </c>
      <c r="K16">
        <v>8</v>
      </c>
      <c r="L16">
        <v>16</v>
      </c>
      <c r="M16">
        <v>32</v>
      </c>
      <c r="N16">
        <v>64</v>
      </c>
      <c r="O16">
        <v>128</v>
      </c>
      <c r="P16">
        <v>96</v>
      </c>
      <c r="Q16">
        <v>192</v>
      </c>
      <c r="R16">
        <v>256</v>
      </c>
      <c r="S16">
        <v>160</v>
      </c>
      <c r="T16">
        <v>320</v>
      </c>
      <c r="U16">
        <v>384</v>
      </c>
      <c r="V16">
        <v>216</v>
      </c>
      <c r="W16">
        <v>470</v>
      </c>
      <c r="X16">
        <v>512</v>
      </c>
      <c r="Y16">
        <v>640</v>
      </c>
      <c r="Z16">
        <v>432</v>
      </c>
      <c r="AA16">
        <v>940</v>
      </c>
    </row>
    <row r="17" spans="1:20">
      <c r="A17" t="s">
        <v>3705</v>
      </c>
      <c r="B17" t="s">
        <v>1878</v>
      </c>
      <c r="C17" t="s">
        <v>3712</v>
      </c>
      <c r="D17" s="6"/>
      <c r="E17" s="6" t="s">
        <v>3763</v>
      </c>
      <c r="F17" s="6" t="str">
        <f t="shared" si="0"/>
        <v>选内存!$J$17#</v>
      </c>
      <c r="G17" s="6" t="str" cm="1">
        <f t="array" ref="G17">_xlfn.LET(_xlpm.x, J17,
         _xlpm.cellAddress, "【 选内存!" &amp; ADDRESS(ROW(选内存[[#This Row],[自检]]),COLUMN(选内存[[#This Row],[自检]])) &amp; "】",
         _xlfn.IFS(ISBLANK(_xlpm.x),   "error:右侧选项不足:" &amp;  _xlpm.cellAddress,
               ISERROR(_xlpm.x),   "error:右侧选项执行失败:" &amp; _xlpm.cellAddress,
               TRUE,             "ok")
)</f>
        <v>ok</v>
      </c>
      <c r="J17" cm="1">
        <f t="array" ref="J17:S17">IFERROR(_xlfn._xlws.SORT(
    _xlfn.UNIQUE(
        TRANSPOSE(
            _xlfn.FILTERXML("&lt;select&gt;&lt;x&gt;"&amp;SUBSTITUTE(选内存[[#This Row],[内存选项表]],",","&lt;/x&gt;&lt;x&gt;") &amp;"&lt;/x&gt;&lt;/select&gt;","//x")
        )
    )
),"无合适【内存】选项,请清除【规格】或【CPU】后再试")</f>
        <v>4</v>
      </c>
      <c r="K17">
        <v>8</v>
      </c>
      <c r="L17">
        <v>16</v>
      </c>
      <c r="M17">
        <v>32</v>
      </c>
      <c r="N17">
        <v>64</v>
      </c>
      <c r="O17">
        <v>128</v>
      </c>
      <c r="P17">
        <v>192</v>
      </c>
      <c r="Q17">
        <v>160</v>
      </c>
      <c r="R17">
        <v>256</v>
      </c>
      <c r="S17">
        <v>320</v>
      </c>
    </row>
    <row r="18" spans="1:20">
      <c r="A18" t="s">
        <v>3705</v>
      </c>
      <c r="B18" t="s">
        <v>11</v>
      </c>
      <c r="C18" t="s">
        <v>3712</v>
      </c>
      <c r="D18" s="6"/>
      <c r="E18" s="6" t="s">
        <v>3763</v>
      </c>
      <c r="F18" s="6" t="str">
        <f t="shared" si="0"/>
        <v>选内存!$J$18#</v>
      </c>
      <c r="G18" s="6" t="str" cm="1">
        <f t="array" ref="G18">_xlfn.LET(_xlpm.x, J18,
         _xlpm.cellAddress, "【 选内存!" &amp; ADDRESS(ROW(选内存[[#This Row],[自检]]),COLUMN(选内存[[#This Row],[自检]])) &amp; "】",
         _xlfn.IFS(ISBLANK(_xlpm.x),   "error:右侧选项不足:" &amp;  _xlpm.cellAddress,
               ISERROR(_xlpm.x),   "error:右侧选项执行失败:" &amp; _xlpm.cellAddress,
               TRUE,             "ok")
)</f>
        <v>ok</v>
      </c>
      <c r="J18" cm="1">
        <f t="array" ref="J18:S18">IFERROR(_xlfn._xlws.SORT(
    _xlfn.UNIQUE(
        TRANSPOSE(
            _xlfn.FILTERXML("&lt;select&gt;&lt;x&gt;"&amp;SUBSTITUTE(选内存[[#This Row],[内存选项表]],",","&lt;/x&gt;&lt;x&gt;") &amp;"&lt;/x&gt;&lt;/select&gt;","//x")
        )
    )
),"无合适【内存】选项,请清除【规格】或【CPU】后再试")</f>
        <v>4</v>
      </c>
      <c r="K18">
        <v>8</v>
      </c>
      <c r="L18">
        <v>16</v>
      </c>
      <c r="M18">
        <v>32</v>
      </c>
      <c r="N18">
        <v>64</v>
      </c>
      <c r="O18">
        <v>128</v>
      </c>
      <c r="P18">
        <v>192</v>
      </c>
      <c r="Q18">
        <v>160</v>
      </c>
      <c r="R18">
        <v>256</v>
      </c>
      <c r="S18">
        <v>320</v>
      </c>
    </row>
    <row r="19" spans="1:20">
      <c r="A19" t="s">
        <v>3705</v>
      </c>
      <c r="B19" t="s">
        <v>1875</v>
      </c>
      <c r="C19" t="s">
        <v>3712</v>
      </c>
      <c r="D19" s="6"/>
      <c r="E19" s="6" t="s">
        <v>3763</v>
      </c>
      <c r="F19" s="6" t="str">
        <f t="shared" si="0"/>
        <v>选内存!$J$19#</v>
      </c>
      <c r="G19" s="6" t="str" cm="1">
        <f t="array" ref="G19">_xlfn.LET(_xlpm.x, J19,
         _xlpm.cellAddress, "【 选内存!" &amp; ADDRESS(ROW(选内存[[#This Row],[自检]]),COLUMN(选内存[[#This Row],[自检]])) &amp; "】",
         _xlfn.IFS(ISBLANK(_xlpm.x),   "error:右侧选项不足:" &amp;  _xlpm.cellAddress,
               ISERROR(_xlpm.x),   "error:右侧选项执行失败:" &amp; _xlpm.cellAddress,
               TRUE,             "ok")
)</f>
        <v>ok</v>
      </c>
      <c r="J19" cm="1">
        <f t="array" ref="J19:S19">IFERROR(_xlfn._xlws.SORT(
    _xlfn.UNIQUE(
        TRANSPOSE(
            _xlfn.FILTERXML("&lt;select&gt;&lt;x&gt;"&amp;SUBSTITUTE(选内存[[#This Row],[内存选项表]],",","&lt;/x&gt;&lt;x&gt;") &amp;"&lt;/x&gt;&lt;/select&gt;","//x")
        )
    )
),"无合适【内存】选项,请清除【规格】或【CPU】后再试")</f>
        <v>4</v>
      </c>
      <c r="K19">
        <v>8</v>
      </c>
      <c r="L19">
        <v>16</v>
      </c>
      <c r="M19">
        <v>32</v>
      </c>
      <c r="N19">
        <v>64</v>
      </c>
      <c r="O19">
        <v>128</v>
      </c>
      <c r="P19">
        <v>192</v>
      </c>
      <c r="Q19">
        <v>160</v>
      </c>
      <c r="R19">
        <v>256</v>
      </c>
      <c r="S19">
        <v>320</v>
      </c>
    </row>
    <row r="20" spans="1:20">
      <c r="A20" t="s">
        <v>3705</v>
      </c>
      <c r="B20" t="s">
        <v>1878</v>
      </c>
      <c r="C20" t="s">
        <v>3713</v>
      </c>
      <c r="D20" s="6"/>
      <c r="E20" s="6" t="s">
        <v>3269</v>
      </c>
      <c r="F20" s="6" t="str">
        <f t="shared" si="0"/>
        <v>选内存!$J$20#</v>
      </c>
      <c r="G20" s="6" t="str" cm="1">
        <f t="array" ref="G20">_xlfn.LET(_xlpm.x, J20,
         _xlpm.cellAddress, "【 选内存!" &amp; ADDRESS(ROW(选内存[[#This Row],[自检]]),COLUMN(选内存[[#This Row],[自检]])) &amp; "】",
         _xlfn.IFS(ISBLANK(_xlpm.x),   "error:右侧选项不足:" &amp;  _xlpm.cellAddress,
               ISERROR(_xlpm.x),   "error:右侧选项执行失败:" &amp; _xlpm.cellAddress,
               TRUE,             "ok")
)</f>
        <v>ok</v>
      </c>
      <c r="J20" cm="1">
        <f t="array" ref="J20:L20">IFERROR(_xlfn._xlws.SORT(
    _xlfn.UNIQUE(
        TRANSPOSE(
            _xlfn.FILTERXML("&lt;select&gt;&lt;x&gt;"&amp;SUBSTITUTE(选内存[[#This Row],[内存选项表]],",","&lt;/x&gt;&lt;x&gt;") &amp;"&lt;/x&gt;&lt;/select&gt;","//x")
        )
    )
),"无合适【内存】选项,请清除【规格】或【CPU】后再试")</f>
        <v>64</v>
      </c>
      <c r="K20">
        <v>128</v>
      </c>
      <c r="L20">
        <v>256</v>
      </c>
    </row>
    <row r="21" spans="1:20">
      <c r="A21" t="s">
        <v>3705</v>
      </c>
      <c r="B21" t="s">
        <v>11</v>
      </c>
      <c r="C21" t="s">
        <v>3713</v>
      </c>
      <c r="D21" s="6"/>
      <c r="E21" s="6" t="s">
        <v>3269</v>
      </c>
      <c r="F21" s="6" t="str">
        <f t="shared" si="0"/>
        <v>选内存!$J$21#</v>
      </c>
      <c r="G21" s="6" t="str" cm="1">
        <f t="array" ref="G21">_xlfn.LET(_xlpm.x, J21,
         _xlpm.cellAddress, "【 选内存!" &amp; ADDRESS(ROW(选内存[[#This Row],[自检]]),COLUMN(选内存[[#This Row],[自检]])) &amp; "】",
         _xlfn.IFS(ISBLANK(_xlpm.x),   "error:右侧选项不足:" &amp;  _xlpm.cellAddress,
               ISERROR(_xlpm.x),   "error:右侧选项执行失败:" &amp; _xlpm.cellAddress,
               TRUE,             "ok")
)</f>
        <v>ok</v>
      </c>
      <c r="J21" cm="1">
        <f t="array" ref="J21:L21">IFERROR(_xlfn._xlws.SORT(
    _xlfn.UNIQUE(
        TRANSPOSE(
            _xlfn.FILTERXML("&lt;select&gt;&lt;x&gt;"&amp;SUBSTITUTE(选内存[[#This Row],[内存选项表]],",","&lt;/x&gt;&lt;x&gt;") &amp;"&lt;/x&gt;&lt;/select&gt;","//x")
        )
    )
),"无合适【内存】选项,请清除【规格】或【CPU】后再试")</f>
        <v>64</v>
      </c>
      <c r="K21">
        <v>128</v>
      </c>
      <c r="L21">
        <v>256</v>
      </c>
    </row>
    <row r="22" spans="1:20">
      <c r="A22" t="s">
        <v>3705</v>
      </c>
      <c r="B22" t="s">
        <v>1875</v>
      </c>
      <c r="C22" t="s">
        <v>3713</v>
      </c>
      <c r="D22" s="6"/>
      <c r="E22" s="6" t="s">
        <v>3269</v>
      </c>
      <c r="F22" s="6" t="str">
        <f t="shared" si="0"/>
        <v>选内存!$J$22#</v>
      </c>
      <c r="G22" s="6" t="str" cm="1">
        <f t="array" ref="G22">_xlfn.LET(_xlpm.x, J22,
         _xlpm.cellAddress, "【 选内存!" &amp; ADDRESS(ROW(选内存[[#This Row],[自检]]),COLUMN(选内存[[#This Row],[自检]])) &amp; "】",
         _xlfn.IFS(ISBLANK(_xlpm.x),   "error:右侧选项不足:" &amp;  _xlpm.cellAddress,
               ISERROR(_xlpm.x),   "error:右侧选项执行失败:" &amp; _xlpm.cellAddress,
               TRUE,             "ok")
)</f>
        <v>ok</v>
      </c>
      <c r="J22" cm="1">
        <f t="array" ref="J22:L22">IFERROR(_xlfn._xlws.SORT(
    _xlfn.UNIQUE(
        TRANSPOSE(
            _xlfn.FILTERXML("&lt;select&gt;&lt;x&gt;"&amp;SUBSTITUTE(选内存[[#This Row],[内存选项表]],",","&lt;/x&gt;&lt;x&gt;") &amp;"&lt;/x&gt;&lt;/select&gt;","//x")
        )
    )
),"无合适【内存】选项,请清除【规格】或【CPU】后再试")</f>
        <v>64</v>
      </c>
      <c r="K22">
        <v>128</v>
      </c>
      <c r="L22">
        <v>256</v>
      </c>
    </row>
    <row r="23" spans="1:20">
      <c r="A23" t="s">
        <v>3705</v>
      </c>
      <c r="B23" t="s">
        <v>1878</v>
      </c>
      <c r="C23" t="s">
        <v>3714</v>
      </c>
      <c r="D23" s="6"/>
      <c r="E23" s="6" t="s">
        <v>3764</v>
      </c>
      <c r="F23" s="6" t="str">
        <f t="shared" si="0"/>
        <v>选内存!$J$23#</v>
      </c>
      <c r="G23" s="6" t="str" cm="1">
        <f t="array" ref="G23">_xlfn.LET(_xlpm.x, J23,
         _xlpm.cellAddress, "【 选内存!" &amp; ADDRESS(ROW(选内存[[#This Row],[自检]]),COLUMN(选内存[[#This Row],[自检]])) &amp; "】",
         _xlfn.IFS(ISBLANK(_xlpm.x),   "error:右侧选项不足:" &amp;  _xlpm.cellAddress,
               ISERROR(_xlpm.x),   "error:右侧选项执行失败:" &amp; _xlpm.cellAddress,
               TRUE,             "ok")
)</f>
        <v>ok</v>
      </c>
      <c r="J23" cm="1">
        <f t="array" ref="J23:N23">IFERROR(_xlfn._xlws.SORT(
    _xlfn.UNIQUE(
        TRANSPOSE(
            _xlfn.FILTERXML("&lt;select&gt;&lt;x&gt;"&amp;SUBSTITUTE(选内存[[#This Row],[内存选项表]],",","&lt;/x&gt;&lt;x&gt;") &amp;"&lt;/x&gt;&lt;/select&gt;","//x")
        )
    )
),"无合适【内存】选项,请清除【规格】或【CPU】后再试")</f>
        <v>32</v>
      </c>
      <c r="K23">
        <v>64</v>
      </c>
      <c r="L23">
        <v>128</v>
      </c>
      <c r="M23">
        <v>256</v>
      </c>
      <c r="N23">
        <v>384</v>
      </c>
    </row>
    <row r="24" spans="1:20">
      <c r="A24" t="s">
        <v>3705</v>
      </c>
      <c r="B24" t="s">
        <v>11</v>
      </c>
      <c r="C24" t="s">
        <v>3714</v>
      </c>
      <c r="D24" s="6"/>
      <c r="E24" s="6" t="s">
        <v>3764</v>
      </c>
      <c r="F24" s="6" t="str">
        <f t="shared" si="0"/>
        <v>选内存!$J$24#</v>
      </c>
      <c r="G24" s="6" t="str" cm="1">
        <f t="array" ref="G24">_xlfn.LET(_xlpm.x, J24,
         _xlpm.cellAddress, "【 选内存!" &amp; ADDRESS(ROW(选内存[[#This Row],[自检]]),COLUMN(选内存[[#This Row],[自检]])) &amp; "】",
         _xlfn.IFS(ISBLANK(_xlpm.x),   "error:右侧选项不足:" &amp;  _xlpm.cellAddress,
               ISERROR(_xlpm.x),   "error:右侧选项执行失败:" &amp; _xlpm.cellAddress,
               TRUE,             "ok")
)</f>
        <v>ok</v>
      </c>
      <c r="J24" cm="1">
        <f t="array" ref="J24:N24">IFERROR(_xlfn._xlws.SORT(
    _xlfn.UNIQUE(
        TRANSPOSE(
            _xlfn.FILTERXML("&lt;select&gt;&lt;x&gt;"&amp;SUBSTITUTE(选内存[[#This Row],[内存选项表]],",","&lt;/x&gt;&lt;x&gt;") &amp;"&lt;/x&gt;&lt;/select&gt;","//x")
        )
    )
),"无合适【内存】选项,请清除【规格】或【CPU】后再试")</f>
        <v>32</v>
      </c>
      <c r="K24">
        <v>64</v>
      </c>
      <c r="L24">
        <v>128</v>
      </c>
      <c r="M24">
        <v>256</v>
      </c>
      <c r="N24">
        <v>384</v>
      </c>
    </row>
    <row r="25" spans="1:20">
      <c r="A25" t="s">
        <v>3705</v>
      </c>
      <c r="B25" t="s">
        <v>1875</v>
      </c>
      <c r="C25" t="s">
        <v>3714</v>
      </c>
      <c r="D25" s="6"/>
      <c r="E25" s="6" t="s">
        <v>3764</v>
      </c>
      <c r="F25" s="6" t="str">
        <f t="shared" si="0"/>
        <v>选内存!$J$25#</v>
      </c>
      <c r="G25" s="6" t="str" cm="1">
        <f t="array" ref="G25">_xlfn.LET(_xlpm.x, J25,
         _xlpm.cellAddress, "【 选内存!" &amp; ADDRESS(ROW(选内存[[#This Row],[自检]]),COLUMN(选内存[[#This Row],[自检]])) &amp; "】",
         _xlfn.IFS(ISBLANK(_xlpm.x),   "error:右侧选项不足:" &amp;  _xlpm.cellAddress,
               ISERROR(_xlpm.x),   "error:右侧选项执行失败:" &amp; _xlpm.cellAddress,
               TRUE,             "ok")
)</f>
        <v>ok</v>
      </c>
      <c r="J25" cm="1">
        <f t="array" ref="J25:N25">IFERROR(_xlfn._xlws.SORT(
    _xlfn.UNIQUE(
        TRANSPOSE(
            _xlfn.FILTERXML("&lt;select&gt;&lt;x&gt;"&amp;SUBSTITUTE(选内存[[#This Row],[内存选项表]],",","&lt;/x&gt;&lt;x&gt;") &amp;"&lt;/x&gt;&lt;/select&gt;","//x")
        )
    )
),"无合适【内存】选项,请清除【规格】或【CPU】后再试")</f>
        <v>32</v>
      </c>
      <c r="K25">
        <v>64</v>
      </c>
      <c r="L25">
        <v>128</v>
      </c>
      <c r="M25">
        <v>256</v>
      </c>
      <c r="N25">
        <v>384</v>
      </c>
    </row>
    <row r="26" spans="1:20">
      <c r="A26" t="s">
        <v>3705</v>
      </c>
      <c r="B26" t="s">
        <v>1878</v>
      </c>
      <c r="C26" t="s">
        <v>3715</v>
      </c>
      <c r="D26" s="6"/>
      <c r="E26" s="6" t="s">
        <v>3765</v>
      </c>
      <c r="F26" s="6" t="str">
        <f t="shared" si="0"/>
        <v>选内存!$J$26#</v>
      </c>
      <c r="G26" s="6" t="str" cm="1">
        <f t="array" ref="G26">_xlfn.LET(_xlpm.x, J26,
         _xlpm.cellAddress, "【 选内存!" &amp; ADDRESS(ROW(选内存[[#This Row],[自检]]),COLUMN(选内存[[#This Row],[自检]])) &amp; "】",
         _xlfn.IFS(ISBLANK(_xlpm.x),   "error:右侧选项不足:" &amp;  _xlpm.cellAddress,
               ISERROR(_xlpm.x),   "error:右侧选项执行失败:" &amp; _xlpm.cellAddress,
               TRUE,             "ok")
)</f>
        <v>ok</v>
      </c>
      <c r="J26" cm="1">
        <f t="array" ref="J26:N26">IFERROR(_xlfn._xlws.SORT(
    _xlfn.UNIQUE(
        TRANSPOSE(
            _xlfn.FILTERXML("&lt;select&gt;&lt;x&gt;"&amp;SUBSTITUTE(选内存[[#This Row],[内存选项表]],",","&lt;/x&gt;&lt;x&gt;") &amp;"&lt;/x&gt;&lt;/select&gt;","//x")
        )
    )
),"无合适【内存】选项,请清除【规格】或【CPU】后再试")</f>
        <v>16</v>
      </c>
      <c r="K26">
        <v>32</v>
      </c>
      <c r="L26">
        <v>64</v>
      </c>
      <c r="M26">
        <v>96</v>
      </c>
      <c r="N26">
        <v>256</v>
      </c>
    </row>
    <row r="27" spans="1:20">
      <c r="A27" t="s">
        <v>3705</v>
      </c>
      <c r="B27" t="s">
        <v>11</v>
      </c>
      <c r="C27" t="s">
        <v>3715</v>
      </c>
      <c r="D27" s="6"/>
      <c r="E27" s="6" t="s">
        <v>3765</v>
      </c>
      <c r="F27" s="6" t="str">
        <f t="shared" si="0"/>
        <v>选内存!$J$27#</v>
      </c>
      <c r="G27" s="6" t="str" cm="1">
        <f t="array" ref="G27">_xlfn.LET(_xlpm.x, J27,
         _xlpm.cellAddress, "【 选内存!" &amp; ADDRESS(ROW(选内存[[#This Row],[自检]]),COLUMN(选内存[[#This Row],[自检]])) &amp; "】",
         _xlfn.IFS(ISBLANK(_xlpm.x),   "error:右侧选项不足:" &amp;  _xlpm.cellAddress,
               ISERROR(_xlpm.x),   "error:右侧选项执行失败:" &amp; _xlpm.cellAddress,
               TRUE,             "ok")
)</f>
        <v>ok</v>
      </c>
      <c r="J27" cm="1">
        <f t="array" ref="J27:N27">IFERROR(_xlfn._xlws.SORT(
    _xlfn.UNIQUE(
        TRANSPOSE(
            _xlfn.FILTERXML("&lt;select&gt;&lt;x&gt;"&amp;SUBSTITUTE(选内存[[#This Row],[内存选项表]],",","&lt;/x&gt;&lt;x&gt;") &amp;"&lt;/x&gt;&lt;/select&gt;","//x")
        )
    )
),"无合适【内存】选项,请清除【规格】或【CPU】后再试")</f>
        <v>16</v>
      </c>
      <c r="K27">
        <v>32</v>
      </c>
      <c r="L27">
        <v>64</v>
      </c>
      <c r="M27">
        <v>96</v>
      </c>
      <c r="N27">
        <v>256</v>
      </c>
    </row>
    <row r="28" spans="1:20">
      <c r="A28" t="s">
        <v>3705</v>
      </c>
      <c r="B28" t="s">
        <v>1875</v>
      </c>
      <c r="C28" t="s">
        <v>3715</v>
      </c>
      <c r="D28" s="6"/>
      <c r="E28" s="6" t="s">
        <v>3765</v>
      </c>
      <c r="F28" s="6" t="str">
        <f t="shared" si="0"/>
        <v>选内存!$J$28#</v>
      </c>
      <c r="G28" s="6" t="str" cm="1">
        <f t="array" ref="G28">_xlfn.LET(_xlpm.x, J28,
         _xlpm.cellAddress, "【 选内存!" &amp; ADDRESS(ROW(选内存[[#This Row],[自检]]),COLUMN(选内存[[#This Row],[自检]])) &amp; "】",
         _xlfn.IFS(ISBLANK(_xlpm.x),   "error:右侧选项不足:" &amp;  _xlpm.cellAddress,
               ISERROR(_xlpm.x),   "error:右侧选项执行失败:" &amp; _xlpm.cellAddress,
               TRUE,             "ok")
)</f>
        <v>ok</v>
      </c>
      <c r="J28" cm="1">
        <f t="array" ref="J28:N28">IFERROR(_xlfn._xlws.SORT(
    _xlfn.UNIQUE(
        TRANSPOSE(
            _xlfn.FILTERXML("&lt;select&gt;&lt;x&gt;"&amp;SUBSTITUTE(选内存[[#This Row],[内存选项表]],",","&lt;/x&gt;&lt;x&gt;") &amp;"&lt;/x&gt;&lt;/select&gt;","//x")
        )
    )
),"无合适【内存】选项,请清除【规格】或【CPU】后再试")</f>
        <v>16</v>
      </c>
      <c r="K28">
        <v>32</v>
      </c>
      <c r="L28">
        <v>64</v>
      </c>
      <c r="M28">
        <v>96</v>
      </c>
      <c r="N28">
        <v>256</v>
      </c>
    </row>
    <row r="29" spans="1:20">
      <c r="A29" t="s">
        <v>242</v>
      </c>
      <c r="B29" t="s">
        <v>1878</v>
      </c>
      <c r="C29" t="s">
        <v>3675</v>
      </c>
      <c r="D29" s="6"/>
      <c r="E29" s="6" t="s">
        <v>3664</v>
      </c>
      <c r="F29" s="6" t="str">
        <f t="shared" si="0"/>
        <v>选内存!$J$29#</v>
      </c>
      <c r="G29" s="6" t="str" cm="1">
        <f t="array" ref="G29">_xlfn.LET(_xlpm.x, J29,
         _xlpm.cellAddress, "【 选内存!" &amp; ADDRESS(ROW(选内存[[#This Row],[自检]]),COLUMN(选内存[[#This Row],[自检]])) &amp; "】",
         _xlfn.IFS(ISBLANK(_xlpm.x),   "error:右侧选项不足:" &amp;  _xlpm.cellAddress,
               ISERROR(_xlpm.x),   "error:右侧选项执行失败:" &amp; _xlpm.cellAddress,
               TRUE,             "ok")
)</f>
        <v>ok</v>
      </c>
      <c r="J29" cm="1">
        <f t="array" ref="J29:T29">IFERROR(_xlfn._xlws.SORT(
    _xlfn.UNIQUE(
        TRANSPOSE(
            _xlfn.FILTERXML("&lt;select&gt;&lt;x&gt;"&amp;SUBSTITUTE(选内存[[#This Row],[内存选项表]],",","&lt;/x&gt;&lt;x&gt;") &amp;"&lt;/x&gt;&lt;/select&gt;","//x")
        )
    )
),"无合适【内存】选项,请清除【规格】或【CPU】后再试")</f>
        <v>1</v>
      </c>
      <c r="K29">
        <v>2</v>
      </c>
      <c r="L29">
        <v>4</v>
      </c>
      <c r="M29">
        <v>8</v>
      </c>
      <c r="N29">
        <v>16</v>
      </c>
      <c r="O29">
        <v>32</v>
      </c>
      <c r="P29">
        <v>64</v>
      </c>
      <c r="Q29">
        <v>96</v>
      </c>
      <c r="R29">
        <v>128</v>
      </c>
      <c r="S29">
        <v>244</v>
      </c>
      <c r="T29">
        <v>488</v>
      </c>
    </row>
    <row r="30" spans="1:20">
      <c r="A30" t="s">
        <v>242</v>
      </c>
      <c r="B30" t="s">
        <v>1875</v>
      </c>
      <c r="C30" t="s">
        <v>3675</v>
      </c>
      <c r="D30" s="6"/>
      <c r="E30" s="6" t="s">
        <v>3664</v>
      </c>
      <c r="F30" s="6" t="str">
        <f t="shared" si="0"/>
        <v>选内存!$J$30#</v>
      </c>
      <c r="G30" s="6" t="str" cm="1">
        <f t="array" ref="G30">_xlfn.LET(_xlpm.x, J30,
         _xlpm.cellAddress, "【 选内存!" &amp; ADDRESS(ROW(选内存[[#This Row],[自检]]),COLUMN(选内存[[#This Row],[自检]])) &amp; "】",
         _xlfn.IFS(ISBLANK(_xlpm.x),   "error:右侧选项不足:" &amp;  _xlpm.cellAddress,
               ISERROR(_xlpm.x),   "error:右侧选项执行失败:" &amp; _xlpm.cellAddress,
               TRUE,             "ok")
)</f>
        <v>ok</v>
      </c>
      <c r="J30" cm="1">
        <f t="array" ref="J30:T30">IFERROR(_xlfn._xlws.SORT(
    _xlfn.UNIQUE(
        TRANSPOSE(
            _xlfn.FILTERXML("&lt;select&gt;&lt;x&gt;"&amp;SUBSTITUTE(选内存[[#This Row],[内存选项表]],",","&lt;/x&gt;&lt;x&gt;") &amp;"&lt;/x&gt;&lt;/select&gt;","//x")
        )
    )
),"无合适【内存】选项,请清除【规格】或【CPU】后再试")</f>
        <v>1</v>
      </c>
      <c r="K30">
        <v>2</v>
      </c>
      <c r="L30">
        <v>4</v>
      </c>
      <c r="M30">
        <v>8</v>
      </c>
      <c r="N30">
        <v>16</v>
      </c>
      <c r="O30">
        <v>32</v>
      </c>
      <c r="P30">
        <v>64</v>
      </c>
      <c r="Q30">
        <v>96</v>
      </c>
      <c r="R30">
        <v>128</v>
      </c>
      <c r="S30">
        <v>244</v>
      </c>
      <c r="T30">
        <v>488</v>
      </c>
    </row>
    <row r="31" spans="1:20">
      <c r="A31" t="s">
        <v>242</v>
      </c>
      <c r="B31" t="s">
        <v>11</v>
      </c>
      <c r="C31" t="s">
        <v>3675</v>
      </c>
      <c r="D31" s="6"/>
      <c r="E31" s="6" t="s">
        <v>3664</v>
      </c>
      <c r="F31" s="6" t="str">
        <f t="shared" si="0"/>
        <v>选内存!$J$31#</v>
      </c>
      <c r="G31" s="6" t="str" cm="1">
        <f t="array" ref="G31">_xlfn.LET(_xlpm.x, J31,
         _xlpm.cellAddress, "【 选内存!" &amp; ADDRESS(ROW(选内存[[#This Row],[自检]]),COLUMN(选内存[[#This Row],[自检]])) &amp; "】",
         _xlfn.IFS(ISBLANK(_xlpm.x),   "error:右侧选项不足:" &amp;  _xlpm.cellAddress,
               ISERROR(_xlpm.x),   "error:右侧选项执行失败:" &amp; _xlpm.cellAddress,
               TRUE,             "ok")
)</f>
        <v>ok</v>
      </c>
      <c r="J31" cm="1">
        <f t="array" ref="J31:T31">IFERROR(_xlfn._xlws.SORT(
    _xlfn.UNIQUE(
        TRANSPOSE(
            _xlfn.FILTERXML("&lt;select&gt;&lt;x&gt;"&amp;SUBSTITUTE(选内存[[#This Row],[内存选项表]],",","&lt;/x&gt;&lt;x&gt;") &amp;"&lt;/x&gt;&lt;/select&gt;","//x")
        )
    )
),"无合适【内存】选项,请清除【规格】或【CPU】后再试")</f>
        <v>1</v>
      </c>
      <c r="K31">
        <v>2</v>
      </c>
      <c r="L31">
        <v>4</v>
      </c>
      <c r="M31">
        <v>8</v>
      </c>
      <c r="N31">
        <v>16</v>
      </c>
      <c r="O31">
        <v>32</v>
      </c>
      <c r="P31">
        <v>64</v>
      </c>
      <c r="Q31">
        <v>96</v>
      </c>
      <c r="R31">
        <v>128</v>
      </c>
      <c r="S31">
        <v>244</v>
      </c>
      <c r="T31">
        <v>488</v>
      </c>
    </row>
    <row r="32" spans="1:20">
      <c r="A32" t="s">
        <v>65</v>
      </c>
      <c r="B32" t="s">
        <v>1875</v>
      </c>
      <c r="C32" t="s">
        <v>2085</v>
      </c>
      <c r="D32" s="6"/>
      <c r="E32" s="6" t="s">
        <v>3267</v>
      </c>
      <c r="F32" s="6" t="str">
        <f t="shared" si="0"/>
        <v>选内存!$J$32#</v>
      </c>
      <c r="G32" s="6" t="str" cm="1">
        <f t="array" ref="G32">_xlfn.LET(_xlpm.x, J32,
         _xlpm.cellAddress, "【 选内存!" &amp; ADDRESS(ROW(选内存[[#This Row],[自检]]),COLUMN(选内存[[#This Row],[自检]])) &amp; "】",
         _xlfn.IFS(ISBLANK(_xlpm.x),   "error:右侧选项不足:" &amp;  _xlpm.cellAddress,
               ISERROR(_xlpm.x),   "error:右侧选项执行失败:" &amp; _xlpm.cellAddress,
               TRUE,             "ok")
)</f>
        <v>ok</v>
      </c>
      <c r="J32" cm="1">
        <f t="array" ref="J32">IFERROR(_xlfn._xlws.SORT(
    _xlfn.UNIQUE(
        TRANSPOSE(
            _xlfn.FILTERXML("&lt;select&gt;&lt;x&gt;"&amp;SUBSTITUTE(选内存[[#This Row],[内存选项表]],",","&lt;/x&gt;&lt;x&gt;") &amp;"&lt;/x&gt;&lt;/select&gt;","//x")
        )
    )
),"无合适【内存】选项,请清除【规格】或【CPU】后再试")</f>
        <v>384</v>
      </c>
    </row>
    <row r="33" spans="1:29">
      <c r="A33" t="s">
        <v>65</v>
      </c>
      <c r="B33" t="s">
        <v>1875</v>
      </c>
      <c r="C33" t="s">
        <v>2087</v>
      </c>
      <c r="D33" s="6"/>
      <c r="E33" s="6" t="s">
        <v>3268</v>
      </c>
      <c r="F33" s="6" t="str">
        <f t="shared" si="0"/>
        <v>选内存!$J$33#</v>
      </c>
      <c r="G33" s="6" t="str" cm="1">
        <f t="array" ref="G33">_xlfn.LET(_xlpm.x, J33,
         _xlpm.cellAddress, "【 选内存!" &amp; ADDRESS(ROW(选内存[[#This Row],[自检]]),COLUMN(选内存[[#This Row],[自检]])) &amp; "】",
         _xlfn.IFS(ISBLANK(_xlpm.x),   "error:右侧选项不足:" &amp;  _xlpm.cellAddress,
               ISERROR(_xlpm.x),   "error:右侧选项执行失败:" &amp; _xlpm.cellAddress,
               TRUE,             "ok")
)</f>
        <v>ok</v>
      </c>
      <c r="J33" cm="1">
        <f t="array" ref="J33:M33">IFERROR(_xlfn._xlws.SORT(
    _xlfn.UNIQUE(
        TRANSPOSE(
            _xlfn.FILTERXML("&lt;select&gt;&lt;x&gt;"&amp;SUBSTITUTE(选内存[[#This Row],[内存选项表]],",","&lt;/x&gt;&lt;x&gt;") &amp;"&lt;/x&gt;&lt;/select&gt;","//x")
        )
    )
),"无合适【内存】选项,请清除【规格】或【CPU】后再试")</f>
        <v>64</v>
      </c>
      <c r="K33">
        <v>128</v>
      </c>
      <c r="L33">
        <v>256</v>
      </c>
      <c r="M33">
        <v>320</v>
      </c>
    </row>
    <row r="34" spans="1:29">
      <c r="A34" t="s">
        <v>65</v>
      </c>
      <c r="B34" t="s">
        <v>1875</v>
      </c>
      <c r="C34" t="s">
        <v>2092</v>
      </c>
      <c r="D34" s="6"/>
      <c r="E34" s="6" t="s">
        <v>3269</v>
      </c>
      <c r="F34" s="6" t="str">
        <f t="shared" si="0"/>
        <v>选内存!$J$34#</v>
      </c>
      <c r="G34" s="6" t="str" cm="1">
        <f t="array" ref="G34">_xlfn.LET(_xlpm.x, J34,
         _xlpm.cellAddress, "【 选内存!" &amp; ADDRESS(ROW(选内存[[#This Row],[自检]]),COLUMN(选内存[[#This Row],[自检]])) &amp; "】",
         _xlfn.IFS(ISBLANK(_xlpm.x),   "error:右侧选项不足:" &amp;  _xlpm.cellAddress,
               ISERROR(_xlpm.x),   "error:右侧选项执行失败:" &amp; _xlpm.cellAddress,
               TRUE,             "ok")
)</f>
        <v>ok</v>
      </c>
      <c r="J34" cm="1">
        <f t="array" ref="J34:L34">IFERROR(_xlfn._xlws.SORT(
    _xlfn.UNIQUE(
        TRANSPOSE(
            _xlfn.FILTERXML("&lt;select&gt;&lt;x&gt;"&amp;SUBSTITUTE(选内存[[#This Row],[内存选项表]],",","&lt;/x&gt;&lt;x&gt;") &amp;"&lt;/x&gt;&lt;/select&gt;","//x")
        )
    )
),"无合适【内存】选项,请清除【规格】或【CPU】后再试")</f>
        <v>64</v>
      </c>
      <c r="K34">
        <v>128</v>
      </c>
      <c r="L34">
        <v>256</v>
      </c>
    </row>
    <row r="35" spans="1:29">
      <c r="A35" t="s">
        <v>65</v>
      </c>
      <c r="B35" t="s">
        <v>1875</v>
      </c>
      <c r="C35" t="s">
        <v>2096</v>
      </c>
      <c r="D35" s="6"/>
      <c r="E35" s="6" t="s">
        <v>3270</v>
      </c>
      <c r="F35" s="6" t="str">
        <f t="shared" si="0"/>
        <v>选内存!$J$35#</v>
      </c>
      <c r="G35" s="6" t="str" cm="1">
        <f t="array" ref="G35">_xlfn.LET(_xlpm.x, J35,
         _xlpm.cellAddress, "【 选内存!" &amp; ADDRESS(ROW(选内存[[#This Row],[自检]]),COLUMN(选内存[[#This Row],[自检]])) &amp; "】",
         _xlfn.IFS(ISBLANK(_xlpm.x),   "error:右侧选项不足:" &amp;  _xlpm.cellAddress,
               ISERROR(_xlpm.x),   "error:右侧选项执行失败:" &amp; _xlpm.cellAddress,
               TRUE,             "ok")
)</f>
        <v>ok</v>
      </c>
      <c r="J35" cm="1">
        <f t="array" ref="J35:N35">IFERROR(_xlfn._xlws.SORT(
    _xlfn.UNIQUE(
        TRANSPOSE(
            _xlfn.FILTERXML("&lt;select&gt;&lt;x&gt;"&amp;SUBSTITUTE(选内存[[#This Row],[内存选项表]],",","&lt;/x&gt;&lt;x&gt;") &amp;"&lt;/x&gt;&lt;/select&gt;","//x")
        )
    )
),"无合适【内存】选项,请清除【规格】或【CPU】后再试")</f>
        <v>32</v>
      </c>
      <c r="K35">
        <v>64</v>
      </c>
      <c r="L35">
        <v>96</v>
      </c>
      <c r="M35">
        <v>128</v>
      </c>
      <c r="N35">
        <v>256</v>
      </c>
    </row>
    <row r="36" spans="1:29">
      <c r="A36" t="s">
        <v>65</v>
      </c>
      <c r="B36" t="s">
        <v>1875</v>
      </c>
      <c r="C36" t="s">
        <v>2102</v>
      </c>
      <c r="D36" s="6"/>
      <c r="E36" s="6" t="s">
        <v>3607</v>
      </c>
      <c r="F36" s="6" t="str">
        <f t="shared" si="0"/>
        <v>选内存!$J$36#</v>
      </c>
      <c r="G36" s="6" t="str" cm="1">
        <f t="array" ref="G36">_xlfn.LET(_xlpm.x, J36,
         _xlpm.cellAddress, "【 选内存!" &amp; ADDRESS(ROW(选内存[[#This Row],[自检]]),COLUMN(选内存[[#This Row],[自检]])) &amp; "】",
         _xlfn.IFS(ISBLANK(_xlpm.x),   "error:右侧选项不足:" &amp;  _xlpm.cellAddress,
               ISERROR(_xlpm.x),   "error:右侧选项执行失败:" &amp; _xlpm.cellAddress,
               TRUE,             "ok")
)</f>
        <v>ok</v>
      </c>
      <c r="J36" cm="1">
        <f t="array" ref="J36:N36">IFERROR(_xlfn._xlws.SORT(
    _xlfn.UNIQUE(
        TRANSPOSE(
            _xlfn.FILTERXML("&lt;select&gt;&lt;x&gt;"&amp;SUBSTITUTE(选内存[[#This Row],[内存选项表]],",","&lt;/x&gt;&lt;x&gt;") &amp;"&lt;/x&gt;&lt;/select&gt;","//x")
        )
    )
),"无合适【内存】选项,请清除【规格】或【CPU】后再试")</f>
        <v>8</v>
      </c>
      <c r="K36">
        <v>16</v>
      </c>
      <c r="L36">
        <v>32</v>
      </c>
      <c r="M36">
        <v>64</v>
      </c>
      <c r="N36">
        <v>128</v>
      </c>
    </row>
    <row r="37" spans="1:29">
      <c r="A37" t="s">
        <v>65</v>
      </c>
      <c r="B37" t="s">
        <v>1875</v>
      </c>
      <c r="C37" t="s">
        <v>2111</v>
      </c>
      <c r="D37" s="6"/>
      <c r="E37" s="6" t="s">
        <v>3608</v>
      </c>
      <c r="F37" s="6" t="str">
        <f t="shared" si="0"/>
        <v>选内存!$J$37#</v>
      </c>
      <c r="G37" s="6" t="str" cm="1">
        <f t="array" ref="G37">_xlfn.LET(_xlpm.x, J37,
         _xlpm.cellAddress, "【 选内存!" &amp; ADDRESS(ROW(选内存[[#This Row],[自检]]),COLUMN(选内存[[#This Row],[自检]])) &amp; "】",
         _xlfn.IFS(ISBLANK(_xlpm.x),   "error:右侧选项不足:" &amp;  _xlpm.cellAddress,
               ISERROR(_xlpm.x),   "error:右侧选项执行失败:" &amp; _xlpm.cellAddress,
               TRUE,             "ok")
)</f>
        <v>ok</v>
      </c>
      <c r="J37" cm="1">
        <f t="array" ref="J37:R37">IFERROR(_xlfn._xlws.SORT(
    _xlfn.UNIQUE(
        TRANSPOSE(
            _xlfn.FILTERXML("&lt;select&gt;&lt;x&gt;"&amp;SUBSTITUTE(选内存[[#This Row],[内存选项表]],",","&lt;/x&gt;&lt;x&gt;") &amp;"&lt;/x&gt;&lt;/select&gt;","//x")
        )
    )
),"无合适【内存】选项,请清除【规格】或【CPU】后再试")</f>
        <v>8</v>
      </c>
      <c r="K37">
        <v>16</v>
      </c>
      <c r="L37">
        <v>32</v>
      </c>
      <c r="M37">
        <v>64</v>
      </c>
      <c r="N37">
        <v>128</v>
      </c>
      <c r="O37">
        <v>216</v>
      </c>
      <c r="P37">
        <v>256</v>
      </c>
      <c r="Q37">
        <v>320</v>
      </c>
      <c r="R37">
        <v>432</v>
      </c>
    </row>
    <row r="38" spans="1:29">
      <c r="A38" t="s">
        <v>65</v>
      </c>
      <c r="B38" t="s">
        <v>1875</v>
      </c>
      <c r="C38" t="s">
        <v>2123</v>
      </c>
      <c r="D38" s="6"/>
      <c r="E38" s="6" t="s">
        <v>3609</v>
      </c>
      <c r="F38" s="6" t="str">
        <f t="shared" si="0"/>
        <v>选内存!$J$38#</v>
      </c>
      <c r="G38" s="6" t="str" cm="1">
        <f t="array" ref="G38">_xlfn.LET(_xlpm.x, J38,
         _xlpm.cellAddress, "【 选内存!" &amp; ADDRESS(ROW(选内存[[#This Row],[自检]]),COLUMN(选内存[[#This Row],[自检]])) &amp; "】",
         _xlfn.IFS(ISBLANK(_xlpm.x),   "error:右侧选项不足:" &amp;  _xlpm.cellAddress,
               ISERROR(_xlpm.x),   "error:右侧选项执行失败:" &amp; _xlpm.cellAddress,
               TRUE,             "ok")
)</f>
        <v>ok</v>
      </c>
      <c r="J38" cm="1">
        <f t="array" ref="J38:S38">IFERROR(_xlfn._xlws.SORT(
    _xlfn.UNIQUE(
        TRANSPOSE(
            _xlfn.FILTERXML("&lt;select&gt;&lt;x&gt;"&amp;SUBSTITUTE(选内存[[#This Row],[内存选项表]],",","&lt;/x&gt;&lt;x&gt;") &amp;"&lt;/x&gt;&lt;/select&gt;","//x")
        )
    )
),"无合适【内存】选项,请清除【规格】或【CPU】后再试")</f>
        <v>8</v>
      </c>
      <c r="K38">
        <v>16</v>
      </c>
      <c r="L38">
        <v>32</v>
      </c>
      <c r="M38">
        <v>64</v>
      </c>
      <c r="N38">
        <v>128</v>
      </c>
      <c r="O38">
        <v>96</v>
      </c>
      <c r="P38">
        <v>192</v>
      </c>
      <c r="Q38">
        <v>184</v>
      </c>
      <c r="R38">
        <v>256</v>
      </c>
      <c r="S38">
        <v>368</v>
      </c>
    </row>
    <row r="39" spans="1:29">
      <c r="A39" t="s">
        <v>65</v>
      </c>
      <c r="B39" t="s">
        <v>1875</v>
      </c>
      <c r="C39" t="s">
        <v>2138</v>
      </c>
      <c r="D39" s="6"/>
      <c r="E39" s="6" t="s">
        <v>3610</v>
      </c>
      <c r="F39" s="6" t="str">
        <f t="shared" si="0"/>
        <v>选内存!$J$39#</v>
      </c>
      <c r="G39" s="6" t="str" cm="1">
        <f t="array" ref="G39">_xlfn.LET(_xlpm.x, J39,
         _xlpm.cellAddress, "【 选内存!" &amp; ADDRESS(ROW(选内存[[#This Row],[自检]]),COLUMN(选内存[[#This Row],[自检]])) &amp; "】",
         _xlfn.IFS(ISBLANK(_xlpm.x),   "error:右侧选项不足:" &amp;  _xlpm.cellAddress,
               ISERROR(_xlpm.x),   "error:右侧选项执行失败:" &amp; _xlpm.cellAddress,
               TRUE,             "ok")
)</f>
        <v>ok</v>
      </c>
      <c r="J39" cm="1">
        <f t="array" ref="J39:O39">IFERROR(_xlfn._xlws.SORT(
    _xlfn.UNIQUE(
        TRANSPOSE(
            _xlfn.FILTERXML("&lt;select&gt;&lt;x&gt;"&amp;SUBSTITUTE(选内存[[#This Row],[内存选项表]],",","&lt;/x&gt;&lt;x&gt;") &amp;"&lt;/x&gt;&lt;/select&gt;","//x")
        )
    )
),"无合适【内存】选项,请清除【规格】或【CPU】后再试")</f>
        <v>8</v>
      </c>
      <c r="K39">
        <v>16</v>
      </c>
      <c r="L39">
        <v>32</v>
      </c>
      <c r="M39">
        <v>64</v>
      </c>
      <c r="N39">
        <v>174</v>
      </c>
      <c r="O39">
        <v>348</v>
      </c>
    </row>
    <row r="40" spans="1:29">
      <c r="A40" t="s">
        <v>65</v>
      </c>
      <c r="B40" t="s">
        <v>1875</v>
      </c>
      <c r="C40" t="s">
        <v>2147</v>
      </c>
      <c r="D40" s="6"/>
      <c r="E40" s="6" t="s">
        <v>3607</v>
      </c>
      <c r="F40" s="6" t="str">
        <f t="shared" si="0"/>
        <v>选内存!$J$40#</v>
      </c>
      <c r="G40" s="6" t="str" cm="1">
        <f t="array" ref="G40">_xlfn.LET(_xlpm.x, J40,
         _xlpm.cellAddress, "【 选内存!" &amp; ADDRESS(ROW(选内存[[#This Row],[自检]]),COLUMN(选内存[[#This Row],[自检]])) &amp; "】",
         _xlfn.IFS(ISBLANK(_xlpm.x),   "error:右侧选项不足:" &amp;  _xlpm.cellAddress,
               ISERROR(_xlpm.x),   "error:右侧选项执行失败:" &amp; _xlpm.cellAddress,
               TRUE,             "ok")
)</f>
        <v>ok</v>
      </c>
      <c r="J40" cm="1">
        <f t="array" ref="J40:N40">IFERROR(_xlfn._xlws.SORT(
    _xlfn.UNIQUE(
        TRANSPOSE(
            _xlfn.FILTERXML("&lt;select&gt;&lt;x&gt;"&amp;SUBSTITUTE(选内存[[#This Row],[内存选项表]],",","&lt;/x&gt;&lt;x&gt;") &amp;"&lt;/x&gt;&lt;/select&gt;","//x")
        )
    )
),"无合适【内存】选项,请清除【规格】或【CPU】后再试")</f>
        <v>8</v>
      </c>
      <c r="K40">
        <v>16</v>
      </c>
      <c r="L40">
        <v>32</v>
      </c>
      <c r="M40">
        <v>64</v>
      </c>
      <c r="N40">
        <v>128</v>
      </c>
    </row>
    <row r="41" spans="1:29">
      <c r="A41" t="s">
        <v>65</v>
      </c>
      <c r="B41" t="s">
        <v>1875</v>
      </c>
      <c r="C41" t="s">
        <v>2156</v>
      </c>
      <c r="D41" s="6"/>
      <c r="E41" s="6" t="s">
        <v>3611</v>
      </c>
      <c r="F41" s="6" t="str">
        <f t="shared" si="0"/>
        <v>选内存!$J$41#</v>
      </c>
      <c r="G41" s="6" t="str" cm="1">
        <f t="array" ref="G41">_xlfn.LET(_xlpm.x, J41,
         _xlpm.cellAddress, "【 选内存!" &amp; ADDRESS(ROW(选内存[[#This Row],[自检]]),COLUMN(选内存[[#This Row],[自检]])) &amp; "】",
         _xlfn.IFS(ISBLANK(_xlpm.x),   "error:右侧选项不足:" &amp;  _xlpm.cellAddress,
               ISERROR(_xlpm.x),   "error:右侧选项执行失败:" &amp; _xlpm.cellAddress,
               TRUE,             "ok")
)</f>
        <v>ok</v>
      </c>
      <c r="J41" cm="1">
        <f t="array" ref="J41:N41">IFERROR(_xlfn._xlws.SORT(
    _xlfn.UNIQUE(
        TRANSPOSE(
            _xlfn.FILTERXML("&lt;select&gt;&lt;x&gt;"&amp;SUBSTITUTE(选内存[[#This Row],[内存选项表]],",","&lt;/x&gt;&lt;x&gt;") &amp;"&lt;/x&gt;&lt;/select&gt;","//x")
        )
    )
),"无合适【内存】选项,请清除【规格】或【CPU】后再试")</f>
        <v>8</v>
      </c>
      <c r="K41">
        <v>16</v>
      </c>
      <c r="L41">
        <v>32</v>
      </c>
      <c r="M41">
        <v>64</v>
      </c>
      <c r="N41">
        <v>96</v>
      </c>
    </row>
    <row r="42" spans="1:29">
      <c r="A42" t="s">
        <v>65</v>
      </c>
      <c r="B42" t="s">
        <v>1875</v>
      </c>
      <c r="C42" t="s">
        <v>2165</v>
      </c>
      <c r="D42" s="6"/>
      <c r="E42" s="6" t="s">
        <v>3612</v>
      </c>
      <c r="F42" s="6" t="str">
        <f t="shared" si="0"/>
        <v>选内存!$J$42#</v>
      </c>
      <c r="G42" s="6" t="str" cm="1">
        <f t="array" ref="G42">_xlfn.LET(_xlpm.x, J42,
         _xlpm.cellAddress, "【 选内存!" &amp; ADDRESS(ROW(选内存[[#This Row],[自检]]),COLUMN(选内存[[#This Row],[自检]])) &amp; "】",
         _xlfn.IFS(ISBLANK(_xlpm.x),   "error:右侧选项不足:" &amp;  _xlpm.cellAddress,
               ISERROR(_xlpm.x),   "error:右侧选项执行失败:" &amp; _xlpm.cellAddress,
               TRUE,             "ok")
)</f>
        <v>ok</v>
      </c>
      <c r="J42" cm="1">
        <f t="array" ref="J42:V42">IFERROR(_xlfn._xlws.SORT(
    _xlfn.UNIQUE(
        TRANSPOSE(
            _xlfn.FILTERXML("&lt;select&gt;&lt;x&gt;"&amp;SUBSTITUTE(选内存[[#This Row],[内存选项表]],",","&lt;/x&gt;&lt;x&gt;") &amp;"&lt;/x&gt;&lt;/select&gt;","//x")
        )
    )
),"无合适【内存】选项,请清除【规格】或【CPU】后再试")</f>
        <v>2</v>
      </c>
      <c r="K42">
        <v>4</v>
      </c>
      <c r="L42">
        <v>8</v>
      </c>
      <c r="M42">
        <v>16</v>
      </c>
      <c r="N42">
        <v>32</v>
      </c>
      <c r="O42">
        <v>24</v>
      </c>
      <c r="P42">
        <v>64</v>
      </c>
      <c r="Q42">
        <v>48</v>
      </c>
      <c r="R42">
        <v>96</v>
      </c>
      <c r="S42">
        <v>128</v>
      </c>
      <c r="T42">
        <v>192</v>
      </c>
      <c r="U42">
        <v>256</v>
      </c>
      <c r="V42">
        <v>288</v>
      </c>
    </row>
    <row r="43" spans="1:29">
      <c r="A43" t="s">
        <v>65</v>
      </c>
      <c r="B43" t="s">
        <v>1875</v>
      </c>
      <c r="C43" t="s">
        <v>2184</v>
      </c>
      <c r="D43" s="6"/>
      <c r="E43" s="6" t="s">
        <v>3613</v>
      </c>
      <c r="F43" s="6" t="str">
        <f t="shared" si="0"/>
        <v>选内存!$J$43#</v>
      </c>
      <c r="G43" s="6" t="str" cm="1">
        <f t="array" ref="G43">_xlfn.LET(_xlpm.x, J43,
         _xlpm.cellAddress, "【 选内存!" &amp; ADDRESS(ROW(选内存[[#This Row],[自检]]),COLUMN(选内存[[#This Row],[自检]])) &amp; "】",
         _xlfn.IFS(ISBLANK(_xlpm.x),   "error:右侧选项不足:" &amp;  _xlpm.cellAddress,
               ISERROR(_xlpm.x),   "error:右侧选项执行失败:" &amp; _xlpm.cellAddress,
               TRUE,             "ok")
)</f>
        <v>ok</v>
      </c>
      <c r="J43" cm="1">
        <f t="array" ref="J43:N43">IFERROR(_xlfn._xlws.SORT(
    _xlfn.UNIQUE(
        TRANSPOSE(
            _xlfn.FILTERXML("&lt;select&gt;&lt;x&gt;"&amp;SUBSTITUTE(选内存[[#This Row],[内存选项表]],",","&lt;/x&gt;&lt;x&gt;") &amp;"&lt;/x&gt;&lt;/select&gt;","//x")
        )
    )
),"无合适【内存】选项,请清除【规格】或【CPU】后再试")</f>
        <v>16</v>
      </c>
      <c r="K43">
        <v>32</v>
      </c>
      <c r="L43">
        <v>64</v>
      </c>
      <c r="M43">
        <v>128</v>
      </c>
      <c r="N43">
        <v>316</v>
      </c>
    </row>
    <row r="44" spans="1:29">
      <c r="A44" t="s">
        <v>65</v>
      </c>
      <c r="B44" t="s">
        <v>1875</v>
      </c>
      <c r="C44" t="s">
        <v>2193</v>
      </c>
      <c r="D44" s="6"/>
      <c r="E44" s="6" t="s">
        <v>3267</v>
      </c>
      <c r="F44" s="6" t="str">
        <f t="shared" si="0"/>
        <v>选内存!$J$44#</v>
      </c>
      <c r="G44" s="6" t="str" cm="1">
        <f t="array" ref="G44">_xlfn.LET(_xlpm.x, J44,
         _xlpm.cellAddress, "【 选内存!" &amp; ADDRESS(ROW(选内存[[#This Row],[自检]]),COLUMN(选内存[[#This Row],[自检]])) &amp; "】",
         _xlfn.IFS(ISBLANK(_xlpm.x),   "error:右侧选项不足:" &amp;  _xlpm.cellAddress,
               ISERROR(_xlpm.x),   "error:右侧选项执行失败:" &amp; _xlpm.cellAddress,
               TRUE,             "ok")
)</f>
        <v>ok</v>
      </c>
      <c r="J44" cm="1">
        <f t="array" ref="J44">IFERROR(_xlfn._xlws.SORT(
    _xlfn.UNIQUE(
        TRANSPOSE(
            _xlfn.FILTERXML("&lt;select&gt;&lt;x&gt;"&amp;SUBSTITUTE(选内存[[#This Row],[内存选项表]],",","&lt;/x&gt;&lt;x&gt;") &amp;"&lt;/x&gt;&lt;/select&gt;","//x")
        )
    )
),"无合适【内存】选项,请清除【规格】或【CPU】后再试")</f>
        <v>384</v>
      </c>
    </row>
    <row r="45" spans="1:29">
      <c r="A45" t="s">
        <v>65</v>
      </c>
      <c r="B45" t="s">
        <v>1875</v>
      </c>
      <c r="C45" t="s">
        <v>2195</v>
      </c>
      <c r="D45" s="6"/>
      <c r="E45" s="6" t="s">
        <v>3614</v>
      </c>
      <c r="F45" s="6" t="str">
        <f t="shared" si="0"/>
        <v>选内存!$J$45#</v>
      </c>
      <c r="G45" s="6" t="str" cm="1">
        <f t="array" ref="G45">_xlfn.LET(_xlpm.x, J45,
         _xlpm.cellAddress, "【 选内存!" &amp; ADDRESS(ROW(选内存[[#This Row],[自检]]),COLUMN(选内存[[#This Row],[自检]])) &amp; "】",
         _xlfn.IFS(ISBLANK(_xlpm.x),   "error:右侧选项不足:" &amp;  _xlpm.cellAddress,
               ISERROR(_xlpm.x),   "error:右侧选项执行失败:" &amp; _xlpm.cellAddress,
               TRUE,             "ok")
)</f>
        <v>ok</v>
      </c>
      <c r="J45" cm="1">
        <f t="array" ref="J45:AC45">IFERROR(_xlfn._xlws.SORT(
    _xlfn.UNIQUE(
        TRANSPOSE(
            _xlfn.FILTERXML("&lt;select&gt;&lt;x&gt;"&amp;SUBSTITUTE(选内存[[#This Row],[内存选项表]],",","&lt;/x&gt;&lt;x&gt;") &amp;"&lt;/x&gt;&lt;/select&gt;","//x")
        )
    )
),"无合适【内存】选项,请清除【规格】或【CPU】后再试")</f>
        <v>1</v>
      </c>
      <c r="K45">
        <v>2</v>
      </c>
      <c r="L45">
        <v>4</v>
      </c>
      <c r="M45">
        <v>8</v>
      </c>
      <c r="N45">
        <v>16</v>
      </c>
      <c r="O45">
        <v>32</v>
      </c>
      <c r="P45">
        <v>64</v>
      </c>
      <c r="Q45">
        <v>128</v>
      </c>
      <c r="R45">
        <v>96</v>
      </c>
      <c r="S45">
        <v>192</v>
      </c>
      <c r="T45">
        <v>256</v>
      </c>
      <c r="U45">
        <v>160</v>
      </c>
      <c r="V45">
        <v>320</v>
      </c>
      <c r="W45">
        <v>384</v>
      </c>
      <c r="X45">
        <v>216</v>
      </c>
      <c r="Y45">
        <v>470</v>
      </c>
      <c r="Z45">
        <v>215</v>
      </c>
      <c r="AA45">
        <v>640</v>
      </c>
      <c r="AB45">
        <v>432</v>
      </c>
      <c r="AC45">
        <v>940</v>
      </c>
    </row>
    <row r="46" spans="1:29">
      <c r="A46" t="s">
        <v>65</v>
      </c>
      <c r="B46" t="s">
        <v>1875</v>
      </c>
      <c r="C46" t="s">
        <v>2225</v>
      </c>
      <c r="D46" s="6"/>
      <c r="E46" s="6" t="s">
        <v>3615</v>
      </c>
      <c r="F46" s="6" t="str">
        <f t="shared" si="0"/>
        <v>选内存!$J$46#</v>
      </c>
      <c r="G46" s="6" t="str" cm="1">
        <f t="array" ref="G46">_xlfn.LET(_xlpm.x, J46,
         _xlpm.cellAddress, "【 选内存!" &amp; ADDRESS(ROW(选内存[[#This Row],[自检]]),COLUMN(选内存[[#This Row],[自检]])) &amp; "】",
         _xlfn.IFS(ISBLANK(_xlpm.x),   "error:右侧选项不足:" &amp;  _xlpm.cellAddress,
               ISERROR(_xlpm.x),   "error:右侧选项执行失败:" &amp; _xlpm.cellAddress,
               TRUE,             "ok")
)</f>
        <v>ok</v>
      </c>
      <c r="J46" cm="1">
        <f t="array" ref="J46:W46">IFERROR(_xlfn._xlws.SORT(
    _xlfn.UNIQUE(
        TRANSPOSE(
            _xlfn.FILTERXML("&lt;select&gt;&lt;x&gt;"&amp;SUBSTITUTE(选内存[[#This Row],[内存选项表]],",","&lt;/x&gt;&lt;x&gt;") &amp;"&lt;/x&gt;&lt;/select&gt;","//x")
        )
    )
),"无合适【内存】选项,请清除【规格】或【CPU】后再试")</f>
        <v>1</v>
      </c>
      <c r="K46">
        <v>2</v>
      </c>
      <c r="L46">
        <v>4</v>
      </c>
      <c r="M46">
        <v>8</v>
      </c>
      <c r="N46">
        <v>16</v>
      </c>
      <c r="O46">
        <v>32</v>
      </c>
      <c r="P46">
        <v>64</v>
      </c>
      <c r="Q46">
        <v>128</v>
      </c>
      <c r="R46">
        <v>96</v>
      </c>
      <c r="S46">
        <v>256</v>
      </c>
      <c r="T46">
        <v>160</v>
      </c>
      <c r="U46">
        <v>224</v>
      </c>
      <c r="V46">
        <v>320</v>
      </c>
      <c r="W46">
        <v>464</v>
      </c>
    </row>
    <row r="47" spans="1:29">
      <c r="A47" t="s">
        <v>65</v>
      </c>
      <c r="B47" t="s">
        <v>1875</v>
      </c>
      <c r="C47" t="s">
        <v>2247</v>
      </c>
      <c r="D47" s="6"/>
      <c r="E47" s="6" t="s">
        <v>3616</v>
      </c>
      <c r="F47" s="6" t="str">
        <f t="shared" si="0"/>
        <v>选内存!$J$47#</v>
      </c>
      <c r="G47" s="6" t="str" cm="1">
        <f t="array" ref="G47">_xlfn.LET(_xlpm.x, J47,
         _xlpm.cellAddress, "【 选内存!" &amp; ADDRESS(ROW(选内存[[#This Row],[自检]]),COLUMN(选内存[[#This Row],[自检]])) &amp; "】",
         _xlfn.IFS(ISBLANK(_xlpm.x),   "error:右侧选项不足:" &amp;  _xlpm.cellAddress,
               ISERROR(_xlpm.x),   "error:右侧选项执行失败:" &amp; _xlpm.cellAddress,
               TRUE,             "ok")
)</f>
        <v>ok</v>
      </c>
      <c r="J47" cm="1">
        <f t="array" ref="J47:S47">IFERROR(_xlfn._xlws.SORT(
    _xlfn.UNIQUE(
        TRANSPOSE(
            _xlfn.FILTERXML("&lt;select&gt;&lt;x&gt;"&amp;SUBSTITUTE(选内存[[#This Row],[内存选项表]],",","&lt;/x&gt;&lt;x&gt;") &amp;"&lt;/x&gt;&lt;/select&gt;","//x")
        )
    )
),"无合适【内存】选项,请清除【规格】或【CPU】后再试")</f>
        <v>1</v>
      </c>
      <c r="K47">
        <v>2</v>
      </c>
      <c r="L47">
        <v>4</v>
      </c>
      <c r="M47">
        <v>8</v>
      </c>
      <c r="N47">
        <v>16</v>
      </c>
      <c r="O47">
        <v>32</v>
      </c>
      <c r="P47">
        <v>64</v>
      </c>
      <c r="Q47">
        <v>128</v>
      </c>
      <c r="R47">
        <v>256</v>
      </c>
      <c r="S47">
        <v>448</v>
      </c>
    </row>
    <row r="48" spans="1:29">
      <c r="A48" t="s">
        <v>65</v>
      </c>
      <c r="B48" t="s">
        <v>1875</v>
      </c>
      <c r="C48" t="s">
        <v>2264</v>
      </c>
      <c r="D48" s="6"/>
      <c r="E48" s="6" t="s">
        <v>3617</v>
      </c>
      <c r="F48" s="6" t="str">
        <f t="shared" si="0"/>
        <v>选内存!$J$48#</v>
      </c>
      <c r="G48" s="6" t="str" cm="1">
        <f t="array" ref="G48">_xlfn.LET(_xlpm.x, J48,
         _xlpm.cellAddress, "【 选内存!" &amp; ADDRESS(ROW(选内存[[#This Row],[自检]]),COLUMN(选内存[[#This Row],[自检]])) &amp; "】",
         _xlfn.IFS(ISBLANK(_xlpm.x),   "error:右侧选项不足:" &amp;  _xlpm.cellAddress,
               ISERROR(_xlpm.x),   "error:右侧选项执行失败:" &amp; _xlpm.cellAddress,
               TRUE,             "ok")
)</f>
        <v>ok</v>
      </c>
      <c r="J48" cm="1">
        <f t="array" ref="J48:V48">IFERROR(_xlfn._xlws.SORT(
    _xlfn.UNIQUE(
        TRANSPOSE(
            _xlfn.FILTERXML("&lt;select&gt;&lt;x&gt;"&amp;SUBSTITUTE(选内存[[#This Row],[内存选项表]],",","&lt;/x&gt;&lt;x&gt;") &amp;"&lt;/x&gt;&lt;/select&gt;","//x")
        )
    )
),"无合适【内存】选项,请清除【规格】或【CPU】后再试")</f>
        <v>1</v>
      </c>
      <c r="K48">
        <v>2</v>
      </c>
      <c r="L48">
        <v>4</v>
      </c>
      <c r="M48">
        <v>8</v>
      </c>
      <c r="N48">
        <v>16</v>
      </c>
      <c r="O48">
        <v>32</v>
      </c>
      <c r="P48">
        <v>64</v>
      </c>
      <c r="Q48">
        <v>128</v>
      </c>
      <c r="R48">
        <v>96</v>
      </c>
      <c r="S48">
        <v>192</v>
      </c>
      <c r="T48">
        <v>216</v>
      </c>
      <c r="U48">
        <v>256</v>
      </c>
      <c r="V48">
        <v>432</v>
      </c>
    </row>
    <row r="49" spans="1:23">
      <c r="A49" t="s">
        <v>65</v>
      </c>
      <c r="B49" t="s">
        <v>1875</v>
      </c>
      <c r="C49" t="s">
        <v>2283</v>
      </c>
      <c r="D49" s="6"/>
      <c r="E49" s="6" t="s">
        <v>3618</v>
      </c>
      <c r="F49" s="6" t="str">
        <f t="shared" si="0"/>
        <v>选内存!$J$49#</v>
      </c>
      <c r="G49" s="6" t="str" cm="1">
        <f t="array" ref="G49">_xlfn.LET(_xlpm.x, J49,
         _xlpm.cellAddress, "【 选内存!" &amp; ADDRESS(ROW(选内存[[#This Row],[自检]]),COLUMN(选内存[[#This Row],[自检]])) &amp; "】",
         _xlfn.IFS(ISBLANK(_xlpm.x),   "error:右侧选项不足:" &amp;  _xlpm.cellAddress,
               ISERROR(_xlpm.x),   "error:右侧选项执行失败:" &amp; _xlpm.cellAddress,
               TRUE,             "ok")
)</f>
        <v>ok</v>
      </c>
      <c r="J49" cm="1">
        <f t="array" ref="J49:T49">IFERROR(_xlfn._xlws.SORT(
    _xlfn.UNIQUE(
        TRANSPOSE(
            _xlfn.FILTERXML("&lt;select&gt;&lt;x&gt;"&amp;SUBSTITUTE(选内存[[#This Row],[内存选项表]],",","&lt;/x&gt;&lt;x&gt;") &amp;"&lt;/x&gt;&lt;/select&gt;","//x")
        )
    )
),"无合适【内存】选项,请清除【规格】或【CPU】后再试")</f>
        <v>2</v>
      </c>
      <c r="K49">
        <v>4</v>
      </c>
      <c r="L49">
        <v>8</v>
      </c>
      <c r="M49">
        <v>16</v>
      </c>
      <c r="N49">
        <v>32</v>
      </c>
      <c r="O49">
        <v>64</v>
      </c>
      <c r="P49">
        <v>48</v>
      </c>
      <c r="Q49">
        <v>96</v>
      </c>
      <c r="R49">
        <v>128</v>
      </c>
      <c r="S49">
        <v>192</v>
      </c>
      <c r="T49">
        <v>256</v>
      </c>
    </row>
    <row r="50" spans="1:23">
      <c r="A50" t="s">
        <v>65</v>
      </c>
      <c r="B50" t="s">
        <v>1875</v>
      </c>
      <c r="C50" t="s">
        <v>2301</v>
      </c>
      <c r="D50" s="6"/>
      <c r="E50" s="6" t="s">
        <v>3619</v>
      </c>
      <c r="F50" s="6" t="str">
        <f t="shared" si="0"/>
        <v>选内存!$J$50#</v>
      </c>
      <c r="G50" s="6" t="str" cm="1">
        <f t="array" ref="G50">_xlfn.LET(_xlpm.x, J50,
         _xlpm.cellAddress, "【 选内存!" &amp; ADDRESS(ROW(选内存[[#This Row],[自检]]),COLUMN(选内存[[#This Row],[自检]])) &amp; "】",
         _xlfn.IFS(ISBLANK(_xlpm.x),   "error:右侧选项不足:" &amp;  _xlpm.cellAddress,
               ISERROR(_xlpm.x),   "error:右侧选项执行失败:" &amp; _xlpm.cellAddress,
               TRUE,             "ok")
)</f>
        <v>ok</v>
      </c>
      <c r="J50" cm="1">
        <f t="array" ref="J50:V50">IFERROR(_xlfn._xlws.SORT(
    _xlfn.UNIQUE(
        TRANSPOSE(
            _xlfn.FILTERXML("&lt;select&gt;&lt;x&gt;"&amp;SUBSTITUTE(选内存[[#This Row],[内存选项表]],",","&lt;/x&gt;&lt;x&gt;") &amp;"&lt;/x&gt;&lt;/select&gt;","//x")
        )
    )
),"无合适【内存】选项,请清除【规格】或【CPU】后再试")</f>
        <v>1</v>
      </c>
      <c r="K50">
        <v>2</v>
      </c>
      <c r="L50">
        <v>4</v>
      </c>
      <c r="M50">
        <v>8</v>
      </c>
      <c r="N50">
        <v>16</v>
      </c>
      <c r="O50">
        <v>32</v>
      </c>
      <c r="P50">
        <v>64</v>
      </c>
      <c r="Q50">
        <v>48</v>
      </c>
      <c r="R50">
        <v>96</v>
      </c>
      <c r="S50">
        <v>128</v>
      </c>
      <c r="T50">
        <v>192</v>
      </c>
      <c r="U50">
        <v>256</v>
      </c>
      <c r="V50">
        <v>288</v>
      </c>
    </row>
    <row r="51" spans="1:23">
      <c r="A51" t="s">
        <v>65</v>
      </c>
      <c r="B51" t="s">
        <v>1875</v>
      </c>
      <c r="C51" t="s">
        <v>2322</v>
      </c>
      <c r="D51" s="6"/>
      <c r="E51" s="6" t="s">
        <v>3620</v>
      </c>
      <c r="F51" s="6" t="str">
        <f t="shared" si="0"/>
        <v>选内存!$J$51#</v>
      </c>
      <c r="G51" s="6" t="str" cm="1">
        <f t="array" ref="G51">_xlfn.LET(_xlpm.x, J51,
         _xlpm.cellAddress, "【 选内存!" &amp; ADDRESS(ROW(选内存[[#This Row],[自检]]),COLUMN(选内存[[#This Row],[自检]])) &amp; "】",
         _xlfn.IFS(ISBLANK(_xlpm.x),   "error:右侧选项不足:" &amp;  _xlpm.cellAddress,
               ISERROR(_xlpm.x),   "error:右侧选项执行失败:" &amp; _xlpm.cellAddress,
               TRUE,             "ok")
)</f>
        <v>ok</v>
      </c>
      <c r="J51" cm="1">
        <f t="array" ref="J51:W51">IFERROR(_xlfn._xlws.SORT(
    _xlfn.UNIQUE(
        TRANSPOSE(
            _xlfn.FILTERXML("&lt;select&gt;&lt;x&gt;"&amp;SUBSTITUTE(选内存[[#This Row],[内存选项表]],",","&lt;/x&gt;&lt;x&gt;") &amp;"&lt;/x&gt;&lt;/select&gt;","//x")
        )
    )
),"无合适【内存】选项,请清除【规格】或【CPU】后再试")</f>
        <v>1</v>
      </c>
      <c r="K51">
        <v>2</v>
      </c>
      <c r="L51">
        <v>4</v>
      </c>
      <c r="M51">
        <v>8</v>
      </c>
      <c r="N51">
        <v>16</v>
      </c>
      <c r="O51">
        <v>32</v>
      </c>
      <c r="P51">
        <v>24</v>
      </c>
      <c r="Q51">
        <v>48</v>
      </c>
      <c r="R51">
        <v>64</v>
      </c>
      <c r="S51">
        <v>96</v>
      </c>
      <c r="T51">
        <v>128</v>
      </c>
      <c r="U51">
        <v>192</v>
      </c>
      <c r="V51">
        <v>256</v>
      </c>
      <c r="W51">
        <v>320</v>
      </c>
    </row>
    <row r="52" spans="1:23">
      <c r="A52" t="s">
        <v>65</v>
      </c>
      <c r="B52" t="s">
        <v>1875</v>
      </c>
      <c r="C52" t="s">
        <v>2344</v>
      </c>
      <c r="D52" s="6"/>
      <c r="E52" s="6" t="s">
        <v>3621</v>
      </c>
      <c r="F52" s="6" t="str">
        <f t="shared" si="0"/>
        <v>选内存!$J$52#</v>
      </c>
      <c r="G52" s="6" t="str" cm="1">
        <f t="array" ref="G52">_xlfn.LET(_xlpm.x, J52,
         _xlpm.cellAddress, "【 选内存!" &amp; ADDRESS(ROW(选内存[[#This Row],[自检]]),COLUMN(选内存[[#This Row],[自检]])) &amp; "】",
         _xlfn.IFS(ISBLANK(_xlpm.x),   "error:右侧选项不足:" &amp;  _xlpm.cellAddress,
               ISERROR(_xlpm.x),   "error:右侧选项执行失败:" &amp; _xlpm.cellAddress,
               TRUE,             "ok")
)</f>
        <v>ok</v>
      </c>
      <c r="J52" cm="1">
        <f t="array" ref="J52:U52">IFERROR(_xlfn._xlws.SORT(
    _xlfn.UNIQUE(
        TRANSPOSE(
            _xlfn.FILTERXML("&lt;select&gt;&lt;x&gt;"&amp;SUBSTITUTE(选内存[[#This Row],[内存选项表]],",","&lt;/x&gt;&lt;x&gt;") &amp;"&lt;/x&gt;&lt;/select&gt;","//x")
        )
    )
),"无合适【内存】选项,请清除【规格】或【CPU】后再试")</f>
        <v>1</v>
      </c>
      <c r="K52">
        <v>2</v>
      </c>
      <c r="L52">
        <v>4</v>
      </c>
      <c r="M52">
        <v>8</v>
      </c>
      <c r="N52">
        <v>16</v>
      </c>
      <c r="O52">
        <v>32</v>
      </c>
      <c r="P52">
        <v>24</v>
      </c>
      <c r="Q52">
        <v>48</v>
      </c>
      <c r="R52">
        <v>64</v>
      </c>
      <c r="S52">
        <v>96</v>
      </c>
      <c r="T52">
        <v>128</v>
      </c>
      <c r="U52">
        <v>224</v>
      </c>
    </row>
    <row r="53" spans="1:23">
      <c r="A53" t="s">
        <v>65</v>
      </c>
      <c r="B53" t="s">
        <v>1875</v>
      </c>
      <c r="C53" t="s">
        <v>2364</v>
      </c>
      <c r="D53" s="6"/>
      <c r="E53" s="6" t="s">
        <v>3622</v>
      </c>
      <c r="F53" s="6" t="str">
        <f t="shared" si="0"/>
        <v>选内存!$J$53#</v>
      </c>
      <c r="G53" s="6" t="str" cm="1">
        <f t="array" ref="G53">_xlfn.LET(_xlpm.x, J53,
         _xlpm.cellAddress, "【 选内存!" &amp; ADDRESS(ROW(选内存[[#This Row],[自检]]),COLUMN(选内存[[#This Row],[自检]])) &amp; "】",
         _xlfn.IFS(ISBLANK(_xlpm.x),   "error:右侧选项不足:" &amp;  _xlpm.cellAddress,
               ISERROR(_xlpm.x),   "error:右侧选项执行失败:" &amp; _xlpm.cellAddress,
               TRUE,             "ok")
)</f>
        <v>ok</v>
      </c>
      <c r="J53" cm="1">
        <f t="array" ref="J53:S53">IFERROR(_xlfn._xlws.SORT(
    _xlfn.UNIQUE(
        TRANSPOSE(
            _xlfn.FILTERXML("&lt;select&gt;&lt;x&gt;"&amp;SUBSTITUTE(选内存[[#This Row],[内存选项表]],",","&lt;/x&gt;&lt;x&gt;") &amp;"&lt;/x&gt;&lt;/select&gt;","//x")
        )
    )
),"无合适【内存】选项,请清除【规格】或【CPU】后再试")</f>
        <v>1</v>
      </c>
      <c r="K53">
        <v>2</v>
      </c>
      <c r="L53">
        <v>4</v>
      </c>
      <c r="M53">
        <v>8</v>
      </c>
      <c r="N53">
        <v>16</v>
      </c>
      <c r="O53">
        <v>32</v>
      </c>
      <c r="P53">
        <v>24</v>
      </c>
      <c r="Q53">
        <v>48</v>
      </c>
      <c r="R53">
        <v>64</v>
      </c>
      <c r="S53">
        <v>96</v>
      </c>
    </row>
    <row r="54" spans="1:23">
      <c r="A54" t="s">
        <v>65</v>
      </c>
      <c r="B54" t="s">
        <v>1875</v>
      </c>
      <c r="C54" t="s">
        <v>2383</v>
      </c>
      <c r="D54" s="6"/>
      <c r="E54" s="6" t="s">
        <v>3267</v>
      </c>
      <c r="F54" s="6" t="str">
        <f t="shared" si="0"/>
        <v>选内存!$J$54#</v>
      </c>
      <c r="G54" s="6" t="str" cm="1">
        <f t="array" ref="G54">_xlfn.LET(_xlpm.x, J54,
         _xlpm.cellAddress, "【 选内存!" &amp; ADDRESS(ROW(选内存[[#This Row],[自检]]),COLUMN(选内存[[#This Row],[自检]])) &amp; "】",
         _xlfn.IFS(ISBLANK(_xlpm.x),   "error:右侧选项不足:" &amp;  _xlpm.cellAddress,
               ISERROR(_xlpm.x),   "error:右侧选项执行失败:" &amp; _xlpm.cellAddress,
               TRUE,             "ok")
)</f>
        <v>ok</v>
      </c>
      <c r="J54" cm="1">
        <f t="array" ref="J54">IFERROR(_xlfn._xlws.SORT(
    _xlfn.UNIQUE(
        TRANSPOSE(
            _xlfn.FILTERXML("&lt;select&gt;&lt;x&gt;"&amp;SUBSTITUTE(选内存[[#This Row],[内存选项表]],",","&lt;/x&gt;&lt;x&gt;") &amp;"&lt;/x&gt;&lt;/select&gt;","//x")
        )
    )
),"无合适【内存】选项,请清除【规格】或【CPU】后再试")</f>
        <v>384</v>
      </c>
    </row>
    <row r="55" spans="1:23">
      <c r="A55" t="s">
        <v>65</v>
      </c>
      <c r="B55" t="s">
        <v>1875</v>
      </c>
      <c r="C55" t="s">
        <v>2385</v>
      </c>
      <c r="D55" s="6"/>
      <c r="E55" s="6" t="s">
        <v>3272</v>
      </c>
      <c r="F55" s="6" t="str">
        <f t="shared" si="0"/>
        <v>选内存!$J$55#</v>
      </c>
      <c r="G55" s="6" t="str" cm="1">
        <f t="array" ref="G55">_xlfn.LET(_xlpm.x, J55,
         _xlpm.cellAddress, "【 选内存!" &amp; ADDRESS(ROW(选内存[[#This Row],[自检]]),COLUMN(选内存[[#This Row],[自检]])) &amp; "】",
         _xlfn.IFS(ISBLANK(_xlpm.x),   "error:右侧选项不足:" &amp;  _xlpm.cellAddress,
               ISERROR(_xlpm.x),   "error:右侧选项执行失败:" &amp; _xlpm.cellAddress,
               TRUE,             "ok")
)</f>
        <v>ok</v>
      </c>
      <c r="J55" cm="1">
        <f t="array" ref="J55:N55">IFERROR(_xlfn._xlws.SORT(
    _xlfn.UNIQUE(
        TRANSPOSE(
            _xlfn.FILTERXML("&lt;select&gt;&lt;x&gt;"&amp;SUBSTITUTE(选内存[[#This Row],[内存选项表]],",","&lt;/x&gt;&lt;x&gt;") &amp;"&lt;/x&gt;&lt;/select&gt;","//x")
        )
    )
),"无合适【内存】选项,请清除【规格】或【CPU】后再试")</f>
        <v>32</v>
      </c>
      <c r="K55">
        <v>64</v>
      </c>
      <c r="L55">
        <v>128</v>
      </c>
      <c r="M55">
        <v>256</v>
      </c>
      <c r="N55">
        <v>320</v>
      </c>
    </row>
    <row r="56" spans="1:23">
      <c r="A56" t="s">
        <v>65</v>
      </c>
      <c r="B56" t="s">
        <v>1875</v>
      </c>
      <c r="C56" t="s">
        <v>2391</v>
      </c>
      <c r="D56" s="6"/>
      <c r="E56" s="6" t="s">
        <v>3273</v>
      </c>
      <c r="F56" s="6" t="str">
        <f t="shared" si="0"/>
        <v>选内存!$J$56#</v>
      </c>
      <c r="G56" s="6" t="str" cm="1">
        <f t="array" ref="G56">_xlfn.LET(_xlpm.x, J56,
         _xlpm.cellAddress, "【 选内存!" &amp; ADDRESS(ROW(选内存[[#This Row],[自检]]),COLUMN(选内存[[#This Row],[自检]])) &amp; "】",
         _xlfn.IFS(ISBLANK(_xlpm.x),   "error:右侧选项不足:" &amp;  _xlpm.cellAddress,
               ISERROR(_xlpm.x),   "error:右侧选项执行失败:" &amp; _xlpm.cellAddress,
               TRUE,             "ok")
)</f>
        <v>ok</v>
      </c>
      <c r="J56" cm="1">
        <f t="array" ref="J56:O56">IFERROR(_xlfn._xlws.SORT(
    _xlfn.UNIQUE(
        TRANSPOSE(
            _xlfn.FILTERXML("&lt;select&gt;&lt;x&gt;"&amp;SUBSTITUTE(选内存[[#This Row],[内存选项表]],",","&lt;/x&gt;&lt;x&gt;") &amp;"&lt;/x&gt;&lt;/select&gt;","//x")
        )
    )
),"无合适【内存】选项,请清除【规格】或【CPU】后再试")</f>
        <v>32</v>
      </c>
      <c r="K56">
        <v>64</v>
      </c>
      <c r="L56">
        <v>96</v>
      </c>
      <c r="M56">
        <v>128</v>
      </c>
      <c r="N56">
        <v>256</v>
      </c>
      <c r="O56">
        <v>320</v>
      </c>
    </row>
    <row r="57" spans="1:23">
      <c r="A57" t="s">
        <v>65</v>
      </c>
      <c r="B57" t="s">
        <v>1875</v>
      </c>
      <c r="C57" t="s">
        <v>2398</v>
      </c>
      <c r="D57" s="6"/>
      <c r="E57" s="6" t="s">
        <v>3274</v>
      </c>
      <c r="F57" s="6" t="str">
        <f t="shared" si="0"/>
        <v>选内存!$J$57#</v>
      </c>
      <c r="G57" s="6" t="str" cm="1">
        <f t="array" ref="G57">_xlfn.LET(_xlpm.x, J57,
         _xlpm.cellAddress, "【 选内存!" &amp; ADDRESS(ROW(选内存[[#This Row],[自检]]),COLUMN(选内存[[#This Row],[自检]])) &amp; "】",
         _xlfn.IFS(ISBLANK(_xlpm.x),   "error:右侧选项不足:" &amp;  _xlpm.cellAddress,
               ISERROR(_xlpm.x),   "error:右侧选项执行失败:" &amp; _xlpm.cellAddress,
               TRUE,             "ok")
)</f>
        <v>ok</v>
      </c>
      <c r="J57" cm="1">
        <f t="array" ref="J57:O57">IFERROR(_xlfn._xlws.SORT(
    _xlfn.UNIQUE(
        TRANSPOSE(
            _xlfn.FILTERXML("&lt;select&gt;&lt;x&gt;"&amp;SUBSTITUTE(选内存[[#This Row],[内存选项表]],",","&lt;/x&gt;&lt;x&gt;") &amp;"&lt;/x&gt;&lt;/select&gt;","//x")
        )
    )
),"无合适【内存】选项,请清除【规格】或【CPU】后再试")</f>
        <v>8</v>
      </c>
      <c r="K57">
        <v>32</v>
      </c>
      <c r="L57">
        <v>64</v>
      </c>
      <c r="M57">
        <v>128</v>
      </c>
      <c r="N57">
        <v>256</v>
      </c>
      <c r="O57">
        <v>384</v>
      </c>
    </row>
    <row r="58" spans="1:23">
      <c r="A58" t="s">
        <v>65</v>
      </c>
      <c r="B58" t="s">
        <v>1875</v>
      </c>
      <c r="C58" t="s">
        <v>2405</v>
      </c>
      <c r="D58" s="6"/>
      <c r="E58" s="6" t="s">
        <v>3275</v>
      </c>
      <c r="F58" s="6" t="str">
        <f t="shared" si="0"/>
        <v>选内存!$J$58#</v>
      </c>
      <c r="G58" s="6" t="str" cm="1">
        <f t="array" ref="G58">_xlfn.LET(_xlpm.x, J58,
         _xlpm.cellAddress, "【 选内存!" &amp; ADDRESS(ROW(选内存[[#This Row],[自检]]),COLUMN(选内存[[#This Row],[自检]])) &amp; "】",
         _xlfn.IFS(ISBLANK(_xlpm.x),   "error:右侧选项不足:" &amp;  _xlpm.cellAddress,
               ISERROR(_xlpm.x),   "error:右侧选项执行失败:" &amp; _xlpm.cellAddress,
               TRUE,             "ok")
)</f>
        <v>ok</v>
      </c>
      <c r="J58" cm="1">
        <f t="array" ref="J58:R58">IFERROR(_xlfn._xlws.SORT(
    _xlfn.UNIQUE(
        TRANSPOSE(
            _xlfn.FILTERXML("&lt;select&gt;&lt;x&gt;"&amp;SUBSTITUTE(选内存[[#This Row],[内存选项表]],",","&lt;/x&gt;&lt;x&gt;") &amp;"&lt;/x&gt;&lt;/select&gt;","//x")
        )
    )
),"无合适【内存】选项,请清除【规格】或【CPU】后再试")</f>
        <v>8</v>
      </c>
      <c r="K58">
        <v>12</v>
      </c>
      <c r="L58">
        <v>32</v>
      </c>
      <c r="M58">
        <v>64</v>
      </c>
      <c r="N58">
        <v>128</v>
      </c>
      <c r="O58">
        <v>256</v>
      </c>
      <c r="P58">
        <v>470</v>
      </c>
      <c r="Q58">
        <v>512</v>
      </c>
      <c r="R58">
        <v>940</v>
      </c>
    </row>
    <row r="59" spans="1:23">
      <c r="A59" t="s">
        <v>65</v>
      </c>
      <c r="B59" t="s">
        <v>1875</v>
      </c>
      <c r="C59" t="s">
        <v>2415</v>
      </c>
      <c r="D59" s="6"/>
      <c r="E59" s="6" t="s">
        <v>3276</v>
      </c>
      <c r="F59" s="6" t="str">
        <f t="shared" si="0"/>
        <v>选内存!$J$59#</v>
      </c>
      <c r="G59" s="6" t="str" cm="1">
        <f t="array" ref="G59">_xlfn.LET(_xlpm.x, J59,
         _xlpm.cellAddress, "【 选内存!" &amp; ADDRESS(ROW(选内存[[#This Row],[自检]]),COLUMN(选内存[[#This Row],[自检]])) &amp; "】",
         _xlfn.IFS(ISBLANK(_xlpm.x),   "error:右侧选项不足:" &amp;  _xlpm.cellAddress,
               ISERROR(_xlpm.x),   "error:右侧选项执行失败:" &amp; _xlpm.cellAddress,
               TRUE,             "ok")
)</f>
        <v>ok</v>
      </c>
      <c r="J59" cm="1">
        <f t="array" ref="J59:Q59">IFERROR(_xlfn._xlws.SORT(
    _xlfn.UNIQUE(
        TRANSPOSE(
            _xlfn.FILTERXML("&lt;select&gt;&lt;x&gt;"&amp;SUBSTITUTE(选内存[[#This Row],[内存选项表]],",","&lt;/x&gt;&lt;x&gt;") &amp;"&lt;/x&gt;&lt;/select&gt;","//x")
        )
    )
),"无合适【内存】选项,请清除【规格】或【CPU】后再试")</f>
        <v>8</v>
      </c>
      <c r="K59">
        <v>16</v>
      </c>
      <c r="L59">
        <v>32</v>
      </c>
      <c r="M59">
        <v>64</v>
      </c>
      <c r="N59">
        <v>96</v>
      </c>
      <c r="O59">
        <v>128</v>
      </c>
      <c r="P59">
        <v>256</v>
      </c>
      <c r="Q59">
        <v>512</v>
      </c>
    </row>
    <row r="60" spans="1:23">
      <c r="A60" t="s">
        <v>65</v>
      </c>
      <c r="B60" t="s">
        <v>1875</v>
      </c>
      <c r="C60" t="s">
        <v>2424</v>
      </c>
      <c r="D60" s="6"/>
      <c r="E60" s="6" t="s">
        <v>3277</v>
      </c>
      <c r="F60" s="6" t="str">
        <f t="shared" si="0"/>
        <v>选内存!$J$60#</v>
      </c>
      <c r="G60" s="6" t="str" cm="1">
        <f t="array" ref="G60">_xlfn.LET(_xlpm.x, J60,
         _xlpm.cellAddress, "【 选内存!" &amp; ADDRESS(ROW(选内存[[#This Row],[自检]]),COLUMN(选内存[[#This Row],[自检]])) &amp; "】",
         _xlfn.IFS(ISBLANK(_xlpm.x),   "error:右侧选项不足:" &amp;  _xlpm.cellAddress,
               ISERROR(_xlpm.x),   "error:右侧选项执行失败:" &amp; _xlpm.cellAddress,
               TRUE,             "ok")
)</f>
        <v>ok</v>
      </c>
      <c r="J60" cm="1">
        <f t="array" ref="J60:U60">IFERROR(_xlfn._xlws.SORT(
    _xlfn.UNIQUE(
        TRANSPOSE(
            _xlfn.FILTERXML("&lt;select&gt;&lt;x&gt;"&amp;SUBSTITUTE(选内存[[#This Row],[内存选项表]],",","&lt;/x&gt;&lt;x&gt;") &amp;"&lt;/x&gt;&lt;/select&gt;","//x")
        )
    )
),"无合适【内存】选项,请清除【规格】或【CPU】后再试")</f>
        <v>8</v>
      </c>
      <c r="K60">
        <v>16</v>
      </c>
      <c r="L60">
        <v>32</v>
      </c>
      <c r="M60">
        <v>64</v>
      </c>
      <c r="N60">
        <v>96</v>
      </c>
      <c r="O60">
        <v>144</v>
      </c>
      <c r="P60">
        <v>128</v>
      </c>
      <c r="Q60">
        <v>192</v>
      </c>
      <c r="R60">
        <v>256</v>
      </c>
      <c r="S60">
        <v>384</v>
      </c>
      <c r="T60">
        <v>512</v>
      </c>
      <c r="U60">
        <v>648</v>
      </c>
    </row>
    <row r="61" spans="1:23">
      <c r="A61" t="s">
        <v>65</v>
      </c>
      <c r="B61" t="s">
        <v>1875</v>
      </c>
      <c r="C61" t="s">
        <v>2437</v>
      </c>
      <c r="D61" s="6"/>
      <c r="E61" s="6" t="s">
        <v>3278</v>
      </c>
      <c r="F61" s="6" t="str">
        <f t="shared" si="0"/>
        <v>选内存!$J$61#</v>
      </c>
      <c r="G61" s="6" t="str" cm="1">
        <f t="array" ref="G61">_xlfn.LET(_xlpm.x, J61,
         _xlpm.cellAddress, "【 选内存!" &amp; ADDRESS(ROW(选内存[[#This Row],[自检]]),COLUMN(选内存[[#This Row],[自检]])) &amp; "】",
         _xlfn.IFS(ISBLANK(_xlpm.x),   "error:右侧选项不足:" &amp;  _xlpm.cellAddress,
               ISERROR(_xlpm.x),   "error:右侧选项执行失败:" &amp; _xlpm.cellAddress,
               TRUE,             "ok")
)</f>
        <v>ok</v>
      </c>
      <c r="J61" cm="1">
        <f t="array" ref="J61:T61">IFERROR(_xlfn._xlws.SORT(
    _xlfn.UNIQUE(
        TRANSPOSE(
            _xlfn.FILTERXML("&lt;select&gt;&lt;x&gt;"&amp;SUBSTITUTE(选内存[[#This Row],[内存选项表]],",","&lt;/x&gt;&lt;x&gt;") &amp;"&lt;/x&gt;&lt;/select&gt;","//x")
        )
    )
),"无合适【内存】选项,请清除【规格】或【CPU】后再试")</f>
        <v>8</v>
      </c>
      <c r="K61">
        <v>16</v>
      </c>
      <c r="L61">
        <v>32</v>
      </c>
      <c r="M61">
        <v>64</v>
      </c>
      <c r="N61">
        <v>96</v>
      </c>
      <c r="O61">
        <v>144</v>
      </c>
      <c r="P61">
        <v>128</v>
      </c>
      <c r="Q61">
        <v>192</v>
      </c>
      <c r="R61">
        <v>256</v>
      </c>
      <c r="S61">
        <v>384</v>
      </c>
      <c r="T61">
        <v>512</v>
      </c>
    </row>
    <row r="62" spans="1:23">
      <c r="A62" t="s">
        <v>65</v>
      </c>
      <c r="B62" t="s">
        <v>1875</v>
      </c>
      <c r="C62" t="s">
        <v>2449</v>
      </c>
      <c r="D62" s="6"/>
      <c r="E62" s="6" t="s">
        <v>3279</v>
      </c>
      <c r="F62" s="6" t="str">
        <f t="shared" si="0"/>
        <v>选内存!$J$62#</v>
      </c>
      <c r="G62" s="6" t="str" cm="1">
        <f t="array" ref="G62">_xlfn.LET(_xlpm.x, J62,
         _xlpm.cellAddress, "【 选内存!" &amp; ADDRESS(ROW(选内存[[#This Row],[自检]]),COLUMN(选内存[[#This Row],[自检]])) &amp; "】",
         _xlfn.IFS(ISBLANK(_xlpm.x),   "error:右侧选项不足:" &amp;  _xlpm.cellAddress,
               ISERROR(_xlpm.x),   "error:右侧选项执行失败:" &amp; _xlpm.cellAddress,
               TRUE,             "ok")
)</f>
        <v>ok</v>
      </c>
      <c r="J62" cm="1">
        <f t="array" ref="J62:S62">IFERROR(_xlfn._xlws.SORT(
    _xlfn.UNIQUE(
        TRANSPOSE(
            _xlfn.FILTERXML("&lt;select&gt;&lt;x&gt;"&amp;SUBSTITUTE(选内存[[#This Row],[内存选项表]],",","&lt;/x&gt;&lt;x&gt;") &amp;"&lt;/x&gt;&lt;/select&gt;","//x")
        )
    )
),"无合适【内存】选项,请清除【规格】或【CPU】后再试")</f>
        <v>8</v>
      </c>
      <c r="K62">
        <v>16</v>
      </c>
      <c r="L62">
        <v>32</v>
      </c>
      <c r="M62">
        <v>64</v>
      </c>
      <c r="N62">
        <v>96</v>
      </c>
      <c r="O62">
        <v>128</v>
      </c>
      <c r="P62">
        <v>192</v>
      </c>
      <c r="Q62">
        <v>256</v>
      </c>
      <c r="R62">
        <v>384</v>
      </c>
      <c r="S62">
        <v>448</v>
      </c>
    </row>
    <row r="63" spans="1:23">
      <c r="A63" t="s">
        <v>65</v>
      </c>
      <c r="B63" t="s">
        <v>1875</v>
      </c>
      <c r="C63" t="s">
        <v>2460</v>
      </c>
      <c r="D63" s="6"/>
      <c r="E63" s="6" t="s">
        <v>3280</v>
      </c>
      <c r="F63" s="6" t="str">
        <f t="shared" si="0"/>
        <v>选内存!$J$63#</v>
      </c>
      <c r="G63" s="6" t="str" cm="1">
        <f t="array" ref="G63">_xlfn.LET(_xlpm.x, J63,
         _xlpm.cellAddress, "【 选内存!" &amp; ADDRESS(ROW(选内存[[#This Row],[自检]]),COLUMN(选内存[[#This Row],[自检]])) &amp; "】",
         _xlfn.IFS(ISBLANK(_xlpm.x),   "error:右侧选项不足:" &amp;  _xlpm.cellAddress,
               ISERROR(_xlpm.x),   "error:右侧选项执行失败:" &amp; _xlpm.cellAddress,
               TRUE,             "ok")
)</f>
        <v>ok</v>
      </c>
      <c r="J63" cm="1">
        <f t="array" ref="J63:Q63">IFERROR(_xlfn._xlws.SORT(
    _xlfn.UNIQUE(
        TRANSPOSE(
            _xlfn.FILTERXML("&lt;select&gt;&lt;x&gt;"&amp;SUBSTITUTE(选内存[[#This Row],[内存选项表]],",","&lt;/x&gt;&lt;x&gt;") &amp;"&lt;/x&gt;&lt;/select&gt;","//x")
        )
    )
),"无合适【内存】选项,请清除【规格】或【CPU】后再试")</f>
        <v>8</v>
      </c>
      <c r="K63">
        <v>16</v>
      </c>
      <c r="L63">
        <v>32</v>
      </c>
      <c r="M63">
        <v>64</v>
      </c>
      <c r="N63">
        <v>96</v>
      </c>
      <c r="O63">
        <v>128</v>
      </c>
      <c r="P63">
        <v>192</v>
      </c>
      <c r="Q63">
        <v>256</v>
      </c>
    </row>
    <row r="64" spans="1:23">
      <c r="A64" t="s">
        <v>65</v>
      </c>
      <c r="B64" t="s">
        <v>1875</v>
      </c>
      <c r="C64" t="s">
        <v>2469</v>
      </c>
      <c r="D64" s="6"/>
      <c r="E64" s="6" t="s">
        <v>3281</v>
      </c>
      <c r="F64" s="6" t="str">
        <f t="shared" si="0"/>
        <v>选内存!$J$64#</v>
      </c>
      <c r="G64" s="6" t="str" cm="1">
        <f t="array" ref="G64">_xlfn.LET(_xlpm.x, J64,
         _xlpm.cellAddress, "【 选内存!" &amp; ADDRESS(ROW(选内存[[#This Row],[自检]]),COLUMN(选内存[[#This Row],[自检]])) &amp; "】",
         _xlfn.IFS(ISBLANK(_xlpm.x),   "error:右侧选项不足:" &amp;  _xlpm.cellAddress,
               ISERROR(_xlpm.x),   "error:右侧选项执行失败:" &amp; _xlpm.cellAddress,
               TRUE,             "ok")
)</f>
        <v>ok</v>
      </c>
      <c r="J64" cm="1">
        <f t="array" ref="J64:M64">IFERROR(_xlfn._xlws.SORT(
    _xlfn.UNIQUE(
        TRANSPOSE(
            _xlfn.FILTERXML("&lt;select&gt;&lt;x&gt;"&amp;SUBSTITUTE(选内存[[#This Row],[内存选项表]],",","&lt;/x&gt;&lt;x&gt;") &amp;"&lt;/x&gt;&lt;/select&gt;","//x")
        )
    )
),"无合适【内存】选项,请清除【规格】或【CPU】后再试")</f>
        <v>96</v>
      </c>
      <c r="K64">
        <v>192</v>
      </c>
      <c r="L64">
        <v>474</v>
      </c>
      <c r="M64">
        <v>948</v>
      </c>
    </row>
    <row r="65" spans="1:19">
      <c r="A65" t="s">
        <v>65</v>
      </c>
      <c r="B65" t="s">
        <v>1875</v>
      </c>
      <c r="C65" t="s">
        <v>2474</v>
      </c>
      <c r="D65" s="6"/>
      <c r="E65" s="6" t="s">
        <v>3282</v>
      </c>
      <c r="F65" s="6" t="str">
        <f t="shared" si="0"/>
        <v>选内存!$J$65#</v>
      </c>
      <c r="G65" s="6" t="str" cm="1">
        <f t="array" ref="G65">_xlfn.LET(_xlpm.x, J65,
         _xlpm.cellAddress, "【 选内存!" &amp; ADDRESS(ROW(选内存[[#This Row],[自检]]),COLUMN(选内存[[#This Row],[自检]])) &amp; "】",
         _xlfn.IFS(ISBLANK(_xlpm.x),   "error:右侧选项不足:" &amp;  _xlpm.cellAddress,
               ISERROR(_xlpm.x),   "error:右侧选项执行失败:" &amp; _xlpm.cellAddress,
               TRUE,             "ok")
)</f>
        <v>ok</v>
      </c>
      <c r="J65" cm="1">
        <f t="array" ref="J65:M65">IFERROR(_xlfn._xlws.SORT(
    _xlfn.UNIQUE(
        TRANSPOSE(
            _xlfn.FILTERXML("&lt;select&gt;&lt;x&gt;"&amp;SUBSTITUTE(选内存[[#This Row],[内存选项表]],",","&lt;/x&gt;&lt;x&gt;") &amp;"&lt;/x&gt;&lt;/select&gt;","//x")
        )
    )
),"无合适【内存】选项,请清除【规格】或【CPU】后再试")</f>
        <v>56</v>
      </c>
      <c r="K65">
        <v>112</v>
      </c>
      <c r="L65">
        <v>224</v>
      </c>
      <c r="M65">
        <v>448</v>
      </c>
    </row>
    <row r="66" spans="1:19">
      <c r="A66" t="s">
        <v>65</v>
      </c>
      <c r="B66" t="s">
        <v>1875</v>
      </c>
      <c r="C66" t="s">
        <v>2479</v>
      </c>
      <c r="D66" s="6"/>
      <c r="E66" s="6" t="s">
        <v>3283</v>
      </c>
      <c r="F66" s="6" t="str">
        <f t="shared" ref="F66:F129" si="1">"选内存!" &amp; ADDRESS(ROW(J66),COLUMN(J66)) &amp; "#"</f>
        <v>选内存!$J$66#</v>
      </c>
      <c r="G66" s="6" t="str" cm="1">
        <f t="array" ref="G66">_xlfn.LET(_xlpm.x, J66,
         _xlpm.cellAddress, "【 选内存!" &amp; ADDRESS(ROW(选内存[[#This Row],[自检]]),COLUMN(选内存[[#This Row],[自检]])) &amp; "】",
         _xlfn.IFS(ISBLANK(_xlpm.x),   "error:右侧选项不足:" &amp;  _xlpm.cellAddress,
               ISERROR(_xlpm.x),   "error:右侧选项执行失败:" &amp; _xlpm.cellAddress,
               TRUE,             "ok")
)</f>
        <v>ok</v>
      </c>
      <c r="J66" cm="1">
        <f t="array" ref="J66:P66">IFERROR(_xlfn._xlws.SORT(
    _xlfn.UNIQUE(
        TRANSPOSE(
            _xlfn.FILTERXML("&lt;select&gt;&lt;x&gt;"&amp;SUBSTITUTE(选内存[[#This Row],[内存选项表]],",","&lt;/x&gt;&lt;x&gt;") &amp;"&lt;/x&gt;&lt;/select&gt;","//x")
        )
    )
),"无合适【内存】选项,请清除【规格】或【CPU】后再试")</f>
        <v>20</v>
      </c>
      <c r="K66">
        <v>32</v>
      </c>
      <c r="L66">
        <v>40</v>
      </c>
      <c r="M66">
        <v>80</v>
      </c>
      <c r="N66">
        <v>128</v>
      </c>
      <c r="O66">
        <v>160</v>
      </c>
      <c r="P66">
        <v>320</v>
      </c>
    </row>
    <row r="67" spans="1:19">
      <c r="A67" t="s">
        <v>65</v>
      </c>
      <c r="B67" t="s">
        <v>1875</v>
      </c>
      <c r="C67" t="s">
        <v>2487</v>
      </c>
      <c r="D67" s="6"/>
      <c r="E67" s="6" t="s">
        <v>3285</v>
      </c>
      <c r="F67" s="6" t="str">
        <f t="shared" si="1"/>
        <v>选内存!$J$67#</v>
      </c>
      <c r="G67" s="6" t="str" cm="1">
        <f t="array" ref="G67">_xlfn.LET(_xlpm.x, J67,
         _xlpm.cellAddress, "【 选内存!" &amp; ADDRESS(ROW(选内存[[#This Row],[自检]]),COLUMN(选内存[[#This Row],[自检]])) &amp; "】",
         _xlfn.IFS(ISBLANK(_xlpm.x),   "error:右侧选项不足:" &amp;  _xlpm.cellAddress,
               ISERROR(_xlpm.x),   "error:右侧选项执行失败:" &amp; _xlpm.cellAddress,
               TRUE,             "ok")
)</f>
        <v>ok</v>
      </c>
      <c r="J67" cm="1">
        <f t="array" ref="J67:K67">IFERROR(_xlfn._xlws.SORT(
    _xlfn.UNIQUE(
        TRANSPOSE(
            _xlfn.FILTERXML("&lt;select&gt;&lt;x&gt;"&amp;SUBSTITUTE(选内存[[#This Row],[内存选项表]],",","&lt;/x&gt;&lt;x&gt;") &amp;"&lt;/x&gt;&lt;/select&gt;","//x")
        )
    )
),"无合适【内存】选项,请清除【规格】或【CPU】后再试")</f>
        <v>20</v>
      </c>
      <c r="K67">
        <v>40</v>
      </c>
    </row>
    <row r="68" spans="1:19">
      <c r="A68" t="s">
        <v>65</v>
      </c>
      <c r="B68" t="s">
        <v>1875</v>
      </c>
      <c r="C68" t="s">
        <v>2490</v>
      </c>
      <c r="D68" s="6"/>
      <c r="E68" s="6" t="s">
        <v>3286</v>
      </c>
      <c r="F68" s="6" t="str">
        <f t="shared" si="1"/>
        <v>选内存!$J$68#</v>
      </c>
      <c r="G68" s="6" t="str" cm="1">
        <f t="array" ref="G68">_xlfn.LET(_xlpm.x, J68,
         _xlpm.cellAddress, "【 选内存!" &amp; ADDRESS(ROW(选内存[[#This Row],[自检]]),COLUMN(选内存[[#This Row],[自检]])) &amp; "】",
         _xlfn.IFS(ISBLANK(_xlpm.x),   "error:右侧选项不足:" &amp;  _xlpm.cellAddress,
               ISERROR(_xlpm.x),   "error:右侧选项执行失败:" &amp; _xlpm.cellAddress,
               TRUE,             "ok")
)</f>
        <v>ok</v>
      </c>
      <c r="J68" cm="1">
        <f t="array" ref="J68:M68">IFERROR(_xlfn._xlws.SORT(
    _xlfn.UNIQUE(
        TRANSPOSE(
            _xlfn.FILTERXML("&lt;select&gt;&lt;x&gt;"&amp;SUBSTITUTE(选内存[[#This Row],[内存选项表]],",","&lt;/x&gt;&lt;x&gt;") &amp;"&lt;/x&gt;&lt;/select&gt;","//x")
        )
    )
),"无合适【内存】选项,请清除【规格】或【CPU】后再试")</f>
        <v>40</v>
      </c>
      <c r="K68">
        <v>80</v>
      </c>
      <c r="L68">
        <v>160</v>
      </c>
      <c r="M68">
        <v>320</v>
      </c>
    </row>
    <row r="69" spans="1:19">
      <c r="A69" t="s">
        <v>65</v>
      </c>
      <c r="B69" t="s">
        <v>1875</v>
      </c>
      <c r="C69" t="s">
        <v>2495</v>
      </c>
      <c r="D69" s="6"/>
      <c r="E69" s="6" t="s">
        <v>3286</v>
      </c>
      <c r="F69" s="6" t="str">
        <f t="shared" si="1"/>
        <v>选内存!$J$69#</v>
      </c>
      <c r="G69" s="6" t="str" cm="1">
        <f t="array" ref="G69">_xlfn.LET(_xlpm.x, J69,
         _xlpm.cellAddress, "【 选内存!" &amp; ADDRESS(ROW(选内存[[#This Row],[自检]]),COLUMN(选内存[[#This Row],[自检]])) &amp; "】",
         _xlfn.IFS(ISBLANK(_xlpm.x),   "error:右侧选项不足:" &amp;  _xlpm.cellAddress,
               ISERROR(_xlpm.x),   "error:右侧选项执行失败:" &amp; _xlpm.cellAddress,
               TRUE,             "ok")
)</f>
        <v>ok</v>
      </c>
      <c r="J69" cm="1">
        <f t="array" ref="J69:M69">IFERROR(_xlfn._xlws.SORT(
    _xlfn.UNIQUE(
        TRANSPOSE(
            _xlfn.FILTERXML("&lt;select&gt;&lt;x&gt;"&amp;SUBSTITUTE(选内存[[#This Row],[内存选项表]],",","&lt;/x&gt;&lt;x&gt;") &amp;"&lt;/x&gt;&lt;/select&gt;","//x")
        )
    )
),"无合适【内存】选项,请清除【规格】或【CPU】后再试")</f>
        <v>40</v>
      </c>
      <c r="K69">
        <v>80</v>
      </c>
      <c r="L69">
        <v>160</v>
      </c>
      <c r="M69">
        <v>320</v>
      </c>
    </row>
    <row r="70" spans="1:19">
      <c r="A70" t="s">
        <v>65</v>
      </c>
      <c r="B70" t="s">
        <v>1875</v>
      </c>
      <c r="C70" t="s">
        <v>2500</v>
      </c>
      <c r="D70" s="6"/>
      <c r="E70" s="6" t="s">
        <v>3287</v>
      </c>
      <c r="F70" s="6" t="str">
        <f t="shared" si="1"/>
        <v>选内存!$J$70#</v>
      </c>
      <c r="G70" s="6" t="str" cm="1">
        <f t="array" ref="G70">_xlfn.LET(_xlpm.x, J70,
         _xlpm.cellAddress, "【 选内存!" &amp; ADDRESS(ROW(选内存[[#This Row],[自检]]),COLUMN(选内存[[#This Row],[自检]])) &amp; "】",
         _xlfn.IFS(ISBLANK(_xlpm.x),   "error:右侧选项不足:" &amp;  _xlpm.cellAddress,
               ISERROR(_xlpm.x),   "error:右侧选项执行失败:" &amp; _xlpm.cellAddress,
               TRUE,             "ok")
)</f>
        <v>ok</v>
      </c>
      <c r="J70" cm="1">
        <f t="array" ref="J70:L70">IFERROR(_xlfn._xlws.SORT(
    _xlfn.UNIQUE(
        TRANSPOSE(
            _xlfn.FILTERXML("&lt;select&gt;&lt;x&gt;"&amp;SUBSTITUTE(选内存[[#This Row],[内存选项表]],",","&lt;/x&gt;&lt;x&gt;") &amp;"&lt;/x&gt;&lt;/select&gt;","//x")
        )
    )
),"无合适【内存】选项,请清除【规格】或【CPU】后再试")</f>
        <v>64</v>
      </c>
      <c r="K70">
        <v>226</v>
      </c>
      <c r="L70">
        <v>452</v>
      </c>
    </row>
    <row r="71" spans="1:19">
      <c r="A71" t="s">
        <v>65</v>
      </c>
      <c r="B71" t="s">
        <v>1875</v>
      </c>
      <c r="C71" t="s">
        <v>2504</v>
      </c>
      <c r="D71" s="6"/>
      <c r="E71" s="6" t="s">
        <v>3267</v>
      </c>
      <c r="F71" s="6" t="str">
        <f t="shared" si="1"/>
        <v>选内存!$J$71#</v>
      </c>
      <c r="G71" s="6" t="str" cm="1">
        <f t="array" ref="G71">_xlfn.LET(_xlpm.x, J71,
         _xlpm.cellAddress, "【 选内存!" &amp; ADDRESS(ROW(选内存[[#This Row],[自检]]),COLUMN(选内存[[#This Row],[自检]])) &amp; "】",
         _xlfn.IFS(ISBLANK(_xlpm.x),   "error:右侧选项不足:" &amp;  _xlpm.cellAddress,
               ISERROR(_xlpm.x),   "error:右侧选项执行失败:" &amp; _xlpm.cellAddress,
               TRUE,             "ok")
)</f>
        <v>ok</v>
      </c>
      <c r="J71" cm="1">
        <f t="array" ref="J71">IFERROR(_xlfn._xlws.SORT(
    _xlfn.UNIQUE(
        TRANSPOSE(
            _xlfn.FILTERXML("&lt;select&gt;&lt;x&gt;"&amp;SUBSTITUTE(选内存[[#This Row],[内存选项表]],",","&lt;/x&gt;&lt;x&gt;") &amp;"&lt;/x&gt;&lt;/select&gt;","//x")
        )
    )
),"无合适【内存】选项,请清除【规格】或【CPU】后再试")</f>
        <v>384</v>
      </c>
    </row>
    <row r="72" spans="1:19">
      <c r="A72" t="s">
        <v>65</v>
      </c>
      <c r="B72" t="s">
        <v>1875</v>
      </c>
      <c r="C72" t="s">
        <v>2506</v>
      </c>
      <c r="D72" s="6"/>
      <c r="E72" s="6" t="s">
        <v>3288</v>
      </c>
      <c r="F72" s="6" t="str">
        <f t="shared" si="1"/>
        <v>选内存!$J$72#</v>
      </c>
      <c r="G72" s="6" t="str" cm="1">
        <f t="array" ref="G72">_xlfn.LET(_xlpm.x, J72,
         _xlpm.cellAddress, "【 选内存!" &amp; ADDRESS(ROW(选内存[[#This Row],[自检]]),COLUMN(选内存[[#This Row],[自检]])) &amp; "】",
         _xlfn.IFS(ISBLANK(_xlpm.x),   "error:右侧选项不足:" &amp;  _xlpm.cellAddress,
               ISERROR(_xlpm.x),   "error:右侧选项执行失败:" &amp; _xlpm.cellAddress,
               TRUE,             "ok")
)</f>
        <v>ok</v>
      </c>
      <c r="J72" cm="1">
        <f t="array" ref="J72:L72">IFERROR(_xlfn._xlws.SORT(
    _xlfn.UNIQUE(
        TRANSPOSE(
            _xlfn.FILTERXML("&lt;select&gt;&lt;x&gt;"&amp;SUBSTITUTE(选内存[[#This Row],[内存选项表]],",","&lt;/x&gt;&lt;x&gt;") &amp;"&lt;/x&gt;&lt;/select&gt;","//x")
        )
    )
),"无合适【内存】选项,请清除【规格】或【CPU】后再试")</f>
        <v>88</v>
      </c>
      <c r="K72">
        <v>176</v>
      </c>
      <c r="L72">
        <v>352</v>
      </c>
    </row>
    <row r="73" spans="1:19">
      <c r="A73" t="s">
        <v>65</v>
      </c>
      <c r="B73" t="s">
        <v>1878</v>
      </c>
      <c r="C73" t="s">
        <v>2085</v>
      </c>
      <c r="D73" s="6"/>
      <c r="E73" s="6" t="s">
        <v>3267</v>
      </c>
      <c r="F73" s="6" t="str">
        <f t="shared" si="1"/>
        <v>选内存!$J$73#</v>
      </c>
      <c r="G73" s="6" t="str" cm="1">
        <f t="array" ref="G73">_xlfn.LET(_xlpm.x, J73,
         _xlpm.cellAddress, "【 选内存!" &amp; ADDRESS(ROW(选内存[[#This Row],[自检]]),COLUMN(选内存[[#This Row],[自检]])) &amp; "】",
         _xlfn.IFS(ISBLANK(_xlpm.x),   "error:右侧选项不足:" &amp;  _xlpm.cellAddress,
               ISERROR(_xlpm.x),   "error:右侧选项执行失败:" &amp; _xlpm.cellAddress,
               TRUE,             "ok")
)</f>
        <v>ok</v>
      </c>
      <c r="J73" cm="1">
        <f t="array" ref="J73">IFERROR(_xlfn._xlws.SORT(
    _xlfn.UNIQUE(
        TRANSPOSE(
            _xlfn.FILTERXML("&lt;select&gt;&lt;x&gt;"&amp;SUBSTITUTE(选内存[[#This Row],[内存选项表]],",","&lt;/x&gt;&lt;x&gt;") &amp;"&lt;/x&gt;&lt;/select&gt;","//x")
        )
    )
),"无合适【内存】选项,请清除【规格】或【CPU】后再试")</f>
        <v>384</v>
      </c>
    </row>
    <row r="74" spans="1:19">
      <c r="A74" t="s">
        <v>65</v>
      </c>
      <c r="B74" t="s">
        <v>1878</v>
      </c>
      <c r="C74" t="s">
        <v>2087</v>
      </c>
      <c r="D74" s="6"/>
      <c r="E74" s="6" t="s">
        <v>3269</v>
      </c>
      <c r="F74" s="6" t="str">
        <f t="shared" si="1"/>
        <v>选内存!$J$74#</v>
      </c>
      <c r="G74" s="6" t="str" cm="1">
        <f t="array" ref="G74">_xlfn.LET(_xlpm.x, J74,
         _xlpm.cellAddress, "【 选内存!" &amp; ADDRESS(ROW(选内存[[#This Row],[自检]]),COLUMN(选内存[[#This Row],[自检]])) &amp; "】",
         _xlfn.IFS(ISBLANK(_xlpm.x),   "error:右侧选项不足:" &amp;  _xlpm.cellAddress,
               ISERROR(_xlpm.x),   "error:右侧选项执行失败:" &amp; _xlpm.cellAddress,
               TRUE,             "ok")
)</f>
        <v>ok</v>
      </c>
      <c r="J74" cm="1">
        <f t="array" ref="J74:L74">IFERROR(_xlfn._xlws.SORT(
    _xlfn.UNIQUE(
        TRANSPOSE(
            _xlfn.FILTERXML("&lt;select&gt;&lt;x&gt;"&amp;SUBSTITUTE(选内存[[#This Row],[内存选项表]],",","&lt;/x&gt;&lt;x&gt;") &amp;"&lt;/x&gt;&lt;/select&gt;","//x")
        )
    )
),"无合适【内存】选项,请清除【规格】或【CPU】后再试")</f>
        <v>64</v>
      </c>
      <c r="K74">
        <v>128</v>
      </c>
      <c r="L74">
        <v>256</v>
      </c>
    </row>
    <row r="75" spans="1:19">
      <c r="A75" t="s">
        <v>65</v>
      </c>
      <c r="B75" t="s">
        <v>1878</v>
      </c>
      <c r="C75" t="s">
        <v>2092</v>
      </c>
      <c r="D75" s="6"/>
      <c r="E75" s="6" t="s">
        <v>3289</v>
      </c>
      <c r="F75" s="6" t="str">
        <f t="shared" si="1"/>
        <v>选内存!$J$75#</v>
      </c>
      <c r="G75" s="6" t="str" cm="1">
        <f t="array" ref="G75">_xlfn.LET(_xlpm.x, J75,
         _xlpm.cellAddress, "【 选内存!" &amp; ADDRESS(ROW(选内存[[#This Row],[自检]]),COLUMN(选内存[[#This Row],[自检]])) &amp; "】",
         _xlfn.IFS(ISBLANK(_xlpm.x),   "error:右侧选项不足:" &amp;  _xlpm.cellAddress,
               ISERROR(_xlpm.x),   "error:右侧选项执行失败:" &amp; _xlpm.cellAddress,
               TRUE,             "ok")
)</f>
        <v>ok</v>
      </c>
      <c r="J75" cm="1">
        <f t="array" ref="J75:M75">IFERROR(_xlfn._xlws.SORT(
    _xlfn.UNIQUE(
        TRANSPOSE(
            _xlfn.FILTERXML("&lt;select&gt;&lt;x&gt;"&amp;SUBSTITUTE(选内存[[#This Row],[内存选项表]],",","&lt;/x&gt;&lt;x&gt;") &amp;"&lt;/x&gt;&lt;/select&gt;","//x")
        )
    )
),"无合适【内存】选项,请清除【规格】或【CPU】后再试")</f>
        <v>32</v>
      </c>
      <c r="K75">
        <v>64</v>
      </c>
      <c r="L75">
        <v>128</v>
      </c>
      <c r="M75">
        <v>256</v>
      </c>
    </row>
    <row r="76" spans="1:19">
      <c r="A76" t="s">
        <v>65</v>
      </c>
      <c r="B76" t="s">
        <v>1878</v>
      </c>
      <c r="C76" t="s">
        <v>2096</v>
      </c>
      <c r="D76" s="6"/>
      <c r="E76" s="6" t="s">
        <v>3273</v>
      </c>
      <c r="F76" s="6" t="str">
        <f t="shared" si="1"/>
        <v>选内存!$J$76#</v>
      </c>
      <c r="G76" s="6" t="str" cm="1">
        <f t="array" ref="G76">_xlfn.LET(_xlpm.x, J76,
         _xlpm.cellAddress, "【 选内存!" &amp; ADDRESS(ROW(选内存[[#This Row],[自检]]),COLUMN(选内存[[#This Row],[自检]])) &amp; "】",
         _xlfn.IFS(ISBLANK(_xlpm.x),   "error:右侧选项不足:" &amp;  _xlpm.cellAddress,
               ISERROR(_xlpm.x),   "error:右侧选项执行失败:" &amp; _xlpm.cellAddress,
               TRUE,             "ok")
)</f>
        <v>ok</v>
      </c>
      <c r="J76" cm="1">
        <f t="array" ref="J76:O76">IFERROR(_xlfn._xlws.SORT(
    _xlfn.UNIQUE(
        TRANSPOSE(
            _xlfn.FILTERXML("&lt;select&gt;&lt;x&gt;"&amp;SUBSTITUTE(选内存[[#This Row],[内存选项表]],",","&lt;/x&gt;&lt;x&gt;") &amp;"&lt;/x&gt;&lt;/select&gt;","//x")
        )
    )
),"无合适【内存】选项,请清除【规格】或【CPU】后再试")</f>
        <v>32</v>
      </c>
      <c r="K76">
        <v>64</v>
      </c>
      <c r="L76">
        <v>96</v>
      </c>
      <c r="M76">
        <v>128</v>
      </c>
      <c r="N76">
        <v>256</v>
      </c>
      <c r="O76">
        <v>320</v>
      </c>
    </row>
    <row r="77" spans="1:19">
      <c r="A77" t="s">
        <v>65</v>
      </c>
      <c r="B77" t="s">
        <v>1878</v>
      </c>
      <c r="C77" t="s">
        <v>2102</v>
      </c>
      <c r="D77" s="6"/>
      <c r="E77" s="6" t="s">
        <v>3607</v>
      </c>
      <c r="F77" s="6" t="str">
        <f t="shared" si="1"/>
        <v>选内存!$J$77#</v>
      </c>
      <c r="G77" s="6" t="str" cm="1">
        <f t="array" ref="G77">_xlfn.LET(_xlpm.x, J77,
         _xlpm.cellAddress, "【 选内存!" &amp; ADDRESS(ROW(选内存[[#This Row],[自检]]),COLUMN(选内存[[#This Row],[自检]])) &amp; "】",
         _xlfn.IFS(ISBLANK(_xlpm.x),   "error:右侧选项不足:" &amp;  _xlpm.cellAddress,
               ISERROR(_xlpm.x),   "error:右侧选项执行失败:" &amp; _xlpm.cellAddress,
               TRUE,             "ok")
)</f>
        <v>ok</v>
      </c>
      <c r="J77" cm="1">
        <f t="array" ref="J77:N77">IFERROR(_xlfn._xlws.SORT(
    _xlfn.UNIQUE(
        TRANSPOSE(
            _xlfn.FILTERXML("&lt;select&gt;&lt;x&gt;"&amp;SUBSTITUTE(选内存[[#This Row],[内存选项表]],",","&lt;/x&gt;&lt;x&gt;") &amp;"&lt;/x&gt;&lt;/select&gt;","//x")
        )
    )
),"无合适【内存】选项,请清除【规格】或【CPU】后再试")</f>
        <v>8</v>
      </c>
      <c r="K77">
        <v>16</v>
      </c>
      <c r="L77">
        <v>32</v>
      </c>
      <c r="M77">
        <v>64</v>
      </c>
      <c r="N77">
        <v>128</v>
      </c>
    </row>
    <row r="78" spans="1:19">
      <c r="A78" t="s">
        <v>65</v>
      </c>
      <c r="B78" t="s">
        <v>1878</v>
      </c>
      <c r="C78" t="s">
        <v>2111</v>
      </c>
      <c r="D78" s="6"/>
      <c r="E78" s="6" t="s">
        <v>3608</v>
      </c>
      <c r="F78" s="6" t="str">
        <f t="shared" si="1"/>
        <v>选内存!$J$78#</v>
      </c>
      <c r="G78" s="6" t="str" cm="1">
        <f t="array" ref="G78">_xlfn.LET(_xlpm.x, J78,
         _xlpm.cellAddress, "【 选内存!" &amp; ADDRESS(ROW(选内存[[#This Row],[自检]]),COLUMN(选内存[[#This Row],[自检]])) &amp; "】",
         _xlfn.IFS(ISBLANK(_xlpm.x),   "error:右侧选项不足:" &amp;  _xlpm.cellAddress,
               ISERROR(_xlpm.x),   "error:右侧选项执行失败:" &amp; _xlpm.cellAddress,
               TRUE,             "ok")
)</f>
        <v>ok</v>
      </c>
      <c r="J78" cm="1">
        <f t="array" ref="J78:R78">IFERROR(_xlfn._xlws.SORT(
    _xlfn.UNIQUE(
        TRANSPOSE(
            _xlfn.FILTERXML("&lt;select&gt;&lt;x&gt;"&amp;SUBSTITUTE(选内存[[#This Row],[内存选项表]],",","&lt;/x&gt;&lt;x&gt;") &amp;"&lt;/x&gt;&lt;/select&gt;","//x")
        )
    )
),"无合适【内存】选项,请清除【规格】或【CPU】后再试")</f>
        <v>8</v>
      </c>
      <c r="K78">
        <v>16</v>
      </c>
      <c r="L78">
        <v>32</v>
      </c>
      <c r="M78">
        <v>64</v>
      </c>
      <c r="N78">
        <v>128</v>
      </c>
      <c r="O78">
        <v>216</v>
      </c>
      <c r="P78">
        <v>256</v>
      </c>
      <c r="Q78">
        <v>320</v>
      </c>
      <c r="R78">
        <v>432</v>
      </c>
    </row>
    <row r="79" spans="1:19">
      <c r="A79" t="s">
        <v>65</v>
      </c>
      <c r="B79" t="s">
        <v>1878</v>
      </c>
      <c r="C79" t="s">
        <v>2123</v>
      </c>
      <c r="D79" s="6"/>
      <c r="E79" s="6" t="s">
        <v>3609</v>
      </c>
      <c r="F79" s="6" t="str">
        <f t="shared" si="1"/>
        <v>选内存!$J$79#</v>
      </c>
      <c r="G79" s="6" t="str" cm="1">
        <f t="array" ref="G79">_xlfn.LET(_xlpm.x, J79,
         _xlpm.cellAddress, "【 选内存!" &amp; ADDRESS(ROW(选内存[[#This Row],[自检]]),COLUMN(选内存[[#This Row],[自检]])) &amp; "】",
         _xlfn.IFS(ISBLANK(_xlpm.x),   "error:右侧选项不足:" &amp;  _xlpm.cellAddress,
               ISERROR(_xlpm.x),   "error:右侧选项执行失败:" &amp; _xlpm.cellAddress,
               TRUE,             "ok")
)</f>
        <v>ok</v>
      </c>
      <c r="J79" cm="1">
        <f t="array" ref="J79:S79">IFERROR(_xlfn._xlws.SORT(
    _xlfn.UNIQUE(
        TRANSPOSE(
            _xlfn.FILTERXML("&lt;select&gt;&lt;x&gt;"&amp;SUBSTITUTE(选内存[[#This Row],[内存选项表]],",","&lt;/x&gt;&lt;x&gt;") &amp;"&lt;/x&gt;&lt;/select&gt;","//x")
        )
    )
),"无合适【内存】选项,请清除【规格】或【CPU】后再试")</f>
        <v>8</v>
      </c>
      <c r="K79">
        <v>16</v>
      </c>
      <c r="L79">
        <v>32</v>
      </c>
      <c r="M79">
        <v>64</v>
      </c>
      <c r="N79">
        <v>128</v>
      </c>
      <c r="O79">
        <v>96</v>
      </c>
      <c r="P79">
        <v>192</v>
      </c>
      <c r="Q79">
        <v>184</v>
      </c>
      <c r="R79">
        <v>256</v>
      </c>
      <c r="S79">
        <v>368</v>
      </c>
    </row>
    <row r="80" spans="1:19">
      <c r="A80" t="s">
        <v>65</v>
      </c>
      <c r="B80" t="s">
        <v>1878</v>
      </c>
      <c r="C80" t="s">
        <v>2138</v>
      </c>
      <c r="D80" s="6"/>
      <c r="E80" s="6" t="s">
        <v>3610</v>
      </c>
      <c r="F80" s="6" t="str">
        <f t="shared" si="1"/>
        <v>选内存!$J$80#</v>
      </c>
      <c r="G80" s="6" t="str" cm="1">
        <f t="array" ref="G80">_xlfn.LET(_xlpm.x, J80,
         _xlpm.cellAddress, "【 选内存!" &amp; ADDRESS(ROW(选内存[[#This Row],[自检]]),COLUMN(选内存[[#This Row],[自检]])) &amp; "】",
         _xlfn.IFS(ISBLANK(_xlpm.x),   "error:右侧选项不足:" &amp;  _xlpm.cellAddress,
               ISERROR(_xlpm.x),   "error:右侧选项执行失败:" &amp; _xlpm.cellAddress,
               TRUE,             "ok")
)</f>
        <v>ok</v>
      </c>
      <c r="J80" cm="1">
        <f t="array" ref="J80:O80">IFERROR(_xlfn._xlws.SORT(
    _xlfn.UNIQUE(
        TRANSPOSE(
            _xlfn.FILTERXML("&lt;select&gt;&lt;x&gt;"&amp;SUBSTITUTE(选内存[[#This Row],[内存选项表]],",","&lt;/x&gt;&lt;x&gt;") &amp;"&lt;/x&gt;&lt;/select&gt;","//x")
        )
    )
),"无合适【内存】选项,请清除【规格】或【CPU】后再试")</f>
        <v>8</v>
      </c>
      <c r="K80">
        <v>16</v>
      </c>
      <c r="L80">
        <v>32</v>
      </c>
      <c r="M80">
        <v>64</v>
      </c>
      <c r="N80">
        <v>174</v>
      </c>
      <c r="O80">
        <v>348</v>
      </c>
    </row>
    <row r="81" spans="1:30">
      <c r="A81" t="s">
        <v>65</v>
      </c>
      <c r="B81" t="s">
        <v>1878</v>
      </c>
      <c r="C81" t="s">
        <v>2147</v>
      </c>
      <c r="D81" s="6"/>
      <c r="E81" s="6" t="s">
        <v>3607</v>
      </c>
      <c r="F81" s="6" t="str">
        <f t="shared" si="1"/>
        <v>选内存!$J$81#</v>
      </c>
      <c r="G81" s="6" t="str" cm="1">
        <f t="array" ref="G81">_xlfn.LET(_xlpm.x, J81,
         _xlpm.cellAddress, "【 选内存!" &amp; ADDRESS(ROW(选内存[[#This Row],[自检]]),COLUMN(选内存[[#This Row],[自检]])) &amp; "】",
         _xlfn.IFS(ISBLANK(_xlpm.x),   "error:右侧选项不足:" &amp;  _xlpm.cellAddress,
               ISERROR(_xlpm.x),   "error:右侧选项执行失败:" &amp; _xlpm.cellAddress,
               TRUE,             "ok")
)</f>
        <v>ok</v>
      </c>
      <c r="J81" cm="1">
        <f t="array" ref="J81:N81">IFERROR(_xlfn._xlws.SORT(
    _xlfn.UNIQUE(
        TRANSPOSE(
            _xlfn.FILTERXML("&lt;select&gt;&lt;x&gt;"&amp;SUBSTITUTE(选内存[[#This Row],[内存选项表]],",","&lt;/x&gt;&lt;x&gt;") &amp;"&lt;/x&gt;&lt;/select&gt;","//x")
        )
    )
),"无合适【内存】选项,请清除【规格】或【CPU】后再试")</f>
        <v>8</v>
      </c>
      <c r="K81">
        <v>16</v>
      </c>
      <c r="L81">
        <v>32</v>
      </c>
      <c r="M81">
        <v>64</v>
      </c>
      <c r="N81">
        <v>128</v>
      </c>
    </row>
    <row r="82" spans="1:30">
      <c r="A82" t="s">
        <v>65</v>
      </c>
      <c r="B82" t="s">
        <v>1878</v>
      </c>
      <c r="C82" t="s">
        <v>2156</v>
      </c>
      <c r="D82" s="6"/>
      <c r="E82" s="6" t="s">
        <v>3611</v>
      </c>
      <c r="F82" s="6" t="str">
        <f t="shared" si="1"/>
        <v>选内存!$J$82#</v>
      </c>
      <c r="G82" s="6" t="str" cm="1">
        <f t="array" ref="G82">_xlfn.LET(_xlpm.x, J82,
         _xlpm.cellAddress, "【 选内存!" &amp; ADDRESS(ROW(选内存[[#This Row],[自检]]),COLUMN(选内存[[#This Row],[自检]])) &amp; "】",
         _xlfn.IFS(ISBLANK(_xlpm.x),   "error:右侧选项不足:" &amp;  _xlpm.cellAddress,
               ISERROR(_xlpm.x),   "error:右侧选项执行失败:" &amp; _xlpm.cellAddress,
               TRUE,             "ok")
)</f>
        <v>ok</v>
      </c>
      <c r="J82" cm="1">
        <f t="array" ref="J82:N82">IFERROR(_xlfn._xlws.SORT(
    _xlfn.UNIQUE(
        TRANSPOSE(
            _xlfn.FILTERXML("&lt;select&gt;&lt;x&gt;"&amp;SUBSTITUTE(选内存[[#This Row],[内存选项表]],",","&lt;/x&gt;&lt;x&gt;") &amp;"&lt;/x&gt;&lt;/select&gt;","//x")
        )
    )
),"无合适【内存】选项,请清除【规格】或【CPU】后再试")</f>
        <v>8</v>
      </c>
      <c r="K82">
        <v>16</v>
      </c>
      <c r="L82">
        <v>32</v>
      </c>
      <c r="M82">
        <v>64</v>
      </c>
      <c r="N82">
        <v>96</v>
      </c>
    </row>
    <row r="83" spans="1:30">
      <c r="A83" t="s">
        <v>65</v>
      </c>
      <c r="B83" t="s">
        <v>1878</v>
      </c>
      <c r="C83" t="s">
        <v>2165</v>
      </c>
      <c r="D83" s="6"/>
      <c r="E83" s="6" t="s">
        <v>3291</v>
      </c>
      <c r="F83" s="6" t="str">
        <f t="shared" si="1"/>
        <v>选内存!$J$83#</v>
      </c>
      <c r="G83" s="6" t="str" cm="1">
        <f t="array" ref="G83">_xlfn.LET(_xlpm.x, J83,
         _xlpm.cellAddress, "【 选内存!" &amp; ADDRESS(ROW(选内存[[#This Row],[自检]]),COLUMN(选内存[[#This Row],[自检]])) &amp; "】",
         _xlfn.IFS(ISBLANK(_xlpm.x),   "error:右侧选项不足:" &amp;  _xlpm.cellAddress,
               ISERROR(_xlpm.x),   "error:右侧选项执行失败:" &amp; _xlpm.cellAddress,
               TRUE,             "ok")
)</f>
        <v>ok</v>
      </c>
      <c r="J83" cm="1">
        <f t="array" ref="J83">IFERROR(_xlfn._xlws.SORT(
    _xlfn.UNIQUE(
        TRANSPOSE(
            _xlfn.FILTERXML("&lt;select&gt;&lt;x&gt;"&amp;SUBSTITUTE(选内存[[#This Row],[内存选项表]],",","&lt;/x&gt;&lt;x&gt;") &amp;"&lt;/x&gt;&lt;/select&gt;","//x")
        )
    )
),"无合适【内存】选项,请清除【规格】或【CPU】后再试")</f>
        <v>64</v>
      </c>
    </row>
    <row r="84" spans="1:30">
      <c r="A84" t="s">
        <v>65</v>
      </c>
      <c r="B84" t="s">
        <v>1878</v>
      </c>
      <c r="C84" t="s">
        <v>2184</v>
      </c>
      <c r="D84" s="6"/>
      <c r="E84" s="6" t="s">
        <v>3613</v>
      </c>
      <c r="F84" s="6" t="str">
        <f t="shared" si="1"/>
        <v>选内存!$J$84#</v>
      </c>
      <c r="G84" s="6" t="str" cm="1">
        <f t="array" ref="G84">_xlfn.LET(_xlpm.x, J84,
         _xlpm.cellAddress, "【 选内存!" &amp; ADDRESS(ROW(选内存[[#This Row],[自检]]),COLUMN(选内存[[#This Row],[自检]])) &amp; "】",
         _xlfn.IFS(ISBLANK(_xlpm.x),   "error:右侧选项不足:" &amp;  _xlpm.cellAddress,
               ISERROR(_xlpm.x),   "error:右侧选项执行失败:" &amp; _xlpm.cellAddress,
               TRUE,             "ok")
)</f>
        <v>ok</v>
      </c>
      <c r="J84" cm="1">
        <f t="array" ref="J84:N84">IFERROR(_xlfn._xlws.SORT(
    _xlfn.UNIQUE(
        TRANSPOSE(
            _xlfn.FILTERXML("&lt;select&gt;&lt;x&gt;"&amp;SUBSTITUTE(选内存[[#This Row],[内存选项表]],",","&lt;/x&gt;&lt;x&gt;") &amp;"&lt;/x&gt;&lt;/select&gt;","//x")
        )
    )
),"无合适【内存】选项,请清除【规格】或【CPU】后再试")</f>
        <v>16</v>
      </c>
      <c r="K84">
        <v>32</v>
      </c>
      <c r="L84">
        <v>64</v>
      </c>
      <c r="M84">
        <v>128</v>
      </c>
      <c r="N84">
        <v>316</v>
      </c>
    </row>
    <row r="85" spans="1:30">
      <c r="A85" t="s">
        <v>65</v>
      </c>
      <c r="B85" t="s">
        <v>1878</v>
      </c>
      <c r="C85" t="s">
        <v>2193</v>
      </c>
      <c r="D85" s="6"/>
      <c r="E85" s="6" t="s">
        <v>3267</v>
      </c>
      <c r="F85" s="6" t="str">
        <f t="shared" si="1"/>
        <v>选内存!$J$85#</v>
      </c>
      <c r="G85" s="6" t="str" cm="1">
        <f t="array" ref="G85">_xlfn.LET(_xlpm.x, J85,
         _xlpm.cellAddress, "【 选内存!" &amp; ADDRESS(ROW(选内存[[#This Row],[自检]]),COLUMN(选内存[[#This Row],[自检]])) &amp; "】",
         _xlfn.IFS(ISBLANK(_xlpm.x),   "error:右侧选项不足:" &amp;  _xlpm.cellAddress,
               ISERROR(_xlpm.x),   "error:右侧选项执行失败:" &amp; _xlpm.cellAddress,
               TRUE,             "ok")
)</f>
        <v>ok</v>
      </c>
      <c r="J85" cm="1">
        <f t="array" ref="J85">IFERROR(_xlfn._xlws.SORT(
    _xlfn.UNIQUE(
        TRANSPOSE(
            _xlfn.FILTERXML("&lt;select&gt;&lt;x&gt;"&amp;SUBSTITUTE(选内存[[#This Row],[内存选项表]],",","&lt;/x&gt;&lt;x&gt;") &amp;"&lt;/x&gt;&lt;/select&gt;","//x")
        )
    )
),"无合适【内存】选项,请清除【规格】或【CPU】后再试")</f>
        <v>384</v>
      </c>
    </row>
    <row r="86" spans="1:30">
      <c r="A86" t="s">
        <v>65</v>
      </c>
      <c r="B86" t="s">
        <v>1878</v>
      </c>
      <c r="C86" t="s">
        <v>2195</v>
      </c>
      <c r="D86" s="6"/>
      <c r="E86" s="6" t="s">
        <v>3623</v>
      </c>
      <c r="F86" s="6" t="str">
        <f t="shared" si="1"/>
        <v>选内存!$J$86#</v>
      </c>
      <c r="G86" s="6" t="str" cm="1">
        <f t="array" ref="G86">_xlfn.LET(_xlpm.x, J86,
         _xlpm.cellAddress, "【 选内存!" &amp; ADDRESS(ROW(选内存[[#This Row],[自检]]),COLUMN(选内存[[#This Row],[自检]])) &amp; "】",
         _xlfn.IFS(ISBLANK(_xlpm.x),   "error:右侧选项不足:" &amp;  _xlpm.cellAddress,
               ISERROR(_xlpm.x),   "error:右侧选项执行失败:" &amp; _xlpm.cellAddress,
               TRUE,             "ok")
)</f>
        <v>ok</v>
      </c>
      <c r="J86" cm="1">
        <f t="array" ref="J86:AD86">IFERROR(_xlfn._xlws.SORT(
    _xlfn.UNIQUE(
        TRANSPOSE(
            _xlfn.FILTERXML("&lt;select&gt;&lt;x&gt;"&amp;SUBSTITUTE(选内存[[#This Row],[内存选项表]],",","&lt;/x&gt;&lt;x&gt;") &amp;"&lt;/x&gt;&lt;/select&gt;","//x")
        )
    )
),"无合适【内存】选项,请清除【规格】或【CPU】后再试")</f>
        <v>1</v>
      </c>
      <c r="K86">
        <v>2</v>
      </c>
      <c r="L86">
        <v>4</v>
      </c>
      <c r="M86">
        <v>8</v>
      </c>
      <c r="N86">
        <v>16</v>
      </c>
      <c r="O86">
        <v>32</v>
      </c>
      <c r="P86">
        <v>64</v>
      </c>
      <c r="Q86">
        <v>128</v>
      </c>
      <c r="R86">
        <v>96</v>
      </c>
      <c r="S86">
        <v>192</v>
      </c>
      <c r="T86">
        <v>256</v>
      </c>
      <c r="U86">
        <v>160</v>
      </c>
      <c r="V86">
        <v>320</v>
      </c>
      <c r="W86">
        <v>384</v>
      </c>
      <c r="X86">
        <v>216</v>
      </c>
      <c r="Y86">
        <v>470</v>
      </c>
      <c r="Z86">
        <v>215</v>
      </c>
      <c r="AA86">
        <v>640</v>
      </c>
      <c r="AB86">
        <v>432</v>
      </c>
      <c r="AC86">
        <v>696</v>
      </c>
      <c r="AD86">
        <v>940</v>
      </c>
    </row>
    <row r="87" spans="1:30">
      <c r="A87" t="s">
        <v>65</v>
      </c>
      <c r="B87" t="s">
        <v>1878</v>
      </c>
      <c r="C87" t="s">
        <v>2225</v>
      </c>
      <c r="D87" s="6"/>
      <c r="E87" s="6" t="s">
        <v>3624</v>
      </c>
      <c r="F87" s="6" t="str">
        <f t="shared" si="1"/>
        <v>选内存!$J$87#</v>
      </c>
      <c r="G87" s="6" t="str" cm="1">
        <f t="array" ref="G87">_xlfn.LET(_xlpm.x, J87,
         _xlpm.cellAddress, "【 选内存!" &amp; ADDRESS(ROW(选内存[[#This Row],[自检]]),COLUMN(选内存[[#This Row],[自检]])) &amp; "】",
         _xlfn.IFS(ISBLANK(_xlpm.x),   "error:右侧选项不足:" &amp;  _xlpm.cellAddress,
               ISERROR(_xlpm.x),   "error:右侧选项执行失败:" &amp; _xlpm.cellAddress,
               TRUE,             "ok")
)</f>
        <v>ok</v>
      </c>
      <c r="J87" cm="1">
        <f t="array" ref="J87:Z87">IFERROR(_xlfn._xlws.SORT(
    _xlfn.UNIQUE(
        TRANSPOSE(
            _xlfn.FILTERXML("&lt;select&gt;&lt;x&gt;"&amp;SUBSTITUTE(选内存[[#This Row],[内存选项表]],",","&lt;/x&gt;&lt;x&gt;") &amp;"&lt;/x&gt;&lt;/select&gt;","//x")
        )
    )
),"无合适【内存】选项,请清除【规格】或【CPU】后再试")</f>
        <v>1</v>
      </c>
      <c r="K87">
        <v>2</v>
      </c>
      <c r="L87">
        <v>4</v>
      </c>
      <c r="M87">
        <v>8</v>
      </c>
      <c r="N87">
        <v>16</v>
      </c>
      <c r="O87">
        <v>32</v>
      </c>
      <c r="P87">
        <v>64</v>
      </c>
      <c r="Q87">
        <v>128</v>
      </c>
      <c r="R87">
        <v>96</v>
      </c>
      <c r="S87">
        <v>192</v>
      </c>
      <c r="T87">
        <v>256</v>
      </c>
      <c r="U87">
        <v>160</v>
      </c>
      <c r="V87">
        <v>224</v>
      </c>
      <c r="W87">
        <v>480</v>
      </c>
      <c r="X87">
        <v>320</v>
      </c>
      <c r="Y87">
        <v>464</v>
      </c>
      <c r="Z87">
        <v>960</v>
      </c>
    </row>
    <row r="88" spans="1:30">
      <c r="A88" t="s">
        <v>65</v>
      </c>
      <c r="B88" t="s">
        <v>1878</v>
      </c>
      <c r="C88" t="s">
        <v>2247</v>
      </c>
      <c r="D88" s="6"/>
      <c r="E88" s="6" t="s">
        <v>3616</v>
      </c>
      <c r="F88" s="6" t="str">
        <f t="shared" si="1"/>
        <v>选内存!$J$88#</v>
      </c>
      <c r="G88" s="6" t="str" cm="1">
        <f t="array" ref="G88">_xlfn.LET(_xlpm.x, J88,
         _xlpm.cellAddress, "【 选内存!" &amp; ADDRESS(ROW(选内存[[#This Row],[自检]]),COLUMN(选内存[[#This Row],[自检]])) &amp; "】",
         _xlfn.IFS(ISBLANK(_xlpm.x),   "error:右侧选项不足:" &amp;  _xlpm.cellAddress,
               ISERROR(_xlpm.x),   "error:右侧选项执行失败:" &amp; _xlpm.cellAddress,
               TRUE,             "ok")
)</f>
        <v>ok</v>
      </c>
      <c r="J88" cm="1">
        <f t="array" ref="J88:S88">IFERROR(_xlfn._xlws.SORT(
    _xlfn.UNIQUE(
        TRANSPOSE(
            _xlfn.FILTERXML("&lt;select&gt;&lt;x&gt;"&amp;SUBSTITUTE(选内存[[#This Row],[内存选项表]],",","&lt;/x&gt;&lt;x&gt;") &amp;"&lt;/x&gt;&lt;/select&gt;","//x")
        )
    )
),"无合适【内存】选项,请清除【规格】或【CPU】后再试")</f>
        <v>1</v>
      </c>
      <c r="K88">
        <v>2</v>
      </c>
      <c r="L88">
        <v>4</v>
      </c>
      <c r="M88">
        <v>8</v>
      </c>
      <c r="N88">
        <v>16</v>
      </c>
      <c r="O88">
        <v>32</v>
      </c>
      <c r="P88">
        <v>64</v>
      </c>
      <c r="Q88">
        <v>128</v>
      </c>
      <c r="R88">
        <v>256</v>
      </c>
      <c r="S88">
        <v>448</v>
      </c>
    </row>
    <row r="89" spans="1:30">
      <c r="A89" t="s">
        <v>65</v>
      </c>
      <c r="B89" t="s">
        <v>1878</v>
      </c>
      <c r="C89" t="s">
        <v>2264</v>
      </c>
      <c r="D89" s="6"/>
      <c r="E89" s="6" t="s">
        <v>3292</v>
      </c>
      <c r="F89" s="6" t="str">
        <f t="shared" si="1"/>
        <v>选内存!$J$89#</v>
      </c>
      <c r="G89" s="6" t="str" cm="1">
        <f t="array" ref="G89">_xlfn.LET(_xlpm.x, J89,
         _xlpm.cellAddress, "【 选内存!" &amp; ADDRESS(ROW(选内存[[#This Row],[自检]]),COLUMN(选内存[[#This Row],[自检]])) &amp; "】",
         _xlfn.IFS(ISBLANK(_xlpm.x),   "error:右侧选项不足:" &amp;  _xlpm.cellAddress,
               ISERROR(_xlpm.x),   "error:右侧选项执行失败:" &amp; _xlpm.cellAddress,
               TRUE,             "ok")
)</f>
        <v>ok</v>
      </c>
      <c r="J89" cm="1">
        <f t="array" ref="J89:M89">IFERROR(_xlfn._xlws.SORT(
    _xlfn.UNIQUE(
        TRANSPOSE(
            _xlfn.FILTERXML("&lt;select&gt;&lt;x&gt;"&amp;SUBSTITUTE(选内存[[#This Row],[内存选项表]],",","&lt;/x&gt;&lt;x&gt;") &amp;"&lt;/x&gt;&lt;/select&gt;","//x")
        )
    )
),"无合适【内存】选项,请清除【规格】或【CPU】后再试")</f>
        <v>64</v>
      </c>
      <c r="K89">
        <v>128</v>
      </c>
      <c r="L89">
        <v>256</v>
      </c>
      <c r="M89">
        <v>432</v>
      </c>
    </row>
    <row r="90" spans="1:30">
      <c r="A90" t="s">
        <v>65</v>
      </c>
      <c r="B90" t="s">
        <v>1878</v>
      </c>
      <c r="C90" t="s">
        <v>2283</v>
      </c>
      <c r="D90" s="6"/>
      <c r="E90" s="6" t="s">
        <v>3625</v>
      </c>
      <c r="F90" s="6" t="str">
        <f t="shared" si="1"/>
        <v>选内存!$J$90#</v>
      </c>
      <c r="G90" s="6" t="str" cm="1">
        <f t="array" ref="G90">_xlfn.LET(_xlpm.x, J90,
         _xlpm.cellAddress, "【 选内存!" &amp; ADDRESS(ROW(选内存[[#This Row],[自检]]),COLUMN(选内存[[#This Row],[自检]])) &amp; "】",
         _xlfn.IFS(ISBLANK(_xlpm.x),   "error:右侧选项不足:" &amp;  _xlpm.cellAddress,
               ISERROR(_xlpm.x),   "error:右侧选项执行失败:" &amp; _xlpm.cellAddress,
               TRUE,             "ok")
)</f>
        <v>ok</v>
      </c>
      <c r="J90" cm="1">
        <f t="array" ref="J90:W90">IFERROR(_xlfn._xlws.SORT(
    _xlfn.UNIQUE(
        TRANSPOSE(
            _xlfn.FILTERXML("&lt;select&gt;&lt;x&gt;"&amp;SUBSTITUTE(选内存[[#This Row],[内存选项表]],",","&lt;/x&gt;&lt;x&gt;") &amp;"&lt;/x&gt;&lt;/select&gt;","//x")
        )
    )
),"无合适【内存】选项,请清除【规格】或【CPU】后再试")</f>
        <v>1</v>
      </c>
      <c r="K90">
        <v>2</v>
      </c>
      <c r="L90">
        <v>4</v>
      </c>
      <c r="M90">
        <v>8</v>
      </c>
      <c r="N90">
        <v>16</v>
      </c>
      <c r="O90">
        <v>32</v>
      </c>
      <c r="P90">
        <v>64</v>
      </c>
      <c r="Q90">
        <v>48</v>
      </c>
      <c r="R90">
        <v>96</v>
      </c>
      <c r="S90">
        <v>128</v>
      </c>
      <c r="T90">
        <v>192</v>
      </c>
      <c r="U90">
        <v>256</v>
      </c>
      <c r="V90">
        <v>160</v>
      </c>
      <c r="W90">
        <v>320</v>
      </c>
    </row>
    <row r="91" spans="1:30">
      <c r="A91" t="s">
        <v>65</v>
      </c>
      <c r="B91" t="s">
        <v>1878</v>
      </c>
      <c r="C91" t="s">
        <v>2301</v>
      </c>
      <c r="D91" s="6"/>
      <c r="E91" s="6" t="s">
        <v>3626</v>
      </c>
      <c r="F91" s="6" t="str">
        <f t="shared" si="1"/>
        <v>选内存!$J$91#</v>
      </c>
      <c r="G91" s="6" t="str" cm="1">
        <f t="array" ref="G91">_xlfn.LET(_xlpm.x, J91,
         _xlpm.cellAddress, "【 选内存!" &amp; ADDRESS(ROW(选内存[[#This Row],[自检]]),COLUMN(选内存[[#This Row],[自检]])) &amp; "】",
         _xlfn.IFS(ISBLANK(_xlpm.x),   "error:右侧选项不足:" &amp;  _xlpm.cellAddress,
               ISERROR(_xlpm.x),   "error:右侧选项执行失败:" &amp; _xlpm.cellAddress,
               TRUE,             "ok")
)</f>
        <v>ok</v>
      </c>
      <c r="J91" cm="1">
        <f t="array" ref="J91:V91">IFERROR(_xlfn._xlws.SORT(
    _xlfn.UNIQUE(
        TRANSPOSE(
            _xlfn.FILTERXML("&lt;select&gt;&lt;x&gt;"&amp;SUBSTITUTE(选内存[[#This Row],[内存选项表]],",","&lt;/x&gt;&lt;x&gt;") &amp;"&lt;/x&gt;&lt;/select&gt;","//x")
        )
    )
),"无合适【内存】选项,请清除【规格】或【CPU】后再试")</f>
        <v>1</v>
      </c>
      <c r="K91">
        <v>2</v>
      </c>
      <c r="L91">
        <v>4</v>
      </c>
      <c r="M91">
        <v>8</v>
      </c>
      <c r="N91">
        <v>16</v>
      </c>
      <c r="O91">
        <v>32</v>
      </c>
      <c r="P91">
        <v>48</v>
      </c>
      <c r="Q91">
        <v>64</v>
      </c>
      <c r="R91">
        <v>96</v>
      </c>
      <c r="S91">
        <v>128</v>
      </c>
      <c r="T91">
        <v>192</v>
      </c>
      <c r="U91">
        <v>256</v>
      </c>
      <c r="V91">
        <v>288</v>
      </c>
    </row>
    <row r="92" spans="1:30">
      <c r="A92" t="s">
        <v>65</v>
      </c>
      <c r="B92" t="s">
        <v>1878</v>
      </c>
      <c r="C92" t="s">
        <v>2322</v>
      </c>
      <c r="D92" s="6"/>
      <c r="E92" s="6" t="s">
        <v>3627</v>
      </c>
      <c r="F92" s="6" t="str">
        <f t="shared" si="1"/>
        <v>选内存!$J$92#</v>
      </c>
      <c r="G92" s="6" t="str" cm="1">
        <f t="array" ref="G92">_xlfn.LET(_xlpm.x, J92,
         _xlpm.cellAddress, "【 选内存!" &amp; ADDRESS(ROW(选内存[[#This Row],[自检]]),COLUMN(选内存[[#This Row],[自检]])) &amp; "】",
         _xlfn.IFS(ISBLANK(_xlpm.x),   "error:右侧选项不足:" &amp;  _xlpm.cellAddress,
               ISERROR(_xlpm.x),   "error:右侧选项执行失败:" &amp; _xlpm.cellAddress,
               TRUE,             "ok")
)</f>
        <v>ok</v>
      </c>
      <c r="J92" cm="1">
        <f t="array" ref="J92:V92">IFERROR(_xlfn._xlws.SORT(
    _xlfn.UNIQUE(
        TRANSPOSE(
            _xlfn.FILTERXML("&lt;select&gt;&lt;x&gt;"&amp;SUBSTITUTE(选内存[[#This Row],[内存选项表]],",","&lt;/x&gt;&lt;x&gt;") &amp;"&lt;/x&gt;&lt;/select&gt;","//x")
        )
    )
),"无合适【内存】选项,请清除【规格】或【CPU】后再试")</f>
        <v>1</v>
      </c>
      <c r="K92">
        <v>4</v>
      </c>
      <c r="L92">
        <v>8</v>
      </c>
      <c r="M92">
        <v>16</v>
      </c>
      <c r="N92">
        <v>32</v>
      </c>
      <c r="O92">
        <v>24</v>
      </c>
      <c r="P92">
        <v>48</v>
      </c>
      <c r="Q92">
        <v>64</v>
      </c>
      <c r="R92">
        <v>96</v>
      </c>
      <c r="S92">
        <v>128</v>
      </c>
      <c r="T92">
        <v>192</v>
      </c>
      <c r="U92">
        <v>256</v>
      </c>
      <c r="V92">
        <v>320</v>
      </c>
    </row>
    <row r="93" spans="1:30">
      <c r="A93" t="s">
        <v>65</v>
      </c>
      <c r="B93" t="s">
        <v>1878</v>
      </c>
      <c r="C93" t="s">
        <v>2344</v>
      </c>
      <c r="D93" s="6"/>
      <c r="E93" s="6" t="s">
        <v>3621</v>
      </c>
      <c r="F93" s="6" t="str">
        <f t="shared" si="1"/>
        <v>选内存!$J$93#</v>
      </c>
      <c r="G93" s="6" t="str" cm="1">
        <f t="array" ref="G93">_xlfn.LET(_xlpm.x, J93,
         _xlpm.cellAddress, "【 选内存!" &amp; ADDRESS(ROW(选内存[[#This Row],[自检]]),COLUMN(选内存[[#This Row],[自检]])) &amp; "】",
         _xlfn.IFS(ISBLANK(_xlpm.x),   "error:右侧选项不足:" &amp;  _xlpm.cellAddress,
               ISERROR(_xlpm.x),   "error:右侧选项执行失败:" &amp; _xlpm.cellAddress,
               TRUE,             "ok")
)</f>
        <v>ok</v>
      </c>
      <c r="J93" cm="1">
        <f t="array" ref="J93:U93">IFERROR(_xlfn._xlws.SORT(
    _xlfn.UNIQUE(
        TRANSPOSE(
            _xlfn.FILTERXML("&lt;select&gt;&lt;x&gt;"&amp;SUBSTITUTE(选内存[[#This Row],[内存选项表]],",","&lt;/x&gt;&lt;x&gt;") &amp;"&lt;/x&gt;&lt;/select&gt;","//x")
        )
    )
),"无合适【内存】选项,请清除【规格】或【CPU】后再试")</f>
        <v>1</v>
      </c>
      <c r="K93">
        <v>2</v>
      </c>
      <c r="L93">
        <v>4</v>
      </c>
      <c r="M93">
        <v>8</v>
      </c>
      <c r="N93">
        <v>16</v>
      </c>
      <c r="O93">
        <v>32</v>
      </c>
      <c r="P93">
        <v>24</v>
      </c>
      <c r="Q93">
        <v>48</v>
      </c>
      <c r="R93">
        <v>64</v>
      </c>
      <c r="S93">
        <v>96</v>
      </c>
      <c r="T93">
        <v>128</v>
      </c>
      <c r="U93">
        <v>224</v>
      </c>
    </row>
    <row r="94" spans="1:30">
      <c r="A94" t="s">
        <v>65</v>
      </c>
      <c r="B94" t="s">
        <v>1878</v>
      </c>
      <c r="C94" t="s">
        <v>2364</v>
      </c>
      <c r="D94" s="6"/>
      <c r="E94" s="6" t="s">
        <v>3622</v>
      </c>
      <c r="F94" s="6" t="str">
        <f t="shared" si="1"/>
        <v>选内存!$J$94#</v>
      </c>
      <c r="G94" s="6" t="str" cm="1">
        <f t="array" ref="G94">_xlfn.LET(_xlpm.x, J94,
         _xlpm.cellAddress, "【 选内存!" &amp; ADDRESS(ROW(选内存[[#This Row],[自检]]),COLUMN(选内存[[#This Row],[自检]])) &amp; "】",
         _xlfn.IFS(ISBLANK(_xlpm.x),   "error:右侧选项不足:" &amp;  _xlpm.cellAddress,
               ISERROR(_xlpm.x),   "error:右侧选项执行失败:" &amp; _xlpm.cellAddress,
               TRUE,             "ok")
)</f>
        <v>ok</v>
      </c>
      <c r="J94" cm="1">
        <f t="array" ref="J94:S94">IFERROR(_xlfn._xlws.SORT(
    _xlfn.UNIQUE(
        TRANSPOSE(
            _xlfn.FILTERXML("&lt;select&gt;&lt;x&gt;"&amp;SUBSTITUTE(选内存[[#This Row],[内存选项表]],",","&lt;/x&gt;&lt;x&gt;") &amp;"&lt;/x&gt;&lt;/select&gt;","//x")
        )
    )
),"无合适【内存】选项,请清除【规格】或【CPU】后再试")</f>
        <v>1</v>
      </c>
      <c r="K94">
        <v>2</v>
      </c>
      <c r="L94">
        <v>4</v>
      </c>
      <c r="M94">
        <v>8</v>
      </c>
      <c r="N94">
        <v>16</v>
      </c>
      <c r="O94">
        <v>32</v>
      </c>
      <c r="P94">
        <v>24</v>
      </c>
      <c r="Q94">
        <v>48</v>
      </c>
      <c r="R94">
        <v>64</v>
      </c>
      <c r="S94">
        <v>96</v>
      </c>
    </row>
    <row r="95" spans="1:30">
      <c r="A95" t="s">
        <v>65</v>
      </c>
      <c r="B95" t="s">
        <v>1878</v>
      </c>
      <c r="C95" t="s">
        <v>2765</v>
      </c>
      <c r="D95" s="6"/>
      <c r="E95" s="6" t="s">
        <v>3293</v>
      </c>
      <c r="F95" s="6" t="str">
        <f t="shared" si="1"/>
        <v>选内存!$J$95#</v>
      </c>
      <c r="G95" s="6" t="str" cm="1">
        <f t="array" ref="G95">_xlfn.LET(_xlpm.x, J95,
         _xlpm.cellAddress, "【 选内存!" &amp; ADDRESS(ROW(选内存[[#This Row],[自检]]),COLUMN(选内存[[#This Row],[自检]])) &amp; "】",
         _xlfn.IFS(ISBLANK(_xlpm.x),   "error:右侧选项不足:" &amp;  _xlpm.cellAddress,
               ISERROR(_xlpm.x),   "error:右侧选项执行失败:" &amp; _xlpm.cellAddress,
               TRUE,             "ok")
)</f>
        <v>ok</v>
      </c>
      <c r="J95" cm="1">
        <f t="array" ref="J95">IFERROR(_xlfn._xlws.SORT(
    _xlfn.UNIQUE(
        TRANSPOSE(
            _xlfn.FILTERXML("&lt;select&gt;&lt;x&gt;"&amp;SUBSTITUTE(选内存[[#This Row],[内存选项表]],",","&lt;/x&gt;&lt;x&gt;") &amp;"&lt;/x&gt;&lt;/select&gt;","//x")
        )
    )
),"无合适【内存】选项,请清除【规格】或【CPU】后再试")</f>
        <v>192</v>
      </c>
    </row>
    <row r="96" spans="1:30">
      <c r="A96" t="s">
        <v>65</v>
      </c>
      <c r="B96" t="s">
        <v>1878</v>
      </c>
      <c r="C96" t="s">
        <v>2383</v>
      </c>
      <c r="D96" s="6"/>
      <c r="E96" s="6" t="s">
        <v>3267</v>
      </c>
      <c r="F96" s="6" t="str">
        <f t="shared" si="1"/>
        <v>选内存!$J$96#</v>
      </c>
      <c r="G96" s="6" t="str" cm="1">
        <f t="array" ref="G96">_xlfn.LET(_xlpm.x, J96,
         _xlpm.cellAddress, "【 选内存!" &amp; ADDRESS(ROW(选内存[[#This Row],[自检]]),COLUMN(选内存[[#This Row],[自检]])) &amp; "】",
         _xlfn.IFS(ISBLANK(_xlpm.x),   "error:右侧选项不足:" &amp;  _xlpm.cellAddress,
               ISERROR(_xlpm.x),   "error:右侧选项执行失败:" &amp; _xlpm.cellAddress,
               TRUE,             "ok")
)</f>
        <v>ok</v>
      </c>
      <c r="J96" cm="1">
        <f t="array" ref="J96">IFERROR(_xlfn._xlws.SORT(
    _xlfn.UNIQUE(
        TRANSPOSE(
            _xlfn.FILTERXML("&lt;select&gt;&lt;x&gt;"&amp;SUBSTITUTE(选内存[[#This Row],[内存选项表]],",","&lt;/x&gt;&lt;x&gt;") &amp;"&lt;/x&gt;&lt;/select&gt;","//x")
        )
    )
),"无合适【内存】选项,请清除【规格】或【CPU】后再试")</f>
        <v>384</v>
      </c>
    </row>
    <row r="97" spans="1:21">
      <c r="A97" t="s">
        <v>65</v>
      </c>
      <c r="B97" t="s">
        <v>1878</v>
      </c>
      <c r="C97" t="s">
        <v>2385</v>
      </c>
      <c r="D97" s="6"/>
      <c r="E97" s="6" t="s">
        <v>3272</v>
      </c>
      <c r="F97" s="6" t="str">
        <f t="shared" si="1"/>
        <v>选内存!$J$97#</v>
      </c>
      <c r="G97" s="6" t="str" cm="1">
        <f t="array" ref="G97">_xlfn.LET(_xlpm.x, J97,
         _xlpm.cellAddress, "【 选内存!" &amp; ADDRESS(ROW(选内存[[#This Row],[自检]]),COLUMN(选内存[[#This Row],[自检]])) &amp; "】",
         _xlfn.IFS(ISBLANK(_xlpm.x),   "error:右侧选项不足:" &amp;  _xlpm.cellAddress,
               ISERROR(_xlpm.x),   "error:右侧选项执行失败:" &amp; _xlpm.cellAddress,
               TRUE,             "ok")
)</f>
        <v>ok</v>
      </c>
      <c r="J97" cm="1">
        <f t="array" ref="J97:N97">IFERROR(_xlfn._xlws.SORT(
    _xlfn.UNIQUE(
        TRANSPOSE(
            _xlfn.FILTERXML("&lt;select&gt;&lt;x&gt;"&amp;SUBSTITUTE(选内存[[#This Row],[内存选项表]],",","&lt;/x&gt;&lt;x&gt;") &amp;"&lt;/x&gt;&lt;/select&gt;","//x")
        )
    )
),"无合适【内存】选项,请清除【规格】或【CPU】后再试")</f>
        <v>32</v>
      </c>
      <c r="K97">
        <v>64</v>
      </c>
      <c r="L97">
        <v>128</v>
      </c>
      <c r="M97">
        <v>256</v>
      </c>
      <c r="N97">
        <v>320</v>
      </c>
    </row>
    <row r="98" spans="1:21">
      <c r="A98" t="s">
        <v>65</v>
      </c>
      <c r="B98" t="s">
        <v>1878</v>
      </c>
      <c r="C98" t="s">
        <v>2391</v>
      </c>
      <c r="D98" s="6"/>
      <c r="E98" s="6" t="s">
        <v>3273</v>
      </c>
      <c r="F98" s="6" t="str">
        <f t="shared" si="1"/>
        <v>选内存!$J$98#</v>
      </c>
      <c r="G98" s="6" t="str" cm="1">
        <f t="array" ref="G98">_xlfn.LET(_xlpm.x, J98,
         _xlpm.cellAddress, "【 选内存!" &amp; ADDRESS(ROW(选内存[[#This Row],[自检]]),COLUMN(选内存[[#This Row],[自检]])) &amp; "】",
         _xlfn.IFS(ISBLANK(_xlpm.x),   "error:右侧选项不足:" &amp;  _xlpm.cellAddress,
               ISERROR(_xlpm.x),   "error:右侧选项执行失败:" &amp; _xlpm.cellAddress,
               TRUE,             "ok")
)</f>
        <v>ok</v>
      </c>
      <c r="J98" cm="1">
        <f t="array" ref="J98:O98">IFERROR(_xlfn._xlws.SORT(
    _xlfn.UNIQUE(
        TRANSPOSE(
            _xlfn.FILTERXML("&lt;select&gt;&lt;x&gt;"&amp;SUBSTITUTE(选内存[[#This Row],[内存选项表]],",","&lt;/x&gt;&lt;x&gt;") &amp;"&lt;/x&gt;&lt;/select&gt;","//x")
        )
    )
),"无合适【内存】选项,请清除【规格】或【CPU】后再试")</f>
        <v>32</v>
      </c>
      <c r="K98">
        <v>64</v>
      </c>
      <c r="L98">
        <v>96</v>
      </c>
      <c r="M98">
        <v>128</v>
      </c>
      <c r="N98">
        <v>256</v>
      </c>
      <c r="O98">
        <v>320</v>
      </c>
    </row>
    <row r="99" spans="1:21">
      <c r="A99" t="s">
        <v>65</v>
      </c>
      <c r="B99" t="s">
        <v>1878</v>
      </c>
      <c r="C99" t="s">
        <v>2779</v>
      </c>
      <c r="D99" s="6"/>
      <c r="E99" s="6" t="s">
        <v>3295</v>
      </c>
      <c r="F99" s="6" t="str">
        <f t="shared" si="1"/>
        <v>选内存!$J$99#</v>
      </c>
      <c r="G99" s="6" t="str" cm="1">
        <f t="array" ref="G99">_xlfn.LET(_xlpm.x, J99,
         _xlpm.cellAddress, "【 选内存!" &amp; ADDRESS(ROW(选内存[[#This Row],[自检]]),COLUMN(选内存[[#This Row],[自检]])) &amp; "】",
         _xlfn.IFS(ISBLANK(_xlpm.x),   "error:右侧选项不足:" &amp;  _xlpm.cellAddress,
               ISERROR(_xlpm.x),   "error:右侧选项执行失败:" &amp; _xlpm.cellAddress,
               TRUE,             "ok")
)</f>
        <v>ok</v>
      </c>
      <c r="J99" cm="1">
        <f t="array" ref="J99">IFERROR(_xlfn._xlws.SORT(
    _xlfn.UNIQUE(
        TRANSPOSE(
            _xlfn.FILTERXML("&lt;select&gt;&lt;x&gt;"&amp;SUBSTITUTE(选内存[[#This Row],[内存选项表]],",","&lt;/x&gt;&lt;x&gt;") &amp;"&lt;/x&gt;&lt;/select&gt;","//x")
        )
    )
),"无合适【内存】选项,请清除【规格】或【CPU】后再试")</f>
        <v>224</v>
      </c>
    </row>
    <row r="100" spans="1:21">
      <c r="A100" t="s">
        <v>65</v>
      </c>
      <c r="B100" t="s">
        <v>1878</v>
      </c>
      <c r="C100" t="s">
        <v>2398</v>
      </c>
      <c r="D100" s="6"/>
      <c r="E100" s="6" t="s">
        <v>3274</v>
      </c>
      <c r="F100" s="6" t="str">
        <f t="shared" si="1"/>
        <v>选内存!$J$100#</v>
      </c>
      <c r="G100" s="6" t="str" cm="1">
        <f t="array" ref="G100">_xlfn.LET(_xlpm.x, J100,
         _xlpm.cellAddress, "【 选内存!" &amp; ADDRESS(ROW(选内存[[#This Row],[自检]]),COLUMN(选内存[[#This Row],[自检]])) &amp; "】",
         _xlfn.IFS(ISBLANK(_xlpm.x),   "error:右侧选项不足:" &amp;  _xlpm.cellAddress,
               ISERROR(_xlpm.x),   "error:右侧选项执行失败:" &amp; _xlpm.cellAddress,
               TRUE,             "ok")
)</f>
        <v>ok</v>
      </c>
      <c r="J100" cm="1">
        <f t="array" ref="J100:O100">IFERROR(_xlfn._xlws.SORT(
    _xlfn.UNIQUE(
        TRANSPOSE(
            _xlfn.FILTERXML("&lt;select&gt;&lt;x&gt;"&amp;SUBSTITUTE(选内存[[#This Row],[内存选项表]],",","&lt;/x&gt;&lt;x&gt;") &amp;"&lt;/x&gt;&lt;/select&gt;","//x")
        )
    )
),"无合适【内存】选项,请清除【规格】或【CPU】后再试")</f>
        <v>8</v>
      </c>
      <c r="K100">
        <v>32</v>
      </c>
      <c r="L100">
        <v>64</v>
      </c>
      <c r="M100">
        <v>128</v>
      </c>
      <c r="N100">
        <v>256</v>
      </c>
      <c r="O100">
        <v>384</v>
      </c>
    </row>
    <row r="101" spans="1:21">
      <c r="A101" t="s">
        <v>65</v>
      </c>
      <c r="B101" t="s">
        <v>1878</v>
      </c>
      <c r="C101" t="s">
        <v>2405</v>
      </c>
      <c r="D101" s="6"/>
      <c r="E101" s="6" t="s">
        <v>3275</v>
      </c>
      <c r="F101" s="6" t="str">
        <f t="shared" si="1"/>
        <v>选内存!$J$101#</v>
      </c>
      <c r="G101" s="6" t="str" cm="1">
        <f t="array" ref="G101">_xlfn.LET(_xlpm.x, J101,
         _xlpm.cellAddress, "【 选内存!" &amp; ADDRESS(ROW(选内存[[#This Row],[自检]]),COLUMN(选内存[[#This Row],[自检]])) &amp; "】",
         _xlfn.IFS(ISBLANK(_xlpm.x),   "error:右侧选项不足:" &amp;  _xlpm.cellAddress,
               ISERROR(_xlpm.x),   "error:右侧选项执行失败:" &amp; _xlpm.cellAddress,
               TRUE,             "ok")
)</f>
        <v>ok</v>
      </c>
      <c r="J101" cm="1">
        <f t="array" ref="J101:R101">IFERROR(_xlfn._xlws.SORT(
    _xlfn.UNIQUE(
        TRANSPOSE(
            _xlfn.FILTERXML("&lt;select&gt;&lt;x&gt;"&amp;SUBSTITUTE(选内存[[#This Row],[内存选项表]],",","&lt;/x&gt;&lt;x&gt;") &amp;"&lt;/x&gt;&lt;/select&gt;","//x")
        )
    )
),"无合适【内存】选项,请清除【规格】或【CPU】后再试")</f>
        <v>8</v>
      </c>
      <c r="K101">
        <v>12</v>
      </c>
      <c r="L101">
        <v>32</v>
      </c>
      <c r="M101">
        <v>64</v>
      </c>
      <c r="N101">
        <v>128</v>
      </c>
      <c r="O101">
        <v>256</v>
      </c>
      <c r="P101">
        <v>470</v>
      </c>
      <c r="Q101">
        <v>512</v>
      </c>
      <c r="R101">
        <v>940</v>
      </c>
    </row>
    <row r="102" spans="1:21">
      <c r="A102" t="s">
        <v>65</v>
      </c>
      <c r="B102" t="s">
        <v>1878</v>
      </c>
      <c r="C102" t="s">
        <v>2415</v>
      </c>
      <c r="D102" s="6"/>
      <c r="E102" s="6" t="s">
        <v>3296</v>
      </c>
      <c r="F102" s="6" t="str">
        <f t="shared" si="1"/>
        <v>选内存!$J$102#</v>
      </c>
      <c r="G102" s="6" t="str" cm="1">
        <f t="array" ref="G102">_xlfn.LET(_xlpm.x, J102,
         _xlpm.cellAddress, "【 选内存!" &amp; ADDRESS(ROW(选内存[[#This Row],[自检]]),COLUMN(选内存[[#This Row],[自检]])) &amp; "】",
         _xlfn.IFS(ISBLANK(_xlpm.x),   "error:右侧选项不足:" &amp;  _xlpm.cellAddress,
               ISERROR(_xlpm.x),   "error:右侧选项执行失败:" &amp; _xlpm.cellAddress,
               TRUE,             "ok")
)</f>
        <v>ok</v>
      </c>
      <c r="J102" cm="1">
        <f t="array" ref="J102:S102">IFERROR(_xlfn._xlws.SORT(
    _xlfn.UNIQUE(
        TRANSPOSE(
            _xlfn.FILTERXML("&lt;select&gt;&lt;x&gt;"&amp;SUBSTITUTE(选内存[[#This Row],[内存选项表]],",","&lt;/x&gt;&lt;x&gt;") &amp;"&lt;/x&gt;&lt;/select&gt;","//x")
        )
    )
),"无合适【内存】选项,请清除【规格】或【CPU】后再试")</f>
        <v>8</v>
      </c>
      <c r="K102">
        <v>16</v>
      </c>
      <c r="L102">
        <v>32</v>
      </c>
      <c r="M102">
        <v>64</v>
      </c>
      <c r="N102">
        <v>96</v>
      </c>
      <c r="O102">
        <v>128</v>
      </c>
      <c r="P102">
        <v>192</v>
      </c>
      <c r="Q102">
        <v>256</v>
      </c>
      <c r="R102">
        <v>512</v>
      </c>
      <c r="S102">
        <v>700</v>
      </c>
    </row>
    <row r="103" spans="1:21">
      <c r="A103" t="s">
        <v>65</v>
      </c>
      <c r="B103" t="s">
        <v>1878</v>
      </c>
      <c r="C103" t="s">
        <v>2424</v>
      </c>
      <c r="D103" s="6"/>
      <c r="E103" s="6" t="s">
        <v>3277</v>
      </c>
      <c r="F103" s="6" t="str">
        <f t="shared" si="1"/>
        <v>选内存!$J$103#</v>
      </c>
      <c r="G103" s="6" t="str" cm="1">
        <f t="array" ref="G103">_xlfn.LET(_xlpm.x, J103,
         _xlpm.cellAddress, "【 选内存!" &amp; ADDRESS(ROW(选内存[[#This Row],[自检]]),COLUMN(选内存[[#This Row],[自检]])) &amp; "】",
         _xlfn.IFS(ISBLANK(_xlpm.x),   "error:右侧选项不足:" &amp;  _xlpm.cellAddress,
               ISERROR(_xlpm.x),   "error:右侧选项执行失败:" &amp; _xlpm.cellAddress,
               TRUE,             "ok")
)</f>
        <v>ok</v>
      </c>
      <c r="J103" cm="1">
        <f t="array" ref="J103:U103">IFERROR(_xlfn._xlws.SORT(
    _xlfn.UNIQUE(
        TRANSPOSE(
            _xlfn.FILTERXML("&lt;select&gt;&lt;x&gt;"&amp;SUBSTITUTE(选内存[[#This Row],[内存选项表]],",","&lt;/x&gt;&lt;x&gt;") &amp;"&lt;/x&gt;&lt;/select&gt;","//x")
        )
    )
),"无合适【内存】选项,请清除【规格】或【CPU】后再试")</f>
        <v>8</v>
      </c>
      <c r="K103">
        <v>16</v>
      </c>
      <c r="L103">
        <v>32</v>
      </c>
      <c r="M103">
        <v>64</v>
      </c>
      <c r="N103">
        <v>96</v>
      </c>
      <c r="O103">
        <v>144</v>
      </c>
      <c r="P103">
        <v>128</v>
      </c>
      <c r="Q103">
        <v>192</v>
      </c>
      <c r="R103">
        <v>256</v>
      </c>
      <c r="S103">
        <v>384</v>
      </c>
      <c r="T103">
        <v>512</v>
      </c>
      <c r="U103">
        <v>648</v>
      </c>
    </row>
    <row r="104" spans="1:21">
      <c r="A104" t="s">
        <v>65</v>
      </c>
      <c r="B104" t="s">
        <v>1878</v>
      </c>
      <c r="C104" t="s">
        <v>2449</v>
      </c>
      <c r="D104" s="6"/>
      <c r="E104" s="6" t="s">
        <v>3279</v>
      </c>
      <c r="F104" s="6" t="str">
        <f t="shared" si="1"/>
        <v>选内存!$J$104#</v>
      </c>
      <c r="G104" s="6" t="str" cm="1">
        <f t="array" ref="G104">_xlfn.LET(_xlpm.x, J104,
         _xlpm.cellAddress, "【 选内存!" &amp; ADDRESS(ROW(选内存[[#This Row],[自检]]),COLUMN(选内存[[#This Row],[自检]])) &amp; "】",
         _xlfn.IFS(ISBLANK(_xlpm.x),   "error:右侧选项不足:" &amp;  _xlpm.cellAddress,
               ISERROR(_xlpm.x),   "error:右侧选项执行失败:" &amp; _xlpm.cellAddress,
               TRUE,             "ok")
)</f>
        <v>ok</v>
      </c>
      <c r="J104" cm="1">
        <f t="array" ref="J104:S104">IFERROR(_xlfn._xlws.SORT(
    _xlfn.UNIQUE(
        TRANSPOSE(
            _xlfn.FILTERXML("&lt;select&gt;&lt;x&gt;"&amp;SUBSTITUTE(选内存[[#This Row],[内存选项表]],",","&lt;/x&gt;&lt;x&gt;") &amp;"&lt;/x&gt;&lt;/select&gt;","//x")
        )
    )
),"无合适【内存】选项,请清除【规格】或【CPU】后再试")</f>
        <v>8</v>
      </c>
      <c r="K104">
        <v>16</v>
      </c>
      <c r="L104">
        <v>32</v>
      </c>
      <c r="M104">
        <v>64</v>
      </c>
      <c r="N104">
        <v>96</v>
      </c>
      <c r="O104">
        <v>128</v>
      </c>
      <c r="P104">
        <v>192</v>
      </c>
      <c r="Q104">
        <v>256</v>
      </c>
      <c r="R104">
        <v>384</v>
      </c>
      <c r="S104">
        <v>448</v>
      </c>
    </row>
    <row r="105" spans="1:21">
      <c r="A105" t="s">
        <v>65</v>
      </c>
      <c r="B105" t="s">
        <v>1878</v>
      </c>
      <c r="C105" t="s">
        <v>2460</v>
      </c>
      <c r="D105" s="6"/>
      <c r="E105" s="6" t="s">
        <v>3280</v>
      </c>
      <c r="F105" s="6" t="str">
        <f t="shared" si="1"/>
        <v>选内存!$J$105#</v>
      </c>
      <c r="G105" s="6" t="str" cm="1">
        <f t="array" ref="G105">_xlfn.LET(_xlpm.x, J105,
         _xlpm.cellAddress, "【 选内存!" &amp; ADDRESS(ROW(选内存[[#This Row],[自检]]),COLUMN(选内存[[#This Row],[自检]])) &amp; "】",
         _xlfn.IFS(ISBLANK(_xlpm.x),   "error:右侧选项不足:" &amp;  _xlpm.cellAddress,
               ISERROR(_xlpm.x),   "error:右侧选项执行失败:" &amp; _xlpm.cellAddress,
               TRUE,             "ok")
)</f>
        <v>ok</v>
      </c>
      <c r="J105" cm="1">
        <f t="array" ref="J105:Q105">IFERROR(_xlfn._xlws.SORT(
    _xlfn.UNIQUE(
        TRANSPOSE(
            _xlfn.FILTERXML("&lt;select&gt;&lt;x&gt;"&amp;SUBSTITUTE(选内存[[#This Row],[内存选项表]],",","&lt;/x&gt;&lt;x&gt;") &amp;"&lt;/x&gt;&lt;/select&gt;","//x")
        )
    )
),"无合适【内存】选项,请清除【规格】或【CPU】后再试")</f>
        <v>8</v>
      </c>
      <c r="K105">
        <v>16</v>
      </c>
      <c r="L105">
        <v>32</v>
      </c>
      <c r="M105">
        <v>64</v>
      </c>
      <c r="N105">
        <v>96</v>
      </c>
      <c r="O105">
        <v>128</v>
      </c>
      <c r="P105">
        <v>192</v>
      </c>
      <c r="Q105">
        <v>256</v>
      </c>
    </row>
    <row r="106" spans="1:21">
      <c r="A106" t="s">
        <v>65</v>
      </c>
      <c r="B106" t="s">
        <v>1878</v>
      </c>
      <c r="C106" t="s">
        <v>2469</v>
      </c>
      <c r="D106" s="6"/>
      <c r="E106" s="6" t="s">
        <v>3281</v>
      </c>
      <c r="F106" s="6" t="str">
        <f t="shared" si="1"/>
        <v>选内存!$J$106#</v>
      </c>
      <c r="G106" s="6" t="str" cm="1">
        <f t="array" ref="G106">_xlfn.LET(_xlpm.x, J106,
         _xlpm.cellAddress, "【 选内存!" &amp; ADDRESS(ROW(选内存[[#This Row],[自检]]),COLUMN(选内存[[#This Row],[自检]])) &amp; "】",
         _xlfn.IFS(ISBLANK(_xlpm.x),   "error:右侧选项不足:" &amp;  _xlpm.cellAddress,
               ISERROR(_xlpm.x),   "error:右侧选项执行失败:" &amp; _xlpm.cellAddress,
               TRUE,             "ok")
)</f>
        <v>ok</v>
      </c>
      <c r="J106" cm="1">
        <f t="array" ref="J106:M106">IFERROR(_xlfn._xlws.SORT(
    _xlfn.UNIQUE(
        TRANSPOSE(
            _xlfn.FILTERXML("&lt;select&gt;&lt;x&gt;"&amp;SUBSTITUTE(选内存[[#This Row],[内存选项表]],",","&lt;/x&gt;&lt;x&gt;") &amp;"&lt;/x&gt;&lt;/select&gt;","//x")
        )
    )
),"无合适【内存】选项,请清除【规格】或【CPU】后再试")</f>
        <v>96</v>
      </c>
      <c r="K106">
        <v>192</v>
      </c>
      <c r="L106">
        <v>474</v>
      </c>
      <c r="M106">
        <v>948</v>
      </c>
    </row>
    <row r="107" spans="1:21">
      <c r="A107" t="s">
        <v>65</v>
      </c>
      <c r="B107" t="s">
        <v>1878</v>
      </c>
      <c r="C107" t="s">
        <v>2474</v>
      </c>
      <c r="D107" s="6"/>
      <c r="E107" s="6" t="s">
        <v>3282</v>
      </c>
      <c r="F107" s="6" t="str">
        <f t="shared" si="1"/>
        <v>选内存!$J$107#</v>
      </c>
      <c r="G107" s="6" t="str" cm="1">
        <f t="array" ref="G107">_xlfn.LET(_xlpm.x, J107,
         _xlpm.cellAddress, "【 选内存!" &amp; ADDRESS(ROW(选内存[[#This Row],[自检]]),COLUMN(选内存[[#This Row],[自检]])) &amp; "】",
         _xlfn.IFS(ISBLANK(_xlpm.x),   "error:右侧选项不足:" &amp;  _xlpm.cellAddress,
               ISERROR(_xlpm.x),   "error:右侧选项执行失败:" &amp; _xlpm.cellAddress,
               TRUE,             "ok")
)</f>
        <v>ok</v>
      </c>
      <c r="J107" cm="1">
        <f t="array" ref="J107:M107">IFERROR(_xlfn._xlws.SORT(
    _xlfn.UNIQUE(
        TRANSPOSE(
            _xlfn.FILTERXML("&lt;select&gt;&lt;x&gt;"&amp;SUBSTITUTE(选内存[[#This Row],[内存选项表]],",","&lt;/x&gt;&lt;x&gt;") &amp;"&lt;/x&gt;&lt;/select&gt;","//x")
        )
    )
),"无合适【内存】选项,请清除【规格】或【CPU】后再试")</f>
        <v>56</v>
      </c>
      <c r="K107">
        <v>112</v>
      </c>
      <c r="L107">
        <v>224</v>
      </c>
      <c r="M107">
        <v>448</v>
      </c>
    </row>
    <row r="108" spans="1:21">
      <c r="A108" t="s">
        <v>65</v>
      </c>
      <c r="B108" t="s">
        <v>1878</v>
      </c>
      <c r="C108" t="s">
        <v>2479</v>
      </c>
      <c r="D108" s="6"/>
      <c r="E108" s="6" t="s">
        <v>3283</v>
      </c>
      <c r="F108" s="6" t="str">
        <f t="shared" si="1"/>
        <v>选内存!$J$108#</v>
      </c>
      <c r="G108" s="6" t="str" cm="1">
        <f t="array" ref="G108">_xlfn.LET(_xlpm.x, J108,
         _xlpm.cellAddress, "【 选内存!" &amp; ADDRESS(ROW(选内存[[#This Row],[自检]]),COLUMN(选内存[[#This Row],[自检]])) &amp; "】",
         _xlfn.IFS(ISBLANK(_xlpm.x),   "error:右侧选项不足:" &amp;  _xlpm.cellAddress,
               ISERROR(_xlpm.x),   "error:右侧选项执行失败:" &amp; _xlpm.cellAddress,
               TRUE,             "ok")
)</f>
        <v>ok</v>
      </c>
      <c r="J108" cm="1">
        <f t="array" ref="J108:P108">IFERROR(_xlfn._xlws.SORT(
    _xlfn.UNIQUE(
        TRANSPOSE(
            _xlfn.FILTERXML("&lt;select&gt;&lt;x&gt;"&amp;SUBSTITUTE(选内存[[#This Row],[内存选项表]],",","&lt;/x&gt;&lt;x&gt;") &amp;"&lt;/x&gt;&lt;/select&gt;","//x")
        )
    )
),"无合适【内存】选项,请清除【规格】或【CPU】后再试")</f>
        <v>20</v>
      </c>
      <c r="K108">
        <v>32</v>
      </c>
      <c r="L108">
        <v>40</v>
      </c>
      <c r="M108">
        <v>80</v>
      </c>
      <c r="N108">
        <v>128</v>
      </c>
      <c r="O108">
        <v>160</v>
      </c>
      <c r="P108">
        <v>320</v>
      </c>
    </row>
    <row r="109" spans="1:21">
      <c r="A109" t="s">
        <v>65</v>
      </c>
      <c r="B109" t="s">
        <v>1878</v>
      </c>
      <c r="C109" t="s">
        <v>2487</v>
      </c>
      <c r="D109" s="6"/>
      <c r="E109" s="6" t="s">
        <v>3285</v>
      </c>
      <c r="F109" s="6" t="str">
        <f t="shared" si="1"/>
        <v>选内存!$J$109#</v>
      </c>
      <c r="G109" s="6" t="str" cm="1">
        <f t="array" ref="G109">_xlfn.LET(_xlpm.x, J109,
         _xlpm.cellAddress, "【 选内存!" &amp; ADDRESS(ROW(选内存[[#This Row],[自检]]),COLUMN(选内存[[#This Row],[自检]])) &amp; "】",
         _xlfn.IFS(ISBLANK(_xlpm.x),   "error:右侧选项不足:" &amp;  _xlpm.cellAddress,
               ISERROR(_xlpm.x),   "error:右侧选项执行失败:" &amp; _xlpm.cellAddress,
               TRUE,             "ok")
)</f>
        <v>ok</v>
      </c>
      <c r="J109" cm="1">
        <f t="array" ref="J109:K109">IFERROR(_xlfn._xlws.SORT(
    _xlfn.UNIQUE(
        TRANSPOSE(
            _xlfn.FILTERXML("&lt;select&gt;&lt;x&gt;"&amp;SUBSTITUTE(选内存[[#This Row],[内存选项表]],",","&lt;/x&gt;&lt;x&gt;") &amp;"&lt;/x&gt;&lt;/select&gt;","//x")
        )
    )
),"无合适【内存】选项,请清除【规格】或【CPU】后再试")</f>
        <v>20</v>
      </c>
      <c r="K109">
        <v>40</v>
      </c>
    </row>
    <row r="110" spans="1:21">
      <c r="A110" t="s">
        <v>65</v>
      </c>
      <c r="B110" t="s">
        <v>1878</v>
      </c>
      <c r="C110" t="s">
        <v>2853</v>
      </c>
      <c r="D110" s="6"/>
      <c r="E110" s="6" t="s">
        <v>3297</v>
      </c>
      <c r="F110" s="6" t="str">
        <f t="shared" si="1"/>
        <v>选内存!$J$110#</v>
      </c>
      <c r="G110" s="6" t="str" cm="1">
        <f t="array" ref="G110">_xlfn.LET(_xlpm.x, J110,
         _xlpm.cellAddress, "【 选内存!" &amp; ADDRESS(ROW(选内存[[#This Row],[自检]]),COLUMN(选内存[[#This Row],[自检]])) &amp; "】",
         _xlfn.IFS(ISBLANK(_xlpm.x),   "error:右侧选项不足:" &amp;  _xlpm.cellAddress,
               ISERROR(_xlpm.x),   "error:右侧选项执行失败:" &amp; _xlpm.cellAddress,
               TRUE,             "ok")
)</f>
        <v>ok</v>
      </c>
      <c r="J110" cm="1">
        <f t="array" ref="J110:K110">IFERROR(_xlfn._xlws.SORT(
    _xlfn.UNIQUE(
        TRANSPOSE(
            _xlfn.FILTERXML("&lt;select&gt;&lt;x&gt;"&amp;SUBSTITUTE(选内存[[#This Row],[内存选项表]],",","&lt;/x&gt;&lt;x&gt;") &amp;"&lt;/x&gt;&lt;/select&gt;","//x")
        )
    )
),"无合适【内存】选项,请清除【规格】或【CPU】后再试")</f>
        <v>48</v>
      </c>
      <c r="K110">
        <v>96</v>
      </c>
    </row>
    <row r="111" spans="1:21">
      <c r="A111" t="s">
        <v>65</v>
      </c>
      <c r="B111" t="s">
        <v>1878</v>
      </c>
      <c r="C111" t="s">
        <v>2490</v>
      </c>
      <c r="D111" s="6"/>
      <c r="E111" s="6" t="s">
        <v>3286</v>
      </c>
      <c r="F111" s="6" t="str">
        <f t="shared" si="1"/>
        <v>选内存!$J$111#</v>
      </c>
      <c r="G111" s="6" t="str" cm="1">
        <f t="array" ref="G111">_xlfn.LET(_xlpm.x, J111,
         _xlpm.cellAddress, "【 选内存!" &amp; ADDRESS(ROW(选内存[[#This Row],[自检]]),COLUMN(选内存[[#This Row],[自检]])) &amp; "】",
         _xlfn.IFS(ISBLANK(_xlpm.x),   "error:右侧选项不足:" &amp;  _xlpm.cellAddress,
               ISERROR(_xlpm.x),   "error:右侧选项执行失败:" &amp; _xlpm.cellAddress,
               TRUE,             "ok")
)</f>
        <v>ok</v>
      </c>
      <c r="J111" cm="1">
        <f t="array" ref="J111:M111">IFERROR(_xlfn._xlws.SORT(
    _xlfn.UNIQUE(
        TRANSPOSE(
            _xlfn.FILTERXML("&lt;select&gt;&lt;x&gt;"&amp;SUBSTITUTE(选内存[[#This Row],[内存选项表]],",","&lt;/x&gt;&lt;x&gt;") &amp;"&lt;/x&gt;&lt;/select&gt;","//x")
        )
    )
),"无合适【内存】选项,请清除【规格】或【CPU】后再试")</f>
        <v>40</v>
      </c>
      <c r="K111">
        <v>80</v>
      </c>
      <c r="L111">
        <v>160</v>
      </c>
      <c r="M111">
        <v>320</v>
      </c>
    </row>
    <row r="112" spans="1:21">
      <c r="A112" t="s">
        <v>65</v>
      </c>
      <c r="B112" t="s">
        <v>1878</v>
      </c>
      <c r="C112" t="s">
        <v>2495</v>
      </c>
      <c r="D112" s="6"/>
      <c r="E112" s="6" t="s">
        <v>3298</v>
      </c>
      <c r="F112" s="6" t="str">
        <f t="shared" si="1"/>
        <v>选内存!$J$112#</v>
      </c>
      <c r="G112" s="6" t="str" cm="1">
        <f t="array" ref="G112">_xlfn.LET(_xlpm.x, J112,
         _xlpm.cellAddress, "【 选内存!" &amp; ADDRESS(ROW(选内存[[#This Row],[自检]]),COLUMN(选内存[[#This Row],[自检]])) &amp; "】",
         _xlfn.IFS(ISBLANK(_xlpm.x),   "error:右侧选项不足:" &amp;  _xlpm.cellAddress,
               ISERROR(_xlpm.x),   "error:右侧选项执行失败:" &amp; _xlpm.cellAddress,
               TRUE,             "ok")
)</f>
        <v>ok</v>
      </c>
      <c r="J112" cm="1">
        <f t="array" ref="J112:L112">IFERROR(_xlfn._xlws.SORT(
    _xlfn.UNIQUE(
        TRANSPOSE(
            _xlfn.FILTERXML("&lt;select&gt;&lt;x&gt;"&amp;SUBSTITUTE(选内存[[#This Row],[内存选项表]],",","&lt;/x&gt;&lt;x&gt;") &amp;"&lt;/x&gt;&lt;/select&gt;","//x")
        )
    )
),"无合适【内存】选项,请清除【规格】或【CPU】后再试")</f>
        <v>40</v>
      </c>
      <c r="K112">
        <v>160</v>
      </c>
      <c r="L112">
        <v>320</v>
      </c>
    </row>
    <row r="113" spans="1:23">
      <c r="A113" t="s">
        <v>65</v>
      </c>
      <c r="B113" t="s">
        <v>1878</v>
      </c>
      <c r="C113" t="s">
        <v>2500</v>
      </c>
      <c r="D113" s="6"/>
      <c r="E113" s="6" t="s">
        <v>3287</v>
      </c>
      <c r="F113" s="6" t="str">
        <f t="shared" si="1"/>
        <v>选内存!$J$113#</v>
      </c>
      <c r="G113" s="6" t="str" cm="1">
        <f t="array" ref="G113">_xlfn.LET(_xlpm.x, J113,
         _xlpm.cellAddress, "【 选内存!" &amp; ADDRESS(ROW(选内存[[#This Row],[自检]]),COLUMN(选内存[[#This Row],[自检]])) &amp; "】",
         _xlfn.IFS(ISBLANK(_xlpm.x),   "error:右侧选项不足:" &amp;  _xlpm.cellAddress,
               ISERROR(_xlpm.x),   "error:右侧选项执行失败:" &amp; _xlpm.cellAddress,
               TRUE,             "ok")
)</f>
        <v>ok</v>
      </c>
      <c r="J113" cm="1">
        <f t="array" ref="J113:L113">IFERROR(_xlfn._xlws.SORT(
    _xlfn.UNIQUE(
        TRANSPOSE(
            _xlfn.FILTERXML("&lt;select&gt;&lt;x&gt;"&amp;SUBSTITUTE(选内存[[#This Row],[内存选项表]],",","&lt;/x&gt;&lt;x&gt;") &amp;"&lt;/x&gt;&lt;/select&gt;","//x")
        )
    )
),"无合适【内存】选项,请清除【规格】或【CPU】后再试")</f>
        <v>64</v>
      </c>
      <c r="K113">
        <v>226</v>
      </c>
      <c r="L113">
        <v>452</v>
      </c>
    </row>
    <row r="114" spans="1:23">
      <c r="A114" t="s">
        <v>65</v>
      </c>
      <c r="B114" t="s">
        <v>1878</v>
      </c>
      <c r="C114" t="s">
        <v>2866</v>
      </c>
      <c r="D114" s="6"/>
      <c r="E114" s="6" t="s">
        <v>3267</v>
      </c>
      <c r="F114" s="6" t="str">
        <f t="shared" si="1"/>
        <v>选内存!$J$114#</v>
      </c>
      <c r="G114" s="6" t="str" cm="1">
        <f t="array" ref="G114">_xlfn.LET(_xlpm.x, J114,
         _xlpm.cellAddress, "【 选内存!" &amp; ADDRESS(ROW(选内存[[#This Row],[自检]]),COLUMN(选内存[[#This Row],[自检]])) &amp; "】",
         _xlfn.IFS(ISBLANK(_xlpm.x),   "error:右侧选项不足:" &amp;  _xlpm.cellAddress,
               ISERROR(_xlpm.x),   "error:右侧选项执行失败:" &amp; _xlpm.cellAddress,
               TRUE,             "ok")
)</f>
        <v>ok</v>
      </c>
      <c r="J114" cm="1">
        <f t="array" ref="J114">IFERROR(_xlfn._xlws.SORT(
    _xlfn.UNIQUE(
        TRANSPOSE(
            _xlfn.FILTERXML("&lt;select&gt;&lt;x&gt;"&amp;SUBSTITUTE(选内存[[#This Row],[内存选项表]],",","&lt;/x&gt;&lt;x&gt;") &amp;"&lt;/x&gt;&lt;/select&gt;","//x")
        )
    )
),"无合适【内存】选项,请清除【规格】或【CPU】后再试")</f>
        <v>384</v>
      </c>
    </row>
    <row r="115" spans="1:23">
      <c r="A115" t="s">
        <v>65</v>
      </c>
      <c r="B115" t="s">
        <v>1878</v>
      </c>
      <c r="C115" t="s">
        <v>2504</v>
      </c>
      <c r="D115" s="6"/>
      <c r="E115" s="6" t="s">
        <v>3267</v>
      </c>
      <c r="F115" s="6" t="str">
        <f t="shared" si="1"/>
        <v>选内存!$J$115#</v>
      </c>
      <c r="G115" s="6" t="str" cm="1">
        <f t="array" ref="G115">_xlfn.LET(_xlpm.x, J115,
         _xlpm.cellAddress, "【 选内存!" &amp; ADDRESS(ROW(选内存[[#This Row],[自检]]),COLUMN(选内存[[#This Row],[自检]])) &amp; "】",
         _xlfn.IFS(ISBLANK(_xlpm.x),   "error:右侧选项不足:" &amp;  _xlpm.cellAddress,
               ISERROR(_xlpm.x),   "error:右侧选项执行失败:" &amp; _xlpm.cellAddress,
               TRUE,             "ok")
)</f>
        <v>ok</v>
      </c>
      <c r="J115" cm="1">
        <f t="array" ref="J115">IFERROR(_xlfn._xlws.SORT(
    _xlfn.UNIQUE(
        TRANSPOSE(
            _xlfn.FILTERXML("&lt;select&gt;&lt;x&gt;"&amp;SUBSTITUTE(选内存[[#This Row],[内存选项表]],",","&lt;/x&gt;&lt;x&gt;") &amp;"&lt;/x&gt;&lt;/select&gt;","//x")
        )
    )
),"无合适【内存】选项,请清除【规格】或【CPU】后再试")</f>
        <v>384</v>
      </c>
    </row>
    <row r="116" spans="1:23">
      <c r="A116" t="s">
        <v>65</v>
      </c>
      <c r="B116" t="s">
        <v>1878</v>
      </c>
      <c r="C116" t="s">
        <v>2506</v>
      </c>
      <c r="D116" s="6"/>
      <c r="E116" s="6" t="s">
        <v>3288</v>
      </c>
      <c r="F116" s="6" t="str">
        <f t="shared" si="1"/>
        <v>选内存!$J$116#</v>
      </c>
      <c r="G116" s="6" t="str" cm="1">
        <f t="array" ref="G116">_xlfn.LET(_xlpm.x, J116,
         _xlpm.cellAddress, "【 选内存!" &amp; ADDRESS(ROW(选内存[[#This Row],[自检]]),COLUMN(选内存[[#This Row],[自检]])) &amp; "】",
         _xlfn.IFS(ISBLANK(_xlpm.x),   "error:右侧选项不足:" &amp;  _xlpm.cellAddress,
               ISERROR(_xlpm.x),   "error:右侧选项执行失败:" &amp; _xlpm.cellAddress,
               TRUE,             "ok")
)</f>
        <v>ok</v>
      </c>
      <c r="J116" cm="1">
        <f t="array" ref="J116:L116">IFERROR(_xlfn._xlws.SORT(
    _xlfn.UNIQUE(
        TRANSPOSE(
            _xlfn.FILTERXML("&lt;select&gt;&lt;x&gt;"&amp;SUBSTITUTE(选内存[[#This Row],[内存选项表]],",","&lt;/x&gt;&lt;x&gt;") &amp;"&lt;/x&gt;&lt;/select&gt;","//x")
        )
    )
),"无合适【内存】选项,请清除【规格】或【CPU】后再试")</f>
        <v>88</v>
      </c>
      <c r="K116">
        <v>176</v>
      </c>
      <c r="L116">
        <v>352</v>
      </c>
    </row>
    <row r="117" spans="1:23">
      <c r="A117" t="s">
        <v>65</v>
      </c>
      <c r="B117" t="s">
        <v>11</v>
      </c>
      <c r="C117" t="s">
        <v>2085</v>
      </c>
      <c r="D117" s="6"/>
      <c r="E117" s="6" t="s">
        <v>3267</v>
      </c>
      <c r="F117" s="6" t="str">
        <f t="shared" si="1"/>
        <v>选内存!$J$117#</v>
      </c>
      <c r="G117" s="6" t="str" cm="1">
        <f t="array" ref="G117">_xlfn.LET(_xlpm.x, J117,
         _xlpm.cellAddress, "【 选内存!" &amp; ADDRESS(ROW(选内存[[#This Row],[自检]]),COLUMN(选内存[[#This Row],[自检]])) &amp; "】",
         _xlfn.IFS(ISBLANK(_xlpm.x),   "error:右侧选项不足:" &amp;  _xlpm.cellAddress,
               ISERROR(_xlpm.x),   "error:右侧选项执行失败:" &amp; _xlpm.cellAddress,
               TRUE,             "ok")
)</f>
        <v>ok</v>
      </c>
      <c r="J117" cm="1">
        <f t="array" ref="J117">IFERROR(_xlfn._xlws.SORT(
    _xlfn.UNIQUE(
        TRANSPOSE(
            _xlfn.FILTERXML("&lt;select&gt;&lt;x&gt;"&amp;SUBSTITUTE(选内存[[#This Row],[内存选项表]],",","&lt;/x&gt;&lt;x&gt;") &amp;"&lt;/x&gt;&lt;/select&gt;","//x")
        )
    )
),"无合适【内存】选项,请清除【规格】或【CPU】后再试")</f>
        <v>384</v>
      </c>
    </row>
    <row r="118" spans="1:23">
      <c r="A118" t="s">
        <v>65</v>
      </c>
      <c r="B118" t="s">
        <v>11</v>
      </c>
      <c r="C118" t="s">
        <v>2087</v>
      </c>
      <c r="D118" s="6"/>
      <c r="E118" s="6" t="s">
        <v>3268</v>
      </c>
      <c r="F118" s="6" t="str">
        <f t="shared" si="1"/>
        <v>选内存!$J$118#</v>
      </c>
      <c r="G118" s="6" t="str" cm="1">
        <f t="array" ref="G118">_xlfn.LET(_xlpm.x, J118,
         _xlpm.cellAddress, "【 选内存!" &amp; ADDRESS(ROW(选内存[[#This Row],[自检]]),COLUMN(选内存[[#This Row],[自检]])) &amp; "】",
         _xlfn.IFS(ISBLANK(_xlpm.x),   "error:右侧选项不足:" &amp;  _xlpm.cellAddress,
               ISERROR(_xlpm.x),   "error:右侧选项执行失败:" &amp; _xlpm.cellAddress,
               TRUE,             "ok")
)</f>
        <v>ok</v>
      </c>
      <c r="J118" cm="1">
        <f t="array" ref="J118:M118">IFERROR(_xlfn._xlws.SORT(
    _xlfn.UNIQUE(
        TRANSPOSE(
            _xlfn.FILTERXML("&lt;select&gt;&lt;x&gt;"&amp;SUBSTITUTE(选内存[[#This Row],[内存选项表]],",","&lt;/x&gt;&lt;x&gt;") &amp;"&lt;/x&gt;&lt;/select&gt;","//x")
        )
    )
),"无合适【内存】选项,请清除【规格】或【CPU】后再试")</f>
        <v>64</v>
      </c>
      <c r="K118">
        <v>128</v>
      </c>
      <c r="L118">
        <v>256</v>
      </c>
      <c r="M118">
        <v>320</v>
      </c>
    </row>
    <row r="119" spans="1:23">
      <c r="A119" t="s">
        <v>65</v>
      </c>
      <c r="B119" t="s">
        <v>11</v>
      </c>
      <c r="C119" t="s">
        <v>2092</v>
      </c>
      <c r="D119" s="6"/>
      <c r="E119" s="6" t="s">
        <v>3269</v>
      </c>
      <c r="F119" s="6" t="str">
        <f t="shared" si="1"/>
        <v>选内存!$J$119#</v>
      </c>
      <c r="G119" s="6" t="str" cm="1">
        <f t="array" ref="G119">_xlfn.LET(_xlpm.x, J119,
         _xlpm.cellAddress, "【 选内存!" &amp; ADDRESS(ROW(选内存[[#This Row],[自检]]),COLUMN(选内存[[#This Row],[自检]])) &amp; "】",
         _xlfn.IFS(ISBLANK(_xlpm.x),   "error:右侧选项不足:" &amp;  _xlpm.cellAddress,
               ISERROR(_xlpm.x),   "error:右侧选项执行失败:" &amp; _xlpm.cellAddress,
               TRUE,             "ok")
)</f>
        <v>ok</v>
      </c>
      <c r="J119" cm="1">
        <f t="array" ref="J119:L119">IFERROR(_xlfn._xlws.SORT(
    _xlfn.UNIQUE(
        TRANSPOSE(
            _xlfn.FILTERXML("&lt;select&gt;&lt;x&gt;"&amp;SUBSTITUTE(选内存[[#This Row],[内存选项表]],",","&lt;/x&gt;&lt;x&gt;") &amp;"&lt;/x&gt;&lt;/select&gt;","//x")
        )
    )
),"无合适【内存】选项,请清除【规格】或【CPU】后再试")</f>
        <v>64</v>
      </c>
      <c r="K119">
        <v>128</v>
      </c>
      <c r="L119">
        <v>256</v>
      </c>
    </row>
    <row r="120" spans="1:23">
      <c r="A120" t="s">
        <v>65</v>
      </c>
      <c r="B120" t="s">
        <v>11</v>
      </c>
      <c r="C120" t="s">
        <v>2096</v>
      </c>
      <c r="D120" s="6"/>
      <c r="E120" s="6" t="s">
        <v>3273</v>
      </c>
      <c r="F120" s="6" t="str">
        <f t="shared" si="1"/>
        <v>选内存!$J$120#</v>
      </c>
      <c r="G120" s="6" t="str" cm="1">
        <f t="array" ref="G120">_xlfn.LET(_xlpm.x, J120,
         _xlpm.cellAddress, "【 选内存!" &amp; ADDRESS(ROW(选内存[[#This Row],[自检]]),COLUMN(选内存[[#This Row],[自检]])) &amp; "】",
         _xlfn.IFS(ISBLANK(_xlpm.x),   "error:右侧选项不足:" &amp;  _xlpm.cellAddress,
               ISERROR(_xlpm.x),   "error:右侧选项执行失败:" &amp; _xlpm.cellAddress,
               TRUE,             "ok")
)</f>
        <v>ok</v>
      </c>
      <c r="J120" cm="1">
        <f t="array" ref="J120:O120">IFERROR(_xlfn._xlws.SORT(
    _xlfn.UNIQUE(
        TRANSPOSE(
            _xlfn.FILTERXML("&lt;select&gt;&lt;x&gt;"&amp;SUBSTITUTE(选内存[[#This Row],[内存选项表]],",","&lt;/x&gt;&lt;x&gt;") &amp;"&lt;/x&gt;&lt;/select&gt;","//x")
        )
    )
),"无合适【内存】选项,请清除【规格】或【CPU】后再试")</f>
        <v>32</v>
      </c>
      <c r="K120">
        <v>64</v>
      </c>
      <c r="L120">
        <v>96</v>
      </c>
      <c r="M120">
        <v>128</v>
      </c>
      <c r="N120">
        <v>256</v>
      </c>
      <c r="O120">
        <v>320</v>
      </c>
    </row>
    <row r="121" spans="1:23">
      <c r="A121" t="s">
        <v>65</v>
      </c>
      <c r="B121" t="s">
        <v>11</v>
      </c>
      <c r="C121" t="s">
        <v>2102</v>
      </c>
      <c r="D121" s="6"/>
      <c r="E121" s="6" t="s">
        <v>3607</v>
      </c>
      <c r="F121" s="6" t="str">
        <f t="shared" si="1"/>
        <v>选内存!$J$121#</v>
      </c>
      <c r="G121" s="6" t="str" cm="1">
        <f t="array" ref="G121">_xlfn.LET(_xlpm.x, J121,
         _xlpm.cellAddress, "【 选内存!" &amp; ADDRESS(ROW(选内存[[#This Row],[自检]]),COLUMN(选内存[[#This Row],[自检]])) &amp; "】",
         _xlfn.IFS(ISBLANK(_xlpm.x),   "error:右侧选项不足:" &amp;  _xlpm.cellAddress,
               ISERROR(_xlpm.x),   "error:右侧选项执行失败:" &amp; _xlpm.cellAddress,
               TRUE,             "ok")
)</f>
        <v>ok</v>
      </c>
      <c r="J121" cm="1">
        <f t="array" ref="J121:N121">IFERROR(_xlfn._xlws.SORT(
    _xlfn.UNIQUE(
        TRANSPOSE(
            _xlfn.FILTERXML("&lt;select&gt;&lt;x&gt;"&amp;SUBSTITUTE(选内存[[#This Row],[内存选项表]],",","&lt;/x&gt;&lt;x&gt;") &amp;"&lt;/x&gt;&lt;/select&gt;","//x")
        )
    )
),"无合适【内存】选项,请清除【规格】或【CPU】后再试")</f>
        <v>8</v>
      </c>
      <c r="K121">
        <v>16</v>
      </c>
      <c r="L121">
        <v>32</v>
      </c>
      <c r="M121">
        <v>64</v>
      </c>
      <c r="N121">
        <v>128</v>
      </c>
    </row>
    <row r="122" spans="1:23">
      <c r="A122" t="s">
        <v>65</v>
      </c>
      <c r="B122" t="s">
        <v>11</v>
      </c>
      <c r="C122" t="s">
        <v>2123</v>
      </c>
      <c r="D122" s="6"/>
      <c r="E122" s="6" t="s">
        <v>3628</v>
      </c>
      <c r="F122" s="6" t="str">
        <f t="shared" si="1"/>
        <v>选内存!$J$122#</v>
      </c>
      <c r="G122" s="6" t="str" cm="1">
        <f t="array" ref="G122">_xlfn.LET(_xlpm.x, J122,
         _xlpm.cellAddress, "【 选内存!" &amp; ADDRESS(ROW(选内存[[#This Row],[自检]]),COLUMN(选内存[[#This Row],[自检]])) &amp; "】",
         _xlfn.IFS(ISBLANK(_xlpm.x),   "error:右侧选项不足:" &amp;  _xlpm.cellAddress,
               ISERROR(_xlpm.x),   "error:右侧选项执行失败:" &amp; _xlpm.cellAddress,
               TRUE,             "ok")
)</f>
        <v>ok</v>
      </c>
      <c r="J122" cm="1">
        <f t="array" ref="J122:T122">IFERROR(_xlfn._xlws.SORT(
    _xlfn.UNIQUE(
        TRANSPOSE(
            _xlfn.FILTERXML("&lt;select&gt;&lt;x&gt;"&amp;SUBSTITUTE(选内存[[#This Row],[内存选项表]],",","&lt;/x&gt;&lt;x&gt;") &amp;"&lt;/x&gt;&lt;/select&gt;","//x")
        )
    )
),"无合适【内存】选项,请清除【规格】或【CPU】后再试")</f>
        <v>4</v>
      </c>
      <c r="K122">
        <v>8</v>
      </c>
      <c r="L122">
        <v>16</v>
      </c>
      <c r="M122">
        <v>32</v>
      </c>
      <c r="N122">
        <v>64</v>
      </c>
      <c r="O122">
        <v>128</v>
      </c>
      <c r="P122">
        <v>256</v>
      </c>
      <c r="Q122">
        <v>96</v>
      </c>
      <c r="R122">
        <v>192</v>
      </c>
      <c r="S122">
        <v>184</v>
      </c>
      <c r="T122">
        <v>368</v>
      </c>
    </row>
    <row r="123" spans="1:23">
      <c r="A123" t="s">
        <v>65</v>
      </c>
      <c r="B123" t="s">
        <v>11</v>
      </c>
      <c r="C123" t="s">
        <v>2138</v>
      </c>
      <c r="D123" s="6"/>
      <c r="E123" s="6" t="s">
        <v>3629</v>
      </c>
      <c r="F123" s="6" t="str">
        <f t="shared" si="1"/>
        <v>选内存!$J$123#</v>
      </c>
      <c r="G123" s="6" t="str" cm="1">
        <f t="array" ref="G123">_xlfn.LET(_xlpm.x, J123,
         _xlpm.cellAddress, "【 选内存!" &amp; ADDRESS(ROW(选内存[[#This Row],[自检]]),COLUMN(选内存[[#This Row],[自检]])) &amp; "】",
         _xlfn.IFS(ISBLANK(_xlpm.x),   "error:右侧选项不足:" &amp;  _xlpm.cellAddress,
               ISERROR(_xlpm.x),   "error:右侧选项执行失败:" &amp; _xlpm.cellAddress,
               TRUE,             "ok")
)</f>
        <v>ok</v>
      </c>
      <c r="J123" cm="1">
        <f t="array" ref="J123:P123">IFERROR(_xlfn._xlws.SORT(
    _xlfn.UNIQUE(
        TRANSPOSE(
            _xlfn.FILTERXML("&lt;select&gt;&lt;x&gt;"&amp;SUBSTITUTE(选内存[[#This Row],[内存选项表]],",","&lt;/x&gt;&lt;x&gt;") &amp;"&lt;/x&gt;&lt;/select&gt;","//x")
        )
    )
),"无合适【内存】选项,请清除【规格】或【CPU】后再试")</f>
        <v>4</v>
      </c>
      <c r="K123">
        <v>8</v>
      </c>
      <c r="L123">
        <v>16</v>
      </c>
      <c r="M123">
        <v>32</v>
      </c>
      <c r="N123">
        <v>64</v>
      </c>
      <c r="O123">
        <v>174</v>
      </c>
      <c r="P123">
        <v>348</v>
      </c>
    </row>
    <row r="124" spans="1:23">
      <c r="A124" t="s">
        <v>65</v>
      </c>
      <c r="B124" t="s">
        <v>11</v>
      </c>
      <c r="C124" t="s">
        <v>2147</v>
      </c>
      <c r="D124" s="6"/>
      <c r="E124" s="6" t="s">
        <v>3607</v>
      </c>
      <c r="F124" s="6" t="str">
        <f t="shared" si="1"/>
        <v>选内存!$J$124#</v>
      </c>
      <c r="G124" s="6" t="str" cm="1">
        <f t="array" ref="G124">_xlfn.LET(_xlpm.x, J124,
         _xlpm.cellAddress, "【 选内存!" &amp; ADDRESS(ROW(选内存[[#This Row],[自检]]),COLUMN(选内存[[#This Row],[自检]])) &amp; "】",
         _xlfn.IFS(ISBLANK(_xlpm.x),   "error:右侧选项不足:" &amp;  _xlpm.cellAddress,
               ISERROR(_xlpm.x),   "error:右侧选项执行失败:" &amp; _xlpm.cellAddress,
               TRUE,             "ok")
)</f>
        <v>ok</v>
      </c>
      <c r="J124" cm="1">
        <f t="array" ref="J124:N124">IFERROR(_xlfn._xlws.SORT(
    _xlfn.UNIQUE(
        TRANSPOSE(
            _xlfn.FILTERXML("&lt;select&gt;&lt;x&gt;"&amp;SUBSTITUTE(选内存[[#This Row],[内存选项表]],",","&lt;/x&gt;&lt;x&gt;") &amp;"&lt;/x&gt;&lt;/select&gt;","//x")
        )
    )
),"无合适【内存】选项,请清除【规格】或【CPU】后再试")</f>
        <v>8</v>
      </c>
      <c r="K124">
        <v>16</v>
      </c>
      <c r="L124">
        <v>32</v>
      </c>
      <c r="M124">
        <v>64</v>
      </c>
      <c r="N124">
        <v>128</v>
      </c>
    </row>
    <row r="125" spans="1:23">
      <c r="A125" t="s">
        <v>65</v>
      </c>
      <c r="B125" t="s">
        <v>11</v>
      </c>
      <c r="C125" t="s">
        <v>2156</v>
      </c>
      <c r="D125" s="6"/>
      <c r="E125" s="6" t="s">
        <v>3611</v>
      </c>
      <c r="F125" s="6" t="str">
        <f t="shared" si="1"/>
        <v>选内存!$J$125#</v>
      </c>
      <c r="G125" s="6" t="str" cm="1">
        <f t="array" ref="G125">_xlfn.LET(_xlpm.x, J125,
         _xlpm.cellAddress, "【 选内存!" &amp; ADDRESS(ROW(选内存[[#This Row],[自检]]),COLUMN(选内存[[#This Row],[自检]])) &amp; "】",
         _xlfn.IFS(ISBLANK(_xlpm.x),   "error:右侧选项不足:" &amp;  _xlpm.cellAddress,
               ISERROR(_xlpm.x),   "error:右侧选项执行失败:" &amp; _xlpm.cellAddress,
               TRUE,             "ok")
)</f>
        <v>ok</v>
      </c>
      <c r="J125" cm="1">
        <f t="array" ref="J125:N125">IFERROR(_xlfn._xlws.SORT(
    _xlfn.UNIQUE(
        TRANSPOSE(
            _xlfn.FILTERXML("&lt;select&gt;&lt;x&gt;"&amp;SUBSTITUTE(选内存[[#This Row],[内存选项表]],",","&lt;/x&gt;&lt;x&gt;") &amp;"&lt;/x&gt;&lt;/select&gt;","//x")
        )
    )
),"无合适【内存】选项,请清除【规格】或【CPU】后再试")</f>
        <v>8</v>
      </c>
      <c r="K125">
        <v>16</v>
      </c>
      <c r="L125">
        <v>32</v>
      </c>
      <c r="M125">
        <v>64</v>
      </c>
      <c r="N125">
        <v>96</v>
      </c>
    </row>
    <row r="126" spans="1:23">
      <c r="A126" t="s">
        <v>65</v>
      </c>
      <c r="B126" t="s">
        <v>11</v>
      </c>
      <c r="C126" t="s">
        <v>2165</v>
      </c>
      <c r="D126" s="6"/>
      <c r="E126" s="6" t="s">
        <v>3630</v>
      </c>
      <c r="F126" s="6" t="str">
        <f t="shared" si="1"/>
        <v>选内存!$J$126#</v>
      </c>
      <c r="G126" s="6" t="str" cm="1">
        <f t="array" ref="G126">_xlfn.LET(_xlpm.x, J126,
         _xlpm.cellAddress, "【 选内存!" &amp; ADDRESS(ROW(选内存[[#This Row],[自检]]),COLUMN(选内存[[#This Row],[自检]])) &amp; "】",
         _xlfn.IFS(ISBLANK(_xlpm.x),   "error:右侧选项不足:" &amp;  _xlpm.cellAddress,
               ISERROR(_xlpm.x),   "error:右侧选项执行失败:" &amp; _xlpm.cellAddress,
               TRUE,             "ok")
)</f>
        <v>ok</v>
      </c>
      <c r="J126" cm="1">
        <f t="array" ref="J126:W126">IFERROR(_xlfn._xlws.SORT(
    _xlfn.UNIQUE(
        TRANSPOSE(
            _xlfn.FILTERXML("&lt;select&gt;&lt;x&gt;"&amp;SUBSTITUTE(选内存[[#This Row],[内存选项表]],",","&lt;/x&gt;&lt;x&gt;") &amp;"&lt;/x&gt;&lt;/select&gt;","//x")
        )
    )
),"无合适【内存】选项,请清除【规格】或【CPU】后再试")</f>
        <v>2</v>
      </c>
      <c r="K126">
        <v>4</v>
      </c>
      <c r="L126">
        <v>8</v>
      </c>
      <c r="M126">
        <v>16</v>
      </c>
      <c r="N126">
        <v>32</v>
      </c>
      <c r="O126">
        <v>24</v>
      </c>
      <c r="P126">
        <v>64</v>
      </c>
      <c r="Q126">
        <v>48</v>
      </c>
      <c r="R126">
        <v>96</v>
      </c>
      <c r="S126">
        <v>128</v>
      </c>
      <c r="T126">
        <v>192</v>
      </c>
      <c r="U126">
        <v>256</v>
      </c>
      <c r="V126">
        <v>288</v>
      </c>
      <c r="W126">
        <v>320</v>
      </c>
    </row>
    <row r="127" spans="1:23">
      <c r="A127" t="s">
        <v>65</v>
      </c>
      <c r="B127" t="s">
        <v>11</v>
      </c>
      <c r="C127" t="s">
        <v>2184</v>
      </c>
      <c r="D127" s="6"/>
      <c r="E127" s="6" t="s">
        <v>3613</v>
      </c>
      <c r="F127" s="6" t="str">
        <f t="shared" si="1"/>
        <v>选内存!$J$127#</v>
      </c>
      <c r="G127" s="6" t="str" cm="1">
        <f t="array" ref="G127">_xlfn.LET(_xlpm.x, J127,
         _xlpm.cellAddress, "【 选内存!" &amp; ADDRESS(ROW(选内存[[#This Row],[自检]]),COLUMN(选内存[[#This Row],[自检]])) &amp; "】",
         _xlfn.IFS(ISBLANK(_xlpm.x),   "error:右侧选项不足:" &amp;  _xlpm.cellAddress,
               ISERROR(_xlpm.x),   "error:右侧选项执行失败:" &amp; _xlpm.cellAddress,
               TRUE,             "ok")
)</f>
        <v>ok</v>
      </c>
      <c r="J127" cm="1">
        <f t="array" ref="J127:N127">IFERROR(_xlfn._xlws.SORT(
    _xlfn.UNIQUE(
        TRANSPOSE(
            _xlfn.FILTERXML("&lt;select&gt;&lt;x&gt;"&amp;SUBSTITUTE(选内存[[#This Row],[内存选项表]],",","&lt;/x&gt;&lt;x&gt;") &amp;"&lt;/x&gt;&lt;/select&gt;","//x")
        )
    )
),"无合适【内存】选项,请清除【规格】或【CPU】后再试")</f>
        <v>16</v>
      </c>
      <c r="K127">
        <v>32</v>
      </c>
      <c r="L127">
        <v>64</v>
      </c>
      <c r="M127">
        <v>128</v>
      </c>
      <c r="N127">
        <v>316</v>
      </c>
    </row>
    <row r="128" spans="1:23">
      <c r="A128" t="s">
        <v>65</v>
      </c>
      <c r="B128" t="s">
        <v>11</v>
      </c>
      <c r="C128" t="s">
        <v>2193</v>
      </c>
      <c r="D128" s="6"/>
      <c r="E128" s="6" t="s">
        <v>3267</v>
      </c>
      <c r="F128" s="6" t="str">
        <f t="shared" si="1"/>
        <v>选内存!$J$128#</v>
      </c>
      <c r="G128" s="6" t="str" cm="1">
        <f t="array" ref="G128">_xlfn.LET(_xlpm.x, J128,
         _xlpm.cellAddress, "【 选内存!" &amp; ADDRESS(ROW(选内存[[#This Row],[自检]]),COLUMN(选内存[[#This Row],[自检]])) &amp; "】",
         _xlfn.IFS(ISBLANK(_xlpm.x),   "error:右侧选项不足:" &amp;  _xlpm.cellAddress,
               ISERROR(_xlpm.x),   "error:右侧选项执行失败:" &amp; _xlpm.cellAddress,
               TRUE,             "ok")
)</f>
        <v>ok</v>
      </c>
      <c r="J128" cm="1">
        <f t="array" ref="J128">IFERROR(_xlfn._xlws.SORT(
    _xlfn.UNIQUE(
        TRANSPOSE(
            _xlfn.FILTERXML("&lt;select&gt;&lt;x&gt;"&amp;SUBSTITUTE(选内存[[#This Row],[内存选项表]],",","&lt;/x&gt;&lt;x&gt;") &amp;"&lt;/x&gt;&lt;/select&gt;","//x")
        )
    )
),"无合适【内存】选项,请清除【规格】或【CPU】后再试")</f>
        <v>384</v>
      </c>
    </row>
    <row r="129" spans="1:29">
      <c r="A129" t="s">
        <v>65</v>
      </c>
      <c r="B129" t="s">
        <v>11</v>
      </c>
      <c r="C129" t="s">
        <v>2195</v>
      </c>
      <c r="D129" s="6"/>
      <c r="E129" s="6" t="s">
        <v>3614</v>
      </c>
      <c r="F129" s="6" t="str">
        <f t="shared" si="1"/>
        <v>选内存!$J$129#</v>
      </c>
      <c r="G129" s="6" t="str" cm="1">
        <f t="array" ref="G129">_xlfn.LET(_xlpm.x, J129,
         _xlpm.cellAddress, "【 选内存!" &amp; ADDRESS(ROW(选内存[[#This Row],[自检]]),COLUMN(选内存[[#This Row],[自检]])) &amp; "】",
         _xlfn.IFS(ISBLANK(_xlpm.x),   "error:右侧选项不足:" &amp;  _xlpm.cellAddress,
               ISERROR(_xlpm.x),   "error:右侧选项执行失败:" &amp; _xlpm.cellAddress,
               TRUE,             "ok")
)</f>
        <v>ok</v>
      </c>
      <c r="J129" cm="1">
        <f t="array" ref="J129:AC129">IFERROR(_xlfn._xlws.SORT(
    _xlfn.UNIQUE(
        TRANSPOSE(
            _xlfn.FILTERXML("&lt;select&gt;&lt;x&gt;"&amp;SUBSTITUTE(选内存[[#This Row],[内存选项表]],",","&lt;/x&gt;&lt;x&gt;") &amp;"&lt;/x&gt;&lt;/select&gt;","//x")
        )
    )
),"无合适【内存】选项,请清除【规格】或【CPU】后再试")</f>
        <v>1</v>
      </c>
      <c r="K129">
        <v>2</v>
      </c>
      <c r="L129">
        <v>4</v>
      </c>
      <c r="M129">
        <v>8</v>
      </c>
      <c r="N129">
        <v>16</v>
      </c>
      <c r="O129">
        <v>32</v>
      </c>
      <c r="P129">
        <v>64</v>
      </c>
      <c r="Q129">
        <v>128</v>
      </c>
      <c r="R129">
        <v>96</v>
      </c>
      <c r="S129">
        <v>192</v>
      </c>
      <c r="T129">
        <v>256</v>
      </c>
      <c r="U129">
        <v>160</v>
      </c>
      <c r="V129">
        <v>320</v>
      </c>
      <c r="W129">
        <v>384</v>
      </c>
      <c r="X129">
        <v>216</v>
      </c>
      <c r="Y129">
        <v>470</v>
      </c>
      <c r="Z129">
        <v>215</v>
      </c>
      <c r="AA129">
        <v>640</v>
      </c>
      <c r="AB129">
        <v>432</v>
      </c>
      <c r="AC129">
        <v>940</v>
      </c>
    </row>
    <row r="130" spans="1:29">
      <c r="A130" t="s">
        <v>65</v>
      </c>
      <c r="B130" t="s">
        <v>11</v>
      </c>
      <c r="C130" t="s">
        <v>2225</v>
      </c>
      <c r="D130" s="6"/>
      <c r="E130" s="6" t="s">
        <v>3624</v>
      </c>
      <c r="F130" s="6" t="str">
        <f t="shared" ref="F130:F193" si="2">"选内存!" &amp; ADDRESS(ROW(J130),COLUMN(J130)) &amp; "#"</f>
        <v>选内存!$J$130#</v>
      </c>
      <c r="G130" s="6" t="str" cm="1">
        <f t="array" ref="G130">_xlfn.LET(_xlpm.x, J130,
         _xlpm.cellAddress, "【 选内存!" &amp; ADDRESS(ROW(选内存[[#This Row],[自检]]),COLUMN(选内存[[#This Row],[自检]])) &amp; "】",
         _xlfn.IFS(ISBLANK(_xlpm.x),   "error:右侧选项不足:" &amp;  _xlpm.cellAddress,
               ISERROR(_xlpm.x),   "error:右侧选项执行失败:" &amp; _xlpm.cellAddress,
               TRUE,             "ok")
)</f>
        <v>ok</v>
      </c>
      <c r="J130" cm="1">
        <f t="array" ref="J130:Z130">IFERROR(_xlfn._xlws.SORT(
    _xlfn.UNIQUE(
        TRANSPOSE(
            _xlfn.FILTERXML("&lt;select&gt;&lt;x&gt;"&amp;SUBSTITUTE(选内存[[#This Row],[内存选项表]],",","&lt;/x&gt;&lt;x&gt;") &amp;"&lt;/x&gt;&lt;/select&gt;","//x")
        )
    )
),"无合适【内存】选项,请清除【规格】或【CPU】后再试")</f>
        <v>1</v>
      </c>
      <c r="K130">
        <v>2</v>
      </c>
      <c r="L130">
        <v>4</v>
      </c>
      <c r="M130">
        <v>8</v>
      </c>
      <c r="N130">
        <v>16</v>
      </c>
      <c r="O130">
        <v>32</v>
      </c>
      <c r="P130">
        <v>64</v>
      </c>
      <c r="Q130">
        <v>128</v>
      </c>
      <c r="R130">
        <v>96</v>
      </c>
      <c r="S130">
        <v>192</v>
      </c>
      <c r="T130">
        <v>256</v>
      </c>
      <c r="U130">
        <v>160</v>
      </c>
      <c r="V130">
        <v>224</v>
      </c>
      <c r="W130">
        <v>480</v>
      </c>
      <c r="X130">
        <v>320</v>
      </c>
      <c r="Y130">
        <v>464</v>
      </c>
      <c r="Z130">
        <v>960</v>
      </c>
    </row>
    <row r="131" spans="1:29">
      <c r="A131" t="s">
        <v>65</v>
      </c>
      <c r="B131" t="s">
        <v>11</v>
      </c>
      <c r="C131" t="s">
        <v>2247</v>
      </c>
      <c r="D131" s="6"/>
      <c r="E131" s="6" t="s">
        <v>3616</v>
      </c>
      <c r="F131" s="6" t="str">
        <f t="shared" si="2"/>
        <v>选内存!$J$131#</v>
      </c>
      <c r="G131" s="6" t="str" cm="1">
        <f t="array" ref="G131">_xlfn.LET(_xlpm.x, J131,
         _xlpm.cellAddress, "【 选内存!" &amp; ADDRESS(ROW(选内存[[#This Row],[自检]]),COLUMN(选内存[[#This Row],[自检]])) &amp; "】",
         _xlfn.IFS(ISBLANK(_xlpm.x),   "error:右侧选项不足:" &amp;  _xlpm.cellAddress,
               ISERROR(_xlpm.x),   "error:右侧选项执行失败:" &amp; _xlpm.cellAddress,
               TRUE,             "ok")
)</f>
        <v>ok</v>
      </c>
      <c r="J131" cm="1">
        <f t="array" ref="J131:S131">IFERROR(_xlfn._xlws.SORT(
    _xlfn.UNIQUE(
        TRANSPOSE(
            _xlfn.FILTERXML("&lt;select&gt;&lt;x&gt;"&amp;SUBSTITUTE(选内存[[#This Row],[内存选项表]],",","&lt;/x&gt;&lt;x&gt;") &amp;"&lt;/x&gt;&lt;/select&gt;","//x")
        )
    )
),"无合适【内存】选项,请清除【规格】或【CPU】后再试")</f>
        <v>1</v>
      </c>
      <c r="K131">
        <v>2</v>
      </c>
      <c r="L131">
        <v>4</v>
      </c>
      <c r="M131">
        <v>8</v>
      </c>
      <c r="N131">
        <v>16</v>
      </c>
      <c r="O131">
        <v>32</v>
      </c>
      <c r="P131">
        <v>64</v>
      </c>
      <c r="Q131">
        <v>128</v>
      </c>
      <c r="R131">
        <v>256</v>
      </c>
      <c r="S131">
        <v>448</v>
      </c>
    </row>
    <row r="132" spans="1:29">
      <c r="A132" t="s">
        <v>65</v>
      </c>
      <c r="B132" t="s">
        <v>11</v>
      </c>
      <c r="C132" t="s">
        <v>2264</v>
      </c>
      <c r="D132" s="6"/>
      <c r="E132" s="6" t="s">
        <v>3617</v>
      </c>
      <c r="F132" s="6" t="str">
        <f t="shared" si="2"/>
        <v>选内存!$J$132#</v>
      </c>
      <c r="G132" s="6" t="str" cm="1">
        <f t="array" ref="G132">_xlfn.LET(_xlpm.x, J132,
         _xlpm.cellAddress, "【 选内存!" &amp; ADDRESS(ROW(选内存[[#This Row],[自检]]),COLUMN(选内存[[#This Row],[自检]])) &amp; "】",
         _xlfn.IFS(ISBLANK(_xlpm.x),   "error:右侧选项不足:" &amp;  _xlpm.cellAddress,
               ISERROR(_xlpm.x),   "error:右侧选项执行失败:" &amp; _xlpm.cellAddress,
               TRUE,             "ok")
)</f>
        <v>ok</v>
      </c>
      <c r="J132" cm="1">
        <f t="array" ref="J132:V132">IFERROR(_xlfn._xlws.SORT(
    _xlfn.UNIQUE(
        TRANSPOSE(
            _xlfn.FILTERXML("&lt;select&gt;&lt;x&gt;"&amp;SUBSTITUTE(选内存[[#This Row],[内存选项表]],",","&lt;/x&gt;&lt;x&gt;") &amp;"&lt;/x&gt;&lt;/select&gt;","//x")
        )
    )
),"无合适【内存】选项,请清除【规格】或【CPU】后再试")</f>
        <v>1</v>
      </c>
      <c r="K132">
        <v>2</v>
      </c>
      <c r="L132">
        <v>4</v>
      </c>
      <c r="M132">
        <v>8</v>
      </c>
      <c r="N132">
        <v>16</v>
      </c>
      <c r="O132">
        <v>32</v>
      </c>
      <c r="P132">
        <v>64</v>
      </c>
      <c r="Q132">
        <v>128</v>
      </c>
      <c r="R132">
        <v>96</v>
      </c>
      <c r="S132">
        <v>192</v>
      </c>
      <c r="T132">
        <v>216</v>
      </c>
      <c r="U132">
        <v>256</v>
      </c>
      <c r="V132">
        <v>432</v>
      </c>
    </row>
    <row r="133" spans="1:29">
      <c r="A133" t="s">
        <v>65</v>
      </c>
      <c r="B133" t="s">
        <v>11</v>
      </c>
      <c r="C133" t="s">
        <v>2283</v>
      </c>
      <c r="D133" s="6"/>
      <c r="E133" s="6" t="s">
        <v>3618</v>
      </c>
      <c r="F133" s="6" t="str">
        <f t="shared" si="2"/>
        <v>选内存!$J$133#</v>
      </c>
      <c r="G133" s="6" t="str" cm="1">
        <f t="array" ref="G133">_xlfn.LET(_xlpm.x, J133,
         _xlpm.cellAddress, "【 选内存!" &amp; ADDRESS(ROW(选内存[[#This Row],[自检]]),COLUMN(选内存[[#This Row],[自检]])) &amp; "】",
         _xlfn.IFS(ISBLANK(_xlpm.x),   "error:右侧选项不足:" &amp;  _xlpm.cellAddress,
               ISERROR(_xlpm.x),   "error:右侧选项执行失败:" &amp; _xlpm.cellAddress,
               TRUE,             "ok")
)</f>
        <v>ok</v>
      </c>
      <c r="J133" cm="1">
        <f t="array" ref="J133:T133">IFERROR(_xlfn._xlws.SORT(
    _xlfn.UNIQUE(
        TRANSPOSE(
            _xlfn.FILTERXML("&lt;select&gt;&lt;x&gt;"&amp;SUBSTITUTE(选内存[[#This Row],[内存选项表]],",","&lt;/x&gt;&lt;x&gt;") &amp;"&lt;/x&gt;&lt;/select&gt;","//x")
        )
    )
),"无合适【内存】选项,请清除【规格】或【CPU】后再试")</f>
        <v>2</v>
      </c>
      <c r="K133">
        <v>4</v>
      </c>
      <c r="L133">
        <v>8</v>
      </c>
      <c r="M133">
        <v>16</v>
      </c>
      <c r="N133">
        <v>32</v>
      </c>
      <c r="O133">
        <v>64</v>
      </c>
      <c r="P133">
        <v>48</v>
      </c>
      <c r="Q133">
        <v>96</v>
      </c>
      <c r="R133">
        <v>128</v>
      </c>
      <c r="S133">
        <v>192</v>
      </c>
      <c r="T133">
        <v>256</v>
      </c>
    </row>
    <row r="134" spans="1:29">
      <c r="A134" t="s">
        <v>65</v>
      </c>
      <c r="B134" t="s">
        <v>11</v>
      </c>
      <c r="C134" t="s">
        <v>2301</v>
      </c>
      <c r="D134" s="6"/>
      <c r="E134" s="6" t="s">
        <v>3631</v>
      </c>
      <c r="F134" s="6" t="str">
        <f t="shared" si="2"/>
        <v>选内存!$J$134#</v>
      </c>
      <c r="G134" s="6" t="str" cm="1">
        <f t="array" ref="G134">_xlfn.LET(_xlpm.x, J134,
         _xlpm.cellAddress, "【 选内存!" &amp; ADDRESS(ROW(选内存[[#This Row],[自检]]),COLUMN(选内存[[#This Row],[自检]])) &amp; "】",
         _xlfn.IFS(ISBLANK(_xlpm.x),   "error:右侧选项不足:" &amp;  _xlpm.cellAddress,
               ISERROR(_xlpm.x),   "error:右侧选项执行失败:" &amp; _xlpm.cellAddress,
               TRUE,             "ok")
)</f>
        <v>ok</v>
      </c>
      <c r="J134" cm="1">
        <f t="array" ref="J134:W134">IFERROR(_xlfn._xlws.SORT(
    _xlfn.UNIQUE(
        TRANSPOSE(
            _xlfn.FILTERXML("&lt;select&gt;&lt;x&gt;"&amp;SUBSTITUTE(选内存[[#This Row],[内存选项表]],",","&lt;/x&gt;&lt;x&gt;") &amp;"&lt;/x&gt;&lt;/select&gt;","//x")
        )
    )
),"无合适【内存】选项,请清除【规格】或【CPU】后再试")</f>
        <v>1</v>
      </c>
      <c r="K134">
        <v>2</v>
      </c>
      <c r="L134">
        <v>4</v>
      </c>
      <c r="M134">
        <v>8</v>
      </c>
      <c r="N134">
        <v>16</v>
      </c>
      <c r="O134">
        <v>32</v>
      </c>
      <c r="P134">
        <v>64</v>
      </c>
      <c r="Q134">
        <v>48</v>
      </c>
      <c r="R134">
        <v>96</v>
      </c>
      <c r="S134">
        <v>128</v>
      </c>
      <c r="T134">
        <v>192</v>
      </c>
      <c r="U134">
        <v>256</v>
      </c>
      <c r="V134">
        <v>288</v>
      </c>
      <c r="W134">
        <v>320</v>
      </c>
    </row>
    <row r="135" spans="1:29">
      <c r="A135" t="s">
        <v>65</v>
      </c>
      <c r="B135" t="s">
        <v>11</v>
      </c>
      <c r="C135" t="s">
        <v>2322</v>
      </c>
      <c r="D135" s="6"/>
      <c r="E135" s="6" t="s">
        <v>3632</v>
      </c>
      <c r="F135" s="6" t="str">
        <f t="shared" si="2"/>
        <v>选内存!$J$135#</v>
      </c>
      <c r="G135" s="6" t="str" cm="1">
        <f t="array" ref="G135">_xlfn.LET(_xlpm.x, J135,
         _xlpm.cellAddress, "【 选内存!" &amp; ADDRESS(ROW(选内存[[#This Row],[自检]]),COLUMN(选内存[[#This Row],[自检]])) &amp; "】",
         _xlfn.IFS(ISBLANK(_xlpm.x),   "error:右侧选项不足:" &amp;  _xlpm.cellAddress,
               ISERROR(_xlpm.x),   "error:右侧选项执行失败:" &amp; _xlpm.cellAddress,
               TRUE,             "ok")
)</f>
        <v>ok</v>
      </c>
      <c r="J135" cm="1">
        <f t="array" ref="J135:X135">IFERROR(_xlfn._xlws.SORT(
    _xlfn.UNIQUE(
        TRANSPOSE(
            _xlfn.FILTERXML("&lt;select&gt;&lt;x&gt;"&amp;SUBSTITUTE(选内存[[#This Row],[内存选项表]],",","&lt;/x&gt;&lt;x&gt;") &amp;"&lt;/x&gt;&lt;/select&gt;","//x")
        )
    )
),"无合适【内存】选项,请清除【规格】或【CPU】后再试")</f>
        <v>1</v>
      </c>
      <c r="K135">
        <v>2</v>
      </c>
      <c r="L135">
        <v>4</v>
      </c>
      <c r="M135">
        <v>8</v>
      </c>
      <c r="N135">
        <v>16</v>
      </c>
      <c r="O135">
        <v>32</v>
      </c>
      <c r="P135">
        <v>24</v>
      </c>
      <c r="Q135">
        <v>48</v>
      </c>
      <c r="R135">
        <v>64</v>
      </c>
      <c r="S135">
        <v>96</v>
      </c>
      <c r="T135">
        <v>128</v>
      </c>
      <c r="U135">
        <v>160</v>
      </c>
      <c r="V135">
        <v>192</v>
      </c>
      <c r="W135">
        <v>256</v>
      </c>
      <c r="X135">
        <v>320</v>
      </c>
    </row>
    <row r="136" spans="1:29">
      <c r="A136" t="s">
        <v>65</v>
      </c>
      <c r="B136" t="s">
        <v>11</v>
      </c>
      <c r="C136" t="s">
        <v>2344</v>
      </c>
      <c r="D136" s="6"/>
      <c r="E136" s="6" t="s">
        <v>3621</v>
      </c>
      <c r="F136" s="6" t="str">
        <f t="shared" si="2"/>
        <v>选内存!$J$136#</v>
      </c>
      <c r="G136" s="6" t="str" cm="1">
        <f t="array" ref="G136">_xlfn.LET(_xlpm.x, J136,
         _xlpm.cellAddress, "【 选内存!" &amp; ADDRESS(ROW(选内存[[#This Row],[自检]]),COLUMN(选内存[[#This Row],[自检]])) &amp; "】",
         _xlfn.IFS(ISBLANK(_xlpm.x),   "error:右侧选项不足:" &amp;  _xlpm.cellAddress,
               ISERROR(_xlpm.x),   "error:右侧选项执行失败:" &amp; _xlpm.cellAddress,
               TRUE,             "ok")
)</f>
        <v>ok</v>
      </c>
      <c r="J136" cm="1">
        <f t="array" ref="J136:U136">IFERROR(_xlfn._xlws.SORT(
    _xlfn.UNIQUE(
        TRANSPOSE(
            _xlfn.FILTERXML("&lt;select&gt;&lt;x&gt;"&amp;SUBSTITUTE(选内存[[#This Row],[内存选项表]],",","&lt;/x&gt;&lt;x&gt;") &amp;"&lt;/x&gt;&lt;/select&gt;","//x")
        )
    )
),"无合适【内存】选项,请清除【规格】或【CPU】后再试")</f>
        <v>1</v>
      </c>
      <c r="K136">
        <v>2</v>
      </c>
      <c r="L136">
        <v>4</v>
      </c>
      <c r="M136">
        <v>8</v>
      </c>
      <c r="N136">
        <v>16</v>
      </c>
      <c r="O136">
        <v>32</v>
      </c>
      <c r="P136">
        <v>24</v>
      </c>
      <c r="Q136">
        <v>48</v>
      </c>
      <c r="R136">
        <v>64</v>
      </c>
      <c r="S136">
        <v>96</v>
      </c>
      <c r="T136">
        <v>128</v>
      </c>
      <c r="U136">
        <v>224</v>
      </c>
    </row>
    <row r="137" spans="1:29">
      <c r="A137" t="s">
        <v>65</v>
      </c>
      <c r="B137" t="s">
        <v>11</v>
      </c>
      <c r="C137" t="s">
        <v>2765</v>
      </c>
      <c r="D137" s="6"/>
      <c r="E137" s="6" t="s">
        <v>3293</v>
      </c>
      <c r="F137" s="6" t="str">
        <f t="shared" si="2"/>
        <v>选内存!$J$137#</v>
      </c>
      <c r="G137" s="6" t="str" cm="1">
        <f t="array" ref="G137">_xlfn.LET(_xlpm.x, J137,
         _xlpm.cellAddress, "【 选内存!" &amp; ADDRESS(ROW(选内存[[#This Row],[自检]]),COLUMN(选内存[[#This Row],[自检]])) &amp; "】",
         _xlfn.IFS(ISBLANK(_xlpm.x),   "error:右侧选项不足:" &amp;  _xlpm.cellAddress,
               ISERROR(_xlpm.x),   "error:右侧选项执行失败:" &amp; _xlpm.cellAddress,
               TRUE,             "ok")
)</f>
        <v>ok</v>
      </c>
      <c r="J137" cm="1">
        <f t="array" ref="J137">IFERROR(_xlfn._xlws.SORT(
    _xlfn.UNIQUE(
        TRANSPOSE(
            _xlfn.FILTERXML("&lt;select&gt;&lt;x&gt;"&amp;SUBSTITUTE(选内存[[#This Row],[内存选项表]],",","&lt;/x&gt;&lt;x&gt;") &amp;"&lt;/x&gt;&lt;/select&gt;","//x")
        )
    )
),"无合适【内存】选项,请清除【规格】或【CPU】后再试")</f>
        <v>192</v>
      </c>
    </row>
    <row r="138" spans="1:29">
      <c r="A138" t="s">
        <v>65</v>
      </c>
      <c r="B138" t="s">
        <v>11</v>
      </c>
      <c r="C138" t="s">
        <v>2383</v>
      </c>
      <c r="D138" s="6"/>
      <c r="E138" s="6" t="s">
        <v>3267</v>
      </c>
      <c r="F138" s="6" t="str">
        <f t="shared" si="2"/>
        <v>选内存!$J$138#</v>
      </c>
      <c r="G138" s="6" t="str" cm="1">
        <f t="array" ref="G138">_xlfn.LET(_xlpm.x, J138,
         _xlpm.cellAddress, "【 选内存!" &amp; ADDRESS(ROW(选内存[[#This Row],[自检]]),COLUMN(选内存[[#This Row],[自检]])) &amp; "】",
         _xlfn.IFS(ISBLANK(_xlpm.x),   "error:右侧选项不足:" &amp;  _xlpm.cellAddress,
               ISERROR(_xlpm.x),   "error:右侧选项执行失败:" &amp; _xlpm.cellAddress,
               TRUE,             "ok")
)</f>
        <v>ok</v>
      </c>
      <c r="J138" cm="1">
        <f t="array" ref="J138">IFERROR(_xlfn._xlws.SORT(
    _xlfn.UNIQUE(
        TRANSPOSE(
            _xlfn.FILTERXML("&lt;select&gt;&lt;x&gt;"&amp;SUBSTITUTE(选内存[[#This Row],[内存选项表]],",","&lt;/x&gt;&lt;x&gt;") &amp;"&lt;/x&gt;&lt;/select&gt;","//x")
        )
    )
),"无合适【内存】选项,请清除【规格】或【CPU】后再试")</f>
        <v>384</v>
      </c>
    </row>
    <row r="139" spans="1:29">
      <c r="A139" t="s">
        <v>65</v>
      </c>
      <c r="B139" t="s">
        <v>11</v>
      </c>
      <c r="C139" t="s">
        <v>2385</v>
      </c>
      <c r="D139" s="6"/>
      <c r="E139" s="6" t="s">
        <v>3272</v>
      </c>
      <c r="F139" s="6" t="str">
        <f t="shared" si="2"/>
        <v>选内存!$J$139#</v>
      </c>
      <c r="G139" s="6" t="str" cm="1">
        <f t="array" ref="G139">_xlfn.LET(_xlpm.x, J139,
         _xlpm.cellAddress, "【 选内存!" &amp; ADDRESS(ROW(选内存[[#This Row],[自检]]),COLUMN(选内存[[#This Row],[自检]])) &amp; "】",
         _xlfn.IFS(ISBLANK(_xlpm.x),   "error:右侧选项不足:" &amp;  _xlpm.cellAddress,
               ISERROR(_xlpm.x),   "error:右侧选项执行失败:" &amp; _xlpm.cellAddress,
               TRUE,             "ok")
)</f>
        <v>ok</v>
      </c>
      <c r="J139" cm="1">
        <f t="array" ref="J139:N139">IFERROR(_xlfn._xlws.SORT(
    _xlfn.UNIQUE(
        TRANSPOSE(
            _xlfn.FILTERXML("&lt;select&gt;&lt;x&gt;"&amp;SUBSTITUTE(选内存[[#This Row],[内存选项表]],",","&lt;/x&gt;&lt;x&gt;") &amp;"&lt;/x&gt;&lt;/select&gt;","//x")
        )
    )
),"无合适【内存】选项,请清除【规格】或【CPU】后再试")</f>
        <v>32</v>
      </c>
      <c r="K139">
        <v>64</v>
      </c>
      <c r="L139">
        <v>128</v>
      </c>
      <c r="M139">
        <v>256</v>
      </c>
      <c r="N139">
        <v>320</v>
      </c>
    </row>
    <row r="140" spans="1:29">
      <c r="A140" t="s">
        <v>65</v>
      </c>
      <c r="B140" t="s">
        <v>11</v>
      </c>
      <c r="C140" t="s">
        <v>2391</v>
      </c>
      <c r="D140" s="6"/>
      <c r="E140" s="6" t="s">
        <v>3299</v>
      </c>
      <c r="F140" s="6" t="str">
        <f t="shared" si="2"/>
        <v>选内存!$J$140#</v>
      </c>
      <c r="G140" s="6" t="str" cm="1">
        <f t="array" ref="G140">_xlfn.LET(_xlpm.x, J140,
         _xlpm.cellAddress, "【 选内存!" &amp; ADDRESS(ROW(选内存[[#This Row],[自检]]),COLUMN(选内存[[#This Row],[自检]])) &amp; "】",
         _xlfn.IFS(ISBLANK(_xlpm.x),   "error:右侧选项不足:" &amp;  _xlpm.cellAddress,
               ISERROR(_xlpm.x),   "error:右侧选项执行失败:" &amp; _xlpm.cellAddress,
               TRUE,             "ok")
)</f>
        <v>ok</v>
      </c>
      <c r="J140" cm="1">
        <f t="array" ref="J140:P140">IFERROR(_xlfn._xlws.SORT(
    _xlfn.UNIQUE(
        TRANSPOSE(
            _xlfn.FILTERXML("&lt;select&gt;&lt;x&gt;"&amp;SUBSTITUTE(选内存[[#This Row],[内存选项表]],",","&lt;/x&gt;&lt;x&gt;") &amp;"&lt;/x&gt;&lt;/select&gt;","//x")
        )
    )
),"无合适【内存】选项,请清除【规格】或【CPU】后再试")</f>
        <v>32</v>
      </c>
      <c r="K140">
        <v>64</v>
      </c>
      <c r="L140">
        <v>96</v>
      </c>
      <c r="M140">
        <v>128</v>
      </c>
      <c r="N140">
        <v>192</v>
      </c>
      <c r="O140">
        <v>256</v>
      </c>
      <c r="P140">
        <v>320</v>
      </c>
    </row>
    <row r="141" spans="1:29">
      <c r="A141" t="s">
        <v>65</v>
      </c>
      <c r="B141" t="s">
        <v>11</v>
      </c>
      <c r="C141" t="s">
        <v>2779</v>
      </c>
      <c r="D141" s="6"/>
      <c r="E141" s="6" t="s">
        <v>3300</v>
      </c>
      <c r="F141" s="6" t="str">
        <f t="shared" si="2"/>
        <v>选内存!$J$141#</v>
      </c>
      <c r="G141" s="6" t="str" cm="1">
        <f t="array" ref="G141">_xlfn.LET(_xlpm.x, J141,
         _xlpm.cellAddress, "【 选内存!" &amp; ADDRESS(ROW(选内存[[#This Row],[自检]]),COLUMN(选内存[[#This Row],[自检]])) &amp; "】",
         _xlfn.IFS(ISBLANK(_xlpm.x),   "error:右侧选项不足:" &amp;  _xlpm.cellAddress,
               ISERROR(_xlpm.x),   "error:右侧选项执行失败:" &amp; _xlpm.cellAddress,
               TRUE,             "ok")
)</f>
        <v>ok</v>
      </c>
      <c r="J141" cm="1">
        <f t="array" ref="J141:N141">IFERROR(_xlfn._xlws.SORT(
    _xlfn.UNIQUE(
        TRANSPOSE(
            _xlfn.FILTERXML("&lt;select&gt;&lt;x&gt;"&amp;SUBSTITUTE(选内存[[#This Row],[内存选项表]],",","&lt;/x&gt;&lt;x&gt;") &amp;"&lt;/x&gt;&lt;/select&gt;","//x")
        )
    )
),"无合适【内存】选项,请清除【规格】或【CPU】后再试")</f>
        <v>32</v>
      </c>
      <c r="K141">
        <v>64</v>
      </c>
      <c r="L141">
        <v>96</v>
      </c>
      <c r="M141">
        <v>128</v>
      </c>
      <c r="N141">
        <v>224</v>
      </c>
    </row>
    <row r="142" spans="1:29">
      <c r="A142" t="s">
        <v>65</v>
      </c>
      <c r="B142" t="s">
        <v>11</v>
      </c>
      <c r="C142" t="s">
        <v>2398</v>
      </c>
      <c r="D142" s="6"/>
      <c r="E142" s="6" t="s">
        <v>3274</v>
      </c>
      <c r="F142" s="6" t="str">
        <f t="shared" si="2"/>
        <v>选内存!$J$142#</v>
      </c>
      <c r="G142" s="6" t="str" cm="1">
        <f t="array" ref="G142">_xlfn.LET(_xlpm.x, J142,
         _xlpm.cellAddress, "【 选内存!" &amp; ADDRESS(ROW(选内存[[#This Row],[自检]]),COLUMN(选内存[[#This Row],[自检]])) &amp; "】",
         _xlfn.IFS(ISBLANK(_xlpm.x),   "error:右侧选项不足:" &amp;  _xlpm.cellAddress,
               ISERROR(_xlpm.x),   "error:右侧选项执行失败:" &amp; _xlpm.cellAddress,
               TRUE,             "ok")
)</f>
        <v>ok</v>
      </c>
      <c r="J142" cm="1">
        <f t="array" ref="J142:O142">IFERROR(_xlfn._xlws.SORT(
    _xlfn.UNIQUE(
        TRANSPOSE(
            _xlfn.FILTERXML("&lt;select&gt;&lt;x&gt;"&amp;SUBSTITUTE(选内存[[#This Row],[内存选项表]],",","&lt;/x&gt;&lt;x&gt;") &amp;"&lt;/x&gt;&lt;/select&gt;","//x")
        )
    )
),"无合适【内存】选项,请清除【规格】或【CPU】后再试")</f>
        <v>8</v>
      </c>
      <c r="K142">
        <v>32</v>
      </c>
      <c r="L142">
        <v>64</v>
      </c>
      <c r="M142">
        <v>128</v>
      </c>
      <c r="N142">
        <v>256</v>
      </c>
      <c r="O142">
        <v>384</v>
      </c>
    </row>
    <row r="143" spans="1:29">
      <c r="A143" t="s">
        <v>65</v>
      </c>
      <c r="B143" t="s">
        <v>11</v>
      </c>
      <c r="C143" t="s">
        <v>2405</v>
      </c>
      <c r="D143" s="6"/>
      <c r="E143" s="6" t="s">
        <v>3275</v>
      </c>
      <c r="F143" s="6" t="str">
        <f t="shared" si="2"/>
        <v>选内存!$J$143#</v>
      </c>
      <c r="G143" s="6" t="str" cm="1">
        <f t="array" ref="G143">_xlfn.LET(_xlpm.x, J143,
         _xlpm.cellAddress, "【 选内存!" &amp; ADDRESS(ROW(选内存[[#This Row],[自检]]),COLUMN(选内存[[#This Row],[自检]])) &amp; "】",
         _xlfn.IFS(ISBLANK(_xlpm.x),   "error:右侧选项不足:" &amp;  _xlpm.cellAddress,
               ISERROR(_xlpm.x),   "error:右侧选项执行失败:" &amp; _xlpm.cellAddress,
               TRUE,             "ok")
)</f>
        <v>ok</v>
      </c>
      <c r="J143" cm="1">
        <f t="array" ref="J143:R143">IFERROR(_xlfn._xlws.SORT(
    _xlfn.UNIQUE(
        TRANSPOSE(
            _xlfn.FILTERXML("&lt;select&gt;&lt;x&gt;"&amp;SUBSTITUTE(选内存[[#This Row],[内存选项表]],",","&lt;/x&gt;&lt;x&gt;") &amp;"&lt;/x&gt;&lt;/select&gt;","//x")
        )
    )
),"无合适【内存】选项,请清除【规格】或【CPU】后再试")</f>
        <v>8</v>
      </c>
      <c r="K143">
        <v>12</v>
      </c>
      <c r="L143">
        <v>32</v>
      </c>
      <c r="M143">
        <v>64</v>
      </c>
      <c r="N143">
        <v>128</v>
      </c>
      <c r="O143">
        <v>256</v>
      </c>
      <c r="P143">
        <v>470</v>
      </c>
      <c r="Q143">
        <v>512</v>
      </c>
      <c r="R143">
        <v>940</v>
      </c>
    </row>
    <row r="144" spans="1:29">
      <c r="A144" t="s">
        <v>65</v>
      </c>
      <c r="B144" t="s">
        <v>11</v>
      </c>
      <c r="C144" t="s">
        <v>2415</v>
      </c>
      <c r="D144" s="6"/>
      <c r="E144" s="6" t="s">
        <v>3276</v>
      </c>
      <c r="F144" s="6" t="str">
        <f t="shared" si="2"/>
        <v>选内存!$J$144#</v>
      </c>
      <c r="G144" s="6" t="str" cm="1">
        <f t="array" ref="G144">_xlfn.LET(_xlpm.x, J144,
         _xlpm.cellAddress, "【 选内存!" &amp; ADDRESS(ROW(选内存[[#This Row],[自检]]),COLUMN(选内存[[#This Row],[自检]])) &amp; "】",
         _xlfn.IFS(ISBLANK(_xlpm.x),   "error:右侧选项不足:" &amp;  _xlpm.cellAddress,
               ISERROR(_xlpm.x),   "error:右侧选项执行失败:" &amp; _xlpm.cellAddress,
               TRUE,             "ok")
)</f>
        <v>ok</v>
      </c>
      <c r="J144" cm="1">
        <f t="array" ref="J144:Q144">IFERROR(_xlfn._xlws.SORT(
    _xlfn.UNIQUE(
        TRANSPOSE(
            _xlfn.FILTERXML("&lt;select&gt;&lt;x&gt;"&amp;SUBSTITUTE(选内存[[#This Row],[内存选项表]],",","&lt;/x&gt;&lt;x&gt;") &amp;"&lt;/x&gt;&lt;/select&gt;","//x")
        )
    )
),"无合适【内存】选项,请清除【规格】或【CPU】后再试")</f>
        <v>8</v>
      </c>
      <c r="K144">
        <v>16</v>
      </c>
      <c r="L144">
        <v>32</v>
      </c>
      <c r="M144">
        <v>64</v>
      </c>
      <c r="N144">
        <v>96</v>
      </c>
      <c r="O144">
        <v>128</v>
      </c>
      <c r="P144">
        <v>256</v>
      </c>
      <c r="Q144">
        <v>512</v>
      </c>
    </row>
    <row r="145" spans="1:21">
      <c r="A145" t="s">
        <v>65</v>
      </c>
      <c r="B145" t="s">
        <v>11</v>
      </c>
      <c r="C145" t="s">
        <v>2424</v>
      </c>
      <c r="D145" s="6"/>
      <c r="E145" s="6" t="s">
        <v>3277</v>
      </c>
      <c r="F145" s="6" t="str">
        <f t="shared" si="2"/>
        <v>选内存!$J$145#</v>
      </c>
      <c r="G145" s="6" t="str" cm="1">
        <f t="array" ref="G145">_xlfn.LET(_xlpm.x, J145,
         _xlpm.cellAddress, "【 选内存!" &amp; ADDRESS(ROW(选内存[[#This Row],[自检]]),COLUMN(选内存[[#This Row],[自检]])) &amp; "】",
         _xlfn.IFS(ISBLANK(_xlpm.x),   "error:右侧选项不足:" &amp;  _xlpm.cellAddress,
               ISERROR(_xlpm.x),   "error:右侧选项执行失败:" &amp; _xlpm.cellAddress,
               TRUE,             "ok")
)</f>
        <v>ok</v>
      </c>
      <c r="J145" cm="1">
        <f t="array" ref="J145:U145">IFERROR(_xlfn._xlws.SORT(
    _xlfn.UNIQUE(
        TRANSPOSE(
            _xlfn.FILTERXML("&lt;select&gt;&lt;x&gt;"&amp;SUBSTITUTE(选内存[[#This Row],[内存选项表]],",","&lt;/x&gt;&lt;x&gt;") &amp;"&lt;/x&gt;&lt;/select&gt;","//x")
        )
    )
),"无合适【内存】选项,请清除【规格】或【CPU】后再试")</f>
        <v>8</v>
      </c>
      <c r="K145">
        <v>16</v>
      </c>
      <c r="L145">
        <v>32</v>
      </c>
      <c r="M145">
        <v>64</v>
      </c>
      <c r="N145">
        <v>96</v>
      </c>
      <c r="O145">
        <v>144</v>
      </c>
      <c r="P145">
        <v>128</v>
      </c>
      <c r="Q145">
        <v>192</v>
      </c>
      <c r="R145">
        <v>256</v>
      </c>
      <c r="S145">
        <v>384</v>
      </c>
      <c r="T145">
        <v>512</v>
      </c>
      <c r="U145">
        <v>648</v>
      </c>
    </row>
    <row r="146" spans="1:21">
      <c r="A146" t="s">
        <v>65</v>
      </c>
      <c r="B146" t="s">
        <v>11</v>
      </c>
      <c r="C146" t="s">
        <v>2437</v>
      </c>
      <c r="D146" s="6"/>
      <c r="E146" s="6" t="s">
        <v>3278</v>
      </c>
      <c r="F146" s="6" t="str">
        <f t="shared" si="2"/>
        <v>选内存!$J$146#</v>
      </c>
      <c r="G146" s="6" t="str" cm="1">
        <f t="array" ref="G146">_xlfn.LET(_xlpm.x, J146,
         _xlpm.cellAddress, "【 选内存!" &amp; ADDRESS(ROW(选内存[[#This Row],[自检]]),COLUMN(选内存[[#This Row],[自检]])) &amp; "】",
         _xlfn.IFS(ISBLANK(_xlpm.x),   "error:右侧选项不足:" &amp;  _xlpm.cellAddress,
               ISERROR(_xlpm.x),   "error:右侧选项执行失败:" &amp; _xlpm.cellAddress,
               TRUE,             "ok")
)</f>
        <v>ok</v>
      </c>
      <c r="J146" cm="1">
        <f t="array" ref="J146:T146">IFERROR(_xlfn._xlws.SORT(
    _xlfn.UNIQUE(
        TRANSPOSE(
            _xlfn.FILTERXML("&lt;select&gt;&lt;x&gt;"&amp;SUBSTITUTE(选内存[[#This Row],[内存选项表]],",","&lt;/x&gt;&lt;x&gt;") &amp;"&lt;/x&gt;&lt;/select&gt;","//x")
        )
    )
),"无合适【内存】选项,请清除【规格】或【CPU】后再试")</f>
        <v>8</v>
      </c>
      <c r="K146">
        <v>16</v>
      </c>
      <c r="L146">
        <v>32</v>
      </c>
      <c r="M146">
        <v>64</v>
      </c>
      <c r="N146">
        <v>96</v>
      </c>
      <c r="O146">
        <v>144</v>
      </c>
      <c r="P146">
        <v>128</v>
      </c>
      <c r="Q146">
        <v>192</v>
      </c>
      <c r="R146">
        <v>256</v>
      </c>
      <c r="S146">
        <v>384</v>
      </c>
      <c r="T146">
        <v>512</v>
      </c>
    </row>
    <row r="147" spans="1:21">
      <c r="A147" t="s">
        <v>65</v>
      </c>
      <c r="B147" t="s">
        <v>11</v>
      </c>
      <c r="C147" t="s">
        <v>2449</v>
      </c>
      <c r="D147" s="6"/>
      <c r="E147" s="6" t="s">
        <v>3279</v>
      </c>
      <c r="F147" s="6" t="str">
        <f t="shared" si="2"/>
        <v>选内存!$J$147#</v>
      </c>
      <c r="G147" s="6" t="str" cm="1">
        <f t="array" ref="G147">_xlfn.LET(_xlpm.x, J147,
         _xlpm.cellAddress, "【 选内存!" &amp; ADDRESS(ROW(选内存[[#This Row],[自检]]),COLUMN(选内存[[#This Row],[自检]])) &amp; "】",
         _xlfn.IFS(ISBLANK(_xlpm.x),   "error:右侧选项不足:" &amp;  _xlpm.cellAddress,
               ISERROR(_xlpm.x),   "error:右侧选项执行失败:" &amp; _xlpm.cellAddress,
               TRUE,             "ok")
)</f>
        <v>ok</v>
      </c>
      <c r="J147" cm="1">
        <f t="array" ref="J147:S147">IFERROR(_xlfn._xlws.SORT(
    _xlfn.UNIQUE(
        TRANSPOSE(
            _xlfn.FILTERXML("&lt;select&gt;&lt;x&gt;"&amp;SUBSTITUTE(选内存[[#This Row],[内存选项表]],",","&lt;/x&gt;&lt;x&gt;") &amp;"&lt;/x&gt;&lt;/select&gt;","//x")
        )
    )
),"无合适【内存】选项,请清除【规格】或【CPU】后再试")</f>
        <v>8</v>
      </c>
      <c r="K147">
        <v>16</v>
      </c>
      <c r="L147">
        <v>32</v>
      </c>
      <c r="M147">
        <v>64</v>
      </c>
      <c r="N147">
        <v>96</v>
      </c>
      <c r="O147">
        <v>128</v>
      </c>
      <c r="P147">
        <v>192</v>
      </c>
      <c r="Q147">
        <v>256</v>
      </c>
      <c r="R147">
        <v>384</v>
      </c>
      <c r="S147">
        <v>448</v>
      </c>
    </row>
    <row r="148" spans="1:21">
      <c r="A148" t="s">
        <v>65</v>
      </c>
      <c r="B148" t="s">
        <v>11</v>
      </c>
      <c r="C148" t="s">
        <v>2469</v>
      </c>
      <c r="D148" s="6"/>
      <c r="E148" s="6" t="s">
        <v>3281</v>
      </c>
      <c r="F148" s="6" t="str">
        <f t="shared" si="2"/>
        <v>选内存!$J$148#</v>
      </c>
      <c r="G148" s="6" t="str" cm="1">
        <f t="array" ref="G148">_xlfn.LET(_xlpm.x, J148,
         _xlpm.cellAddress, "【 选内存!" &amp; ADDRESS(ROW(选内存[[#This Row],[自检]]),COLUMN(选内存[[#This Row],[自检]])) &amp; "】",
         _xlfn.IFS(ISBLANK(_xlpm.x),   "error:右侧选项不足:" &amp;  _xlpm.cellAddress,
               ISERROR(_xlpm.x),   "error:右侧选项执行失败:" &amp; _xlpm.cellAddress,
               TRUE,             "ok")
)</f>
        <v>ok</v>
      </c>
      <c r="J148" cm="1">
        <f t="array" ref="J148:M148">IFERROR(_xlfn._xlws.SORT(
    _xlfn.UNIQUE(
        TRANSPOSE(
            _xlfn.FILTERXML("&lt;select&gt;&lt;x&gt;"&amp;SUBSTITUTE(选内存[[#This Row],[内存选项表]],",","&lt;/x&gt;&lt;x&gt;") &amp;"&lt;/x&gt;&lt;/select&gt;","//x")
        )
    )
),"无合适【内存】选项,请清除【规格】或【CPU】后再试")</f>
        <v>96</v>
      </c>
      <c r="K148">
        <v>192</v>
      </c>
      <c r="L148">
        <v>474</v>
      </c>
      <c r="M148">
        <v>948</v>
      </c>
    </row>
    <row r="149" spans="1:21">
      <c r="A149" t="s">
        <v>65</v>
      </c>
      <c r="B149" t="s">
        <v>11</v>
      </c>
      <c r="C149" t="s">
        <v>2474</v>
      </c>
      <c r="D149" s="6"/>
      <c r="E149" s="6" t="s">
        <v>3282</v>
      </c>
      <c r="F149" s="6" t="str">
        <f t="shared" si="2"/>
        <v>选内存!$J$149#</v>
      </c>
      <c r="G149" s="6" t="str" cm="1">
        <f t="array" ref="G149">_xlfn.LET(_xlpm.x, J149,
         _xlpm.cellAddress, "【 选内存!" &amp; ADDRESS(ROW(选内存[[#This Row],[自检]]),COLUMN(选内存[[#This Row],[自检]])) &amp; "】",
         _xlfn.IFS(ISBLANK(_xlpm.x),   "error:右侧选项不足:" &amp;  _xlpm.cellAddress,
               ISERROR(_xlpm.x),   "error:右侧选项执行失败:" &amp; _xlpm.cellAddress,
               TRUE,             "ok")
)</f>
        <v>ok</v>
      </c>
      <c r="J149" cm="1">
        <f t="array" ref="J149:M149">IFERROR(_xlfn._xlws.SORT(
    _xlfn.UNIQUE(
        TRANSPOSE(
            _xlfn.FILTERXML("&lt;select&gt;&lt;x&gt;"&amp;SUBSTITUTE(选内存[[#This Row],[内存选项表]],",","&lt;/x&gt;&lt;x&gt;") &amp;"&lt;/x&gt;&lt;/select&gt;","//x")
        )
    )
),"无合适【内存】选项,请清除【规格】或【CPU】后再试")</f>
        <v>56</v>
      </c>
      <c r="K149">
        <v>112</v>
      </c>
      <c r="L149">
        <v>224</v>
      </c>
      <c r="M149">
        <v>448</v>
      </c>
    </row>
    <row r="150" spans="1:21">
      <c r="A150" t="s">
        <v>65</v>
      </c>
      <c r="B150" t="s">
        <v>11</v>
      </c>
      <c r="C150" t="s">
        <v>2479</v>
      </c>
      <c r="D150" s="6"/>
      <c r="E150" s="6" t="s">
        <v>3283</v>
      </c>
      <c r="F150" s="6" t="str">
        <f t="shared" si="2"/>
        <v>选内存!$J$150#</v>
      </c>
      <c r="G150" s="6" t="str" cm="1">
        <f t="array" ref="G150">_xlfn.LET(_xlpm.x, J150,
         _xlpm.cellAddress, "【 选内存!" &amp; ADDRESS(ROW(选内存[[#This Row],[自检]]),COLUMN(选内存[[#This Row],[自检]])) &amp; "】",
         _xlfn.IFS(ISBLANK(_xlpm.x),   "error:右侧选项不足:" &amp;  _xlpm.cellAddress,
               ISERROR(_xlpm.x),   "error:右侧选项执行失败:" &amp; _xlpm.cellAddress,
               TRUE,             "ok")
)</f>
        <v>ok</v>
      </c>
      <c r="J150" cm="1">
        <f t="array" ref="J150:P150">IFERROR(_xlfn._xlws.SORT(
    _xlfn.UNIQUE(
        TRANSPOSE(
            _xlfn.FILTERXML("&lt;select&gt;&lt;x&gt;"&amp;SUBSTITUTE(选内存[[#This Row],[内存选项表]],",","&lt;/x&gt;&lt;x&gt;") &amp;"&lt;/x&gt;&lt;/select&gt;","//x")
        )
    )
),"无合适【内存】选项,请清除【规格】或【CPU】后再试")</f>
        <v>20</v>
      </c>
      <c r="K150">
        <v>32</v>
      </c>
      <c r="L150">
        <v>40</v>
      </c>
      <c r="M150">
        <v>80</v>
      </c>
      <c r="N150">
        <v>128</v>
      </c>
      <c r="O150">
        <v>160</v>
      </c>
      <c r="P150">
        <v>320</v>
      </c>
    </row>
    <row r="151" spans="1:21">
      <c r="A151" t="s">
        <v>65</v>
      </c>
      <c r="B151" t="s">
        <v>11</v>
      </c>
      <c r="C151" t="s">
        <v>2487</v>
      </c>
      <c r="D151" s="6"/>
      <c r="E151" s="6" t="s">
        <v>3285</v>
      </c>
      <c r="F151" s="6" t="str">
        <f t="shared" si="2"/>
        <v>选内存!$J$151#</v>
      </c>
      <c r="G151" s="6" t="str" cm="1">
        <f t="array" ref="G151">_xlfn.LET(_xlpm.x, J151,
         _xlpm.cellAddress, "【 选内存!" &amp; ADDRESS(ROW(选内存[[#This Row],[自检]]),COLUMN(选内存[[#This Row],[自检]])) &amp; "】",
         _xlfn.IFS(ISBLANK(_xlpm.x),   "error:右侧选项不足:" &amp;  _xlpm.cellAddress,
               ISERROR(_xlpm.x),   "error:右侧选项执行失败:" &amp; _xlpm.cellAddress,
               TRUE,             "ok")
)</f>
        <v>ok</v>
      </c>
      <c r="J151" cm="1">
        <f t="array" ref="J151:K151">IFERROR(_xlfn._xlws.SORT(
    _xlfn.UNIQUE(
        TRANSPOSE(
            _xlfn.FILTERXML("&lt;select&gt;&lt;x&gt;"&amp;SUBSTITUTE(选内存[[#This Row],[内存选项表]],",","&lt;/x&gt;&lt;x&gt;") &amp;"&lt;/x&gt;&lt;/select&gt;","//x")
        )
    )
),"无合适【内存】选项,请清除【规格】或【CPU】后再试")</f>
        <v>20</v>
      </c>
      <c r="K151">
        <v>40</v>
      </c>
    </row>
    <row r="152" spans="1:21">
      <c r="A152" t="s">
        <v>65</v>
      </c>
      <c r="B152" t="s">
        <v>11</v>
      </c>
      <c r="C152" t="s">
        <v>2490</v>
      </c>
      <c r="D152" s="6"/>
      <c r="E152" s="6" t="s">
        <v>3286</v>
      </c>
      <c r="F152" s="6" t="str">
        <f t="shared" si="2"/>
        <v>选内存!$J$152#</v>
      </c>
      <c r="G152" s="6" t="str" cm="1">
        <f t="array" ref="G152">_xlfn.LET(_xlpm.x, J152,
         _xlpm.cellAddress, "【 选内存!" &amp; ADDRESS(ROW(选内存[[#This Row],[自检]]),COLUMN(选内存[[#This Row],[自检]])) &amp; "】",
         _xlfn.IFS(ISBLANK(_xlpm.x),   "error:右侧选项不足:" &amp;  _xlpm.cellAddress,
               ISERROR(_xlpm.x),   "error:右侧选项执行失败:" &amp; _xlpm.cellAddress,
               TRUE,             "ok")
)</f>
        <v>ok</v>
      </c>
      <c r="J152" cm="1">
        <f t="array" ref="J152:M152">IFERROR(_xlfn._xlws.SORT(
    _xlfn.UNIQUE(
        TRANSPOSE(
            _xlfn.FILTERXML("&lt;select&gt;&lt;x&gt;"&amp;SUBSTITUTE(选内存[[#This Row],[内存选项表]],",","&lt;/x&gt;&lt;x&gt;") &amp;"&lt;/x&gt;&lt;/select&gt;","//x")
        )
    )
),"无合适【内存】选项,请清除【规格】或【CPU】后再试")</f>
        <v>40</v>
      </c>
      <c r="K152">
        <v>80</v>
      </c>
      <c r="L152">
        <v>160</v>
      </c>
      <c r="M152">
        <v>320</v>
      </c>
    </row>
    <row r="153" spans="1:21">
      <c r="A153" t="s">
        <v>65</v>
      </c>
      <c r="B153" t="s">
        <v>11</v>
      </c>
      <c r="C153" t="s">
        <v>2495</v>
      </c>
      <c r="D153" s="6"/>
      <c r="E153" s="6" t="s">
        <v>3298</v>
      </c>
      <c r="F153" s="6" t="str">
        <f t="shared" si="2"/>
        <v>选内存!$J$153#</v>
      </c>
      <c r="G153" s="6" t="str" cm="1">
        <f t="array" ref="G153">_xlfn.LET(_xlpm.x, J153,
         _xlpm.cellAddress, "【 选内存!" &amp; ADDRESS(ROW(选内存[[#This Row],[自检]]),COLUMN(选内存[[#This Row],[自检]])) &amp; "】",
         _xlfn.IFS(ISBLANK(_xlpm.x),   "error:右侧选项不足:" &amp;  _xlpm.cellAddress,
               ISERROR(_xlpm.x),   "error:右侧选项执行失败:" &amp; _xlpm.cellAddress,
               TRUE,             "ok")
)</f>
        <v>ok</v>
      </c>
      <c r="J153" cm="1">
        <f t="array" ref="J153:L153">IFERROR(_xlfn._xlws.SORT(
    _xlfn.UNIQUE(
        TRANSPOSE(
            _xlfn.FILTERXML("&lt;select&gt;&lt;x&gt;"&amp;SUBSTITUTE(选内存[[#This Row],[内存选项表]],",","&lt;/x&gt;&lt;x&gt;") &amp;"&lt;/x&gt;&lt;/select&gt;","//x")
        )
    )
),"无合适【内存】选项,请清除【规格】或【CPU】后再试")</f>
        <v>40</v>
      </c>
      <c r="K153">
        <v>160</v>
      </c>
      <c r="L153">
        <v>320</v>
      </c>
    </row>
    <row r="154" spans="1:21">
      <c r="A154" t="s">
        <v>65</v>
      </c>
      <c r="B154" t="s">
        <v>11</v>
      </c>
      <c r="C154" t="s">
        <v>2500</v>
      </c>
      <c r="D154" s="6"/>
      <c r="E154" s="6" t="s">
        <v>3287</v>
      </c>
      <c r="F154" s="6" t="str">
        <f t="shared" si="2"/>
        <v>选内存!$J$154#</v>
      </c>
      <c r="G154" s="6" t="str" cm="1">
        <f t="array" ref="G154">_xlfn.LET(_xlpm.x, J154,
         _xlpm.cellAddress, "【 选内存!" &amp; ADDRESS(ROW(选内存[[#This Row],[自检]]),COLUMN(选内存[[#This Row],[自检]])) &amp; "】",
         _xlfn.IFS(ISBLANK(_xlpm.x),   "error:右侧选项不足:" &amp;  _xlpm.cellAddress,
               ISERROR(_xlpm.x),   "error:右侧选项执行失败:" &amp; _xlpm.cellAddress,
               TRUE,             "ok")
)</f>
        <v>ok</v>
      </c>
      <c r="J154" cm="1">
        <f t="array" ref="J154:L154">IFERROR(_xlfn._xlws.SORT(
    _xlfn.UNIQUE(
        TRANSPOSE(
            _xlfn.FILTERXML("&lt;select&gt;&lt;x&gt;"&amp;SUBSTITUTE(选内存[[#This Row],[内存选项表]],",","&lt;/x&gt;&lt;x&gt;") &amp;"&lt;/x&gt;&lt;/select&gt;","//x")
        )
    )
),"无合适【内存】选项,请清除【规格】或【CPU】后再试")</f>
        <v>64</v>
      </c>
      <c r="K154">
        <v>226</v>
      </c>
      <c r="L154">
        <v>452</v>
      </c>
    </row>
    <row r="155" spans="1:21">
      <c r="A155" t="s">
        <v>65</v>
      </c>
      <c r="B155" t="s">
        <v>11</v>
      </c>
      <c r="C155" t="s">
        <v>2504</v>
      </c>
      <c r="D155" s="6"/>
      <c r="E155" s="6" t="s">
        <v>3267</v>
      </c>
      <c r="F155" s="6" t="str">
        <f t="shared" si="2"/>
        <v>选内存!$J$155#</v>
      </c>
      <c r="G155" s="6" t="str" cm="1">
        <f t="array" ref="G155">_xlfn.LET(_xlpm.x, J155,
         _xlpm.cellAddress, "【 选内存!" &amp; ADDRESS(ROW(选内存[[#This Row],[自检]]),COLUMN(选内存[[#This Row],[自检]])) &amp; "】",
         _xlfn.IFS(ISBLANK(_xlpm.x),   "error:右侧选项不足:" &amp;  _xlpm.cellAddress,
               ISERROR(_xlpm.x),   "error:右侧选项执行失败:" &amp; _xlpm.cellAddress,
               TRUE,             "ok")
)</f>
        <v>ok</v>
      </c>
      <c r="J155" cm="1">
        <f t="array" ref="J155">IFERROR(_xlfn._xlws.SORT(
    _xlfn.UNIQUE(
        TRANSPOSE(
            _xlfn.FILTERXML("&lt;select&gt;&lt;x&gt;"&amp;SUBSTITUTE(选内存[[#This Row],[内存选项表]],",","&lt;/x&gt;&lt;x&gt;") &amp;"&lt;/x&gt;&lt;/select&gt;","//x")
        )
    )
),"无合适【内存】选项,请清除【规格】或【CPU】后再试")</f>
        <v>384</v>
      </c>
    </row>
    <row r="156" spans="1:21">
      <c r="A156" t="s">
        <v>65</v>
      </c>
      <c r="B156" t="s">
        <v>11</v>
      </c>
      <c r="C156" t="s">
        <v>2506</v>
      </c>
      <c r="D156" s="6"/>
      <c r="E156" s="6" t="s">
        <v>3288</v>
      </c>
      <c r="F156" s="6" t="str">
        <f t="shared" si="2"/>
        <v>选内存!$J$156#</v>
      </c>
      <c r="G156" s="6" t="str" cm="1">
        <f t="array" ref="G156">_xlfn.LET(_xlpm.x, J156,
         _xlpm.cellAddress, "【 选内存!" &amp; ADDRESS(ROW(选内存[[#This Row],[自检]]),COLUMN(选内存[[#This Row],[自检]])) &amp; "】",
         _xlfn.IFS(ISBLANK(_xlpm.x),   "error:右侧选项不足:" &amp;  _xlpm.cellAddress,
               ISERROR(_xlpm.x),   "error:右侧选项执行失败:" &amp; _xlpm.cellAddress,
               TRUE,             "ok")
)</f>
        <v>ok</v>
      </c>
      <c r="J156" cm="1">
        <f t="array" ref="J156:L156">IFERROR(_xlfn._xlws.SORT(
    _xlfn.UNIQUE(
        TRANSPOSE(
            _xlfn.FILTERXML("&lt;select&gt;&lt;x&gt;"&amp;SUBSTITUTE(选内存[[#This Row],[内存选项表]],",","&lt;/x&gt;&lt;x&gt;") &amp;"&lt;/x&gt;&lt;/select&gt;","//x")
        )
    )
),"无合适【内存】选项,请清除【规格】或【CPU】后再试")</f>
        <v>88</v>
      </c>
      <c r="K156">
        <v>176</v>
      </c>
      <c r="L156">
        <v>352</v>
      </c>
    </row>
    <row r="157" spans="1:21">
      <c r="A157" t="s">
        <v>3705</v>
      </c>
      <c r="B157" t="s">
        <v>1878</v>
      </c>
      <c r="D157" s="6">
        <v>2</v>
      </c>
      <c r="E157" s="6" t="s">
        <v>3647</v>
      </c>
      <c r="F157" s="6" t="str">
        <f t="shared" si="2"/>
        <v>选内存!$J$157#</v>
      </c>
      <c r="G157" s="6" t="str" cm="1">
        <f t="array" ref="G157">_xlfn.LET(_xlpm.x, J157,
         _xlpm.cellAddress, "【 选内存!" &amp; ADDRESS(ROW(选内存[[#This Row],[自检]]),COLUMN(选内存[[#This Row],[自检]])) &amp; "】",
         _xlfn.IFS(ISBLANK(_xlpm.x),   "error:右侧选项不足:" &amp;  _xlpm.cellAddress,
               ISERROR(_xlpm.x),   "error:右侧选项执行失败:" &amp; _xlpm.cellAddress,
               TRUE,             "ok")
)</f>
        <v>ok</v>
      </c>
      <c r="J157" cm="1">
        <f t="array" ref="J157:L157">IFERROR(_xlfn._xlws.SORT(
    _xlfn.UNIQUE(
        TRANSPOSE(
            _xlfn.FILTERXML("&lt;select&gt;&lt;x&gt;"&amp;SUBSTITUTE(选内存[[#This Row],[内存选项表]],",","&lt;/x&gt;&lt;x&gt;") &amp;"&lt;/x&gt;&lt;/select&gt;","//x")
        )
    )
),"无合适【内存】选项,请清除【规格】或【CPU】后再试")</f>
        <v>4</v>
      </c>
      <c r="K157">
        <v>8</v>
      </c>
      <c r="L157">
        <v>16</v>
      </c>
    </row>
    <row r="158" spans="1:21">
      <c r="A158" t="s">
        <v>3705</v>
      </c>
      <c r="B158" t="s">
        <v>11</v>
      </c>
      <c r="D158" s="6">
        <v>2</v>
      </c>
      <c r="E158" s="6" t="s">
        <v>3647</v>
      </c>
      <c r="F158" s="6" t="str">
        <f t="shared" si="2"/>
        <v>选内存!$J$158#</v>
      </c>
      <c r="G158" s="6" t="str" cm="1">
        <f t="array" ref="G158">_xlfn.LET(_xlpm.x, J158,
         _xlpm.cellAddress, "【 选内存!" &amp; ADDRESS(ROW(选内存[[#This Row],[自检]]),COLUMN(选内存[[#This Row],[自检]])) &amp; "】",
         _xlfn.IFS(ISBLANK(_xlpm.x),   "error:右侧选项不足:" &amp;  _xlpm.cellAddress,
               ISERROR(_xlpm.x),   "error:右侧选项执行失败:" &amp; _xlpm.cellAddress,
               TRUE,             "ok")
)</f>
        <v>ok</v>
      </c>
      <c r="J158" cm="1">
        <f t="array" ref="J158:L158">IFERROR(_xlfn._xlws.SORT(
    _xlfn.UNIQUE(
        TRANSPOSE(
            _xlfn.FILTERXML("&lt;select&gt;&lt;x&gt;"&amp;SUBSTITUTE(选内存[[#This Row],[内存选项表]],",","&lt;/x&gt;&lt;x&gt;") &amp;"&lt;/x&gt;&lt;/select&gt;","//x")
        )
    )
),"无合适【内存】选项,请清除【规格】或【CPU】后再试")</f>
        <v>4</v>
      </c>
      <c r="K158">
        <v>8</v>
      </c>
      <c r="L158">
        <v>16</v>
      </c>
    </row>
    <row r="159" spans="1:21">
      <c r="A159" t="s">
        <v>3705</v>
      </c>
      <c r="B159" t="s">
        <v>1875</v>
      </c>
      <c r="D159" s="6">
        <v>2</v>
      </c>
      <c r="E159" s="6" t="s">
        <v>3647</v>
      </c>
      <c r="F159" s="6" t="str">
        <f t="shared" si="2"/>
        <v>选内存!$J$159#</v>
      </c>
      <c r="G159" s="6" t="str" cm="1">
        <f t="array" ref="G159">_xlfn.LET(_xlpm.x, J159,
         _xlpm.cellAddress, "【 选内存!" &amp; ADDRESS(ROW(选内存[[#This Row],[自检]]),COLUMN(选内存[[#This Row],[自检]])) &amp; "】",
         _xlfn.IFS(ISBLANK(_xlpm.x),   "error:右侧选项不足:" &amp;  _xlpm.cellAddress,
               ISERROR(_xlpm.x),   "error:右侧选项执行失败:" &amp; _xlpm.cellAddress,
               TRUE,             "ok")
)</f>
        <v>ok</v>
      </c>
      <c r="J159" cm="1">
        <f t="array" ref="J159:L159">IFERROR(_xlfn._xlws.SORT(
    _xlfn.UNIQUE(
        TRANSPOSE(
            _xlfn.FILTERXML("&lt;select&gt;&lt;x&gt;"&amp;SUBSTITUTE(选内存[[#This Row],[内存选项表]],",","&lt;/x&gt;&lt;x&gt;") &amp;"&lt;/x&gt;&lt;/select&gt;","//x")
        )
    )
),"无合适【内存】选项,请清除【规格】或【CPU】后再试")</f>
        <v>4</v>
      </c>
      <c r="K159">
        <v>8</v>
      </c>
      <c r="L159">
        <v>16</v>
      </c>
    </row>
    <row r="160" spans="1:21">
      <c r="A160" t="s">
        <v>3705</v>
      </c>
      <c r="B160" t="s">
        <v>1878</v>
      </c>
      <c r="D160" s="6">
        <v>4</v>
      </c>
      <c r="E160" s="6" t="s">
        <v>3766</v>
      </c>
      <c r="F160" s="6" t="str">
        <f t="shared" si="2"/>
        <v>选内存!$J$160#</v>
      </c>
      <c r="G160" s="6" t="str" cm="1">
        <f t="array" ref="G160">_xlfn.LET(_xlpm.x, J160,
         _xlpm.cellAddress, "【 选内存!" &amp; ADDRESS(ROW(选内存[[#This Row],[自检]]),COLUMN(选内存[[#This Row],[自检]])) &amp; "】",
         _xlfn.IFS(ISBLANK(_xlpm.x),   "error:右侧选项不足:" &amp;  _xlpm.cellAddress,
               ISERROR(_xlpm.x),   "error:右侧选项执行失败:" &amp; _xlpm.cellAddress,
               TRUE,             "ok")
)</f>
        <v>ok</v>
      </c>
      <c r="J160" cm="1">
        <f t="array" ref="J160:M160">IFERROR(_xlfn._xlws.SORT(
    _xlfn.UNIQUE(
        TRANSPOSE(
            _xlfn.FILTERXML("&lt;select&gt;&lt;x&gt;"&amp;SUBSTITUTE(选内存[[#This Row],[内存选项表]],",","&lt;/x&gt;&lt;x&gt;") &amp;"&lt;/x&gt;&lt;/select&gt;","//x")
        )
    )
),"无合适【内存】选项,请清除【规格】或【CPU】后再试")</f>
        <v>8</v>
      </c>
      <c r="K160">
        <v>16</v>
      </c>
      <c r="L160">
        <v>4</v>
      </c>
      <c r="M160">
        <v>32</v>
      </c>
    </row>
    <row r="161" spans="1:13">
      <c r="A161" t="s">
        <v>3705</v>
      </c>
      <c r="B161" t="s">
        <v>11</v>
      </c>
      <c r="D161" s="6">
        <v>4</v>
      </c>
      <c r="E161" s="6" t="s">
        <v>3766</v>
      </c>
      <c r="F161" s="6" t="str">
        <f t="shared" si="2"/>
        <v>选内存!$J$161#</v>
      </c>
      <c r="G161" s="6" t="str" cm="1">
        <f t="array" ref="G161">_xlfn.LET(_xlpm.x, J161,
         _xlpm.cellAddress, "【 选内存!" &amp; ADDRESS(ROW(选内存[[#This Row],[自检]]),COLUMN(选内存[[#This Row],[自检]])) &amp; "】",
         _xlfn.IFS(ISBLANK(_xlpm.x),   "error:右侧选项不足:" &amp;  _xlpm.cellAddress,
               ISERROR(_xlpm.x),   "error:右侧选项执行失败:" &amp; _xlpm.cellAddress,
               TRUE,             "ok")
)</f>
        <v>ok</v>
      </c>
      <c r="J161" cm="1">
        <f t="array" ref="J161:M161">IFERROR(_xlfn._xlws.SORT(
    _xlfn.UNIQUE(
        TRANSPOSE(
            _xlfn.FILTERXML("&lt;select&gt;&lt;x&gt;"&amp;SUBSTITUTE(选内存[[#This Row],[内存选项表]],",","&lt;/x&gt;&lt;x&gt;") &amp;"&lt;/x&gt;&lt;/select&gt;","//x")
        )
    )
),"无合适【内存】选项,请清除【规格】或【CPU】后再试")</f>
        <v>8</v>
      </c>
      <c r="K161">
        <v>16</v>
      </c>
      <c r="L161">
        <v>4</v>
      </c>
      <c r="M161">
        <v>32</v>
      </c>
    </row>
    <row r="162" spans="1:13">
      <c r="A162" t="s">
        <v>3705</v>
      </c>
      <c r="B162" t="s">
        <v>1875</v>
      </c>
      <c r="D162" s="6">
        <v>4</v>
      </c>
      <c r="E162" s="6" t="s">
        <v>3766</v>
      </c>
      <c r="F162" s="6" t="str">
        <f t="shared" si="2"/>
        <v>选内存!$J$162#</v>
      </c>
      <c r="G162" s="6" t="str" cm="1">
        <f t="array" ref="G162">_xlfn.LET(_xlpm.x, J162,
         _xlpm.cellAddress, "【 选内存!" &amp; ADDRESS(ROW(选内存[[#This Row],[自检]]),COLUMN(选内存[[#This Row],[自检]])) &amp; "】",
         _xlfn.IFS(ISBLANK(_xlpm.x),   "error:右侧选项不足:" &amp;  _xlpm.cellAddress,
               ISERROR(_xlpm.x),   "error:右侧选项执行失败:" &amp; _xlpm.cellAddress,
               TRUE,             "ok")
)</f>
        <v>ok</v>
      </c>
      <c r="J162" cm="1">
        <f t="array" ref="J162:M162">IFERROR(_xlfn._xlws.SORT(
    _xlfn.UNIQUE(
        TRANSPOSE(
            _xlfn.FILTERXML("&lt;select&gt;&lt;x&gt;"&amp;SUBSTITUTE(选内存[[#This Row],[内存选项表]],",","&lt;/x&gt;&lt;x&gt;") &amp;"&lt;/x&gt;&lt;/select&gt;","//x")
        )
    )
),"无合适【内存】选项,请清除【规格】或【CPU】后再试")</f>
        <v>8</v>
      </c>
      <c r="K162">
        <v>16</v>
      </c>
      <c r="L162">
        <v>4</v>
      </c>
      <c r="M162">
        <v>32</v>
      </c>
    </row>
    <row r="163" spans="1:13">
      <c r="A163" t="s">
        <v>3705</v>
      </c>
      <c r="B163" t="s">
        <v>1878</v>
      </c>
      <c r="D163" s="6">
        <v>8</v>
      </c>
      <c r="E163" s="6" t="s">
        <v>3767</v>
      </c>
      <c r="F163" s="6" t="str">
        <f t="shared" si="2"/>
        <v>选内存!$J$163#</v>
      </c>
      <c r="G163" s="6" t="str" cm="1">
        <f t="array" ref="G163">_xlfn.LET(_xlpm.x, J163,
         _xlpm.cellAddress, "【 选内存!" &amp; ADDRESS(ROW(选内存[[#This Row],[自检]]),COLUMN(选内存[[#This Row],[自检]])) &amp; "】",
         _xlfn.IFS(ISBLANK(_xlpm.x),   "error:右侧选项不足:" &amp;  _xlpm.cellAddress,
               ISERROR(_xlpm.x),   "error:右侧选项执行失败:" &amp; _xlpm.cellAddress,
               TRUE,             "ok")
)</f>
        <v>ok</v>
      </c>
      <c r="J163" cm="1">
        <f t="array" ref="J163:M163">IFERROR(_xlfn._xlws.SORT(
    _xlfn.UNIQUE(
        TRANSPOSE(
            _xlfn.FILTERXML("&lt;select&gt;&lt;x&gt;"&amp;SUBSTITUTE(选内存[[#This Row],[内存选项表]],",","&lt;/x&gt;&lt;x&gt;") &amp;"&lt;/x&gt;&lt;/select&gt;","//x")
        )
    )
),"无合适【内存】选项,请清除【规格】或【CPU】后再试")</f>
        <v>16</v>
      </c>
      <c r="K163">
        <v>32</v>
      </c>
      <c r="L163">
        <v>8</v>
      </c>
      <c r="M163">
        <v>64</v>
      </c>
    </row>
    <row r="164" spans="1:13">
      <c r="A164" t="s">
        <v>3705</v>
      </c>
      <c r="B164" t="s">
        <v>11</v>
      </c>
      <c r="D164" s="6">
        <v>8</v>
      </c>
      <c r="E164" s="6" t="s">
        <v>3767</v>
      </c>
      <c r="F164" s="6" t="str">
        <f t="shared" si="2"/>
        <v>选内存!$J$164#</v>
      </c>
      <c r="G164" s="6" t="str" cm="1">
        <f t="array" ref="G164">_xlfn.LET(_xlpm.x, J164,
         _xlpm.cellAddress, "【 选内存!" &amp; ADDRESS(ROW(选内存[[#This Row],[自检]]),COLUMN(选内存[[#This Row],[自检]])) &amp; "】",
         _xlfn.IFS(ISBLANK(_xlpm.x),   "error:右侧选项不足:" &amp;  _xlpm.cellAddress,
               ISERROR(_xlpm.x),   "error:右侧选项执行失败:" &amp; _xlpm.cellAddress,
               TRUE,             "ok")
)</f>
        <v>ok</v>
      </c>
      <c r="J164" cm="1">
        <f t="array" ref="J164:M164">IFERROR(_xlfn._xlws.SORT(
    _xlfn.UNIQUE(
        TRANSPOSE(
            _xlfn.FILTERXML("&lt;select&gt;&lt;x&gt;"&amp;SUBSTITUTE(选内存[[#This Row],[内存选项表]],",","&lt;/x&gt;&lt;x&gt;") &amp;"&lt;/x&gt;&lt;/select&gt;","//x")
        )
    )
),"无合适【内存】选项,请清除【规格】或【CPU】后再试")</f>
        <v>16</v>
      </c>
      <c r="K164">
        <v>32</v>
      </c>
      <c r="L164">
        <v>8</v>
      </c>
      <c r="M164">
        <v>64</v>
      </c>
    </row>
    <row r="165" spans="1:13">
      <c r="A165" t="s">
        <v>3705</v>
      </c>
      <c r="B165" t="s">
        <v>1875</v>
      </c>
      <c r="D165" s="6">
        <v>8</v>
      </c>
      <c r="E165" s="6" t="s">
        <v>3767</v>
      </c>
      <c r="F165" s="6" t="str">
        <f t="shared" si="2"/>
        <v>选内存!$J$165#</v>
      </c>
      <c r="G165" s="6" t="str" cm="1">
        <f t="array" ref="G165">_xlfn.LET(_xlpm.x, J165,
         _xlpm.cellAddress, "【 选内存!" &amp; ADDRESS(ROW(选内存[[#This Row],[自检]]),COLUMN(选内存[[#This Row],[自检]])) &amp; "】",
         _xlfn.IFS(ISBLANK(_xlpm.x),   "error:右侧选项不足:" &amp;  _xlpm.cellAddress,
               ISERROR(_xlpm.x),   "error:右侧选项执行失败:" &amp; _xlpm.cellAddress,
               TRUE,             "ok")
)</f>
        <v>ok</v>
      </c>
      <c r="J165" cm="1">
        <f t="array" ref="J165:M165">IFERROR(_xlfn._xlws.SORT(
    _xlfn.UNIQUE(
        TRANSPOSE(
            _xlfn.FILTERXML("&lt;select&gt;&lt;x&gt;"&amp;SUBSTITUTE(选内存[[#This Row],[内存选项表]],",","&lt;/x&gt;&lt;x&gt;") &amp;"&lt;/x&gt;&lt;/select&gt;","//x")
        )
    )
),"无合适【内存】选项,请清除【规格】或【CPU】后再试")</f>
        <v>16</v>
      </c>
      <c r="K165">
        <v>32</v>
      </c>
      <c r="L165">
        <v>8</v>
      </c>
      <c r="M165">
        <v>64</v>
      </c>
    </row>
    <row r="166" spans="1:13">
      <c r="A166" t="s">
        <v>3705</v>
      </c>
      <c r="B166" t="s">
        <v>1878</v>
      </c>
      <c r="D166" s="6">
        <v>16</v>
      </c>
      <c r="E166" s="6" t="s">
        <v>3768</v>
      </c>
      <c r="F166" s="6" t="str">
        <f t="shared" si="2"/>
        <v>选内存!$J$166#</v>
      </c>
      <c r="G166" s="6" t="str" cm="1">
        <f t="array" ref="G166">_xlfn.LET(_xlpm.x, J166,
         _xlpm.cellAddress, "【 选内存!" &amp; ADDRESS(ROW(选内存[[#This Row],[自检]]),COLUMN(选内存[[#This Row],[自检]])) &amp; "】",
         _xlfn.IFS(ISBLANK(_xlpm.x),   "error:右侧选项不足:" &amp;  _xlpm.cellAddress,
               ISERROR(_xlpm.x),   "error:右侧选项执行失败:" &amp; _xlpm.cellAddress,
               TRUE,             "ok")
)</f>
        <v>ok</v>
      </c>
      <c r="J166" cm="1">
        <f t="array" ref="J166:L166">IFERROR(_xlfn._xlws.SORT(
    _xlfn.UNIQUE(
        TRANSPOSE(
            _xlfn.FILTERXML("&lt;select&gt;&lt;x&gt;"&amp;SUBSTITUTE(选内存[[#This Row],[内存选项表]],",","&lt;/x&gt;&lt;x&gt;") &amp;"&lt;/x&gt;&lt;/select&gt;","//x")
        )
    )
),"无合适【内存】选项,请清除【规格】或【CPU】后再试")</f>
        <v>32</v>
      </c>
      <c r="K166">
        <v>64</v>
      </c>
      <c r="L166">
        <v>128</v>
      </c>
    </row>
    <row r="167" spans="1:13">
      <c r="A167" t="s">
        <v>3705</v>
      </c>
      <c r="B167" t="s">
        <v>11</v>
      </c>
      <c r="D167" s="6">
        <v>16</v>
      </c>
      <c r="E167" s="6" t="s">
        <v>3768</v>
      </c>
      <c r="F167" s="6" t="str">
        <f t="shared" si="2"/>
        <v>选内存!$J$167#</v>
      </c>
      <c r="G167" s="6" t="str" cm="1">
        <f t="array" ref="G167">_xlfn.LET(_xlpm.x, J167,
         _xlpm.cellAddress, "【 选内存!" &amp; ADDRESS(ROW(选内存[[#This Row],[自检]]),COLUMN(选内存[[#This Row],[自检]])) &amp; "】",
         _xlfn.IFS(ISBLANK(_xlpm.x),   "error:右侧选项不足:" &amp;  _xlpm.cellAddress,
               ISERROR(_xlpm.x),   "error:右侧选项执行失败:" &amp; _xlpm.cellAddress,
               TRUE,             "ok")
)</f>
        <v>ok</v>
      </c>
      <c r="J167" cm="1">
        <f t="array" ref="J167:L167">IFERROR(_xlfn._xlws.SORT(
    _xlfn.UNIQUE(
        TRANSPOSE(
            _xlfn.FILTERXML("&lt;select&gt;&lt;x&gt;"&amp;SUBSTITUTE(选内存[[#This Row],[内存选项表]],",","&lt;/x&gt;&lt;x&gt;") &amp;"&lt;/x&gt;&lt;/select&gt;","//x")
        )
    )
),"无合适【内存】选项,请清除【规格】或【CPU】后再试")</f>
        <v>32</v>
      </c>
      <c r="K167">
        <v>64</v>
      </c>
      <c r="L167">
        <v>128</v>
      </c>
    </row>
    <row r="168" spans="1:13">
      <c r="A168" t="s">
        <v>3705</v>
      </c>
      <c r="B168" t="s">
        <v>1875</v>
      </c>
      <c r="D168" s="6">
        <v>16</v>
      </c>
      <c r="E168" s="6" t="s">
        <v>3768</v>
      </c>
      <c r="F168" s="6" t="str">
        <f t="shared" si="2"/>
        <v>选内存!$J$168#</v>
      </c>
      <c r="G168" s="6" t="str" cm="1">
        <f t="array" ref="G168">_xlfn.LET(_xlpm.x, J168,
         _xlpm.cellAddress, "【 选内存!" &amp; ADDRESS(ROW(选内存[[#This Row],[自检]]),COLUMN(选内存[[#This Row],[自检]])) &amp; "】",
         _xlfn.IFS(ISBLANK(_xlpm.x),   "error:右侧选项不足:" &amp;  _xlpm.cellAddress,
               ISERROR(_xlpm.x),   "error:右侧选项执行失败:" &amp; _xlpm.cellAddress,
               TRUE,             "ok")
)</f>
        <v>ok</v>
      </c>
      <c r="J168" cm="1">
        <f t="array" ref="J168:L168">IFERROR(_xlfn._xlws.SORT(
    _xlfn.UNIQUE(
        TRANSPOSE(
            _xlfn.FILTERXML("&lt;select&gt;&lt;x&gt;"&amp;SUBSTITUTE(选内存[[#This Row],[内存选项表]],",","&lt;/x&gt;&lt;x&gt;") &amp;"&lt;/x&gt;&lt;/select&gt;","//x")
        )
    )
),"无合适【内存】选项,请清除【规格】或【CPU】后再试")</f>
        <v>32</v>
      </c>
      <c r="K168">
        <v>64</v>
      </c>
      <c r="L168">
        <v>128</v>
      </c>
    </row>
    <row r="169" spans="1:13">
      <c r="A169" t="s">
        <v>3705</v>
      </c>
      <c r="B169" t="s">
        <v>1878</v>
      </c>
      <c r="D169" s="6">
        <v>24</v>
      </c>
      <c r="E169" s="6" t="s">
        <v>3757</v>
      </c>
      <c r="F169" s="6" t="str">
        <f t="shared" si="2"/>
        <v>选内存!$J$169#</v>
      </c>
      <c r="G169" s="6" t="str" cm="1">
        <f t="array" ref="G169">_xlfn.LET(_xlpm.x, J169,
         _xlpm.cellAddress, "【 选内存!" &amp; ADDRESS(ROW(选内存[[#This Row],[自检]]),COLUMN(选内存[[#This Row],[自检]])) &amp; "】",
         _xlfn.IFS(ISBLANK(_xlpm.x),   "error:右侧选项不足:" &amp;  _xlpm.cellAddress,
               ISERROR(_xlpm.x),   "error:右侧选项执行失败:" &amp; _xlpm.cellAddress,
               TRUE,             "ok")
)</f>
        <v>ok</v>
      </c>
      <c r="J169" cm="1">
        <f t="array" ref="J169:L169">IFERROR(_xlfn._xlws.SORT(
    _xlfn.UNIQUE(
        TRANSPOSE(
            _xlfn.FILTERXML("&lt;select&gt;&lt;x&gt;"&amp;SUBSTITUTE(选内存[[#This Row],[内存选项表]],",","&lt;/x&gt;&lt;x&gt;") &amp;"&lt;/x&gt;&lt;/select&gt;","//x")
        )
    )
),"无合适【内存】选项,请清除【规格】或【CPU】后再试")</f>
        <v>48</v>
      </c>
      <c r="K169">
        <v>64</v>
      </c>
      <c r="L169">
        <v>96</v>
      </c>
    </row>
    <row r="170" spans="1:13">
      <c r="A170" t="s">
        <v>3705</v>
      </c>
      <c r="B170" t="s">
        <v>11</v>
      </c>
      <c r="D170" s="6">
        <v>24</v>
      </c>
      <c r="E170" s="6" t="s">
        <v>3757</v>
      </c>
      <c r="F170" s="6" t="str">
        <f t="shared" si="2"/>
        <v>选内存!$J$170#</v>
      </c>
      <c r="G170" s="6" t="str" cm="1">
        <f t="array" ref="G170">_xlfn.LET(_xlpm.x, J170,
         _xlpm.cellAddress, "【 选内存!" &amp; ADDRESS(ROW(选内存[[#This Row],[自检]]),COLUMN(选内存[[#This Row],[自检]])) &amp; "】",
         _xlfn.IFS(ISBLANK(_xlpm.x),   "error:右侧选项不足:" &amp;  _xlpm.cellAddress,
               ISERROR(_xlpm.x),   "error:右侧选项执行失败:" &amp; _xlpm.cellAddress,
               TRUE,             "ok")
)</f>
        <v>ok</v>
      </c>
      <c r="J170" cm="1">
        <f t="array" ref="J170:L170">IFERROR(_xlfn._xlws.SORT(
    _xlfn.UNIQUE(
        TRANSPOSE(
            _xlfn.FILTERXML("&lt;select&gt;&lt;x&gt;"&amp;SUBSTITUTE(选内存[[#This Row],[内存选项表]],",","&lt;/x&gt;&lt;x&gt;") &amp;"&lt;/x&gt;&lt;/select&gt;","//x")
        )
    )
),"无合适【内存】选项,请清除【规格】或【CPU】后再试")</f>
        <v>48</v>
      </c>
      <c r="K170">
        <v>64</v>
      </c>
      <c r="L170">
        <v>96</v>
      </c>
    </row>
    <row r="171" spans="1:13">
      <c r="A171" t="s">
        <v>3705</v>
      </c>
      <c r="B171" t="s">
        <v>1875</v>
      </c>
      <c r="D171" s="6">
        <v>24</v>
      </c>
      <c r="E171" s="6" t="s">
        <v>3757</v>
      </c>
      <c r="F171" s="6" t="str">
        <f t="shared" si="2"/>
        <v>选内存!$J$171#</v>
      </c>
      <c r="G171" s="6" t="str" cm="1">
        <f t="array" ref="G171">_xlfn.LET(_xlpm.x, J171,
         _xlpm.cellAddress, "【 选内存!" &amp; ADDRESS(ROW(选内存[[#This Row],[自检]]),COLUMN(选内存[[#This Row],[自检]])) &amp; "】",
         _xlfn.IFS(ISBLANK(_xlpm.x),   "error:右侧选项不足:" &amp;  _xlpm.cellAddress,
               ISERROR(_xlpm.x),   "error:右侧选项执行失败:" &amp; _xlpm.cellAddress,
               TRUE,             "ok")
)</f>
        <v>ok</v>
      </c>
      <c r="J171" cm="1">
        <f t="array" ref="J171:L171">IFERROR(_xlfn._xlws.SORT(
    _xlfn.UNIQUE(
        TRANSPOSE(
            _xlfn.FILTERXML("&lt;select&gt;&lt;x&gt;"&amp;SUBSTITUTE(选内存[[#This Row],[内存选项表]],",","&lt;/x&gt;&lt;x&gt;") &amp;"&lt;/x&gt;&lt;/select&gt;","//x")
        )
    )
),"无合适【内存】选项,请清除【规格】或【CPU】后再试")</f>
        <v>48</v>
      </c>
      <c r="K171">
        <v>64</v>
      </c>
      <c r="L171">
        <v>96</v>
      </c>
    </row>
    <row r="172" spans="1:13">
      <c r="A172" t="s">
        <v>3705</v>
      </c>
      <c r="B172" t="s">
        <v>1878</v>
      </c>
      <c r="D172" s="6">
        <v>32</v>
      </c>
      <c r="E172" s="6" t="s">
        <v>3269</v>
      </c>
      <c r="F172" s="6" t="str">
        <f t="shared" si="2"/>
        <v>选内存!$J$172#</v>
      </c>
      <c r="G172" s="6" t="str" cm="1">
        <f t="array" ref="G172">_xlfn.LET(_xlpm.x, J172,
         _xlpm.cellAddress, "【 选内存!" &amp; ADDRESS(ROW(选内存[[#This Row],[自检]]),COLUMN(选内存[[#This Row],[自检]])) &amp; "】",
         _xlfn.IFS(ISBLANK(_xlpm.x),   "error:右侧选项不足:" &amp;  _xlpm.cellAddress,
               ISERROR(_xlpm.x),   "error:右侧选项执行失败:" &amp; _xlpm.cellAddress,
               TRUE,             "ok")
)</f>
        <v>ok</v>
      </c>
      <c r="J172" cm="1">
        <f t="array" ref="J172:L172">IFERROR(_xlfn._xlws.SORT(
    _xlfn.UNIQUE(
        TRANSPOSE(
            _xlfn.FILTERXML("&lt;select&gt;&lt;x&gt;"&amp;SUBSTITUTE(选内存[[#This Row],[内存选项表]],",","&lt;/x&gt;&lt;x&gt;") &amp;"&lt;/x&gt;&lt;/select&gt;","//x")
        )
    )
),"无合适【内存】选项,请清除【规格】或【CPU】后再试")</f>
        <v>64</v>
      </c>
      <c r="K172">
        <v>128</v>
      </c>
      <c r="L172">
        <v>256</v>
      </c>
    </row>
    <row r="173" spans="1:13">
      <c r="A173" t="s">
        <v>3705</v>
      </c>
      <c r="B173" t="s">
        <v>11</v>
      </c>
      <c r="D173" s="6">
        <v>32</v>
      </c>
      <c r="E173" s="6" t="s">
        <v>3269</v>
      </c>
      <c r="F173" s="6" t="str">
        <f t="shared" si="2"/>
        <v>选内存!$J$173#</v>
      </c>
      <c r="G173" s="6" t="str" cm="1">
        <f t="array" ref="G173">_xlfn.LET(_xlpm.x, J173,
         _xlpm.cellAddress, "【 选内存!" &amp; ADDRESS(ROW(选内存[[#This Row],[自检]]),COLUMN(选内存[[#This Row],[自检]])) &amp; "】",
         _xlfn.IFS(ISBLANK(_xlpm.x),   "error:右侧选项不足:" &amp;  _xlpm.cellAddress,
               ISERROR(_xlpm.x),   "error:右侧选项执行失败:" &amp; _xlpm.cellAddress,
               TRUE,             "ok")
)</f>
        <v>ok</v>
      </c>
      <c r="J173" cm="1">
        <f t="array" ref="J173:L173">IFERROR(_xlfn._xlws.SORT(
    _xlfn.UNIQUE(
        TRANSPOSE(
            _xlfn.FILTERXML("&lt;select&gt;&lt;x&gt;"&amp;SUBSTITUTE(选内存[[#This Row],[内存选项表]],",","&lt;/x&gt;&lt;x&gt;") &amp;"&lt;/x&gt;&lt;/select&gt;","//x")
        )
    )
),"无合适【内存】选项,请清除【规格】或【CPU】后再试")</f>
        <v>64</v>
      </c>
      <c r="K173">
        <v>128</v>
      </c>
      <c r="L173">
        <v>256</v>
      </c>
    </row>
    <row r="174" spans="1:13">
      <c r="A174" t="s">
        <v>3705</v>
      </c>
      <c r="B174" t="s">
        <v>1875</v>
      </c>
      <c r="D174" s="6">
        <v>32</v>
      </c>
      <c r="E174" s="6" t="s">
        <v>3269</v>
      </c>
      <c r="F174" s="6" t="str">
        <f t="shared" si="2"/>
        <v>选内存!$J$174#</v>
      </c>
      <c r="G174" s="6" t="str" cm="1">
        <f t="array" ref="G174">_xlfn.LET(_xlpm.x, J174,
         _xlpm.cellAddress, "【 选内存!" &amp; ADDRESS(ROW(选内存[[#This Row],[自检]]),COLUMN(选内存[[#This Row],[自检]])) &amp; "】",
         _xlfn.IFS(ISBLANK(_xlpm.x),   "error:右侧选项不足:" &amp;  _xlpm.cellAddress,
               ISERROR(_xlpm.x),   "error:右侧选项执行失败:" &amp; _xlpm.cellAddress,
               TRUE,             "ok")
)</f>
        <v>ok</v>
      </c>
      <c r="J174" cm="1">
        <f t="array" ref="J174:L174">IFERROR(_xlfn._xlws.SORT(
    _xlfn.UNIQUE(
        TRANSPOSE(
            _xlfn.FILTERXML("&lt;select&gt;&lt;x&gt;"&amp;SUBSTITUTE(选内存[[#This Row],[内存选项表]],",","&lt;/x&gt;&lt;x&gt;") &amp;"&lt;/x&gt;&lt;/select&gt;","//x")
        )
    )
),"无合适【内存】选项,请清除【规格】或【CPU】后再试")</f>
        <v>64</v>
      </c>
      <c r="K174">
        <v>128</v>
      </c>
      <c r="L174">
        <v>256</v>
      </c>
    </row>
    <row r="175" spans="1:13">
      <c r="A175" t="s">
        <v>3705</v>
      </c>
      <c r="B175" t="s">
        <v>1878</v>
      </c>
      <c r="D175" s="6">
        <v>48</v>
      </c>
      <c r="E175" s="6" t="s">
        <v>3477</v>
      </c>
      <c r="F175" s="6" t="str">
        <f t="shared" si="2"/>
        <v>选内存!$J$175#</v>
      </c>
      <c r="G175" s="6" t="str" cm="1">
        <f t="array" ref="G175">_xlfn.LET(_xlpm.x, J175,
         _xlpm.cellAddress, "【 选内存!" &amp; ADDRESS(ROW(选内存[[#This Row],[自检]]),COLUMN(选内存[[#This Row],[自检]])) &amp; "】",
         _xlfn.IFS(ISBLANK(_xlpm.x),   "error:右侧选项不足:" &amp;  _xlpm.cellAddress,
               ISERROR(_xlpm.x),   "error:右侧选项执行失败:" &amp; _xlpm.cellAddress,
               TRUE,             "ok")
)</f>
        <v>ok</v>
      </c>
      <c r="J175" cm="1">
        <f t="array" ref="J175:L175">IFERROR(_xlfn._xlws.SORT(
    _xlfn.UNIQUE(
        TRANSPOSE(
            _xlfn.FILTERXML("&lt;select&gt;&lt;x&gt;"&amp;SUBSTITUTE(选内存[[#This Row],[内存选项表]],",","&lt;/x&gt;&lt;x&gt;") &amp;"&lt;/x&gt;&lt;/select&gt;","//x")
        )
    )
),"无合适【内存】选项,请清除【规格】或【CPU】后再试")</f>
        <v>96</v>
      </c>
      <c r="K175">
        <v>192</v>
      </c>
      <c r="L175">
        <v>384</v>
      </c>
    </row>
    <row r="176" spans="1:13">
      <c r="A176" t="s">
        <v>3705</v>
      </c>
      <c r="B176" t="s">
        <v>11</v>
      </c>
      <c r="D176" s="6">
        <v>48</v>
      </c>
      <c r="E176" s="6" t="s">
        <v>3477</v>
      </c>
      <c r="F176" s="6" t="str">
        <f t="shared" si="2"/>
        <v>选内存!$J$176#</v>
      </c>
      <c r="G176" s="6" t="str" cm="1">
        <f t="array" ref="G176">_xlfn.LET(_xlpm.x, J176,
         _xlpm.cellAddress, "【 选内存!" &amp; ADDRESS(ROW(选内存[[#This Row],[自检]]),COLUMN(选内存[[#This Row],[自检]])) &amp; "】",
         _xlfn.IFS(ISBLANK(_xlpm.x),   "error:右侧选项不足:" &amp;  _xlpm.cellAddress,
               ISERROR(_xlpm.x),   "error:右侧选项执行失败:" &amp; _xlpm.cellAddress,
               TRUE,             "ok")
)</f>
        <v>ok</v>
      </c>
      <c r="J176" cm="1">
        <f t="array" ref="J176:L176">IFERROR(_xlfn._xlws.SORT(
    _xlfn.UNIQUE(
        TRANSPOSE(
            _xlfn.FILTERXML("&lt;select&gt;&lt;x&gt;"&amp;SUBSTITUTE(选内存[[#This Row],[内存选项表]],",","&lt;/x&gt;&lt;x&gt;") &amp;"&lt;/x&gt;&lt;/select&gt;","//x")
        )
    )
),"无合适【内存】选项,请清除【规格】或【CPU】后再试")</f>
        <v>96</v>
      </c>
      <c r="K176">
        <v>192</v>
      </c>
      <c r="L176">
        <v>384</v>
      </c>
    </row>
    <row r="177" spans="1:12">
      <c r="A177" t="s">
        <v>3705</v>
      </c>
      <c r="B177" t="s">
        <v>1875</v>
      </c>
      <c r="D177" s="6">
        <v>48</v>
      </c>
      <c r="E177" s="6" t="s">
        <v>3477</v>
      </c>
      <c r="F177" s="6" t="str">
        <f t="shared" si="2"/>
        <v>选内存!$J$177#</v>
      </c>
      <c r="G177" s="6" t="str" cm="1">
        <f t="array" ref="G177">_xlfn.LET(_xlpm.x, J177,
         _xlpm.cellAddress, "【 选内存!" &amp; ADDRESS(ROW(选内存[[#This Row],[自检]]),COLUMN(选内存[[#This Row],[自检]])) &amp; "】",
         _xlfn.IFS(ISBLANK(_xlpm.x),   "error:右侧选项不足:" &amp;  _xlpm.cellAddress,
               ISERROR(_xlpm.x),   "error:右侧选项执行失败:" &amp; _xlpm.cellAddress,
               TRUE,             "ok")
)</f>
        <v>ok</v>
      </c>
      <c r="J177" cm="1">
        <f t="array" ref="J177:L177">IFERROR(_xlfn._xlws.SORT(
    _xlfn.UNIQUE(
        TRANSPOSE(
            _xlfn.FILTERXML("&lt;select&gt;&lt;x&gt;"&amp;SUBSTITUTE(选内存[[#This Row],[内存选项表]],",","&lt;/x&gt;&lt;x&gt;") &amp;"&lt;/x&gt;&lt;/select&gt;","//x")
        )
    )
),"无合适【内存】选项,请清除【规格】或【CPU】后再试")</f>
        <v>96</v>
      </c>
      <c r="K177">
        <v>192</v>
      </c>
      <c r="L177">
        <v>384</v>
      </c>
    </row>
    <row r="178" spans="1:12">
      <c r="A178" t="s">
        <v>3705</v>
      </c>
      <c r="B178" t="s">
        <v>1878</v>
      </c>
      <c r="D178" s="6">
        <v>64</v>
      </c>
      <c r="E178" s="6" t="s">
        <v>3769</v>
      </c>
      <c r="F178" s="6" t="str">
        <f t="shared" si="2"/>
        <v>选内存!$J$178#</v>
      </c>
      <c r="G178" s="6" t="str" cm="1">
        <f t="array" ref="G178">_xlfn.LET(_xlpm.x, J178,
         _xlpm.cellAddress, "【 选内存!" &amp; ADDRESS(ROW(选内存[[#This Row],[自检]]),COLUMN(选内存[[#This Row],[自检]])) &amp; "】",
         _xlfn.IFS(ISBLANK(_xlpm.x),   "error:右侧选项不足:" &amp;  _xlpm.cellAddress,
               ISERROR(_xlpm.x),   "error:右侧选项执行失败:" &amp; _xlpm.cellAddress,
               TRUE,             "ok")
)</f>
        <v>ok</v>
      </c>
      <c r="J178" cm="1">
        <f t="array" ref="J178:L178">IFERROR(_xlfn._xlws.SORT(
    _xlfn.UNIQUE(
        TRANSPOSE(
            _xlfn.FILTERXML("&lt;select&gt;&lt;x&gt;"&amp;SUBSTITUTE(选内存[[#This Row],[内存选项表]],",","&lt;/x&gt;&lt;x&gt;") &amp;"&lt;/x&gt;&lt;/select&gt;","//x")
        )
    )
),"无合适【内存】选项,请清除【规格】或【CPU】后再试")</f>
        <v>192</v>
      </c>
      <c r="K178">
        <v>256</v>
      </c>
      <c r="L178">
        <v>128</v>
      </c>
    </row>
    <row r="179" spans="1:12">
      <c r="A179" t="s">
        <v>3705</v>
      </c>
      <c r="B179" t="s">
        <v>11</v>
      </c>
      <c r="D179" s="6">
        <v>64</v>
      </c>
      <c r="E179" s="6" t="s">
        <v>3769</v>
      </c>
      <c r="F179" s="6" t="str">
        <f t="shared" si="2"/>
        <v>选内存!$J$179#</v>
      </c>
      <c r="G179" s="6" t="str" cm="1">
        <f t="array" ref="G179">_xlfn.LET(_xlpm.x, J179,
         _xlpm.cellAddress, "【 选内存!" &amp; ADDRESS(ROW(选内存[[#This Row],[自检]]),COLUMN(选内存[[#This Row],[自检]])) &amp; "】",
         _xlfn.IFS(ISBLANK(_xlpm.x),   "error:右侧选项不足:" &amp;  _xlpm.cellAddress,
               ISERROR(_xlpm.x),   "error:右侧选项执行失败:" &amp; _xlpm.cellAddress,
               TRUE,             "ok")
)</f>
        <v>ok</v>
      </c>
      <c r="J179" cm="1">
        <f t="array" ref="J179:L179">IFERROR(_xlfn._xlws.SORT(
    _xlfn.UNIQUE(
        TRANSPOSE(
            _xlfn.FILTERXML("&lt;select&gt;&lt;x&gt;"&amp;SUBSTITUTE(选内存[[#This Row],[内存选项表]],",","&lt;/x&gt;&lt;x&gt;") &amp;"&lt;/x&gt;&lt;/select&gt;","//x")
        )
    )
),"无合适【内存】选项,请清除【规格】或【CPU】后再试")</f>
        <v>192</v>
      </c>
      <c r="K179">
        <v>256</v>
      </c>
      <c r="L179">
        <v>128</v>
      </c>
    </row>
    <row r="180" spans="1:12">
      <c r="A180" t="s">
        <v>3705</v>
      </c>
      <c r="B180" t="s">
        <v>1875</v>
      </c>
      <c r="D180" s="6">
        <v>64</v>
      </c>
      <c r="E180" s="6" t="s">
        <v>3769</v>
      </c>
      <c r="F180" s="6" t="str">
        <f t="shared" si="2"/>
        <v>选内存!$J$180#</v>
      </c>
      <c r="G180" s="6" t="str" cm="1">
        <f t="array" ref="G180">_xlfn.LET(_xlpm.x, J180,
         _xlpm.cellAddress, "【 选内存!" &amp; ADDRESS(ROW(选内存[[#This Row],[自检]]),COLUMN(选内存[[#This Row],[自检]])) &amp; "】",
         _xlfn.IFS(ISBLANK(_xlpm.x),   "error:右侧选项不足:" &amp;  _xlpm.cellAddress,
               ISERROR(_xlpm.x),   "error:右侧选项执行失败:" &amp; _xlpm.cellAddress,
               TRUE,             "ok")
)</f>
        <v>ok</v>
      </c>
      <c r="J180" cm="1">
        <f t="array" ref="J180:L180">IFERROR(_xlfn._xlws.SORT(
    _xlfn.UNIQUE(
        TRANSPOSE(
            _xlfn.FILTERXML("&lt;select&gt;&lt;x&gt;"&amp;SUBSTITUTE(选内存[[#This Row],[内存选项表]],",","&lt;/x&gt;&lt;x&gt;") &amp;"&lt;/x&gt;&lt;/select&gt;","//x")
        )
    )
),"无合适【内存】选项,请清除【规格】或【CPU】后再试")</f>
        <v>192</v>
      </c>
      <c r="K180">
        <v>256</v>
      </c>
      <c r="L180">
        <v>128</v>
      </c>
    </row>
    <row r="181" spans="1:12">
      <c r="A181" t="s">
        <v>3705</v>
      </c>
      <c r="B181" t="s">
        <v>1878</v>
      </c>
      <c r="D181" s="6">
        <v>76</v>
      </c>
      <c r="E181" s="6" t="s">
        <v>3368</v>
      </c>
      <c r="F181" s="6" t="str">
        <f t="shared" si="2"/>
        <v>选内存!$J$181#</v>
      </c>
      <c r="G181" s="6" t="str" cm="1">
        <f t="array" ref="G181">_xlfn.LET(_xlpm.x, J181,
         _xlpm.cellAddress, "【 选内存!" &amp; ADDRESS(ROW(选内存[[#This Row],[自检]]),COLUMN(选内存[[#This Row],[自检]])) &amp; "】",
         _xlfn.IFS(ISBLANK(_xlpm.x),   "error:右侧选项不足:" &amp;  _xlpm.cellAddress,
               ISERROR(_xlpm.x),   "error:右侧选项执行失败:" &amp; _xlpm.cellAddress,
               TRUE,             "ok")
)</f>
        <v>ok</v>
      </c>
      <c r="J181" cm="1">
        <f t="array" ref="J181">IFERROR(_xlfn._xlws.SORT(
    _xlfn.UNIQUE(
        TRANSPOSE(
            _xlfn.FILTERXML("&lt;select&gt;&lt;x&gt;"&amp;SUBSTITUTE(选内存[[#This Row],[内存选项表]],",","&lt;/x&gt;&lt;x&gt;") &amp;"&lt;/x&gt;&lt;/select&gt;","//x")
        )
    )
),"无合适【内存】选项,请清除【规格】或【CPU】后再试")</f>
        <v>256</v>
      </c>
    </row>
    <row r="182" spans="1:12">
      <c r="A182" t="s">
        <v>3705</v>
      </c>
      <c r="B182" t="s">
        <v>11</v>
      </c>
      <c r="D182" s="6">
        <v>76</v>
      </c>
      <c r="E182" s="6" t="s">
        <v>3368</v>
      </c>
      <c r="F182" s="6" t="str">
        <f t="shared" si="2"/>
        <v>选内存!$J$182#</v>
      </c>
      <c r="G182" s="6" t="str" cm="1">
        <f t="array" ref="G182">_xlfn.LET(_xlpm.x, J182,
         _xlpm.cellAddress, "【 选内存!" &amp; ADDRESS(ROW(选内存[[#This Row],[自检]]),COLUMN(选内存[[#This Row],[自检]])) &amp; "】",
         _xlfn.IFS(ISBLANK(_xlpm.x),   "error:右侧选项不足:" &amp;  _xlpm.cellAddress,
               ISERROR(_xlpm.x),   "error:右侧选项执行失败:" &amp; _xlpm.cellAddress,
               TRUE,             "ok")
)</f>
        <v>ok</v>
      </c>
      <c r="J182" cm="1">
        <f t="array" ref="J182">IFERROR(_xlfn._xlws.SORT(
    _xlfn.UNIQUE(
        TRANSPOSE(
            _xlfn.FILTERXML("&lt;select&gt;&lt;x&gt;"&amp;SUBSTITUTE(选内存[[#This Row],[内存选项表]],",","&lt;/x&gt;&lt;x&gt;") &amp;"&lt;/x&gt;&lt;/select&gt;","//x")
        )
    )
),"无合适【内存】选项,请清除【规格】或【CPU】后再试")</f>
        <v>256</v>
      </c>
    </row>
    <row r="183" spans="1:12">
      <c r="A183" t="s">
        <v>3705</v>
      </c>
      <c r="B183" t="s">
        <v>1875</v>
      </c>
      <c r="D183" s="6">
        <v>76</v>
      </c>
      <c r="E183" s="6" t="s">
        <v>3368</v>
      </c>
      <c r="F183" s="6" t="str">
        <f t="shared" si="2"/>
        <v>选内存!$J$183#</v>
      </c>
      <c r="G183" s="6" t="str" cm="1">
        <f t="array" ref="G183">_xlfn.LET(_xlpm.x, J183,
         _xlpm.cellAddress, "【 选内存!" &amp; ADDRESS(ROW(选内存[[#This Row],[自检]]),COLUMN(选内存[[#This Row],[自检]])) &amp; "】",
         _xlfn.IFS(ISBLANK(_xlpm.x),   "error:右侧选项不足:" &amp;  _xlpm.cellAddress,
               ISERROR(_xlpm.x),   "error:右侧选项执行失败:" &amp; _xlpm.cellAddress,
               TRUE,             "ok")
)</f>
        <v>ok</v>
      </c>
      <c r="J183" cm="1">
        <f t="array" ref="J183">IFERROR(_xlfn._xlws.SORT(
    _xlfn.UNIQUE(
        TRANSPOSE(
            _xlfn.FILTERXML("&lt;select&gt;&lt;x&gt;"&amp;SUBSTITUTE(选内存[[#This Row],[内存选项表]],",","&lt;/x&gt;&lt;x&gt;") &amp;"&lt;/x&gt;&lt;/select&gt;","//x")
        )
    )
),"无合适【内存】选项,请清除【规格】或【CPU】后再试")</f>
        <v>256</v>
      </c>
    </row>
    <row r="184" spans="1:12">
      <c r="A184" t="s">
        <v>3705</v>
      </c>
      <c r="B184" t="s">
        <v>1878</v>
      </c>
      <c r="D184" s="6">
        <v>80</v>
      </c>
      <c r="E184" s="6" t="s">
        <v>3640</v>
      </c>
      <c r="F184" s="6" t="str">
        <f t="shared" si="2"/>
        <v>选内存!$J$184#</v>
      </c>
      <c r="G184" s="6" t="str" cm="1">
        <f t="array" ref="G184">_xlfn.LET(_xlpm.x, J184,
         _xlpm.cellAddress, "【 选内存!" &amp; ADDRESS(ROW(选内存[[#This Row],[自检]]),COLUMN(选内存[[#This Row],[自检]])) &amp; "】",
         _xlfn.IFS(ISBLANK(_xlpm.x),   "error:右侧选项不足:" &amp;  _xlpm.cellAddress,
               ISERROR(_xlpm.x),   "error:右侧选项执行失败:" &amp; _xlpm.cellAddress,
               TRUE,             "ok")
)</f>
        <v>ok</v>
      </c>
      <c r="J184" cm="1">
        <f t="array" ref="J184:K184">IFERROR(_xlfn._xlws.SORT(
    _xlfn.UNIQUE(
        TRANSPOSE(
            _xlfn.FILTERXML("&lt;select&gt;&lt;x&gt;"&amp;SUBSTITUTE(选内存[[#This Row],[内存选项表]],",","&lt;/x&gt;&lt;x&gt;") &amp;"&lt;/x&gt;&lt;/select&gt;","//x")
        )
    )
),"无合适【内存】选项,请清除【规格】或【CPU】后再试")</f>
        <v>160</v>
      </c>
      <c r="K184">
        <v>320</v>
      </c>
    </row>
    <row r="185" spans="1:12">
      <c r="A185" t="s">
        <v>3705</v>
      </c>
      <c r="B185" t="s">
        <v>11</v>
      </c>
      <c r="D185" s="6">
        <v>80</v>
      </c>
      <c r="E185" s="6" t="s">
        <v>3640</v>
      </c>
      <c r="F185" s="6" t="str">
        <f t="shared" si="2"/>
        <v>选内存!$J$185#</v>
      </c>
      <c r="G185" s="6" t="str" cm="1">
        <f t="array" ref="G185">_xlfn.LET(_xlpm.x, J185,
         _xlpm.cellAddress, "【 选内存!" &amp; ADDRESS(ROW(选内存[[#This Row],[自检]]),COLUMN(选内存[[#This Row],[自检]])) &amp; "】",
         _xlfn.IFS(ISBLANK(_xlpm.x),   "error:右侧选项不足:" &amp;  _xlpm.cellAddress,
               ISERROR(_xlpm.x),   "error:右侧选项执行失败:" &amp; _xlpm.cellAddress,
               TRUE,             "ok")
)</f>
        <v>ok</v>
      </c>
      <c r="J185" cm="1">
        <f t="array" ref="J185:K185">IFERROR(_xlfn._xlws.SORT(
    _xlfn.UNIQUE(
        TRANSPOSE(
            _xlfn.FILTERXML("&lt;select&gt;&lt;x&gt;"&amp;SUBSTITUTE(选内存[[#This Row],[内存选项表]],",","&lt;/x&gt;&lt;x&gt;") &amp;"&lt;/x&gt;&lt;/select&gt;","//x")
        )
    )
),"无合适【内存】选项,请清除【规格】或【CPU】后再试")</f>
        <v>160</v>
      </c>
      <c r="K185">
        <v>320</v>
      </c>
    </row>
    <row r="186" spans="1:12">
      <c r="A186" t="s">
        <v>3705</v>
      </c>
      <c r="B186" t="s">
        <v>1875</v>
      </c>
      <c r="D186" s="6">
        <v>80</v>
      </c>
      <c r="E186" s="6" t="s">
        <v>3640</v>
      </c>
      <c r="F186" s="6" t="str">
        <f t="shared" si="2"/>
        <v>选内存!$J$186#</v>
      </c>
      <c r="G186" s="6" t="str" cm="1">
        <f t="array" ref="G186">_xlfn.LET(_xlpm.x, J186,
         _xlpm.cellAddress, "【 选内存!" &amp; ADDRESS(ROW(选内存[[#This Row],[自检]]),COLUMN(选内存[[#This Row],[自检]])) &amp; "】",
         _xlfn.IFS(ISBLANK(_xlpm.x),   "error:右侧选项不足:" &amp;  _xlpm.cellAddress,
               ISERROR(_xlpm.x),   "error:右侧选项执行失败:" &amp; _xlpm.cellAddress,
               TRUE,             "ok")
)</f>
        <v>ok</v>
      </c>
      <c r="J186" cm="1">
        <f t="array" ref="J186:K186">IFERROR(_xlfn._xlws.SORT(
    _xlfn.UNIQUE(
        TRANSPOSE(
            _xlfn.FILTERXML("&lt;select&gt;&lt;x&gt;"&amp;SUBSTITUTE(选内存[[#This Row],[内存选项表]],",","&lt;/x&gt;&lt;x&gt;") &amp;"&lt;/x&gt;&lt;/select&gt;","//x")
        )
    )
),"无合适【内存】选项,请清除【规格】或【CPU】后再试")</f>
        <v>160</v>
      </c>
      <c r="K186">
        <v>320</v>
      </c>
    </row>
    <row r="187" spans="1:12">
      <c r="A187" t="s">
        <v>3705</v>
      </c>
      <c r="B187" t="s">
        <v>1878</v>
      </c>
      <c r="D187" s="6">
        <v>96</v>
      </c>
      <c r="E187" s="6" t="s">
        <v>3641</v>
      </c>
      <c r="F187" s="6" t="str">
        <f t="shared" si="2"/>
        <v>选内存!$J$187#</v>
      </c>
      <c r="G187" s="6" t="str" cm="1">
        <f t="array" ref="G187">_xlfn.LET(_xlpm.x, J187,
         _xlpm.cellAddress, "【 选内存!" &amp; ADDRESS(ROW(选内存[[#This Row],[自检]]),COLUMN(选内存[[#This Row],[自检]])) &amp; "】",
         _xlfn.IFS(ISBLANK(_xlpm.x),   "error:右侧选项不足:" &amp;  _xlpm.cellAddress,
               ISERROR(_xlpm.x),   "error:右侧选项执行失败:" &amp; _xlpm.cellAddress,
               TRUE,             "ok")
)</f>
        <v>ok</v>
      </c>
      <c r="J187" cm="1">
        <f t="array" ref="J187:K187">IFERROR(_xlfn._xlws.SORT(
    _xlfn.UNIQUE(
        TRANSPOSE(
            _xlfn.FILTERXML("&lt;select&gt;&lt;x&gt;"&amp;SUBSTITUTE(选内存[[#This Row],[内存选项表]],",","&lt;/x&gt;&lt;x&gt;") &amp;"&lt;/x&gt;&lt;/select&gt;","//x")
        )
    )
),"无合适【内存】选项,请清除【规格】或【CPU】后再试")</f>
        <v>192</v>
      </c>
      <c r="K187">
        <v>384</v>
      </c>
    </row>
    <row r="188" spans="1:12">
      <c r="A188" t="s">
        <v>3705</v>
      </c>
      <c r="B188" t="s">
        <v>11</v>
      </c>
      <c r="D188" s="6">
        <v>96</v>
      </c>
      <c r="E188" s="6" t="s">
        <v>3641</v>
      </c>
      <c r="F188" s="6" t="str">
        <f t="shared" si="2"/>
        <v>选内存!$J$188#</v>
      </c>
      <c r="G188" s="6" t="str" cm="1">
        <f t="array" ref="G188">_xlfn.LET(_xlpm.x, J188,
         _xlpm.cellAddress, "【 选内存!" &amp; ADDRESS(ROW(选内存[[#This Row],[自检]]),COLUMN(选内存[[#This Row],[自检]])) &amp; "】",
         _xlfn.IFS(ISBLANK(_xlpm.x),   "error:右侧选项不足:" &amp;  _xlpm.cellAddress,
               ISERROR(_xlpm.x),   "error:右侧选项执行失败:" &amp; _xlpm.cellAddress,
               TRUE,             "ok")
)</f>
        <v>ok</v>
      </c>
      <c r="J188" cm="1">
        <f t="array" ref="J188:K188">IFERROR(_xlfn._xlws.SORT(
    _xlfn.UNIQUE(
        TRANSPOSE(
            _xlfn.FILTERXML("&lt;select&gt;&lt;x&gt;"&amp;SUBSTITUTE(选内存[[#This Row],[内存选项表]],",","&lt;/x&gt;&lt;x&gt;") &amp;"&lt;/x&gt;&lt;/select&gt;","//x")
        )
    )
),"无合适【内存】选项,请清除【规格】或【CPU】后再试")</f>
        <v>192</v>
      </c>
      <c r="K188">
        <v>384</v>
      </c>
    </row>
    <row r="189" spans="1:12">
      <c r="A189" t="s">
        <v>3705</v>
      </c>
      <c r="B189" t="s">
        <v>1875</v>
      </c>
      <c r="D189" s="6">
        <v>96</v>
      </c>
      <c r="E189" s="6" t="s">
        <v>3641</v>
      </c>
      <c r="F189" s="6" t="str">
        <f t="shared" si="2"/>
        <v>选内存!$J$189#</v>
      </c>
      <c r="G189" s="6" t="str" cm="1">
        <f t="array" ref="G189">_xlfn.LET(_xlpm.x, J189,
         _xlpm.cellAddress, "【 选内存!" &amp; ADDRESS(ROW(选内存[[#This Row],[自检]]),COLUMN(选内存[[#This Row],[自检]])) &amp; "】",
         _xlfn.IFS(ISBLANK(_xlpm.x),   "error:右侧选项不足:" &amp;  _xlpm.cellAddress,
               ISERROR(_xlpm.x),   "error:右侧选项执行失败:" &amp; _xlpm.cellAddress,
               TRUE,             "ok")
)</f>
        <v>ok</v>
      </c>
      <c r="J189" cm="1">
        <f t="array" ref="J189:K189">IFERROR(_xlfn._xlws.SORT(
    _xlfn.UNIQUE(
        TRANSPOSE(
            _xlfn.FILTERXML("&lt;select&gt;&lt;x&gt;"&amp;SUBSTITUTE(选内存[[#This Row],[内存选项表]],",","&lt;/x&gt;&lt;x&gt;") &amp;"&lt;/x&gt;&lt;/select&gt;","//x")
        )
    )
),"无合适【内存】选项,请清除【规格】或【CPU】后再试")</f>
        <v>192</v>
      </c>
      <c r="K189">
        <v>384</v>
      </c>
    </row>
    <row r="190" spans="1:12">
      <c r="A190" t="s">
        <v>3705</v>
      </c>
      <c r="B190" t="s">
        <v>1878</v>
      </c>
      <c r="D190" s="6">
        <v>116</v>
      </c>
      <c r="E190" s="6" t="s">
        <v>3321</v>
      </c>
      <c r="F190" s="6" t="str">
        <f t="shared" si="2"/>
        <v>选内存!$J$190#</v>
      </c>
      <c r="G190" s="6" t="str" cm="1">
        <f t="array" ref="G190">_xlfn.LET(_xlpm.x, J190,
         _xlpm.cellAddress, "【 选内存!" &amp; ADDRESS(ROW(选内存[[#This Row],[自检]]),COLUMN(选内存[[#This Row],[自检]])) &amp; "】",
         _xlfn.IFS(ISBLANK(_xlpm.x),   "error:右侧选项不足:" &amp;  _xlpm.cellAddress,
               ISERROR(_xlpm.x),   "error:右侧选项执行失败:" &amp; _xlpm.cellAddress,
               TRUE,             "ok")
)</f>
        <v>ok</v>
      </c>
      <c r="J190" cm="1">
        <f t="array" ref="J190:K190">IFERROR(_xlfn._xlws.SORT(
    _xlfn.UNIQUE(
        TRANSPOSE(
            _xlfn.FILTERXML("&lt;select&gt;&lt;x&gt;"&amp;SUBSTITUTE(选内存[[#This Row],[内存选项表]],",","&lt;/x&gt;&lt;x&gt;") &amp;"&lt;/x&gt;&lt;/select&gt;","//x")
        )
    )
),"无合适【内存】选项,请清除【规格】或【CPU】后再试")</f>
        <v>216</v>
      </c>
      <c r="K190">
        <v>470</v>
      </c>
    </row>
    <row r="191" spans="1:12">
      <c r="A191" t="s">
        <v>3705</v>
      </c>
      <c r="B191" t="s">
        <v>11</v>
      </c>
      <c r="D191" s="6">
        <v>116</v>
      </c>
      <c r="E191" s="6" t="s">
        <v>3321</v>
      </c>
      <c r="F191" s="6" t="str">
        <f t="shared" si="2"/>
        <v>选内存!$J$191#</v>
      </c>
      <c r="G191" s="6" t="str" cm="1">
        <f t="array" ref="G191">_xlfn.LET(_xlpm.x, J191,
         _xlpm.cellAddress, "【 选内存!" &amp; ADDRESS(ROW(选内存[[#This Row],[自检]]),COLUMN(选内存[[#This Row],[自检]])) &amp; "】",
         _xlfn.IFS(ISBLANK(_xlpm.x),   "error:右侧选项不足:" &amp;  _xlpm.cellAddress,
               ISERROR(_xlpm.x),   "error:右侧选项执行失败:" &amp; _xlpm.cellAddress,
               TRUE,             "ok")
)</f>
        <v>ok</v>
      </c>
      <c r="J191" cm="1">
        <f t="array" ref="J191:K191">IFERROR(_xlfn._xlws.SORT(
    _xlfn.UNIQUE(
        TRANSPOSE(
            _xlfn.FILTERXML("&lt;select&gt;&lt;x&gt;"&amp;SUBSTITUTE(选内存[[#This Row],[内存选项表]],",","&lt;/x&gt;&lt;x&gt;") &amp;"&lt;/x&gt;&lt;/select&gt;","//x")
        )
    )
),"无合适【内存】选项,请清除【规格】或【CPU】后再试")</f>
        <v>216</v>
      </c>
      <c r="K191">
        <v>470</v>
      </c>
    </row>
    <row r="192" spans="1:12">
      <c r="A192" t="s">
        <v>3705</v>
      </c>
      <c r="B192" t="s">
        <v>1875</v>
      </c>
      <c r="D192" s="6">
        <v>116</v>
      </c>
      <c r="E192" s="6" t="s">
        <v>3321</v>
      </c>
      <c r="F192" s="6" t="str">
        <f t="shared" si="2"/>
        <v>选内存!$J$192#</v>
      </c>
      <c r="G192" s="6" t="str" cm="1">
        <f t="array" ref="G192">_xlfn.LET(_xlpm.x, J192,
         _xlpm.cellAddress, "【 选内存!" &amp; ADDRESS(ROW(选内存[[#This Row],[自检]]),COLUMN(选内存[[#This Row],[自检]])) &amp; "】",
         _xlfn.IFS(ISBLANK(_xlpm.x),   "error:右侧选项不足:" &amp;  _xlpm.cellAddress,
               ISERROR(_xlpm.x),   "error:右侧选项执行失败:" &amp; _xlpm.cellAddress,
               TRUE,             "ok")
)</f>
        <v>ok</v>
      </c>
      <c r="J192" cm="1">
        <f t="array" ref="J192:K192">IFERROR(_xlfn._xlws.SORT(
    _xlfn.UNIQUE(
        TRANSPOSE(
            _xlfn.FILTERXML("&lt;select&gt;&lt;x&gt;"&amp;SUBSTITUTE(选内存[[#This Row],[内存选项表]],",","&lt;/x&gt;&lt;x&gt;") &amp;"&lt;/x&gt;&lt;/select&gt;","//x")
        )
    )
),"无合适【内存】选项,请清除【规格】或【CPU】后再试")</f>
        <v>216</v>
      </c>
      <c r="K192">
        <v>470</v>
      </c>
    </row>
    <row r="193" spans="1:11">
      <c r="A193" t="s">
        <v>3705</v>
      </c>
      <c r="B193" t="s">
        <v>1878</v>
      </c>
      <c r="D193" s="6">
        <v>128</v>
      </c>
      <c r="E193" s="6" t="s">
        <v>3770</v>
      </c>
      <c r="F193" s="6" t="str">
        <f t="shared" si="2"/>
        <v>选内存!$J$193#</v>
      </c>
      <c r="G193" s="6" t="str" cm="1">
        <f t="array" ref="G193">_xlfn.LET(_xlpm.x, J193,
         _xlpm.cellAddress, "【 选内存!" &amp; ADDRESS(ROW(选内存[[#This Row],[自检]]),COLUMN(选内存[[#This Row],[自检]])) &amp; "】",
         _xlfn.IFS(ISBLANK(_xlpm.x),   "error:右侧选项不足:" &amp;  _xlpm.cellAddress,
               ISERROR(_xlpm.x),   "error:右侧选项执行失败:" &amp; _xlpm.cellAddress,
               TRUE,             "ok")
)</f>
        <v>ok</v>
      </c>
      <c r="J193" cm="1">
        <f t="array" ref="J193:K193">IFERROR(_xlfn._xlws.SORT(
    _xlfn.UNIQUE(
        TRANSPOSE(
            _xlfn.FILTERXML("&lt;select&gt;&lt;x&gt;"&amp;SUBSTITUTE(选内存[[#This Row],[内存选项表]],",","&lt;/x&gt;&lt;x&gt;") &amp;"&lt;/x&gt;&lt;/select&gt;","//x")
        )
    )
),"无合适【内存】选项,请清除【规格】或【CPU】后再试")</f>
        <v>256</v>
      </c>
      <c r="K193">
        <v>512</v>
      </c>
    </row>
    <row r="194" spans="1:11">
      <c r="A194" t="s">
        <v>3705</v>
      </c>
      <c r="B194" t="s">
        <v>11</v>
      </c>
      <c r="D194" s="6">
        <v>128</v>
      </c>
      <c r="E194" s="6" t="s">
        <v>3770</v>
      </c>
      <c r="F194" s="6" t="str">
        <f t="shared" ref="F194:F257" si="3">"选内存!" &amp; ADDRESS(ROW(J194),COLUMN(J194)) &amp; "#"</f>
        <v>选内存!$J$194#</v>
      </c>
      <c r="G194" s="6" t="str" cm="1">
        <f t="array" ref="G194">_xlfn.LET(_xlpm.x, J194,
         _xlpm.cellAddress, "【 选内存!" &amp; ADDRESS(ROW(选内存[[#This Row],[自检]]),COLUMN(选内存[[#This Row],[自检]])) &amp; "】",
         _xlfn.IFS(ISBLANK(_xlpm.x),   "error:右侧选项不足:" &amp;  _xlpm.cellAddress,
               ISERROR(_xlpm.x),   "error:右侧选项执行失败:" &amp; _xlpm.cellAddress,
               TRUE,             "ok")
)</f>
        <v>ok</v>
      </c>
      <c r="J194" cm="1">
        <f t="array" ref="J194:K194">IFERROR(_xlfn._xlws.SORT(
    _xlfn.UNIQUE(
        TRANSPOSE(
            _xlfn.FILTERXML("&lt;select&gt;&lt;x&gt;"&amp;SUBSTITUTE(选内存[[#This Row],[内存选项表]],",","&lt;/x&gt;&lt;x&gt;") &amp;"&lt;/x&gt;&lt;/select&gt;","//x")
        )
    )
),"无合适【内存】选项,请清除【规格】或【CPU】后再试")</f>
        <v>256</v>
      </c>
      <c r="K194">
        <v>512</v>
      </c>
    </row>
    <row r="195" spans="1:11">
      <c r="A195" t="s">
        <v>3705</v>
      </c>
      <c r="B195" t="s">
        <v>1875</v>
      </c>
      <c r="D195" s="6">
        <v>128</v>
      </c>
      <c r="E195" s="6" t="s">
        <v>3770</v>
      </c>
      <c r="F195" s="6" t="str">
        <f t="shared" si="3"/>
        <v>选内存!$J$195#</v>
      </c>
      <c r="G195" s="6" t="str" cm="1">
        <f t="array" ref="G195">_xlfn.LET(_xlpm.x, J195,
         _xlpm.cellAddress, "【 选内存!" &amp; ADDRESS(ROW(选内存[[#This Row],[自检]]),COLUMN(选内存[[#This Row],[自检]])) &amp; "】",
         _xlfn.IFS(ISBLANK(_xlpm.x),   "error:右侧选项不足:" &amp;  _xlpm.cellAddress,
               ISERROR(_xlpm.x),   "error:右侧选项执行失败:" &amp; _xlpm.cellAddress,
               TRUE,             "ok")
)</f>
        <v>ok</v>
      </c>
      <c r="J195" cm="1">
        <f t="array" ref="J195:K195">IFERROR(_xlfn._xlws.SORT(
    _xlfn.UNIQUE(
        TRANSPOSE(
            _xlfn.FILTERXML("&lt;select&gt;&lt;x&gt;"&amp;SUBSTITUTE(选内存[[#This Row],[内存选项表]],",","&lt;/x&gt;&lt;x&gt;") &amp;"&lt;/x&gt;&lt;/select&gt;","//x")
        )
    )
),"无合适【内存】选项,请清除【规格】或【CPU】后再试")</f>
        <v>256</v>
      </c>
      <c r="K195">
        <v>512</v>
      </c>
    </row>
    <row r="196" spans="1:11">
      <c r="A196" t="s">
        <v>3705</v>
      </c>
      <c r="B196" t="s">
        <v>1878</v>
      </c>
      <c r="D196" s="6">
        <v>160</v>
      </c>
      <c r="E196" s="6" t="s">
        <v>3486</v>
      </c>
      <c r="F196" s="6" t="str">
        <f t="shared" si="3"/>
        <v>选内存!$J$196#</v>
      </c>
      <c r="G196" s="6" t="str" cm="1">
        <f t="array" ref="G196">_xlfn.LET(_xlpm.x, J196,
         _xlpm.cellAddress, "【 选内存!" &amp; ADDRESS(ROW(选内存[[#This Row],[自检]]),COLUMN(选内存[[#This Row],[自检]])) &amp; "】",
         _xlfn.IFS(ISBLANK(_xlpm.x),   "error:右侧选项不足:" &amp;  _xlpm.cellAddress,
               ISERROR(_xlpm.x),   "error:右侧选项执行失败:" &amp; _xlpm.cellAddress,
               TRUE,             "ok")
)</f>
        <v>ok</v>
      </c>
      <c r="J196" cm="1">
        <f t="array" ref="J196:K196">IFERROR(_xlfn._xlws.SORT(
    _xlfn.UNIQUE(
        TRANSPOSE(
            _xlfn.FILTERXML("&lt;select&gt;&lt;x&gt;"&amp;SUBSTITUTE(选内存[[#This Row],[内存选项表]],",","&lt;/x&gt;&lt;x&gt;") &amp;"&lt;/x&gt;&lt;/select&gt;","//x")
        )
    )
),"无合适【内存】选项,请清除【规格】或【CPU】后再试")</f>
        <v>320</v>
      </c>
      <c r="K196">
        <v>640</v>
      </c>
    </row>
    <row r="197" spans="1:11">
      <c r="A197" t="s">
        <v>3705</v>
      </c>
      <c r="B197" t="s">
        <v>11</v>
      </c>
      <c r="D197" s="6">
        <v>160</v>
      </c>
      <c r="E197" s="6" t="s">
        <v>3486</v>
      </c>
      <c r="F197" s="6" t="str">
        <f t="shared" si="3"/>
        <v>选内存!$J$197#</v>
      </c>
      <c r="G197" s="6" t="str" cm="1">
        <f t="array" ref="G197">_xlfn.LET(_xlpm.x, J197,
         _xlpm.cellAddress, "【 选内存!" &amp; ADDRESS(ROW(选内存[[#This Row],[自检]]),COLUMN(选内存[[#This Row],[自检]])) &amp; "】",
         _xlfn.IFS(ISBLANK(_xlpm.x),   "error:右侧选项不足:" &amp;  _xlpm.cellAddress,
               ISERROR(_xlpm.x),   "error:右侧选项执行失败:" &amp; _xlpm.cellAddress,
               TRUE,             "ok")
)</f>
        <v>ok</v>
      </c>
      <c r="J197" cm="1">
        <f t="array" ref="J197:K197">IFERROR(_xlfn._xlws.SORT(
    _xlfn.UNIQUE(
        TRANSPOSE(
            _xlfn.FILTERXML("&lt;select&gt;&lt;x&gt;"&amp;SUBSTITUTE(选内存[[#This Row],[内存选项表]],",","&lt;/x&gt;&lt;x&gt;") &amp;"&lt;/x&gt;&lt;/select&gt;","//x")
        )
    )
),"无合适【内存】选项,请清除【规格】或【CPU】后再试")</f>
        <v>320</v>
      </c>
      <c r="K197">
        <v>640</v>
      </c>
    </row>
    <row r="198" spans="1:11">
      <c r="A198" t="s">
        <v>3705</v>
      </c>
      <c r="B198" t="s">
        <v>1875</v>
      </c>
      <c r="D198" s="6">
        <v>160</v>
      </c>
      <c r="E198" s="6" t="s">
        <v>3486</v>
      </c>
      <c r="F198" s="6" t="str">
        <f t="shared" si="3"/>
        <v>选内存!$J$198#</v>
      </c>
      <c r="G198" s="6" t="str" cm="1">
        <f t="array" ref="G198">_xlfn.LET(_xlpm.x, J198,
         _xlpm.cellAddress, "【 选内存!" &amp; ADDRESS(ROW(选内存[[#This Row],[自检]]),COLUMN(选内存[[#This Row],[自检]])) &amp; "】",
         _xlfn.IFS(ISBLANK(_xlpm.x),   "error:右侧选项不足:" &amp;  _xlpm.cellAddress,
               ISERROR(_xlpm.x),   "error:右侧选项执行失败:" &amp; _xlpm.cellAddress,
               TRUE,             "ok")
)</f>
        <v>ok</v>
      </c>
      <c r="J198" cm="1">
        <f t="array" ref="J198:K198">IFERROR(_xlfn._xlws.SORT(
    _xlfn.UNIQUE(
        TRANSPOSE(
            _xlfn.FILTERXML("&lt;select&gt;&lt;x&gt;"&amp;SUBSTITUTE(选内存[[#This Row],[内存选项表]],",","&lt;/x&gt;&lt;x&gt;") &amp;"&lt;/x&gt;&lt;/select&gt;","//x")
        )
    )
),"无合适【内存】选项,请清除【规格】或【CPU】后再试")</f>
        <v>320</v>
      </c>
      <c r="K198">
        <v>640</v>
      </c>
    </row>
    <row r="199" spans="1:11">
      <c r="A199" t="s">
        <v>3705</v>
      </c>
      <c r="B199" t="s">
        <v>1878</v>
      </c>
      <c r="D199" s="6">
        <v>232</v>
      </c>
      <c r="E199" s="6" t="s">
        <v>3325</v>
      </c>
      <c r="F199" s="6" t="str">
        <f t="shared" si="3"/>
        <v>选内存!$J$199#</v>
      </c>
      <c r="G199" s="6" t="str" cm="1">
        <f t="array" ref="G199">_xlfn.LET(_xlpm.x, J199,
         _xlpm.cellAddress, "【 选内存!" &amp; ADDRESS(ROW(选内存[[#This Row],[自检]]),COLUMN(选内存[[#This Row],[自检]])) &amp; "】",
         _xlfn.IFS(ISBLANK(_xlpm.x),   "error:右侧选项不足:" &amp;  _xlpm.cellAddress,
               ISERROR(_xlpm.x),   "error:右侧选项执行失败:" &amp; _xlpm.cellAddress,
               TRUE,             "ok")
)</f>
        <v>ok</v>
      </c>
      <c r="J199" cm="1">
        <f t="array" ref="J199:K199">IFERROR(_xlfn._xlws.SORT(
    _xlfn.UNIQUE(
        TRANSPOSE(
            _xlfn.FILTERXML("&lt;select&gt;&lt;x&gt;"&amp;SUBSTITUTE(选内存[[#This Row],[内存选项表]],",","&lt;/x&gt;&lt;x&gt;") &amp;"&lt;/x&gt;&lt;/select&gt;","//x")
        )
    )
),"无合适【内存】选项,请清除【规格】或【CPU】后再试")</f>
        <v>432</v>
      </c>
      <c r="K199">
        <v>940</v>
      </c>
    </row>
    <row r="200" spans="1:11">
      <c r="A200" t="s">
        <v>3705</v>
      </c>
      <c r="B200" t="s">
        <v>11</v>
      </c>
      <c r="D200" s="6">
        <v>232</v>
      </c>
      <c r="E200" s="6" t="s">
        <v>3325</v>
      </c>
      <c r="F200" s="6" t="str">
        <f t="shared" si="3"/>
        <v>选内存!$J$200#</v>
      </c>
      <c r="G200" s="6" t="str" cm="1">
        <f t="array" ref="G200">_xlfn.LET(_xlpm.x, J200,
         _xlpm.cellAddress, "【 选内存!" &amp; ADDRESS(ROW(选内存[[#This Row],[自检]]),COLUMN(选内存[[#This Row],[自检]])) &amp; "】",
         _xlfn.IFS(ISBLANK(_xlpm.x),   "error:右侧选项不足:" &amp;  _xlpm.cellAddress,
               ISERROR(_xlpm.x),   "error:右侧选项执行失败:" &amp; _xlpm.cellAddress,
               TRUE,             "ok")
)</f>
        <v>ok</v>
      </c>
      <c r="J200" cm="1">
        <f t="array" ref="J200:K200">IFERROR(_xlfn._xlws.SORT(
    _xlfn.UNIQUE(
        TRANSPOSE(
            _xlfn.FILTERXML("&lt;select&gt;&lt;x&gt;"&amp;SUBSTITUTE(选内存[[#This Row],[内存选项表]],",","&lt;/x&gt;&lt;x&gt;") &amp;"&lt;/x&gt;&lt;/select&gt;","//x")
        )
    )
),"无合适【内存】选项,请清除【规格】或【CPU】后再试")</f>
        <v>432</v>
      </c>
      <c r="K200">
        <v>940</v>
      </c>
    </row>
    <row r="201" spans="1:11">
      <c r="A201" t="s">
        <v>3705</v>
      </c>
      <c r="B201" t="s">
        <v>1875</v>
      </c>
      <c r="D201" s="6">
        <v>232</v>
      </c>
      <c r="E201" s="6" t="s">
        <v>3325</v>
      </c>
      <c r="F201" s="6" t="str">
        <f t="shared" si="3"/>
        <v>选内存!$J$201#</v>
      </c>
      <c r="G201" s="6" t="str" cm="1">
        <f t="array" ref="G201">_xlfn.LET(_xlpm.x, J201,
         _xlpm.cellAddress, "【 选内存!" &amp; ADDRESS(ROW(选内存[[#This Row],[自检]]),COLUMN(选内存[[#This Row],[自检]])) &amp; "】",
         _xlfn.IFS(ISBLANK(_xlpm.x),   "error:右侧选项不足:" &amp;  _xlpm.cellAddress,
               ISERROR(_xlpm.x),   "error:右侧选项执行失败:" &amp; _xlpm.cellAddress,
               TRUE,             "ok")
)</f>
        <v>ok</v>
      </c>
      <c r="J201" cm="1">
        <f t="array" ref="J201:K201">IFERROR(_xlfn._xlws.SORT(
    _xlfn.UNIQUE(
        TRANSPOSE(
            _xlfn.FILTERXML("&lt;select&gt;&lt;x&gt;"&amp;SUBSTITUTE(选内存[[#This Row],[内存选项表]],",","&lt;/x&gt;&lt;x&gt;") &amp;"&lt;/x&gt;&lt;/select&gt;","//x")
        )
    )
),"无合适【内存】选项,请清除【规格】或【CPU】后再试")</f>
        <v>432</v>
      </c>
      <c r="K201">
        <v>940</v>
      </c>
    </row>
    <row r="202" spans="1:11">
      <c r="A202" t="s">
        <v>3705</v>
      </c>
      <c r="B202" t="s">
        <v>1878</v>
      </c>
      <c r="D202" s="6">
        <v>12</v>
      </c>
      <c r="E202" s="6" t="s">
        <v>3266</v>
      </c>
      <c r="F202" s="6" t="str">
        <f t="shared" si="3"/>
        <v>选内存!$J$202#</v>
      </c>
      <c r="G202" s="6" t="str" cm="1">
        <f t="array" ref="G202">_xlfn.LET(_xlpm.x, J202,
         _xlpm.cellAddress, "【 选内存!" &amp; ADDRESS(ROW(选内存[[#This Row],[自检]]),COLUMN(选内存[[#This Row],[自检]])) &amp; "】",
         _xlfn.IFS(ISBLANK(_xlpm.x),   "error:右侧选项不足:" &amp;  _xlpm.cellAddress,
               ISERROR(_xlpm.x),   "error:右侧选项执行失败:" &amp; _xlpm.cellAddress,
               TRUE,             "ok")
)</f>
        <v>ok</v>
      </c>
      <c r="J202" cm="1">
        <f t="array" ref="J202">IFERROR(_xlfn._xlws.SORT(
    _xlfn.UNIQUE(
        TRANSPOSE(
            _xlfn.FILTERXML("&lt;select&gt;&lt;x&gt;"&amp;SUBSTITUTE(选内存[[#This Row],[内存选项表]],",","&lt;/x&gt;&lt;x&gt;") &amp;"&lt;/x&gt;&lt;/select&gt;","//x")
        )
    )
),"无合适【内存】选项,请清除【规格】或【CPU】后再试")</f>
        <v>96</v>
      </c>
    </row>
    <row r="203" spans="1:11">
      <c r="A203" t="s">
        <v>3705</v>
      </c>
      <c r="B203" t="s">
        <v>11</v>
      </c>
      <c r="D203" s="6">
        <v>12</v>
      </c>
      <c r="E203" s="6" t="s">
        <v>3266</v>
      </c>
      <c r="F203" s="6" t="str">
        <f t="shared" si="3"/>
        <v>选内存!$J$203#</v>
      </c>
      <c r="G203" s="6" t="str" cm="1">
        <f t="array" ref="G203">_xlfn.LET(_xlpm.x, J203,
         _xlpm.cellAddress, "【 选内存!" &amp; ADDRESS(ROW(选内存[[#This Row],[自检]]),COLUMN(选内存[[#This Row],[自检]])) &amp; "】",
         _xlfn.IFS(ISBLANK(_xlpm.x),   "error:右侧选项不足:" &amp;  _xlpm.cellAddress,
               ISERROR(_xlpm.x),   "error:右侧选项执行失败:" &amp; _xlpm.cellAddress,
               TRUE,             "ok")
)</f>
        <v>ok</v>
      </c>
      <c r="J203" cm="1">
        <f t="array" ref="J203">IFERROR(_xlfn._xlws.SORT(
    _xlfn.UNIQUE(
        TRANSPOSE(
            _xlfn.FILTERXML("&lt;select&gt;&lt;x&gt;"&amp;SUBSTITUTE(选内存[[#This Row],[内存选项表]],",","&lt;/x&gt;&lt;x&gt;") &amp;"&lt;/x&gt;&lt;/select&gt;","//x")
        )
    )
),"无合适【内存】选项,请清除【规格】或【CPU】后再试")</f>
        <v>96</v>
      </c>
    </row>
    <row r="204" spans="1:11">
      <c r="A204" t="s">
        <v>3705</v>
      </c>
      <c r="B204" t="s">
        <v>1875</v>
      </c>
      <c r="D204" s="6">
        <v>12</v>
      </c>
      <c r="E204" s="6" t="s">
        <v>3266</v>
      </c>
      <c r="F204" s="6" t="str">
        <f t="shared" si="3"/>
        <v>选内存!$J$204#</v>
      </c>
      <c r="G204" s="6" t="str" cm="1">
        <f t="array" ref="G204">_xlfn.LET(_xlpm.x, J204,
         _xlpm.cellAddress, "【 选内存!" &amp; ADDRESS(ROW(选内存[[#This Row],[自检]]),COLUMN(选内存[[#This Row],[自检]])) &amp; "】",
         _xlfn.IFS(ISBLANK(_xlpm.x),   "error:右侧选项不足:" &amp;  _xlpm.cellAddress,
               ISERROR(_xlpm.x),   "error:右侧选项执行失败:" &amp; _xlpm.cellAddress,
               TRUE,             "ok")
)</f>
        <v>ok</v>
      </c>
      <c r="J204" cm="1">
        <f t="array" ref="J204">IFERROR(_xlfn._xlws.SORT(
    _xlfn.UNIQUE(
        TRANSPOSE(
            _xlfn.FILTERXML("&lt;select&gt;&lt;x&gt;"&amp;SUBSTITUTE(选内存[[#This Row],[内存选项表]],",","&lt;/x&gt;&lt;x&gt;") &amp;"&lt;/x&gt;&lt;/select&gt;","//x")
        )
    )
),"无合适【内存】选项,请清除【规格】或【CPU】后再试")</f>
        <v>96</v>
      </c>
    </row>
    <row r="205" spans="1:11">
      <c r="A205" t="s">
        <v>242</v>
      </c>
      <c r="B205" t="s">
        <v>1878</v>
      </c>
      <c r="D205" s="6">
        <v>1</v>
      </c>
      <c r="E205" s="6" t="s">
        <v>3550</v>
      </c>
      <c r="F205" s="6" t="str">
        <f t="shared" si="3"/>
        <v>选内存!$J$205#</v>
      </c>
      <c r="G205" s="6" t="str" cm="1">
        <f t="array" ref="G205">_xlfn.LET(_xlpm.x, J205,
         _xlpm.cellAddress, "【 选内存!" &amp; ADDRESS(ROW(选内存[[#This Row],[自检]]),COLUMN(选内存[[#This Row],[自检]])) &amp; "】",
         _xlfn.IFS(ISBLANK(_xlpm.x),   "error:右侧选项不足:" &amp;  _xlpm.cellAddress,
               ISERROR(_xlpm.x),   "error:右侧选项执行失败:" &amp; _xlpm.cellAddress,
               TRUE,             "ok")
)</f>
        <v>ok</v>
      </c>
      <c r="J205" cm="1">
        <f t="array" ref="J205:K205">IFERROR(_xlfn._xlws.SORT(
    _xlfn.UNIQUE(
        TRANSPOSE(
            _xlfn.FILTERXML("&lt;select&gt;&lt;x&gt;"&amp;SUBSTITUTE(选内存[[#This Row],[内存选项表]],",","&lt;/x&gt;&lt;x&gt;") &amp;"&lt;/x&gt;&lt;/select&gt;","//x")
        )
    )
),"无合适【内存】选项,请清除【规格】或【CPU】后再试")</f>
        <v>1</v>
      </c>
      <c r="K205">
        <v>2</v>
      </c>
    </row>
    <row r="206" spans="1:11">
      <c r="A206" t="s">
        <v>242</v>
      </c>
      <c r="B206" t="s">
        <v>1878</v>
      </c>
      <c r="D206" s="6">
        <v>2</v>
      </c>
      <c r="E206" s="6" t="s">
        <v>3306</v>
      </c>
      <c r="F206" s="6" t="str">
        <f t="shared" si="3"/>
        <v>选内存!$J$206#</v>
      </c>
      <c r="G206" s="6" t="str" cm="1">
        <f t="array" ref="G206">_xlfn.LET(_xlpm.x, J206,
         _xlpm.cellAddress, "【 选内存!" &amp; ADDRESS(ROW(选内存[[#This Row],[自检]]),COLUMN(选内存[[#This Row],[自检]])) &amp; "】",
         _xlfn.IFS(ISBLANK(_xlpm.x),   "error:右侧选项不足:" &amp;  _xlpm.cellAddress,
               ISERROR(_xlpm.x),   "error:右侧选项执行失败:" &amp; _xlpm.cellAddress,
               TRUE,             "ok")
)</f>
        <v>ok</v>
      </c>
      <c r="J206" cm="1">
        <f t="array" ref="J206">IFERROR(_xlfn._xlws.SORT(
    _xlfn.UNIQUE(
        TRANSPOSE(
            _xlfn.FILTERXML("&lt;select&gt;&lt;x&gt;"&amp;SUBSTITUTE(选内存[[#This Row],[内存选项表]],",","&lt;/x&gt;&lt;x&gt;") &amp;"&lt;/x&gt;&lt;/select&gt;","//x")
        )
    )
),"无合适【内存】选项,请清除【规格】或【CPU】后再试")</f>
        <v>4</v>
      </c>
    </row>
    <row r="207" spans="1:11">
      <c r="A207" t="s">
        <v>242</v>
      </c>
      <c r="B207" t="s">
        <v>1878</v>
      </c>
      <c r="D207" s="6">
        <v>4</v>
      </c>
      <c r="E207" s="6" t="s">
        <v>3633</v>
      </c>
      <c r="F207" s="6" t="str">
        <f t="shared" si="3"/>
        <v>选内存!$J$207#</v>
      </c>
      <c r="G207" s="6" t="str" cm="1">
        <f t="array" ref="G207">_xlfn.LET(_xlpm.x, J207,
         _xlpm.cellAddress, "【 选内存!" &amp; ADDRESS(ROW(选内存[[#This Row],[自检]]),COLUMN(选内存[[#This Row],[自检]])) &amp; "】",
         _xlfn.IFS(ISBLANK(_xlpm.x),   "error:右侧选项不足:" &amp;  _xlpm.cellAddress,
               ISERROR(_xlpm.x),   "error:右侧选项执行失败:" &amp; _xlpm.cellAddress,
               TRUE,             "ok")
)</f>
        <v>ok</v>
      </c>
      <c r="J207" cm="1">
        <f t="array" ref="J207:K207">IFERROR(_xlfn._xlws.SORT(
    _xlfn.UNIQUE(
        TRANSPOSE(
            _xlfn.FILTERXML("&lt;select&gt;&lt;x&gt;"&amp;SUBSTITUTE(选内存[[#This Row],[内存选项表]],",","&lt;/x&gt;&lt;x&gt;") &amp;"&lt;/x&gt;&lt;/select&gt;","//x")
        )
    )
),"无合适【内存】选项,请清除【规格】或【CPU】后再试")</f>
        <v>8</v>
      </c>
      <c r="K207">
        <v>16</v>
      </c>
    </row>
    <row r="208" spans="1:11">
      <c r="A208" t="s">
        <v>242</v>
      </c>
      <c r="B208" t="s">
        <v>1878</v>
      </c>
      <c r="D208" s="6">
        <v>8</v>
      </c>
      <c r="E208" s="6" t="s">
        <v>3634</v>
      </c>
      <c r="F208" s="6" t="str">
        <f t="shared" si="3"/>
        <v>选内存!$J$208#</v>
      </c>
      <c r="G208" s="6" t="str" cm="1">
        <f t="array" ref="G208">_xlfn.LET(_xlpm.x, J208,
         _xlpm.cellAddress, "【 选内存!" &amp; ADDRESS(ROW(选内存[[#This Row],[自检]]),COLUMN(选内存[[#This Row],[自检]])) &amp; "】",
         _xlfn.IFS(ISBLANK(_xlpm.x),   "error:右侧选项不足:" &amp;  _xlpm.cellAddress,
               ISERROR(_xlpm.x),   "error:右侧选项执行失败:" &amp; _xlpm.cellAddress,
               TRUE,             "ok")
)</f>
        <v>ok</v>
      </c>
      <c r="J208" cm="1">
        <f t="array" ref="J208:K208">IFERROR(_xlfn._xlws.SORT(
    _xlfn.UNIQUE(
        TRANSPOSE(
            _xlfn.FILTERXML("&lt;select&gt;&lt;x&gt;"&amp;SUBSTITUTE(选内存[[#This Row],[内存选项表]],",","&lt;/x&gt;&lt;x&gt;") &amp;"&lt;/x&gt;&lt;/select&gt;","//x")
        )
    )
),"无合适【内存】选项,请清除【规格】或【CPU】后再试")</f>
        <v>16</v>
      </c>
      <c r="K208">
        <v>32</v>
      </c>
    </row>
    <row r="209" spans="1:13">
      <c r="A209" t="s">
        <v>242</v>
      </c>
      <c r="B209" t="s">
        <v>1878</v>
      </c>
      <c r="D209" s="6">
        <v>16</v>
      </c>
      <c r="E209" s="6" t="s">
        <v>3665</v>
      </c>
      <c r="F209" s="6" t="str">
        <f t="shared" si="3"/>
        <v>选内存!$J$209#</v>
      </c>
      <c r="G209" s="6" t="str" cm="1">
        <f t="array" ref="G209">_xlfn.LET(_xlpm.x, J209,
         _xlpm.cellAddress, "【 选内存!" &amp; ADDRESS(ROW(选内存[[#This Row],[自检]]),COLUMN(选内存[[#This Row],[自检]])) &amp; "】",
         _xlfn.IFS(ISBLANK(_xlpm.x),   "error:右侧选项不足:" &amp;  _xlpm.cellAddress,
               ISERROR(_xlpm.x),   "error:右侧选项执行失败:" &amp; _xlpm.cellAddress,
               TRUE,             "ok")
)</f>
        <v>ok</v>
      </c>
      <c r="J209" cm="1">
        <f t="array" ref="J209:M209">IFERROR(_xlfn._xlws.SORT(
    _xlfn.UNIQUE(
        TRANSPOSE(
            _xlfn.FILTERXML("&lt;select&gt;&lt;x&gt;"&amp;SUBSTITUTE(选内存[[#This Row],[内存选项表]],",","&lt;/x&gt;&lt;x&gt;") &amp;"&lt;/x&gt;&lt;/select&gt;","//x")
        )
    )
),"无合适【内存】选项,请清除【规格】或【CPU】后再试")</f>
        <v>32</v>
      </c>
      <c r="K209">
        <v>64</v>
      </c>
      <c r="L209">
        <v>96</v>
      </c>
      <c r="M209">
        <v>128</v>
      </c>
    </row>
    <row r="210" spans="1:13">
      <c r="A210" t="s">
        <v>242</v>
      </c>
      <c r="B210" t="s">
        <v>1878</v>
      </c>
      <c r="D210" s="6">
        <v>24</v>
      </c>
      <c r="E210" s="6" t="s">
        <v>3660</v>
      </c>
      <c r="F210" s="6" t="str">
        <f t="shared" si="3"/>
        <v>选内存!$J$210#</v>
      </c>
      <c r="G210" s="6" t="str" cm="1">
        <f t="array" ref="G210">_xlfn.LET(_xlpm.x, J210,
         _xlpm.cellAddress, "【 选内存!" &amp; ADDRESS(ROW(选内存[[#This Row],[自检]]),COLUMN(选内存[[#This Row],[自检]])) &amp; "】",
         _xlfn.IFS(ISBLANK(_xlpm.x),   "error:右侧选项不足:" &amp;  _xlpm.cellAddress,
               ISERROR(_xlpm.x),   "error:右侧选项执行失败:" &amp; _xlpm.cellAddress,
               TRUE,             "ok")
)</f>
        <v>ok</v>
      </c>
      <c r="J210" cm="1">
        <f t="array" ref="J210">IFERROR(_xlfn._xlws.SORT(
    _xlfn.UNIQUE(
        TRANSPOSE(
            _xlfn.FILTERXML("&lt;select&gt;&lt;x&gt;"&amp;SUBSTITUTE(选内存[[#This Row],[内存选项表]],",","&lt;/x&gt;&lt;x&gt;") &amp;"&lt;/x&gt;&lt;/select&gt;","//x")
        )
    )
),"无合适【内存】选项,请清除【规格】或【CPU】后再试")</f>
        <v>244</v>
      </c>
    </row>
    <row r="211" spans="1:13">
      <c r="A211" t="s">
        <v>242</v>
      </c>
      <c r="B211" t="s">
        <v>1878</v>
      </c>
      <c r="D211" s="6">
        <v>48</v>
      </c>
      <c r="E211" s="6" t="s">
        <v>3661</v>
      </c>
      <c r="F211" s="6" t="str">
        <f t="shared" si="3"/>
        <v>选内存!$J$211#</v>
      </c>
      <c r="G211" s="6" t="str" cm="1">
        <f t="array" ref="G211">_xlfn.LET(_xlpm.x, J211,
         _xlpm.cellAddress, "【 选内存!" &amp; ADDRESS(ROW(选内存[[#This Row],[自检]]),COLUMN(选内存[[#This Row],[自检]])) &amp; "】",
         _xlfn.IFS(ISBLANK(_xlpm.x),   "error:右侧选项不足:" &amp;  _xlpm.cellAddress,
               ISERROR(_xlpm.x),   "error:右侧选项执行失败:" &amp; _xlpm.cellAddress,
               TRUE,             "ok")
)</f>
        <v>ok</v>
      </c>
      <c r="J211" cm="1">
        <f t="array" ref="J211">IFERROR(_xlfn._xlws.SORT(
    _xlfn.UNIQUE(
        TRANSPOSE(
            _xlfn.FILTERXML("&lt;select&gt;&lt;x&gt;"&amp;SUBSTITUTE(选内存[[#This Row],[内存选项表]],",","&lt;/x&gt;&lt;x&gt;") &amp;"&lt;/x&gt;&lt;/select&gt;","//x")
        )
    )
),"无合适【内存】选项,请清除【规格】或【CPU】后再试")</f>
        <v>488</v>
      </c>
    </row>
    <row r="212" spans="1:13">
      <c r="A212" t="s">
        <v>242</v>
      </c>
      <c r="B212" t="s">
        <v>1875</v>
      </c>
      <c r="D212" s="6">
        <v>1</v>
      </c>
      <c r="E212" s="6" t="s">
        <v>3550</v>
      </c>
      <c r="F212" s="6" t="str">
        <f t="shared" si="3"/>
        <v>选内存!$J$212#</v>
      </c>
      <c r="G212" s="6" t="str" cm="1">
        <f t="array" ref="G212">_xlfn.LET(_xlpm.x, J212,
         _xlpm.cellAddress, "【 选内存!" &amp; ADDRESS(ROW(选内存[[#This Row],[自检]]),COLUMN(选内存[[#This Row],[自检]])) &amp; "】",
         _xlfn.IFS(ISBLANK(_xlpm.x),   "error:右侧选项不足:" &amp;  _xlpm.cellAddress,
               ISERROR(_xlpm.x),   "error:右侧选项执行失败:" &amp; _xlpm.cellAddress,
               TRUE,             "ok")
)</f>
        <v>ok</v>
      </c>
      <c r="J212" cm="1">
        <f t="array" ref="J212:K212">IFERROR(_xlfn._xlws.SORT(
    _xlfn.UNIQUE(
        TRANSPOSE(
            _xlfn.FILTERXML("&lt;select&gt;&lt;x&gt;"&amp;SUBSTITUTE(选内存[[#This Row],[内存选项表]],",","&lt;/x&gt;&lt;x&gt;") &amp;"&lt;/x&gt;&lt;/select&gt;","//x")
        )
    )
),"无合适【内存】选项,请清除【规格】或【CPU】后再试")</f>
        <v>1</v>
      </c>
      <c r="K212">
        <v>2</v>
      </c>
    </row>
    <row r="213" spans="1:13">
      <c r="A213" t="s">
        <v>242</v>
      </c>
      <c r="B213" t="s">
        <v>1875</v>
      </c>
      <c r="D213" s="6">
        <v>2</v>
      </c>
      <c r="E213" s="6" t="s">
        <v>3306</v>
      </c>
      <c r="F213" s="6" t="str">
        <f t="shared" si="3"/>
        <v>选内存!$J$213#</v>
      </c>
      <c r="G213" s="6" t="str" cm="1">
        <f t="array" ref="G213">_xlfn.LET(_xlpm.x, J213,
         _xlpm.cellAddress, "【 选内存!" &amp; ADDRESS(ROW(选内存[[#This Row],[自检]]),COLUMN(选内存[[#This Row],[自检]])) &amp; "】",
         _xlfn.IFS(ISBLANK(_xlpm.x),   "error:右侧选项不足:" &amp;  _xlpm.cellAddress,
               ISERROR(_xlpm.x),   "error:右侧选项执行失败:" &amp; _xlpm.cellAddress,
               TRUE,             "ok")
)</f>
        <v>ok</v>
      </c>
      <c r="J213" cm="1">
        <f t="array" ref="J213">IFERROR(_xlfn._xlws.SORT(
    _xlfn.UNIQUE(
        TRANSPOSE(
            _xlfn.FILTERXML("&lt;select&gt;&lt;x&gt;"&amp;SUBSTITUTE(选内存[[#This Row],[内存选项表]],",","&lt;/x&gt;&lt;x&gt;") &amp;"&lt;/x&gt;&lt;/select&gt;","//x")
        )
    )
),"无合适【内存】选项,请清除【规格】或【CPU】后再试")</f>
        <v>4</v>
      </c>
    </row>
    <row r="214" spans="1:13">
      <c r="A214" t="s">
        <v>242</v>
      </c>
      <c r="B214" t="s">
        <v>1875</v>
      </c>
      <c r="D214" s="6">
        <v>4</v>
      </c>
      <c r="E214" s="6" t="s">
        <v>3633</v>
      </c>
      <c r="F214" s="6" t="str">
        <f t="shared" si="3"/>
        <v>选内存!$J$214#</v>
      </c>
      <c r="G214" s="6" t="str" cm="1">
        <f t="array" ref="G214">_xlfn.LET(_xlpm.x, J214,
         _xlpm.cellAddress, "【 选内存!" &amp; ADDRESS(ROW(选内存[[#This Row],[自检]]),COLUMN(选内存[[#This Row],[自检]])) &amp; "】",
         _xlfn.IFS(ISBLANK(_xlpm.x),   "error:右侧选项不足:" &amp;  _xlpm.cellAddress,
               ISERROR(_xlpm.x),   "error:右侧选项执行失败:" &amp; _xlpm.cellAddress,
               TRUE,             "ok")
)</f>
        <v>ok</v>
      </c>
      <c r="J214" cm="1">
        <f t="array" ref="J214:K214">IFERROR(_xlfn._xlws.SORT(
    _xlfn.UNIQUE(
        TRANSPOSE(
            _xlfn.FILTERXML("&lt;select&gt;&lt;x&gt;"&amp;SUBSTITUTE(选内存[[#This Row],[内存选项表]],",","&lt;/x&gt;&lt;x&gt;") &amp;"&lt;/x&gt;&lt;/select&gt;","//x")
        )
    )
),"无合适【内存】选项,请清除【规格】或【CPU】后再试")</f>
        <v>8</v>
      </c>
      <c r="K214">
        <v>16</v>
      </c>
    </row>
    <row r="215" spans="1:13">
      <c r="A215" t="s">
        <v>242</v>
      </c>
      <c r="B215" t="s">
        <v>1875</v>
      </c>
      <c r="D215" s="6">
        <v>8</v>
      </c>
      <c r="E215" s="6" t="s">
        <v>3634</v>
      </c>
      <c r="F215" s="6" t="str">
        <f t="shared" si="3"/>
        <v>选内存!$J$215#</v>
      </c>
      <c r="G215" s="6" t="str" cm="1">
        <f t="array" ref="G215">_xlfn.LET(_xlpm.x, J215,
         _xlpm.cellAddress, "【 选内存!" &amp; ADDRESS(ROW(选内存[[#This Row],[自检]]),COLUMN(选内存[[#This Row],[自检]])) &amp; "】",
         _xlfn.IFS(ISBLANK(_xlpm.x),   "error:右侧选项不足:" &amp;  _xlpm.cellAddress,
               ISERROR(_xlpm.x),   "error:右侧选项执行失败:" &amp; _xlpm.cellAddress,
               TRUE,             "ok")
)</f>
        <v>ok</v>
      </c>
      <c r="J215" cm="1">
        <f t="array" ref="J215:K215">IFERROR(_xlfn._xlws.SORT(
    _xlfn.UNIQUE(
        TRANSPOSE(
            _xlfn.FILTERXML("&lt;select&gt;&lt;x&gt;"&amp;SUBSTITUTE(选内存[[#This Row],[内存选项表]],",","&lt;/x&gt;&lt;x&gt;") &amp;"&lt;/x&gt;&lt;/select&gt;","//x")
        )
    )
),"无合适【内存】选项,请清除【规格】或【CPU】后再试")</f>
        <v>16</v>
      </c>
      <c r="K215">
        <v>32</v>
      </c>
    </row>
    <row r="216" spans="1:13">
      <c r="A216" t="s">
        <v>242</v>
      </c>
      <c r="B216" t="s">
        <v>1875</v>
      </c>
      <c r="D216" s="6">
        <v>16</v>
      </c>
      <c r="E216" s="6" t="s">
        <v>3665</v>
      </c>
      <c r="F216" s="6" t="str">
        <f t="shared" si="3"/>
        <v>选内存!$J$216#</v>
      </c>
      <c r="G216" s="6" t="str" cm="1">
        <f t="array" ref="G216">_xlfn.LET(_xlpm.x, J216,
         _xlpm.cellAddress, "【 选内存!" &amp; ADDRESS(ROW(选内存[[#This Row],[自检]]),COLUMN(选内存[[#This Row],[自检]])) &amp; "】",
         _xlfn.IFS(ISBLANK(_xlpm.x),   "error:右侧选项不足:" &amp;  _xlpm.cellAddress,
               ISERROR(_xlpm.x),   "error:右侧选项执行失败:" &amp; _xlpm.cellAddress,
               TRUE,             "ok")
)</f>
        <v>ok</v>
      </c>
      <c r="J216" cm="1">
        <f t="array" ref="J216:M216">IFERROR(_xlfn._xlws.SORT(
    _xlfn.UNIQUE(
        TRANSPOSE(
            _xlfn.FILTERXML("&lt;select&gt;&lt;x&gt;"&amp;SUBSTITUTE(选内存[[#This Row],[内存选项表]],",","&lt;/x&gt;&lt;x&gt;") &amp;"&lt;/x&gt;&lt;/select&gt;","//x")
        )
    )
),"无合适【内存】选项,请清除【规格】或【CPU】后再试")</f>
        <v>32</v>
      </c>
      <c r="K216">
        <v>64</v>
      </c>
      <c r="L216">
        <v>96</v>
      </c>
      <c r="M216">
        <v>128</v>
      </c>
    </row>
    <row r="217" spans="1:13">
      <c r="A217" t="s">
        <v>242</v>
      </c>
      <c r="B217" t="s">
        <v>1875</v>
      </c>
      <c r="D217" s="6">
        <v>24</v>
      </c>
      <c r="E217" s="6" t="s">
        <v>3660</v>
      </c>
      <c r="F217" s="6" t="str">
        <f t="shared" si="3"/>
        <v>选内存!$J$217#</v>
      </c>
      <c r="G217" s="6" t="str" cm="1">
        <f t="array" ref="G217">_xlfn.LET(_xlpm.x, J217,
         _xlpm.cellAddress, "【 选内存!" &amp; ADDRESS(ROW(选内存[[#This Row],[自检]]),COLUMN(选内存[[#This Row],[自检]])) &amp; "】",
         _xlfn.IFS(ISBLANK(_xlpm.x),   "error:右侧选项不足:" &amp;  _xlpm.cellAddress,
               ISERROR(_xlpm.x),   "error:右侧选项执行失败:" &amp; _xlpm.cellAddress,
               TRUE,             "ok")
)</f>
        <v>ok</v>
      </c>
      <c r="J217" cm="1">
        <f t="array" ref="J217">IFERROR(_xlfn._xlws.SORT(
    _xlfn.UNIQUE(
        TRANSPOSE(
            _xlfn.FILTERXML("&lt;select&gt;&lt;x&gt;"&amp;SUBSTITUTE(选内存[[#This Row],[内存选项表]],",","&lt;/x&gt;&lt;x&gt;") &amp;"&lt;/x&gt;&lt;/select&gt;","//x")
        )
    )
),"无合适【内存】选项,请清除【规格】或【CPU】后再试")</f>
        <v>244</v>
      </c>
    </row>
    <row r="218" spans="1:13">
      <c r="A218" t="s">
        <v>242</v>
      </c>
      <c r="B218" t="s">
        <v>1875</v>
      </c>
      <c r="D218" s="6">
        <v>48</v>
      </c>
      <c r="E218" s="6" t="s">
        <v>3661</v>
      </c>
      <c r="F218" s="6" t="str">
        <f t="shared" si="3"/>
        <v>选内存!$J$218#</v>
      </c>
      <c r="G218" s="6" t="str" cm="1">
        <f t="array" ref="G218">_xlfn.LET(_xlpm.x, J218,
         _xlpm.cellAddress, "【 选内存!" &amp; ADDRESS(ROW(选内存[[#This Row],[自检]]),COLUMN(选内存[[#This Row],[自检]])) &amp; "】",
         _xlfn.IFS(ISBLANK(_xlpm.x),   "error:右侧选项不足:" &amp;  _xlpm.cellAddress,
               ISERROR(_xlpm.x),   "error:右侧选项执行失败:" &amp; _xlpm.cellAddress,
               TRUE,             "ok")
)</f>
        <v>ok</v>
      </c>
      <c r="J218" cm="1">
        <f t="array" ref="J218">IFERROR(_xlfn._xlws.SORT(
    _xlfn.UNIQUE(
        TRANSPOSE(
            _xlfn.FILTERXML("&lt;select&gt;&lt;x&gt;"&amp;SUBSTITUTE(选内存[[#This Row],[内存选项表]],",","&lt;/x&gt;&lt;x&gt;") &amp;"&lt;/x&gt;&lt;/select&gt;","//x")
        )
    )
),"无合适【内存】选项,请清除【规格】或【CPU】后再试")</f>
        <v>488</v>
      </c>
    </row>
    <row r="219" spans="1:13">
      <c r="A219" t="s">
        <v>242</v>
      </c>
      <c r="B219" t="s">
        <v>11</v>
      </c>
      <c r="D219" s="6">
        <v>1</v>
      </c>
      <c r="E219" s="6" t="s">
        <v>3550</v>
      </c>
      <c r="F219" s="6" t="str">
        <f t="shared" si="3"/>
        <v>选内存!$J$219#</v>
      </c>
      <c r="G219" s="6" t="str" cm="1">
        <f t="array" ref="G219">_xlfn.LET(_xlpm.x, J219,
         _xlpm.cellAddress, "【 选内存!" &amp; ADDRESS(ROW(选内存[[#This Row],[自检]]),COLUMN(选内存[[#This Row],[自检]])) &amp; "】",
         _xlfn.IFS(ISBLANK(_xlpm.x),   "error:右侧选项不足:" &amp;  _xlpm.cellAddress,
               ISERROR(_xlpm.x),   "error:右侧选项执行失败:" &amp; _xlpm.cellAddress,
               TRUE,             "ok")
)</f>
        <v>ok</v>
      </c>
      <c r="J219" cm="1">
        <f t="array" ref="J219:K219">IFERROR(_xlfn._xlws.SORT(
    _xlfn.UNIQUE(
        TRANSPOSE(
            _xlfn.FILTERXML("&lt;select&gt;&lt;x&gt;"&amp;SUBSTITUTE(选内存[[#This Row],[内存选项表]],",","&lt;/x&gt;&lt;x&gt;") &amp;"&lt;/x&gt;&lt;/select&gt;","//x")
        )
    )
),"无合适【内存】选项,请清除【规格】或【CPU】后再试")</f>
        <v>1</v>
      </c>
      <c r="K219">
        <v>2</v>
      </c>
    </row>
    <row r="220" spans="1:13">
      <c r="A220" t="s">
        <v>242</v>
      </c>
      <c r="B220" t="s">
        <v>11</v>
      </c>
      <c r="D220" s="6">
        <v>2</v>
      </c>
      <c r="E220" s="6" t="s">
        <v>3306</v>
      </c>
      <c r="F220" s="6" t="str">
        <f t="shared" si="3"/>
        <v>选内存!$J$220#</v>
      </c>
      <c r="G220" s="6" t="str" cm="1">
        <f t="array" ref="G220">_xlfn.LET(_xlpm.x, J220,
         _xlpm.cellAddress, "【 选内存!" &amp; ADDRESS(ROW(选内存[[#This Row],[自检]]),COLUMN(选内存[[#This Row],[自检]])) &amp; "】",
         _xlfn.IFS(ISBLANK(_xlpm.x),   "error:右侧选项不足:" &amp;  _xlpm.cellAddress,
               ISERROR(_xlpm.x),   "error:右侧选项执行失败:" &amp; _xlpm.cellAddress,
               TRUE,             "ok")
)</f>
        <v>ok</v>
      </c>
      <c r="J220" cm="1">
        <f t="array" ref="J220">IFERROR(_xlfn._xlws.SORT(
    _xlfn.UNIQUE(
        TRANSPOSE(
            _xlfn.FILTERXML("&lt;select&gt;&lt;x&gt;"&amp;SUBSTITUTE(选内存[[#This Row],[内存选项表]],",","&lt;/x&gt;&lt;x&gt;") &amp;"&lt;/x&gt;&lt;/select&gt;","//x")
        )
    )
),"无合适【内存】选项,请清除【规格】或【CPU】后再试")</f>
        <v>4</v>
      </c>
    </row>
    <row r="221" spans="1:13">
      <c r="A221" t="s">
        <v>242</v>
      </c>
      <c r="B221" t="s">
        <v>11</v>
      </c>
      <c r="D221" s="6">
        <v>4</v>
      </c>
      <c r="E221" s="6" t="s">
        <v>3633</v>
      </c>
      <c r="F221" s="6" t="str">
        <f t="shared" si="3"/>
        <v>选内存!$J$221#</v>
      </c>
      <c r="G221" s="6" t="str" cm="1">
        <f t="array" ref="G221">_xlfn.LET(_xlpm.x, J221,
         _xlpm.cellAddress, "【 选内存!" &amp; ADDRESS(ROW(选内存[[#This Row],[自检]]),COLUMN(选内存[[#This Row],[自检]])) &amp; "】",
         _xlfn.IFS(ISBLANK(_xlpm.x),   "error:右侧选项不足:" &amp;  _xlpm.cellAddress,
               ISERROR(_xlpm.x),   "error:右侧选项执行失败:" &amp; _xlpm.cellAddress,
               TRUE,             "ok")
)</f>
        <v>ok</v>
      </c>
      <c r="J221" cm="1">
        <f t="array" ref="J221:K221">IFERROR(_xlfn._xlws.SORT(
    _xlfn.UNIQUE(
        TRANSPOSE(
            _xlfn.FILTERXML("&lt;select&gt;&lt;x&gt;"&amp;SUBSTITUTE(选内存[[#This Row],[内存选项表]],",","&lt;/x&gt;&lt;x&gt;") &amp;"&lt;/x&gt;&lt;/select&gt;","//x")
        )
    )
),"无合适【内存】选项,请清除【规格】或【CPU】后再试")</f>
        <v>8</v>
      </c>
      <c r="K221">
        <v>16</v>
      </c>
    </row>
    <row r="222" spans="1:13">
      <c r="A222" t="s">
        <v>242</v>
      </c>
      <c r="B222" t="s">
        <v>11</v>
      </c>
      <c r="D222" s="6">
        <v>8</v>
      </c>
      <c r="E222" s="6" t="s">
        <v>3634</v>
      </c>
      <c r="F222" s="6" t="str">
        <f t="shared" si="3"/>
        <v>选内存!$J$222#</v>
      </c>
      <c r="G222" s="6" t="str" cm="1">
        <f t="array" ref="G222">_xlfn.LET(_xlpm.x, J222,
         _xlpm.cellAddress, "【 选内存!" &amp; ADDRESS(ROW(选内存[[#This Row],[自检]]),COLUMN(选内存[[#This Row],[自检]])) &amp; "】",
         _xlfn.IFS(ISBLANK(_xlpm.x),   "error:右侧选项不足:" &amp;  _xlpm.cellAddress,
               ISERROR(_xlpm.x),   "error:右侧选项执行失败:" &amp; _xlpm.cellAddress,
               TRUE,             "ok")
)</f>
        <v>ok</v>
      </c>
      <c r="J222" cm="1">
        <f t="array" ref="J222:K222">IFERROR(_xlfn._xlws.SORT(
    _xlfn.UNIQUE(
        TRANSPOSE(
            _xlfn.FILTERXML("&lt;select&gt;&lt;x&gt;"&amp;SUBSTITUTE(选内存[[#This Row],[内存选项表]],",","&lt;/x&gt;&lt;x&gt;") &amp;"&lt;/x&gt;&lt;/select&gt;","//x")
        )
    )
),"无合适【内存】选项,请清除【规格】或【CPU】后再试")</f>
        <v>16</v>
      </c>
      <c r="K222">
        <v>32</v>
      </c>
    </row>
    <row r="223" spans="1:13">
      <c r="A223" t="s">
        <v>242</v>
      </c>
      <c r="B223" t="s">
        <v>11</v>
      </c>
      <c r="D223" s="6">
        <v>16</v>
      </c>
      <c r="E223" s="6" t="s">
        <v>3665</v>
      </c>
      <c r="F223" s="6" t="str">
        <f t="shared" si="3"/>
        <v>选内存!$J$223#</v>
      </c>
      <c r="G223" s="6" t="str" cm="1">
        <f t="array" ref="G223">_xlfn.LET(_xlpm.x, J223,
         _xlpm.cellAddress, "【 选内存!" &amp; ADDRESS(ROW(选内存[[#This Row],[自检]]),COLUMN(选内存[[#This Row],[自检]])) &amp; "】",
         _xlfn.IFS(ISBLANK(_xlpm.x),   "error:右侧选项不足:" &amp;  _xlpm.cellAddress,
               ISERROR(_xlpm.x),   "error:右侧选项执行失败:" &amp; _xlpm.cellAddress,
               TRUE,             "ok")
)</f>
        <v>ok</v>
      </c>
      <c r="J223" cm="1">
        <f t="array" ref="J223:M223">IFERROR(_xlfn._xlws.SORT(
    _xlfn.UNIQUE(
        TRANSPOSE(
            _xlfn.FILTERXML("&lt;select&gt;&lt;x&gt;"&amp;SUBSTITUTE(选内存[[#This Row],[内存选项表]],",","&lt;/x&gt;&lt;x&gt;") &amp;"&lt;/x&gt;&lt;/select&gt;","//x")
        )
    )
),"无合适【内存】选项,请清除【规格】或【CPU】后再试")</f>
        <v>32</v>
      </c>
      <c r="K223">
        <v>64</v>
      </c>
      <c r="L223">
        <v>96</v>
      </c>
      <c r="M223">
        <v>128</v>
      </c>
    </row>
    <row r="224" spans="1:13">
      <c r="A224" t="s">
        <v>242</v>
      </c>
      <c r="B224" t="s">
        <v>11</v>
      </c>
      <c r="D224" s="6">
        <v>24</v>
      </c>
      <c r="E224" s="6" t="s">
        <v>3660</v>
      </c>
      <c r="F224" s="6" t="str">
        <f t="shared" si="3"/>
        <v>选内存!$J$224#</v>
      </c>
      <c r="G224" s="6" t="str" cm="1">
        <f t="array" ref="G224">_xlfn.LET(_xlpm.x, J224,
         _xlpm.cellAddress, "【 选内存!" &amp; ADDRESS(ROW(选内存[[#This Row],[自检]]),COLUMN(选内存[[#This Row],[自检]])) &amp; "】",
         _xlfn.IFS(ISBLANK(_xlpm.x),   "error:右侧选项不足:" &amp;  _xlpm.cellAddress,
               ISERROR(_xlpm.x),   "error:右侧选项执行失败:" &amp; _xlpm.cellAddress,
               TRUE,             "ok")
)</f>
        <v>ok</v>
      </c>
      <c r="J224" cm="1">
        <f t="array" ref="J224">IFERROR(_xlfn._xlws.SORT(
    _xlfn.UNIQUE(
        TRANSPOSE(
            _xlfn.FILTERXML("&lt;select&gt;&lt;x&gt;"&amp;SUBSTITUTE(选内存[[#This Row],[内存选项表]],",","&lt;/x&gt;&lt;x&gt;") &amp;"&lt;/x&gt;&lt;/select&gt;","//x")
        )
    )
),"无合适【内存】选项,请清除【规格】或【CPU】后再试")</f>
        <v>244</v>
      </c>
    </row>
    <row r="225" spans="1:16">
      <c r="A225" t="s">
        <v>242</v>
      </c>
      <c r="B225" t="s">
        <v>11</v>
      </c>
      <c r="D225" s="6">
        <v>48</v>
      </c>
      <c r="E225" s="6" t="s">
        <v>3661</v>
      </c>
      <c r="F225" s="6" t="str">
        <f t="shared" si="3"/>
        <v>选内存!$J$225#</v>
      </c>
      <c r="G225" s="6" t="str" cm="1">
        <f t="array" ref="G225">_xlfn.LET(_xlpm.x, J225,
         _xlpm.cellAddress, "【 选内存!" &amp; ADDRESS(ROW(选内存[[#This Row],[自检]]),COLUMN(选内存[[#This Row],[自检]])) &amp; "】",
         _xlfn.IFS(ISBLANK(_xlpm.x),   "error:右侧选项不足:" &amp;  _xlpm.cellAddress,
               ISERROR(_xlpm.x),   "error:右侧选项执行失败:" &amp; _xlpm.cellAddress,
               TRUE,             "ok")
)</f>
        <v>ok</v>
      </c>
      <c r="J225" cm="1">
        <f t="array" ref="J225">IFERROR(_xlfn._xlws.SORT(
    _xlfn.UNIQUE(
        TRANSPOSE(
            _xlfn.FILTERXML("&lt;select&gt;&lt;x&gt;"&amp;SUBSTITUTE(选内存[[#This Row],[内存选项表]],",","&lt;/x&gt;&lt;x&gt;") &amp;"&lt;/x&gt;&lt;/select&gt;","//x")
        )
    )
),"无合适【内存】选项,请清除【规格】或【CPU】后再试")</f>
        <v>488</v>
      </c>
    </row>
    <row r="226" spans="1:16">
      <c r="A226" t="s">
        <v>65</v>
      </c>
      <c r="B226" t="s">
        <v>1875</v>
      </c>
      <c r="D226" s="6">
        <v>96</v>
      </c>
      <c r="E226" s="6" t="s">
        <v>3461</v>
      </c>
      <c r="F226" s="6" t="str">
        <f t="shared" si="3"/>
        <v>选内存!$J$226#</v>
      </c>
      <c r="G226" s="6" t="str" cm="1">
        <f t="array" ref="G226">_xlfn.LET(_xlpm.x, J226,
         _xlpm.cellAddress, "【 选内存!" &amp; ADDRESS(ROW(选内存[[#This Row],[自检]]),COLUMN(选内存[[#This Row],[自检]])) &amp; "】",
         _xlfn.IFS(ISBLANK(_xlpm.x),   "error:右侧选项不足:" &amp;  _xlpm.cellAddress,
               ISERROR(_xlpm.x),   "error:右侧选项执行失败:" &amp; _xlpm.cellAddress,
               TRUE,             "ok")
)</f>
        <v>ok</v>
      </c>
      <c r="J226" cm="1">
        <f t="array" ref="J226:K226">IFERROR(_xlfn._xlws.SORT(
    _xlfn.UNIQUE(
        TRANSPOSE(
            _xlfn.FILTERXML("&lt;select&gt;&lt;x&gt;"&amp;SUBSTITUTE(选内存[[#This Row],[内存选项表]],",","&lt;/x&gt;&lt;x&gt;") &amp;"&lt;/x&gt;&lt;/select&gt;","//x")
        )
    )
),"无合适【内存】选项,请清除【规格】或【CPU】后再试")</f>
        <v>384</v>
      </c>
      <c r="K226">
        <v>192</v>
      </c>
    </row>
    <row r="227" spans="1:16">
      <c r="A227" t="s">
        <v>65</v>
      </c>
      <c r="B227" t="s">
        <v>1875</v>
      </c>
      <c r="D227" s="6">
        <v>16</v>
      </c>
      <c r="E227" s="6" t="s">
        <v>3463</v>
      </c>
      <c r="F227" s="6" t="str">
        <f t="shared" si="3"/>
        <v>选内存!$J$227#</v>
      </c>
      <c r="G227" s="6" t="str" cm="1">
        <f t="array" ref="G227">_xlfn.LET(_xlpm.x, J227,
         _xlpm.cellAddress, "【 选内存!" &amp; ADDRESS(ROW(选内存[[#This Row],[自检]]),COLUMN(选内存[[#This Row],[自检]])) &amp; "】",
         _xlfn.IFS(ISBLANK(_xlpm.x),   "error:右侧选项不足:" &amp;  _xlpm.cellAddress,
               ISERROR(_xlpm.x),   "error:右侧选项执行失败:" &amp; _xlpm.cellAddress,
               TRUE,             "ok")
)</f>
        <v>ok</v>
      </c>
      <c r="J227" cm="1">
        <f t="array" ref="J227:N227">IFERROR(_xlfn._xlws.SORT(
    _xlfn.UNIQUE(
        TRANSPOSE(
            _xlfn.FILTERXML("&lt;select&gt;&lt;x&gt;"&amp;SUBSTITUTE(选内存[[#This Row],[内存选项表]],",","&lt;/x&gt;&lt;x&gt;") &amp;"&lt;/x&gt;&lt;/select&gt;","//x")
        )
    )
),"无合适【内存】选项,请清除【规格】或【CPU】后再试")</f>
        <v>64</v>
      </c>
      <c r="K227">
        <v>32</v>
      </c>
      <c r="L227">
        <v>128</v>
      </c>
      <c r="M227">
        <v>192</v>
      </c>
      <c r="N227">
        <v>96</v>
      </c>
    </row>
    <row r="228" spans="1:16">
      <c r="A228" t="s">
        <v>65</v>
      </c>
      <c r="B228" t="s">
        <v>1875</v>
      </c>
      <c r="D228" s="6">
        <v>32</v>
      </c>
      <c r="E228" s="6" t="s">
        <v>3465</v>
      </c>
      <c r="F228" s="6" t="str">
        <f t="shared" si="3"/>
        <v>选内存!$J$228#</v>
      </c>
      <c r="G228" s="6" t="str" cm="1">
        <f t="array" ref="G228">_xlfn.LET(_xlpm.x, J228,
         _xlpm.cellAddress, "【 选内存!" &amp; ADDRESS(ROW(选内存[[#This Row],[自检]]),COLUMN(选内存[[#This Row],[自检]])) &amp; "】",
         _xlfn.IFS(ISBLANK(_xlpm.x),   "error:右侧选项不足:" &amp;  _xlpm.cellAddress,
               ISERROR(_xlpm.x),   "error:右侧选项执行失败:" &amp; _xlpm.cellAddress,
               TRUE,             "ok")
)</f>
        <v>ok</v>
      </c>
      <c r="J228" cm="1">
        <f t="array" ref="J228:P228">IFERROR(_xlfn._xlws.SORT(
    _xlfn.UNIQUE(
        TRANSPOSE(
            _xlfn.FILTERXML("&lt;select&gt;&lt;x&gt;"&amp;SUBSTITUTE(选内存[[#This Row],[内存选项表]],",","&lt;/x&gt;&lt;x&gt;") &amp;"&lt;/x&gt;&lt;/select&gt;","//x")
        )
    )
),"无合适【内存】选项,请清除【规格】或【CPU】后再试")</f>
        <v>128</v>
      </c>
      <c r="K228">
        <v>64</v>
      </c>
      <c r="L228">
        <v>174</v>
      </c>
      <c r="M228">
        <v>96</v>
      </c>
      <c r="N228">
        <v>256</v>
      </c>
      <c r="O228">
        <v>384</v>
      </c>
      <c r="P228">
        <v>192</v>
      </c>
    </row>
    <row r="229" spans="1:16">
      <c r="A229" t="s">
        <v>65</v>
      </c>
      <c r="B229" t="s">
        <v>1875</v>
      </c>
      <c r="D229" s="6">
        <v>64</v>
      </c>
      <c r="E229" s="6" t="s">
        <v>3467</v>
      </c>
      <c r="F229" s="6" t="str">
        <f t="shared" si="3"/>
        <v>选内存!$J$229#</v>
      </c>
      <c r="G229" s="6" t="str" cm="1">
        <f t="array" ref="G229">_xlfn.LET(_xlpm.x, J229,
         _xlpm.cellAddress, "【 选内存!" &amp; ADDRESS(ROW(选内存[[#This Row],[自检]]),COLUMN(选内存[[#This Row],[自检]])) &amp; "】",
         _xlfn.IFS(ISBLANK(_xlpm.x),   "error:右侧选项不足:" &amp;  _xlpm.cellAddress,
               ISERROR(_xlpm.x),   "error:右侧选项执行失败:" &amp; _xlpm.cellAddress,
               TRUE,             "ok")
)</f>
        <v>ok</v>
      </c>
      <c r="J229" cm="1">
        <f t="array" ref="J229:N229">IFERROR(_xlfn._xlws.SORT(
    _xlfn.UNIQUE(
        TRANSPOSE(
            _xlfn.FILTERXML("&lt;select&gt;&lt;x&gt;"&amp;SUBSTITUTE(选内存[[#This Row],[内存选项表]],",","&lt;/x&gt;&lt;x&gt;") &amp;"&lt;/x&gt;&lt;/select&gt;","//x")
        )
    )
),"无合适【内存】选项,请清除【规格】或【CPU】后再试")</f>
        <v>256</v>
      </c>
      <c r="K229">
        <v>128</v>
      </c>
      <c r="L229">
        <v>348</v>
      </c>
      <c r="M229">
        <v>192</v>
      </c>
      <c r="N229">
        <v>512</v>
      </c>
    </row>
    <row r="230" spans="1:16">
      <c r="A230" t="s">
        <v>65</v>
      </c>
      <c r="B230" t="s">
        <v>1875</v>
      </c>
      <c r="D230" s="6">
        <v>84</v>
      </c>
      <c r="E230" s="6" t="s">
        <v>3334</v>
      </c>
      <c r="F230" s="6" t="str">
        <f t="shared" si="3"/>
        <v>选内存!$J$230#</v>
      </c>
      <c r="G230" s="6" t="str" cm="1">
        <f t="array" ref="G230">_xlfn.LET(_xlpm.x, J230,
         _xlpm.cellAddress, "【 选内存!" &amp; ADDRESS(ROW(选内存[[#This Row],[自检]]),COLUMN(选内存[[#This Row],[自检]])) &amp; "】",
         _xlfn.IFS(ISBLANK(_xlpm.x),   "error:右侧选项不足:" &amp;  _xlpm.cellAddress,
               ISERROR(_xlpm.x),   "error:右侧选项执行失败:" &amp; _xlpm.cellAddress,
               TRUE,             "ok")
)</f>
        <v>ok</v>
      </c>
      <c r="J230" cm="1">
        <f t="array" ref="J230">IFERROR(_xlfn._xlws.SORT(
    _xlfn.UNIQUE(
        TRANSPOSE(
            _xlfn.FILTERXML("&lt;select&gt;&lt;x&gt;"&amp;SUBSTITUTE(选内存[[#This Row],[内存选项表]],",","&lt;/x&gt;&lt;x&gt;") &amp;"&lt;/x&gt;&lt;/select&gt;","//x")
        )
    )
),"无合适【内存】选项,请清除【规格】或【CPU】后再试")</f>
        <v>320</v>
      </c>
    </row>
    <row r="231" spans="1:16">
      <c r="A231" t="s">
        <v>65</v>
      </c>
      <c r="B231" t="s">
        <v>1875</v>
      </c>
      <c r="D231" s="6">
        <v>8</v>
      </c>
      <c r="E231" s="6" t="s">
        <v>3469</v>
      </c>
      <c r="F231" s="6" t="str">
        <f t="shared" si="3"/>
        <v>选内存!$J$231#</v>
      </c>
      <c r="G231" s="6" t="str" cm="1">
        <f t="array" ref="G231">_xlfn.LET(_xlpm.x, J231,
         _xlpm.cellAddress, "【 选内存!" &amp; ADDRESS(ROW(选内存[[#This Row],[自检]]),COLUMN(选内存[[#This Row],[自检]])) &amp; "】",
         _xlfn.IFS(ISBLANK(_xlpm.x),   "error:右侧选项不足:" &amp;  _xlpm.cellAddress,
               ISERROR(_xlpm.x),   "error:右侧选项执行失败:" &amp; _xlpm.cellAddress,
               TRUE,             "ok")
)</f>
        <v>ok</v>
      </c>
      <c r="J231" cm="1">
        <f t="array" ref="J231:N231">IFERROR(_xlfn._xlws.SORT(
    _xlfn.UNIQUE(
        TRANSPOSE(
            _xlfn.FILTERXML("&lt;select&gt;&lt;x&gt;"&amp;SUBSTITUTE(选内存[[#This Row],[内存选项表]],",","&lt;/x&gt;&lt;x&gt;") &amp;"&lt;/x&gt;&lt;/select&gt;","//x")
        )
    )
),"无合适【内存】选项,请清除【规格】或【CPU】后再试")</f>
        <v>32</v>
      </c>
      <c r="K231">
        <v>16</v>
      </c>
      <c r="L231">
        <v>8</v>
      </c>
      <c r="M231">
        <v>64</v>
      </c>
      <c r="N231">
        <v>40</v>
      </c>
    </row>
    <row r="232" spans="1:16">
      <c r="A232" t="s">
        <v>65</v>
      </c>
      <c r="B232" t="s">
        <v>1875</v>
      </c>
      <c r="D232" s="6">
        <v>24</v>
      </c>
      <c r="E232" s="6" t="s">
        <v>3471</v>
      </c>
      <c r="F232" s="6" t="str">
        <f t="shared" si="3"/>
        <v>选内存!$J$232#</v>
      </c>
      <c r="G232" s="6" t="str" cm="1">
        <f t="array" ref="G232">_xlfn.LET(_xlpm.x, J232,
         _xlpm.cellAddress, "【 选内存!" &amp; ADDRESS(ROW(选内存[[#This Row],[自检]]),COLUMN(选内存[[#This Row],[自检]])) &amp; "】",
         _xlfn.IFS(ISBLANK(_xlpm.x),   "error:右侧选项不足:" &amp;  _xlpm.cellAddress,
               ISERROR(_xlpm.x),   "error:右侧选项执行失败:" &amp; _xlpm.cellAddress,
               TRUE,             "ok")
)</f>
        <v>ok</v>
      </c>
      <c r="J232" cm="1">
        <f t="array" ref="J232:L232">IFERROR(_xlfn._xlws.SORT(
    _xlfn.UNIQUE(
        TRANSPOSE(
            _xlfn.FILTERXML("&lt;select&gt;&lt;x&gt;"&amp;SUBSTITUTE(选内存[[#This Row],[内存选项表]],",","&lt;/x&gt;&lt;x&gt;") &amp;"&lt;/x&gt;&lt;/select&gt;","//x")
        )
    )
),"无合适【内存】选项,请清除【规格】或【CPU】后再试")</f>
        <v>96</v>
      </c>
      <c r="K232">
        <v>48</v>
      </c>
      <c r="L232">
        <v>192</v>
      </c>
    </row>
    <row r="233" spans="1:16">
      <c r="A233" t="s">
        <v>65</v>
      </c>
      <c r="B233" t="s">
        <v>1875</v>
      </c>
      <c r="D233" s="6">
        <v>4</v>
      </c>
      <c r="E233" s="6" t="s">
        <v>3473</v>
      </c>
      <c r="F233" s="6" t="str">
        <f t="shared" si="3"/>
        <v>选内存!$J$233#</v>
      </c>
      <c r="G233" s="6" t="str" cm="1">
        <f t="array" ref="G233">_xlfn.LET(_xlpm.x, J233,
         _xlpm.cellAddress, "【 选内存!" &amp; ADDRESS(ROW(选内存[[#This Row],[自检]]),COLUMN(选内存[[#This Row],[自检]])) &amp; "】",
         _xlfn.IFS(ISBLANK(_xlpm.x),   "error:右侧选项不足:" &amp;  _xlpm.cellAddress,
               ISERROR(_xlpm.x),   "error:右侧选项执行失败:" &amp; _xlpm.cellAddress,
               TRUE,             "ok")
)</f>
        <v>ok</v>
      </c>
      <c r="J233" cm="1">
        <f t="array" ref="J233:N233">IFERROR(_xlfn._xlws.SORT(
    _xlfn.UNIQUE(
        TRANSPOSE(
            _xlfn.FILTERXML("&lt;select&gt;&lt;x&gt;"&amp;SUBSTITUTE(选内存[[#This Row],[内存选项表]],",","&lt;/x&gt;&lt;x&gt;") &amp;"&lt;/x&gt;&lt;/select&gt;","//x")
        )
    )
),"无合适【内存】选项,请清除【规格】或【CPU】后再试")</f>
        <v>8</v>
      </c>
      <c r="K233">
        <v>16</v>
      </c>
      <c r="L233">
        <v>4</v>
      </c>
      <c r="M233">
        <v>32</v>
      </c>
      <c r="N233">
        <v>20</v>
      </c>
    </row>
    <row r="234" spans="1:16">
      <c r="A234" t="s">
        <v>65</v>
      </c>
      <c r="B234" t="s">
        <v>1875</v>
      </c>
      <c r="D234" s="6">
        <v>46</v>
      </c>
      <c r="E234" s="6" t="s">
        <v>3307</v>
      </c>
      <c r="F234" s="6" t="str">
        <f t="shared" si="3"/>
        <v>选内存!$J$234#</v>
      </c>
      <c r="G234" s="6" t="str" cm="1">
        <f t="array" ref="G234">_xlfn.LET(_xlpm.x, J234,
         _xlpm.cellAddress, "【 选内存!" &amp; ADDRESS(ROW(选内存[[#This Row],[自检]]),COLUMN(选内存[[#This Row],[自检]])) &amp; "】",
         _xlfn.IFS(ISBLANK(_xlpm.x),   "error:右侧选项不足:" &amp;  _xlpm.cellAddress,
               ISERROR(_xlpm.x),   "error:右侧选项执行失败:" &amp; _xlpm.cellAddress,
               TRUE,             "ok")
)</f>
        <v>ok</v>
      </c>
      <c r="J234" cm="1">
        <f t="array" ref="J234">IFERROR(_xlfn._xlws.SORT(
    _xlfn.UNIQUE(
        TRANSPOSE(
            _xlfn.FILTERXML("&lt;select&gt;&lt;x&gt;"&amp;SUBSTITUTE(选内存[[#This Row],[内存选项表]],",","&lt;/x&gt;&lt;x&gt;") &amp;"&lt;/x&gt;&lt;/select&gt;","//x")
        )
    )
),"无合适【内存】选项,请清除【规格】或【CPU】后再试")</f>
        <v>216</v>
      </c>
    </row>
    <row r="235" spans="1:16">
      <c r="A235" t="s">
        <v>65</v>
      </c>
      <c r="B235" t="s">
        <v>1875</v>
      </c>
      <c r="D235" s="6">
        <v>80</v>
      </c>
      <c r="E235" s="6" t="s">
        <v>3475</v>
      </c>
      <c r="F235" s="6" t="str">
        <f t="shared" si="3"/>
        <v>选内存!$J$235#</v>
      </c>
      <c r="G235" s="6" t="str" cm="1">
        <f t="array" ref="G235">_xlfn.LET(_xlpm.x, J235,
         _xlpm.cellAddress, "【 选内存!" &amp; ADDRESS(ROW(选内存[[#This Row],[自检]]),COLUMN(选内存[[#This Row],[自检]])) &amp; "】",
         _xlfn.IFS(ISBLANK(_xlpm.x),   "error:右侧选项不足:" &amp;  _xlpm.cellAddress,
               ISERROR(_xlpm.x),   "error:右侧选项执行失败:" &amp; _xlpm.cellAddress,
               TRUE,             "ok")
)</f>
        <v>ok</v>
      </c>
      <c r="J235" cm="1">
        <f t="array" ref="J235:L235">IFERROR(_xlfn._xlws.SORT(
    _xlfn.UNIQUE(
        TRANSPOSE(
            _xlfn.FILTERXML("&lt;select&gt;&lt;x&gt;"&amp;SUBSTITUTE(选内存[[#This Row],[内存选项表]],",","&lt;/x&gt;&lt;x&gt;") &amp;"&lt;/x&gt;&lt;/select&gt;","//x")
        )
    )
),"无合适【内存】选项,请清除【规格】或【CPU】后再试")</f>
        <v>320</v>
      </c>
      <c r="K235">
        <v>384</v>
      </c>
      <c r="L235">
        <v>160</v>
      </c>
    </row>
    <row r="236" spans="1:16">
      <c r="A236" t="s">
        <v>65</v>
      </c>
      <c r="B236" t="s">
        <v>1875</v>
      </c>
      <c r="D236" s="6">
        <v>92</v>
      </c>
      <c r="E236" s="6" t="s">
        <v>3308</v>
      </c>
      <c r="F236" s="6" t="str">
        <f t="shared" si="3"/>
        <v>选内存!$J$236#</v>
      </c>
      <c r="G236" s="6" t="str" cm="1">
        <f t="array" ref="G236">_xlfn.LET(_xlpm.x, J236,
         _xlpm.cellAddress, "【 选内存!" &amp; ADDRESS(ROW(选内存[[#This Row],[自检]]),COLUMN(选内存[[#This Row],[自检]])) &amp; "】",
         _xlfn.IFS(ISBLANK(_xlpm.x),   "error:右侧选项不足:" &amp;  _xlpm.cellAddress,
               ISERROR(_xlpm.x),   "error:右侧选项执行失败:" &amp; _xlpm.cellAddress,
               TRUE,             "ok")
)</f>
        <v>ok</v>
      </c>
      <c r="J236" cm="1">
        <f t="array" ref="J236">IFERROR(_xlfn._xlws.SORT(
    _xlfn.UNIQUE(
        TRANSPOSE(
            _xlfn.FILTERXML("&lt;select&gt;&lt;x&gt;"&amp;SUBSTITUTE(选内存[[#This Row],[内存选项表]],",","&lt;/x&gt;&lt;x&gt;") &amp;"&lt;/x&gt;&lt;/select&gt;","//x")
        )
    )
),"无合适【内存】选项,请清除【规格】或【CPU】后再试")</f>
        <v>432</v>
      </c>
    </row>
    <row r="237" spans="1:16">
      <c r="A237" t="s">
        <v>65</v>
      </c>
      <c r="B237" t="s">
        <v>1875</v>
      </c>
      <c r="D237" s="6">
        <v>48</v>
      </c>
      <c r="E237" s="6" t="s">
        <v>3477</v>
      </c>
      <c r="F237" s="6" t="str">
        <f t="shared" si="3"/>
        <v>选内存!$J$237#</v>
      </c>
      <c r="G237" s="6" t="str" cm="1">
        <f t="array" ref="G237">_xlfn.LET(_xlpm.x, J237,
         _xlpm.cellAddress, "【 选内存!" &amp; ADDRESS(ROW(选内存[[#This Row],[自检]]),COLUMN(选内存[[#This Row],[自检]])) &amp; "】",
         _xlfn.IFS(ISBLANK(_xlpm.x),   "error:右侧选项不足:" &amp;  _xlpm.cellAddress,
               ISERROR(_xlpm.x),   "error:右侧选项执行失败:" &amp; _xlpm.cellAddress,
               TRUE,             "ok")
)</f>
        <v>ok</v>
      </c>
      <c r="J237" cm="1">
        <f t="array" ref="J237:L237">IFERROR(_xlfn._xlws.SORT(
    _xlfn.UNIQUE(
        TRANSPOSE(
            _xlfn.FILTERXML("&lt;select&gt;&lt;x&gt;"&amp;SUBSTITUTE(选内存[[#This Row],[内存选项表]],",","&lt;/x&gt;&lt;x&gt;") &amp;"&lt;/x&gt;&lt;/select&gt;","//x")
        )
    )
),"无合适【内存】选项,请清除【规格】或【CPU】后再试")</f>
        <v>96</v>
      </c>
      <c r="K237">
        <v>192</v>
      </c>
      <c r="L237">
        <v>384</v>
      </c>
    </row>
    <row r="238" spans="1:16">
      <c r="A238" t="s">
        <v>65</v>
      </c>
      <c r="B238" t="s">
        <v>1875</v>
      </c>
      <c r="D238" s="6">
        <v>52</v>
      </c>
      <c r="E238" s="6" t="s">
        <v>3310</v>
      </c>
      <c r="F238" s="6" t="str">
        <f t="shared" si="3"/>
        <v>选内存!$J$238#</v>
      </c>
      <c r="G238" s="6" t="str" cm="1">
        <f t="array" ref="G238">_xlfn.LET(_xlpm.x, J238,
         _xlpm.cellAddress, "【 选内存!" &amp; ADDRESS(ROW(选内存[[#This Row],[自检]]),COLUMN(选内存[[#This Row],[自检]])) &amp; "】",
         _xlfn.IFS(ISBLANK(_xlpm.x),   "error:右侧选项不足:" &amp;  _xlpm.cellAddress,
               ISERROR(_xlpm.x),   "error:右侧选项执行失败:" &amp; _xlpm.cellAddress,
               TRUE,             "ok")
)</f>
        <v>ok</v>
      </c>
      <c r="J238" cm="1">
        <f t="array" ref="J238">IFERROR(_xlfn._xlws.SORT(
    _xlfn.UNIQUE(
        TRANSPOSE(
            _xlfn.FILTERXML("&lt;select&gt;&lt;x&gt;"&amp;SUBSTITUTE(选内存[[#This Row],[内存选项表]],",","&lt;/x&gt;&lt;x&gt;") &amp;"&lt;/x&gt;&lt;/select&gt;","//x")
        )
    )
),"无合适【内存】选项,请清除【规格】或【CPU】后再试")</f>
        <v>184</v>
      </c>
    </row>
    <row r="239" spans="1:16">
      <c r="A239" t="s">
        <v>65</v>
      </c>
      <c r="B239" t="s">
        <v>1875</v>
      </c>
      <c r="D239" s="6">
        <v>104</v>
      </c>
      <c r="E239" s="6" t="s">
        <v>3312</v>
      </c>
      <c r="F239" s="6" t="str">
        <f t="shared" si="3"/>
        <v>选内存!$J$239#</v>
      </c>
      <c r="G239" s="6" t="str" cm="1">
        <f t="array" ref="G239">_xlfn.LET(_xlpm.x, J239,
         _xlpm.cellAddress, "【 选内存!" &amp; ADDRESS(ROW(选内存[[#This Row],[自检]]),COLUMN(选内存[[#This Row],[自检]])) &amp; "】",
         _xlfn.IFS(ISBLANK(_xlpm.x),   "error:右侧选项不足:" &amp;  _xlpm.cellAddress,
               ISERROR(_xlpm.x),   "error:右侧选项执行失败:" &amp; _xlpm.cellAddress,
               TRUE,             "ok")
)</f>
        <v>ok</v>
      </c>
      <c r="J239" cm="1">
        <f t="array" ref="J239">IFERROR(_xlfn._xlws.SORT(
    _xlfn.UNIQUE(
        TRANSPOSE(
            _xlfn.FILTERXML("&lt;select&gt;&lt;x&gt;"&amp;SUBSTITUTE(选内存[[#This Row],[内存选项表]],",","&lt;/x&gt;&lt;x&gt;") &amp;"&lt;/x&gt;&lt;/select&gt;","//x")
        )
    )
),"无合适【内存】选项,请清除【规格】或【CPU】后再试")</f>
        <v>368</v>
      </c>
    </row>
    <row r="240" spans="1:16">
      <c r="A240" t="s">
        <v>65</v>
      </c>
      <c r="B240" t="s">
        <v>1875</v>
      </c>
      <c r="D240" s="6">
        <v>1</v>
      </c>
      <c r="E240" s="6" t="s">
        <v>3479</v>
      </c>
      <c r="F240" s="6" t="str">
        <f t="shared" si="3"/>
        <v>选内存!$J$240#</v>
      </c>
      <c r="G240" s="6" t="str" cm="1">
        <f t="array" ref="G240">_xlfn.LET(_xlpm.x, J240,
         _xlpm.cellAddress, "【 选内存!" &amp; ADDRESS(ROW(选内存[[#This Row],[自检]]),COLUMN(选内存[[#This Row],[自检]])) &amp; "】",
         _xlfn.IFS(ISBLANK(_xlpm.x),   "error:右侧选项不足:" &amp;  _xlpm.cellAddress,
               ISERROR(_xlpm.x),   "error:右侧选项执行失败:" &amp; _xlpm.cellAddress,
               TRUE,             "ok")
)</f>
        <v>ok</v>
      </c>
      <c r="J240" cm="1">
        <f t="array" ref="J240:M240">IFERROR(_xlfn._xlws.SORT(
    _xlfn.UNIQUE(
        TRANSPOSE(
            _xlfn.FILTERXML("&lt;select&gt;&lt;x&gt;"&amp;SUBSTITUTE(选内存[[#This Row],[内存选项表]],",","&lt;/x&gt;&lt;x&gt;") &amp;"&lt;/x&gt;&lt;/select&gt;","//x")
        )
    )
),"无合适【内存】选项,请清除【规格】或【CPU】后再试")</f>
        <v>2</v>
      </c>
      <c r="K240">
        <v>1</v>
      </c>
      <c r="L240">
        <v>4</v>
      </c>
      <c r="M240">
        <v>8</v>
      </c>
    </row>
    <row r="241" spans="1:14">
      <c r="A241" t="s">
        <v>65</v>
      </c>
      <c r="B241" t="s">
        <v>1875</v>
      </c>
      <c r="D241" s="6">
        <v>2</v>
      </c>
      <c r="E241" s="6" t="s">
        <v>3481</v>
      </c>
      <c r="F241" s="6" t="str">
        <f t="shared" si="3"/>
        <v>选内存!$J$241#</v>
      </c>
      <c r="G241" s="6" t="str" cm="1">
        <f t="array" ref="G241">_xlfn.LET(_xlpm.x, J241,
         _xlpm.cellAddress, "【 选内存!" &amp; ADDRESS(ROW(选内存[[#This Row],[自检]]),COLUMN(选内存[[#This Row],[自检]])) &amp; "】",
         _xlfn.IFS(ISBLANK(_xlpm.x),   "error:右侧选项不足:" &amp;  _xlpm.cellAddress,
               ISERROR(_xlpm.x),   "error:右侧选项执行失败:" &amp; _xlpm.cellAddress,
               TRUE,             "ok")
)</f>
        <v>ok</v>
      </c>
      <c r="J241" cm="1">
        <f t="array" ref="J241:N241">IFERROR(_xlfn._xlws.SORT(
    _xlfn.UNIQUE(
        TRANSPOSE(
            _xlfn.FILTERXML("&lt;select&gt;&lt;x&gt;"&amp;SUBSTITUTE(选内存[[#This Row],[内存选项表]],",","&lt;/x&gt;&lt;x&gt;") &amp;"&lt;/x&gt;&lt;/select&gt;","//x")
        )
    )
),"无合适【内存】选项,请清除【规格】或【CPU】后再试")</f>
        <v>4</v>
      </c>
      <c r="K241">
        <v>8</v>
      </c>
      <c r="L241">
        <v>2</v>
      </c>
      <c r="M241">
        <v>12</v>
      </c>
      <c r="N241">
        <v>16</v>
      </c>
    </row>
    <row r="242" spans="1:14">
      <c r="A242" t="s">
        <v>65</v>
      </c>
      <c r="B242" t="s">
        <v>1875</v>
      </c>
      <c r="D242" s="6">
        <v>12</v>
      </c>
      <c r="E242" s="6" t="s">
        <v>3483</v>
      </c>
      <c r="F242" s="6" t="str">
        <f t="shared" si="3"/>
        <v>选内存!$J$242#</v>
      </c>
      <c r="G242" s="6" t="str" cm="1">
        <f t="array" ref="G242">_xlfn.LET(_xlpm.x, J242,
         _xlpm.cellAddress, "【 选内存!" &amp; ADDRESS(ROW(选内存[[#This Row],[自检]]),COLUMN(选内存[[#This Row],[自检]])) &amp; "】",
         _xlfn.IFS(ISBLANK(_xlpm.x),   "error:右侧选项不足:" &amp;  _xlpm.cellAddress,
               ISERROR(_xlpm.x),   "error:右侧选项执行失败:" &amp; _xlpm.cellAddress,
               TRUE,             "ok")
)</f>
        <v>ok</v>
      </c>
      <c r="J242" cm="1">
        <f t="array" ref="J242:M242">IFERROR(_xlfn._xlws.SORT(
    _xlfn.UNIQUE(
        TRANSPOSE(
            _xlfn.FILTERXML("&lt;select&gt;&lt;x&gt;"&amp;SUBSTITUTE(选内存[[#This Row],[内存选项表]],",","&lt;/x&gt;&lt;x&gt;") &amp;"&lt;/x&gt;&lt;/select&gt;","//x")
        )
    )
),"无合适【内存】选项,请清除【规格】或【CPU】后再试")</f>
        <v>24</v>
      </c>
      <c r="K242">
        <v>48</v>
      </c>
      <c r="L242">
        <v>96</v>
      </c>
      <c r="M242">
        <v>144</v>
      </c>
    </row>
    <row r="243" spans="1:14">
      <c r="A243" t="s">
        <v>65</v>
      </c>
      <c r="B243" t="s">
        <v>1875</v>
      </c>
      <c r="D243" s="6">
        <v>72</v>
      </c>
      <c r="E243" s="6" t="s">
        <v>3358</v>
      </c>
      <c r="F243" s="6" t="str">
        <f t="shared" si="3"/>
        <v>选内存!$J$243#</v>
      </c>
      <c r="G243" s="6" t="str" cm="1">
        <f t="array" ref="G243">_xlfn.LET(_xlpm.x, J243,
         _xlpm.cellAddress, "【 选内存!" &amp; ADDRESS(ROW(选内存[[#This Row],[自检]]),COLUMN(选内存[[#This Row],[自检]])) &amp; "】",
         _xlfn.IFS(ISBLANK(_xlpm.x),   "error:右侧选项不足:" &amp;  _xlpm.cellAddress,
               ISERROR(_xlpm.x),   "error:右侧选项执行失败:" &amp; _xlpm.cellAddress,
               TRUE,             "ok")
)</f>
        <v>ok</v>
      </c>
      <c r="J243" cm="1">
        <f t="array" ref="J243:L243">IFERROR(_xlfn._xlws.SORT(
    _xlfn.UNIQUE(
        TRANSPOSE(
            _xlfn.FILTERXML("&lt;select&gt;&lt;x&gt;"&amp;SUBSTITUTE(选内存[[#This Row],[内存选项表]],",","&lt;/x&gt;&lt;x&gt;") &amp;"&lt;/x&gt;&lt;/select&gt;","//x")
        )
    )
),"无合适【内存】选项,请清除【规格】或【CPU】后再试")</f>
        <v>288</v>
      </c>
      <c r="K243">
        <v>648</v>
      </c>
      <c r="L243">
        <v>320</v>
      </c>
    </row>
    <row r="244" spans="1:14">
      <c r="A244" t="s">
        <v>65</v>
      </c>
      <c r="B244" t="s">
        <v>1875</v>
      </c>
      <c r="D244" s="6">
        <v>68</v>
      </c>
      <c r="E244" s="6" t="s">
        <v>3319</v>
      </c>
      <c r="F244" s="6" t="str">
        <f t="shared" si="3"/>
        <v>选内存!$J$244#</v>
      </c>
      <c r="G244" s="6" t="str" cm="1">
        <f t="array" ref="G244">_xlfn.LET(_xlpm.x, J244,
         _xlpm.cellAddress, "【 选内存!" &amp; ADDRESS(ROW(选内存[[#This Row],[自检]]),COLUMN(选内存[[#This Row],[自检]])) &amp; "】",
         _xlfn.IFS(ISBLANK(_xlpm.x),   "error:右侧选项不足:" &amp;  _xlpm.cellAddress,
               ISERROR(_xlpm.x),   "error:右侧选项执行失败:" &amp; _xlpm.cellAddress,
               TRUE,             "ok")
)</f>
        <v>ok</v>
      </c>
      <c r="J244" cm="1">
        <f t="array" ref="J244">IFERROR(_xlfn._xlws.SORT(
    _xlfn.UNIQUE(
        TRANSPOSE(
            _xlfn.FILTERXML("&lt;select&gt;&lt;x&gt;"&amp;SUBSTITUTE(选内存[[#This Row],[内存选项表]],",","&lt;/x&gt;&lt;x&gt;") &amp;"&lt;/x&gt;&lt;/select&gt;","//x")
        )
    )
),"无合适【内存】选项,请清除【规格】或【CPU】后再试")</f>
        <v>316</v>
      </c>
    </row>
    <row r="245" spans="1:14">
      <c r="A245" t="s">
        <v>65</v>
      </c>
      <c r="B245" t="s">
        <v>1875</v>
      </c>
      <c r="D245" s="6">
        <v>116</v>
      </c>
      <c r="E245" s="6" t="s">
        <v>3321</v>
      </c>
      <c r="F245" s="6" t="str">
        <f t="shared" si="3"/>
        <v>选内存!$J$245#</v>
      </c>
      <c r="G245" s="6" t="str" cm="1">
        <f t="array" ref="G245">_xlfn.LET(_xlpm.x, J245,
         _xlpm.cellAddress, "【 选内存!" &amp; ADDRESS(ROW(选内存[[#This Row],[自检]]),COLUMN(选内存[[#This Row],[自检]])) &amp; "】",
         _xlfn.IFS(ISBLANK(_xlpm.x),   "error:右侧选项不足:" &amp;  _xlpm.cellAddress,
               ISERROR(_xlpm.x),   "error:右侧选项执行失败:" &amp; _xlpm.cellAddress,
               TRUE,             "ok")
)</f>
        <v>ok</v>
      </c>
      <c r="J245" cm="1">
        <f t="array" ref="J245:K245">IFERROR(_xlfn._xlws.SORT(
    _xlfn.UNIQUE(
        TRANSPOSE(
            _xlfn.FILTERXML("&lt;select&gt;&lt;x&gt;"&amp;SUBSTITUTE(选内存[[#This Row],[内存选项表]],",","&lt;/x&gt;&lt;x&gt;") &amp;"&lt;/x&gt;&lt;/select&gt;","//x")
        )
    )
),"无合适【内存】选项,请清除【规格】或【CPU】后再试")</f>
        <v>216</v>
      </c>
      <c r="K245">
        <v>470</v>
      </c>
    </row>
    <row r="246" spans="1:14">
      <c r="A246" t="s">
        <v>65</v>
      </c>
      <c r="B246" t="s">
        <v>1875</v>
      </c>
      <c r="D246" s="6">
        <v>128</v>
      </c>
      <c r="E246" s="6" t="s">
        <v>3485</v>
      </c>
      <c r="F246" s="6" t="str">
        <f t="shared" si="3"/>
        <v>选内存!$J$246#</v>
      </c>
      <c r="G246" s="6" t="str" cm="1">
        <f t="array" ref="G246">_xlfn.LET(_xlpm.x, J246,
         _xlpm.cellAddress, "【 选内存!" &amp; ADDRESS(ROW(选内存[[#This Row],[自检]]),COLUMN(选内存[[#This Row],[自检]])) &amp; "】",
         _xlfn.IFS(ISBLANK(_xlpm.x),   "error:右侧选项不足:" &amp;  _xlpm.cellAddress,
               ISERROR(_xlpm.x),   "error:右侧选项执行失败:" &amp; _xlpm.cellAddress,
               TRUE,             "ok")
)</f>
        <v>ok</v>
      </c>
      <c r="J246" cm="1">
        <f t="array" ref="J246:L246">IFERROR(_xlfn._xlws.SORT(
    _xlfn.UNIQUE(
        TRANSPOSE(
            _xlfn.FILTERXML("&lt;select&gt;&lt;x&gt;"&amp;SUBSTITUTE(选内存[[#This Row],[内存选项表]],",","&lt;/x&gt;&lt;x&gt;") &amp;"&lt;/x&gt;&lt;/select&gt;","//x")
        )
    )
),"无合适【内存】选项,请清除【规格】或【CPU】后再试")</f>
        <v>215</v>
      </c>
      <c r="K246">
        <v>256</v>
      </c>
      <c r="L246">
        <v>448</v>
      </c>
    </row>
    <row r="247" spans="1:14">
      <c r="A247" t="s">
        <v>65</v>
      </c>
      <c r="B247" t="s">
        <v>1875</v>
      </c>
      <c r="D247" s="6">
        <v>160</v>
      </c>
      <c r="E247" s="6" t="s">
        <v>3486</v>
      </c>
      <c r="F247" s="6" t="str">
        <f t="shared" si="3"/>
        <v>选内存!$J$247#</v>
      </c>
      <c r="G247" s="6" t="str" cm="1">
        <f t="array" ref="G247">_xlfn.LET(_xlpm.x, J247,
         _xlpm.cellAddress, "【 选内存!" &amp; ADDRESS(ROW(选内存[[#This Row],[自检]]),COLUMN(选内存[[#This Row],[自检]])) &amp; "】",
         _xlfn.IFS(ISBLANK(_xlpm.x),   "error:右侧选项不足:" &amp;  _xlpm.cellAddress,
               ISERROR(_xlpm.x),   "error:右侧选项执行失败:" &amp; _xlpm.cellAddress,
               TRUE,             "ok")
)</f>
        <v>ok</v>
      </c>
      <c r="J247" cm="1">
        <f t="array" ref="J247:K247">IFERROR(_xlfn._xlws.SORT(
    _xlfn.UNIQUE(
        TRANSPOSE(
            _xlfn.FILTERXML("&lt;select&gt;&lt;x&gt;"&amp;SUBSTITUTE(选内存[[#This Row],[内存选项表]],",","&lt;/x&gt;&lt;x&gt;") &amp;"&lt;/x&gt;&lt;/select&gt;","//x")
        )
    )
),"无合适【内存】选项,请清除【规格】或【CPU】后再试")</f>
        <v>320</v>
      </c>
      <c r="K247">
        <v>640</v>
      </c>
    </row>
    <row r="248" spans="1:14">
      <c r="A248" t="s">
        <v>65</v>
      </c>
      <c r="B248" t="s">
        <v>1875</v>
      </c>
      <c r="D248" s="6">
        <v>232</v>
      </c>
      <c r="E248" s="6" t="s">
        <v>3325</v>
      </c>
      <c r="F248" s="6" t="str">
        <f t="shared" si="3"/>
        <v>选内存!$J$248#</v>
      </c>
      <c r="G248" s="6" t="str" cm="1">
        <f t="array" ref="G248">_xlfn.LET(_xlpm.x, J248,
         _xlpm.cellAddress, "【 选内存!" &amp; ADDRESS(ROW(选内存[[#This Row],[自检]]),COLUMN(选内存[[#This Row],[自检]])) &amp; "】",
         _xlfn.IFS(ISBLANK(_xlpm.x),   "error:右侧选项不足:" &amp;  _xlpm.cellAddress,
               ISERROR(_xlpm.x),   "error:右侧选项执行失败:" &amp; _xlpm.cellAddress,
               TRUE,             "ok")
)</f>
        <v>ok</v>
      </c>
      <c r="J248" cm="1">
        <f t="array" ref="J248:K248">IFERROR(_xlfn._xlws.SORT(
    _xlfn.UNIQUE(
        TRANSPOSE(
            _xlfn.FILTERXML("&lt;select&gt;&lt;x&gt;"&amp;SUBSTITUTE(选内存[[#This Row],[内存选项表]],",","&lt;/x&gt;&lt;x&gt;") &amp;"&lt;/x&gt;&lt;/select&gt;","//x")
        )
    )
),"无合适【内存】选项,请清除【规格】或【CPU】后再试")</f>
        <v>432</v>
      </c>
      <c r="K248">
        <v>940</v>
      </c>
    </row>
    <row r="249" spans="1:14">
      <c r="A249" t="s">
        <v>65</v>
      </c>
      <c r="B249" t="s">
        <v>1875</v>
      </c>
      <c r="D249" s="6">
        <v>90</v>
      </c>
      <c r="E249" s="6" t="s">
        <v>3327</v>
      </c>
      <c r="F249" s="6" t="str">
        <f t="shared" si="3"/>
        <v>选内存!$J$249#</v>
      </c>
      <c r="G249" s="6" t="str" cm="1">
        <f t="array" ref="G249">_xlfn.LET(_xlpm.x, J249,
         _xlpm.cellAddress, "【 选内存!" &amp; ADDRESS(ROW(选内存[[#This Row],[自检]]),COLUMN(选内存[[#This Row],[自检]])) &amp; "】",
         _xlfn.IFS(ISBLANK(_xlpm.x),   "error:右侧选项不足:" &amp;  _xlpm.cellAddress,
               ISERROR(_xlpm.x),   "error:右侧选项执行失败:" &amp; _xlpm.cellAddress,
               TRUE,             "ok")
)</f>
        <v>ok</v>
      </c>
      <c r="J249" cm="1">
        <f t="array" ref="J249:K249">IFERROR(_xlfn._xlws.SORT(
    _xlfn.UNIQUE(
        TRANSPOSE(
            _xlfn.FILTERXML("&lt;select&gt;&lt;x&gt;"&amp;SUBSTITUTE(选内存[[#This Row],[内存选项表]],",","&lt;/x&gt;&lt;x&gt;") &amp;"&lt;/x&gt;&lt;/select&gt;","//x")
        )
    )
),"无合适【内存】选项,请清除【规格】或【CPU】后再试")</f>
        <v>224</v>
      </c>
      <c r="K249">
        <v>226</v>
      </c>
    </row>
    <row r="250" spans="1:14">
      <c r="A250" t="s">
        <v>65</v>
      </c>
      <c r="B250" t="s">
        <v>1875</v>
      </c>
      <c r="D250" s="6">
        <v>180</v>
      </c>
      <c r="E250" s="6" t="s">
        <v>3330</v>
      </c>
      <c r="F250" s="6" t="str">
        <f t="shared" si="3"/>
        <v>选内存!$J$250#</v>
      </c>
      <c r="G250" s="6" t="str" cm="1">
        <f t="array" ref="G250">_xlfn.LET(_xlpm.x, J250,
         _xlpm.cellAddress, "【 选内存!" &amp; ADDRESS(ROW(选内存[[#This Row],[自检]]),COLUMN(选内存[[#This Row],[自检]])) &amp; "】",
         _xlfn.IFS(ISBLANK(_xlpm.x),   "error:右侧选项不足:" &amp;  _xlpm.cellAddress,
               ISERROR(_xlpm.x),   "error:右侧选项执行失败:" &amp; _xlpm.cellAddress,
               TRUE,             "ok")
)</f>
        <v>ok</v>
      </c>
      <c r="J250" cm="1">
        <f t="array" ref="J250:K250">IFERROR(_xlfn._xlws.SORT(
    _xlfn.UNIQUE(
        TRANSPOSE(
            _xlfn.FILTERXML("&lt;select&gt;&lt;x&gt;"&amp;SUBSTITUTE(选内存[[#This Row],[内存选项表]],",","&lt;/x&gt;&lt;x&gt;") &amp;"&lt;/x&gt;&lt;/select&gt;","//x")
        )
    )
),"无合适【内存】选项,请清除【规格】或【CPU】后再试")</f>
        <v>464</v>
      </c>
      <c r="K250">
        <v>452</v>
      </c>
    </row>
    <row r="251" spans="1:14">
      <c r="A251" t="s">
        <v>65</v>
      </c>
      <c r="B251" t="s">
        <v>1875</v>
      </c>
      <c r="D251" s="6">
        <v>62</v>
      </c>
      <c r="E251" s="6" t="s">
        <v>3321</v>
      </c>
      <c r="F251" s="6" t="str">
        <f t="shared" si="3"/>
        <v>选内存!$J$251#</v>
      </c>
      <c r="G251" s="6" t="str" cm="1">
        <f t="array" ref="G251">_xlfn.LET(_xlpm.x, J251,
         _xlpm.cellAddress, "【 选内存!" &amp; ADDRESS(ROW(选内存[[#This Row],[自检]]),COLUMN(选内存[[#This Row],[自检]])) &amp; "】",
         _xlfn.IFS(ISBLANK(_xlpm.x),   "error:右侧选项不足:" &amp;  _xlpm.cellAddress,
               ISERROR(_xlpm.x),   "error:右侧选项执行失败:" &amp; _xlpm.cellAddress,
               TRUE,             "ok")
)</f>
        <v>ok</v>
      </c>
      <c r="J251" cm="1">
        <f t="array" ref="J251:K251">IFERROR(_xlfn._xlws.SORT(
    _xlfn.UNIQUE(
        TRANSPOSE(
            _xlfn.FILTERXML("&lt;select&gt;&lt;x&gt;"&amp;SUBSTITUTE(选内存[[#This Row],[内存选项表]],",","&lt;/x&gt;&lt;x&gt;") &amp;"&lt;/x&gt;&lt;/select&gt;","//x")
        )
    )
),"无合适【内存】选项,请清除【规格】或【CPU】后再试")</f>
        <v>216</v>
      </c>
      <c r="K251">
        <v>470</v>
      </c>
    </row>
    <row r="252" spans="1:14">
      <c r="A252" t="s">
        <v>65</v>
      </c>
      <c r="B252" t="s">
        <v>1875</v>
      </c>
      <c r="D252" s="6">
        <v>124</v>
      </c>
      <c r="E252" s="6" t="s">
        <v>3325</v>
      </c>
      <c r="F252" s="6" t="str">
        <f t="shared" si="3"/>
        <v>选内存!$J$252#</v>
      </c>
      <c r="G252" s="6" t="str" cm="1">
        <f t="array" ref="G252">_xlfn.LET(_xlpm.x, J252,
         _xlpm.cellAddress, "【 选内存!" &amp; ADDRESS(ROW(选内存[[#This Row],[自检]]),COLUMN(选内存[[#This Row],[自检]])) &amp; "】",
         _xlfn.IFS(ISBLANK(_xlpm.x),   "error:右侧选项不足:" &amp;  _xlpm.cellAddress,
               ISERROR(_xlpm.x),   "error:右侧选项执行失败:" &amp; _xlpm.cellAddress,
               TRUE,             "ok")
)</f>
        <v>ok</v>
      </c>
      <c r="J252" cm="1">
        <f t="array" ref="J252:K252">IFERROR(_xlfn._xlws.SORT(
    _xlfn.UNIQUE(
        TRANSPOSE(
            _xlfn.FILTERXML("&lt;select&gt;&lt;x&gt;"&amp;SUBSTITUTE(选内存[[#This Row],[内存选项表]],",","&lt;/x&gt;&lt;x&gt;") &amp;"&lt;/x&gt;&lt;/select&gt;","//x")
        )
    )
),"无合适【内存】选项,请清除【规格】或【CPU】后再试")</f>
        <v>432</v>
      </c>
      <c r="K252">
        <v>940</v>
      </c>
    </row>
    <row r="253" spans="1:14">
      <c r="A253" t="s">
        <v>65</v>
      </c>
      <c r="B253" t="s">
        <v>1875</v>
      </c>
      <c r="D253" s="6">
        <v>56</v>
      </c>
      <c r="E253" s="6" t="s">
        <v>3487</v>
      </c>
      <c r="F253" s="6" t="str">
        <f t="shared" si="3"/>
        <v>选内存!$J$253#</v>
      </c>
      <c r="G253" s="6" t="str" cm="1">
        <f t="array" ref="G253">_xlfn.LET(_xlpm.x, J253,
         _xlpm.cellAddress, "【 选内存!" &amp; ADDRESS(ROW(选内存[[#This Row],[自检]]),COLUMN(选内存[[#This Row],[自检]])) &amp; "】",
         _xlfn.IFS(ISBLANK(_xlpm.x),   "error:右侧选项不足:" &amp;  _xlpm.cellAddress,
               ISERROR(_xlpm.x),   "error:右侧选项执行失败:" &amp; _xlpm.cellAddress,
               TRUE,             "ok")
)</f>
        <v>ok</v>
      </c>
      <c r="J253" cm="1">
        <f t="array" ref="J253:K253">IFERROR(_xlfn._xlws.SORT(
    _xlfn.UNIQUE(
        TRANSPOSE(
            _xlfn.FILTERXML("&lt;select&gt;&lt;x&gt;"&amp;SUBSTITUTE(选内存[[#This Row],[内存选项表]],",","&lt;/x&gt;&lt;x&gt;") &amp;"&lt;/x&gt;&lt;/select&gt;","//x")
        )
    )
),"无合适【内存】选项,请清除【规格】或【CPU】后再试")</f>
        <v>224</v>
      </c>
      <c r="K253">
        <v>448</v>
      </c>
    </row>
    <row r="254" spans="1:14">
      <c r="A254" t="s">
        <v>65</v>
      </c>
      <c r="B254" t="s">
        <v>1875</v>
      </c>
      <c r="D254" s="6">
        <v>76</v>
      </c>
      <c r="E254" s="6" t="s">
        <v>3334</v>
      </c>
      <c r="F254" s="6" t="str">
        <f t="shared" si="3"/>
        <v>选内存!$J$254#</v>
      </c>
      <c r="G254" s="6" t="str" cm="1">
        <f t="array" ref="G254">_xlfn.LET(_xlpm.x, J254,
         _xlpm.cellAddress, "【 选内存!" &amp; ADDRESS(ROW(选内存[[#This Row],[自检]]),COLUMN(选内存[[#This Row],[自检]])) &amp; "】",
         _xlfn.IFS(ISBLANK(_xlpm.x),   "error:右侧选项不足:" &amp;  _xlpm.cellAddress,
               ISERROR(_xlpm.x),   "error:右侧选项执行失败:" &amp; _xlpm.cellAddress,
               TRUE,             "ok")
)</f>
        <v>ok</v>
      </c>
      <c r="J254" cm="1">
        <f t="array" ref="J254">IFERROR(_xlfn._xlws.SORT(
    _xlfn.UNIQUE(
        TRANSPOSE(
            _xlfn.FILTERXML("&lt;select&gt;&lt;x&gt;"&amp;SUBSTITUTE(选内存[[#This Row],[内存选项表]],",","&lt;/x&gt;&lt;x&gt;") &amp;"&lt;/x&gt;&lt;/select&gt;","//x")
        )
    )
),"无合适【内存】选项,请清除【规格】或【CPU】后再试")</f>
        <v>320</v>
      </c>
    </row>
    <row r="255" spans="1:14">
      <c r="A255" t="s">
        <v>65</v>
      </c>
      <c r="B255" t="s">
        <v>1875</v>
      </c>
      <c r="D255" s="6">
        <v>82</v>
      </c>
      <c r="E255" s="6" t="s">
        <v>3335</v>
      </c>
      <c r="F255" s="6" t="str">
        <f t="shared" si="3"/>
        <v>选内存!$J$255#</v>
      </c>
      <c r="G255" s="6" t="str" cm="1">
        <f t="array" ref="G255">_xlfn.LET(_xlpm.x, J255,
         _xlpm.cellAddress, "【 选内存!" &amp; ADDRESS(ROW(选内存[[#This Row],[自检]]),COLUMN(选内存[[#This Row],[自检]])) &amp; "】",
         _xlfn.IFS(ISBLANK(_xlpm.x),   "error:右侧选项不足:" &amp;  _xlpm.cellAddress,
               ISERROR(_xlpm.x),   "error:右侧选项执行失败:" &amp; _xlpm.cellAddress,
               TRUE,             "ok")
)</f>
        <v>ok</v>
      </c>
      <c r="J255" cm="1">
        <f t="array" ref="J255">IFERROR(_xlfn._xlws.SORT(
    _xlfn.UNIQUE(
        TRANSPOSE(
            _xlfn.FILTERXML("&lt;select&gt;&lt;x&gt;"&amp;SUBSTITUTE(选内存[[#This Row],[内存选项表]],",","&lt;/x&gt;&lt;x&gt;") &amp;"&lt;/x&gt;&lt;/select&gt;","//x")
        )
    )
),"无合适【内存】选项,请清除【规格】或【CPU】后再试")</f>
        <v>474</v>
      </c>
    </row>
    <row r="256" spans="1:14">
      <c r="A256" t="s">
        <v>65</v>
      </c>
      <c r="B256" t="s">
        <v>1875</v>
      </c>
      <c r="D256" s="6">
        <v>164</v>
      </c>
      <c r="E256" s="6" t="s">
        <v>3337</v>
      </c>
      <c r="F256" s="6" t="str">
        <f t="shared" si="3"/>
        <v>选内存!$J$256#</v>
      </c>
      <c r="G256" s="6" t="str" cm="1">
        <f t="array" ref="G256">_xlfn.LET(_xlpm.x, J256,
         _xlpm.cellAddress, "【 选内存!" &amp; ADDRESS(ROW(选内存[[#This Row],[自检]]),COLUMN(选内存[[#This Row],[自检]])) &amp; "】",
         _xlfn.IFS(ISBLANK(_xlpm.x),   "error:右侧选项不足:" &amp;  _xlpm.cellAddress,
               ISERROR(_xlpm.x),   "error:右侧选项执行失败:" &amp; _xlpm.cellAddress,
               TRUE,             "ok")
)</f>
        <v>ok</v>
      </c>
      <c r="J256" cm="1">
        <f t="array" ref="J256">IFERROR(_xlfn._xlws.SORT(
    _xlfn.UNIQUE(
        TRANSPOSE(
            _xlfn.FILTERXML("&lt;select&gt;&lt;x&gt;"&amp;SUBSTITUTE(选内存[[#This Row],[内存选项表]],",","&lt;/x&gt;&lt;x&gt;") &amp;"&lt;/x&gt;&lt;/select&gt;","//x")
        )
    )
),"无合适【内存】选项,请清除【规格】或【CPU】后再试")</f>
        <v>948</v>
      </c>
    </row>
    <row r="257" spans="1:16">
      <c r="A257" t="s">
        <v>65</v>
      </c>
      <c r="B257" t="s">
        <v>1875</v>
      </c>
      <c r="D257" s="6">
        <v>6</v>
      </c>
      <c r="E257" s="6" t="s">
        <v>3294</v>
      </c>
      <c r="F257" s="6" t="str">
        <f t="shared" si="3"/>
        <v>选内存!$J$257#</v>
      </c>
      <c r="G257" s="6" t="str" cm="1">
        <f t="array" ref="G257">_xlfn.LET(_xlpm.x, J257,
         _xlpm.cellAddress, "【 选内存!" &amp; ADDRESS(ROW(选内存[[#This Row],[自检]]),COLUMN(选内存[[#This Row],[自检]])) &amp; "】",
         _xlfn.IFS(ISBLANK(_xlpm.x),   "error:右侧选项不足:" &amp;  _xlpm.cellAddress,
               ISERROR(_xlpm.x),   "error:右侧选项执行失败:" &amp; _xlpm.cellAddress,
               TRUE,             "ok")
)</f>
        <v>ok</v>
      </c>
      <c r="J257" cm="1">
        <f t="array" ref="J257">IFERROR(_xlfn._xlws.SORT(
    _xlfn.UNIQUE(
        TRANSPOSE(
            _xlfn.FILTERXML("&lt;select&gt;&lt;x&gt;"&amp;SUBSTITUTE(选内存[[#This Row],[内存选项表]],",","&lt;/x&gt;&lt;x&gt;") &amp;"&lt;/x&gt;&lt;/select&gt;","//x")
        )
    )
),"无合适【内存】选项,请清除【规格】或【CPU】后再试")</f>
        <v>56</v>
      </c>
    </row>
    <row r="258" spans="1:16">
      <c r="A258" t="s">
        <v>65</v>
      </c>
      <c r="B258" t="s">
        <v>1875</v>
      </c>
      <c r="D258" s="6">
        <v>14</v>
      </c>
      <c r="E258" s="6" t="s">
        <v>3340</v>
      </c>
      <c r="F258" s="6" t="str">
        <f t="shared" ref="F258:F321" si="4">"选内存!" &amp; ADDRESS(ROW(J258),COLUMN(J258)) &amp; "#"</f>
        <v>选内存!$J$258#</v>
      </c>
      <c r="G258" s="6" t="str" cm="1">
        <f t="array" ref="G258">_xlfn.LET(_xlpm.x, J258,
         _xlpm.cellAddress, "【 选内存!" &amp; ADDRESS(ROW(选内存[[#This Row],[自检]]),COLUMN(选内存[[#This Row],[自检]])) &amp; "】",
         _xlfn.IFS(ISBLANK(_xlpm.x),   "error:右侧选项不足:" &amp;  _xlpm.cellAddress,
               ISERROR(_xlpm.x),   "error:右侧选项执行失败:" &amp; _xlpm.cellAddress,
               TRUE,             "ok")
)</f>
        <v>ok</v>
      </c>
      <c r="J258" cm="1">
        <f t="array" ref="J258">IFERROR(_xlfn._xlws.SORT(
    _xlfn.UNIQUE(
        TRANSPOSE(
            _xlfn.FILTERXML("&lt;select&gt;&lt;x&gt;"&amp;SUBSTITUTE(选内存[[#This Row],[内存选项表]],",","&lt;/x&gt;&lt;x&gt;") &amp;"&lt;/x&gt;&lt;/select&gt;","//x")
        )
    )
),"无合适【内存】选项,请清除【规格】或【CPU】后再试")</f>
        <v>112</v>
      </c>
    </row>
    <row r="259" spans="1:16">
      <c r="A259" t="s">
        <v>65</v>
      </c>
      <c r="B259" t="s">
        <v>1875</v>
      </c>
      <c r="D259" s="6">
        <v>28</v>
      </c>
      <c r="E259" s="6" t="s">
        <v>3295</v>
      </c>
      <c r="F259" s="6" t="str">
        <f t="shared" si="4"/>
        <v>选内存!$J$259#</v>
      </c>
      <c r="G259" s="6" t="str" cm="1">
        <f t="array" ref="G259">_xlfn.LET(_xlpm.x, J259,
         _xlpm.cellAddress, "【 选内存!" &amp; ADDRESS(ROW(选内存[[#This Row],[自检]]),COLUMN(选内存[[#This Row],[自检]])) &amp; "】",
         _xlfn.IFS(ISBLANK(_xlpm.x),   "error:右侧选项不足:" &amp;  _xlpm.cellAddress,
               ISERROR(_xlpm.x),   "error:右侧选项执行失败:" &amp; _xlpm.cellAddress,
               TRUE,             "ok")
)</f>
        <v>ok</v>
      </c>
      <c r="J259" cm="1">
        <f t="array" ref="J259">IFERROR(_xlfn._xlws.SORT(
    _xlfn.UNIQUE(
        TRANSPOSE(
            _xlfn.FILTERXML("&lt;select&gt;&lt;x&gt;"&amp;SUBSTITUTE(选内存[[#This Row],[内存选项表]],",","&lt;/x&gt;&lt;x&gt;") &amp;"&lt;/x&gt;&lt;/select&gt;","//x")
        )
    )
),"无合适【内存】选项,请清除【规格】或【CPU】后再试")</f>
        <v>224</v>
      </c>
    </row>
    <row r="260" spans="1:16">
      <c r="A260" t="s">
        <v>65</v>
      </c>
      <c r="B260" t="s">
        <v>1875</v>
      </c>
      <c r="D260" s="6">
        <v>10</v>
      </c>
      <c r="E260" s="6" t="s">
        <v>3488</v>
      </c>
      <c r="F260" s="6" t="str">
        <f t="shared" si="4"/>
        <v>选内存!$J$260#</v>
      </c>
      <c r="G260" s="6" t="str" cm="1">
        <f t="array" ref="G260">_xlfn.LET(_xlpm.x, J260,
         _xlpm.cellAddress, "【 选内存!" &amp; ADDRESS(ROW(选内存[[#This Row],[自检]]),COLUMN(选内存[[#This Row],[自检]])) &amp; "】",
         _xlfn.IFS(ISBLANK(_xlpm.x),   "error:右侧选项不足:" &amp;  _xlpm.cellAddress,
               ISERROR(_xlpm.x),   "error:右侧选项执行失败:" &amp; _xlpm.cellAddress,
               TRUE,             "ok")
)</f>
        <v>ok</v>
      </c>
      <c r="J260" cm="1">
        <f t="array" ref="J260:K260">IFERROR(_xlfn._xlws.SORT(
    _xlfn.UNIQUE(
        TRANSPOSE(
            _xlfn.FILTERXML("&lt;select&gt;&lt;x&gt;"&amp;SUBSTITUTE(选内存[[#This Row],[内存选项表]],",","&lt;/x&gt;&lt;x&gt;") &amp;"&lt;/x&gt;&lt;/select&gt;","//x")
        )
    )
),"无合适【内存】选项,请清除【规格】或【CPU】后再试")</f>
        <v>40</v>
      </c>
      <c r="K260">
        <v>88</v>
      </c>
    </row>
    <row r="261" spans="1:16">
      <c r="A261" t="s">
        <v>65</v>
      </c>
      <c r="B261" t="s">
        <v>1875</v>
      </c>
      <c r="D261" s="6">
        <v>20</v>
      </c>
      <c r="E261" s="6" t="s">
        <v>3271</v>
      </c>
      <c r="F261" s="6" t="str">
        <f t="shared" si="4"/>
        <v>选内存!$J$261#</v>
      </c>
      <c r="G261" s="6" t="str" cm="1">
        <f t="array" ref="G261">_xlfn.LET(_xlpm.x, J261,
         _xlpm.cellAddress, "【 选内存!" &amp; ADDRESS(ROW(选内存[[#This Row],[自检]]),COLUMN(选内存[[#This Row],[自检]])) &amp; "】",
         _xlfn.IFS(ISBLANK(_xlpm.x),   "error:右侧选项不足:" &amp;  _xlpm.cellAddress,
               ISERROR(_xlpm.x),   "error:右侧选项执行失败:" &amp; _xlpm.cellAddress,
               TRUE,             "ok")
)</f>
        <v>ok</v>
      </c>
      <c r="J261" cm="1">
        <f t="array" ref="J261">IFERROR(_xlfn._xlws.SORT(
    _xlfn.UNIQUE(
        TRANSPOSE(
            _xlfn.FILTERXML("&lt;select&gt;&lt;x&gt;"&amp;SUBSTITUTE(选内存[[#This Row],[内存选项表]],",","&lt;/x&gt;&lt;x&gt;") &amp;"&lt;/x&gt;&lt;/select&gt;","//x")
        )
    )
),"无合适【内存】选项,请清除【规格】或【CPU】后再试")</f>
        <v>80</v>
      </c>
    </row>
    <row r="262" spans="1:16">
      <c r="A262" t="s">
        <v>65</v>
      </c>
      <c r="B262" t="s">
        <v>1875</v>
      </c>
      <c r="D262" s="6">
        <v>40</v>
      </c>
      <c r="E262" s="6" t="s">
        <v>3324</v>
      </c>
      <c r="F262" s="6" t="str">
        <f t="shared" si="4"/>
        <v>选内存!$J$262#</v>
      </c>
      <c r="G262" s="6" t="str" cm="1">
        <f t="array" ref="G262">_xlfn.LET(_xlpm.x, J262,
         _xlpm.cellAddress, "【 选内存!" &amp; ADDRESS(ROW(选内存[[#This Row],[自检]]),COLUMN(选内存[[#This Row],[自检]])) &amp; "】",
         _xlfn.IFS(ISBLANK(_xlpm.x),   "error:右侧选项不足:" &amp;  _xlpm.cellAddress,
               ISERROR(_xlpm.x),   "error:右侧选项执行失败:" &amp; _xlpm.cellAddress,
               TRUE,             "ok")
)</f>
        <v>ok</v>
      </c>
      <c r="J262" cm="1">
        <f t="array" ref="J262">IFERROR(_xlfn._xlws.SORT(
    _xlfn.UNIQUE(
        TRANSPOSE(
            _xlfn.FILTERXML("&lt;select&gt;&lt;x&gt;"&amp;SUBSTITUTE(选内存[[#This Row],[内存选项表]],",","&lt;/x&gt;&lt;x&gt;") &amp;"&lt;/x&gt;&lt;/select&gt;","//x")
        )
    )
),"无合适【内存】选项,请清除【规格】或【CPU】后再试")</f>
        <v>160</v>
      </c>
    </row>
    <row r="263" spans="1:16">
      <c r="A263" t="s">
        <v>65</v>
      </c>
      <c r="B263" t="s">
        <v>1875</v>
      </c>
      <c r="D263" s="6">
        <v>18</v>
      </c>
      <c r="E263" s="6" t="s">
        <v>3271</v>
      </c>
      <c r="F263" s="6" t="str">
        <f t="shared" si="4"/>
        <v>选内存!$J$263#</v>
      </c>
      <c r="G263" s="6" t="str" cm="1">
        <f t="array" ref="G263">_xlfn.LET(_xlpm.x, J263,
         _xlpm.cellAddress, "【 选内存!" &amp; ADDRESS(ROW(选内存[[#This Row],[自检]]),COLUMN(选内存[[#This Row],[自检]])) &amp; "】",
         _xlfn.IFS(ISBLANK(_xlpm.x),   "error:右侧选项不足:" &amp;  _xlpm.cellAddress,
               ISERROR(_xlpm.x),   "error:右侧选项执行失败:" &amp; _xlpm.cellAddress,
               TRUE,             "ok")
)</f>
        <v>ok</v>
      </c>
      <c r="J263" cm="1">
        <f t="array" ref="J263">IFERROR(_xlfn._xlws.SORT(
    _xlfn.UNIQUE(
        TRANSPOSE(
            _xlfn.FILTERXML("&lt;select&gt;&lt;x&gt;"&amp;SUBSTITUTE(选内存[[#This Row],[内存选项表]],",","&lt;/x&gt;&lt;x&gt;") &amp;"&lt;/x&gt;&lt;/select&gt;","//x")
        )
    )
),"无合适【内存】选项,请清除【规格】或【CPU】后再试")</f>
        <v>80</v>
      </c>
    </row>
    <row r="264" spans="1:16">
      <c r="A264" t="s">
        <v>65</v>
      </c>
      <c r="B264" t="s">
        <v>1875</v>
      </c>
      <c r="D264" s="6">
        <v>36</v>
      </c>
      <c r="E264" s="6" t="s">
        <v>3324</v>
      </c>
      <c r="F264" s="6" t="str">
        <f t="shared" si="4"/>
        <v>选内存!$J$264#</v>
      </c>
      <c r="G264" s="6" t="str" cm="1">
        <f t="array" ref="G264">_xlfn.LET(_xlpm.x, J264,
         _xlpm.cellAddress, "【 选内存!" &amp; ADDRESS(ROW(选内存[[#This Row],[自检]]),COLUMN(选内存[[#This Row],[自检]])) &amp; "】",
         _xlfn.IFS(ISBLANK(_xlpm.x),   "error:右侧选项不足:" &amp;  _xlpm.cellAddress,
               ISERROR(_xlpm.x),   "error:右侧选项执行失败:" &amp; _xlpm.cellAddress,
               TRUE,             "ok")
)</f>
        <v>ok</v>
      </c>
      <c r="J264" cm="1">
        <f t="array" ref="J264">IFERROR(_xlfn._xlws.SORT(
    _xlfn.UNIQUE(
        TRANSPOSE(
            _xlfn.FILTERXML("&lt;select&gt;&lt;x&gt;"&amp;SUBSTITUTE(选内存[[#This Row],[内存选项表]],",","&lt;/x&gt;&lt;x&gt;") &amp;"&lt;/x&gt;&lt;/select&gt;","//x")
        )
    )
),"无合适【内存】选项,请清除【规格】或【CPU】后再试")</f>
        <v>160</v>
      </c>
    </row>
    <row r="265" spans="1:16">
      <c r="A265" t="s">
        <v>65</v>
      </c>
      <c r="B265" t="s">
        <v>1875</v>
      </c>
      <c r="D265" s="6">
        <v>22</v>
      </c>
      <c r="E265" s="6" t="s">
        <v>3347</v>
      </c>
      <c r="F265" s="6" t="str">
        <f t="shared" si="4"/>
        <v>选内存!$J$265#</v>
      </c>
      <c r="G265" s="6" t="str" cm="1">
        <f t="array" ref="G265">_xlfn.LET(_xlpm.x, J265,
         _xlpm.cellAddress, "【 选内存!" &amp; ADDRESS(ROW(选内存[[#This Row],[自检]]),COLUMN(选内存[[#This Row],[自检]])) &amp; "】",
         _xlfn.IFS(ISBLANK(_xlpm.x),   "error:右侧选项不足:" &amp;  _xlpm.cellAddress,
               ISERROR(_xlpm.x),   "error:右侧选项执行失败:" &amp; _xlpm.cellAddress,
               TRUE,             "ok")
)</f>
        <v>ok</v>
      </c>
      <c r="J265" cm="1">
        <f t="array" ref="J265">IFERROR(_xlfn._xlws.SORT(
    _xlfn.UNIQUE(
        TRANSPOSE(
            _xlfn.FILTERXML("&lt;select&gt;&lt;x&gt;"&amp;SUBSTITUTE(选内存[[#This Row],[内存选项表]],",","&lt;/x&gt;&lt;x&gt;") &amp;"&lt;/x&gt;&lt;/select&gt;","//x")
        )
    )
),"无合适【内存】选项,请清除【规格】或【CPU】后再试")</f>
        <v>176</v>
      </c>
    </row>
    <row r="266" spans="1:16">
      <c r="A266" t="s">
        <v>65</v>
      </c>
      <c r="B266" t="s">
        <v>1875</v>
      </c>
      <c r="D266" s="6">
        <v>44</v>
      </c>
      <c r="E266" s="6" t="s">
        <v>3349</v>
      </c>
      <c r="F266" s="6" t="str">
        <f t="shared" si="4"/>
        <v>选内存!$J$266#</v>
      </c>
      <c r="G266" s="6" t="str" cm="1">
        <f t="array" ref="G266">_xlfn.LET(_xlpm.x, J266,
         _xlpm.cellAddress, "【 选内存!" &amp; ADDRESS(ROW(选内存[[#This Row],[自检]]),COLUMN(选内存[[#This Row],[自检]])) &amp; "】",
         _xlfn.IFS(ISBLANK(_xlpm.x),   "error:右侧选项不足:" &amp;  _xlpm.cellAddress,
               ISERROR(_xlpm.x),   "error:右侧选项执行失败:" &amp; _xlpm.cellAddress,
               TRUE,             "ok")
)</f>
        <v>ok</v>
      </c>
      <c r="J266" cm="1">
        <f t="array" ref="J266">IFERROR(_xlfn._xlws.SORT(
    _xlfn.UNIQUE(
        TRANSPOSE(
            _xlfn.FILTERXML("&lt;select&gt;&lt;x&gt;"&amp;SUBSTITUTE(选内存[[#This Row],[内存选项表]],",","&lt;/x&gt;&lt;x&gt;") &amp;"&lt;/x&gt;&lt;/select&gt;","//x")
        )
    )
),"无合适【内存】选项,请清除【规格】或【CPU】后再试")</f>
        <v>352</v>
      </c>
    </row>
    <row r="267" spans="1:16">
      <c r="A267" t="s">
        <v>65</v>
      </c>
      <c r="B267" t="s">
        <v>1878</v>
      </c>
      <c r="D267" s="6">
        <v>96</v>
      </c>
      <c r="E267" s="6" t="s">
        <v>3461</v>
      </c>
      <c r="F267" s="6" t="str">
        <f t="shared" si="4"/>
        <v>选内存!$J$267#</v>
      </c>
      <c r="G267" s="6" t="str" cm="1">
        <f t="array" ref="G267">_xlfn.LET(_xlpm.x, J267,
         _xlpm.cellAddress, "【 选内存!" &amp; ADDRESS(ROW(选内存[[#This Row],[自检]]),COLUMN(选内存[[#This Row],[自检]])) &amp; "】",
         _xlfn.IFS(ISBLANK(_xlpm.x),   "error:右侧选项不足:" &amp;  _xlpm.cellAddress,
               ISERROR(_xlpm.x),   "error:右侧选项执行失败:" &amp; _xlpm.cellAddress,
               TRUE,             "ok")
)</f>
        <v>ok</v>
      </c>
      <c r="J267" cm="1">
        <f t="array" ref="J267:K267">IFERROR(_xlfn._xlws.SORT(
    _xlfn.UNIQUE(
        TRANSPOSE(
            _xlfn.FILTERXML("&lt;select&gt;&lt;x&gt;"&amp;SUBSTITUTE(选内存[[#This Row],[内存选项表]],",","&lt;/x&gt;&lt;x&gt;") &amp;"&lt;/x&gt;&lt;/select&gt;","//x")
        )
    )
),"无合适【内存】选项,请清除【规格】或【CPU】后再试")</f>
        <v>384</v>
      </c>
      <c r="K267">
        <v>192</v>
      </c>
    </row>
    <row r="268" spans="1:16">
      <c r="A268" t="s">
        <v>65</v>
      </c>
      <c r="B268" t="s">
        <v>1878</v>
      </c>
      <c r="D268" s="6">
        <v>16</v>
      </c>
      <c r="E268" s="6" t="s">
        <v>3491</v>
      </c>
      <c r="F268" s="6" t="str">
        <f t="shared" si="4"/>
        <v>选内存!$J$268#</v>
      </c>
      <c r="G268" s="6" t="str" cm="1">
        <f t="array" ref="G268">_xlfn.LET(_xlpm.x, J268,
         _xlpm.cellAddress, "【 选内存!" &amp; ADDRESS(ROW(选内存[[#This Row],[自检]]),COLUMN(选内存[[#This Row],[自检]])) &amp; "】",
         _xlfn.IFS(ISBLANK(_xlpm.x),   "error:右侧选项不足:" &amp;  _xlpm.cellAddress,
               ISERROR(_xlpm.x),   "error:右侧选项执行失败:" &amp; _xlpm.cellAddress,
               TRUE,             "ok")
)</f>
        <v>ok</v>
      </c>
      <c r="J268" cm="1">
        <f t="array" ref="J268:O268">IFERROR(_xlfn._xlws.SORT(
    _xlfn.UNIQUE(
        TRANSPOSE(
            _xlfn.FILTERXML("&lt;select&gt;&lt;x&gt;"&amp;SUBSTITUTE(选内存[[#This Row],[内存选项表]],",","&lt;/x&gt;&lt;x&gt;") &amp;"&lt;/x&gt;&lt;/select&gt;","//x")
        )
    )
),"无合适【内存】选项,请清除【规格】或【CPU】后再试")</f>
        <v>64</v>
      </c>
      <c r="K268">
        <v>32</v>
      </c>
      <c r="L268">
        <v>16</v>
      </c>
      <c r="M268">
        <v>128</v>
      </c>
      <c r="N268">
        <v>192</v>
      </c>
      <c r="O268">
        <v>96</v>
      </c>
    </row>
    <row r="269" spans="1:16">
      <c r="A269" t="s">
        <v>65</v>
      </c>
      <c r="B269" t="s">
        <v>1878</v>
      </c>
      <c r="D269" s="6">
        <v>32</v>
      </c>
      <c r="E269" s="6" t="s">
        <v>3465</v>
      </c>
      <c r="F269" s="6" t="str">
        <f t="shared" si="4"/>
        <v>选内存!$J$269#</v>
      </c>
      <c r="G269" s="6" t="str" cm="1">
        <f t="array" ref="G269">_xlfn.LET(_xlpm.x, J269,
         _xlpm.cellAddress, "【 选内存!" &amp; ADDRESS(ROW(选内存[[#This Row],[自检]]),COLUMN(选内存[[#This Row],[自检]])) &amp; "】",
         _xlfn.IFS(ISBLANK(_xlpm.x),   "error:右侧选项不足:" &amp;  _xlpm.cellAddress,
               ISERROR(_xlpm.x),   "error:右侧选项执行失败:" &amp; _xlpm.cellAddress,
               TRUE,             "ok")
)</f>
        <v>ok</v>
      </c>
      <c r="J269" cm="1">
        <f t="array" ref="J269:P269">IFERROR(_xlfn._xlws.SORT(
    _xlfn.UNIQUE(
        TRANSPOSE(
            _xlfn.FILTERXML("&lt;select&gt;&lt;x&gt;"&amp;SUBSTITUTE(选内存[[#This Row],[内存选项表]],",","&lt;/x&gt;&lt;x&gt;") &amp;"&lt;/x&gt;&lt;/select&gt;","//x")
        )
    )
),"无合适【内存】选项,请清除【规格】或【CPU】后再试")</f>
        <v>128</v>
      </c>
      <c r="K269">
        <v>64</v>
      </c>
      <c r="L269">
        <v>174</v>
      </c>
      <c r="M269">
        <v>96</v>
      </c>
      <c r="N269">
        <v>256</v>
      </c>
      <c r="O269">
        <v>384</v>
      </c>
      <c r="P269">
        <v>192</v>
      </c>
    </row>
    <row r="270" spans="1:16">
      <c r="A270" t="s">
        <v>65</v>
      </c>
      <c r="B270" t="s">
        <v>1878</v>
      </c>
      <c r="D270" s="6">
        <v>64</v>
      </c>
      <c r="E270" s="6" t="s">
        <v>3494</v>
      </c>
      <c r="F270" s="6" t="str">
        <f t="shared" si="4"/>
        <v>选内存!$J$270#</v>
      </c>
      <c r="G270" s="6" t="str" cm="1">
        <f t="array" ref="G270">_xlfn.LET(_xlpm.x, J270,
         _xlpm.cellAddress, "【 选内存!" &amp; ADDRESS(ROW(选内存[[#This Row],[自检]]),COLUMN(选内存[[#This Row],[自检]])) &amp; "】",
         _xlfn.IFS(ISBLANK(_xlpm.x),   "error:右侧选项不足:" &amp;  _xlpm.cellAddress,
               ISERROR(_xlpm.x),   "error:右侧选项执行失败:" &amp; _xlpm.cellAddress,
               TRUE,             "ok")
)</f>
        <v>ok</v>
      </c>
      <c r="J270" cm="1">
        <f t="array" ref="J270:M270">IFERROR(_xlfn._xlws.SORT(
    _xlfn.UNIQUE(
        TRANSPOSE(
            _xlfn.FILTERXML("&lt;select&gt;&lt;x&gt;"&amp;SUBSTITUTE(选内存[[#This Row],[内存选项表]],",","&lt;/x&gt;&lt;x&gt;") &amp;"&lt;/x&gt;&lt;/select&gt;","//x")
        )
    )
),"无合适【内存】选项,请清除【规格】或【CPU】后再试")</f>
        <v>256</v>
      </c>
      <c r="K270">
        <v>128</v>
      </c>
      <c r="L270">
        <v>348</v>
      </c>
      <c r="M270">
        <v>512</v>
      </c>
    </row>
    <row r="271" spans="1:16">
      <c r="A271" t="s">
        <v>65</v>
      </c>
      <c r="B271" t="s">
        <v>1878</v>
      </c>
      <c r="D271" s="6">
        <v>8</v>
      </c>
      <c r="E271" s="6" t="s">
        <v>3496</v>
      </c>
      <c r="F271" s="6" t="str">
        <f t="shared" si="4"/>
        <v>选内存!$J$271#</v>
      </c>
      <c r="G271" s="6" t="str" cm="1">
        <f t="array" ref="G271">_xlfn.LET(_xlpm.x, J271,
         _xlpm.cellAddress, "【 选内存!" &amp; ADDRESS(ROW(选内存[[#This Row],[自检]]),COLUMN(选内存[[#This Row],[自检]])) &amp; "】",
         _xlfn.IFS(ISBLANK(_xlpm.x),   "error:右侧选项不足:" &amp;  _xlpm.cellAddress,
               ISERROR(_xlpm.x),   "error:右侧选项执行失败:" &amp; _xlpm.cellAddress,
               TRUE,             "ok")
)</f>
        <v>ok</v>
      </c>
      <c r="J271" cm="1">
        <f t="array" ref="J271:M271">IFERROR(_xlfn._xlws.SORT(
    _xlfn.UNIQUE(
        TRANSPOSE(
            _xlfn.FILTERXML("&lt;select&gt;&lt;x&gt;"&amp;SUBSTITUTE(选内存[[#This Row],[内存选项表]],",","&lt;/x&gt;&lt;x&gt;") &amp;"&lt;/x&gt;&lt;/select&gt;","//x")
        )
    )
),"无合适【内存】选项,请清除【规格】或【CPU】后再试")</f>
        <v>32</v>
      </c>
      <c r="K271">
        <v>16</v>
      </c>
      <c r="L271">
        <v>64</v>
      </c>
      <c r="M271">
        <v>40</v>
      </c>
    </row>
    <row r="272" spans="1:16">
      <c r="A272" t="s">
        <v>65</v>
      </c>
      <c r="B272" t="s">
        <v>1878</v>
      </c>
      <c r="D272" s="6">
        <v>24</v>
      </c>
      <c r="E272" s="6" t="s">
        <v>3471</v>
      </c>
      <c r="F272" s="6" t="str">
        <f t="shared" si="4"/>
        <v>选内存!$J$272#</v>
      </c>
      <c r="G272" s="6" t="str" cm="1">
        <f t="array" ref="G272">_xlfn.LET(_xlpm.x, J272,
         _xlpm.cellAddress, "【 选内存!" &amp; ADDRESS(ROW(选内存[[#This Row],[自检]]),COLUMN(选内存[[#This Row],[自检]])) &amp; "】",
         _xlfn.IFS(ISBLANK(_xlpm.x),   "error:右侧选项不足:" &amp;  _xlpm.cellAddress,
               ISERROR(_xlpm.x),   "error:右侧选项执行失败:" &amp; _xlpm.cellAddress,
               TRUE,             "ok")
)</f>
        <v>ok</v>
      </c>
      <c r="J272" cm="1">
        <f t="array" ref="J272:L272">IFERROR(_xlfn._xlws.SORT(
    _xlfn.UNIQUE(
        TRANSPOSE(
            _xlfn.FILTERXML("&lt;select&gt;&lt;x&gt;"&amp;SUBSTITUTE(选内存[[#This Row],[内存选项表]],",","&lt;/x&gt;&lt;x&gt;") &amp;"&lt;/x&gt;&lt;/select&gt;","//x")
        )
    )
),"无合适【内存】选项,请清除【规格】或【CPU】后再试")</f>
        <v>96</v>
      </c>
      <c r="K272">
        <v>48</v>
      </c>
      <c r="L272">
        <v>192</v>
      </c>
    </row>
    <row r="273" spans="1:14">
      <c r="A273" t="s">
        <v>65</v>
      </c>
      <c r="B273" t="s">
        <v>1878</v>
      </c>
      <c r="D273" s="6">
        <v>76</v>
      </c>
      <c r="E273" s="6" t="s">
        <v>3498</v>
      </c>
      <c r="F273" s="6" t="str">
        <f t="shared" si="4"/>
        <v>选内存!$J$273#</v>
      </c>
      <c r="G273" s="6" t="str" cm="1">
        <f t="array" ref="G273">_xlfn.LET(_xlpm.x, J273,
         _xlpm.cellAddress, "【 选内存!" &amp; ADDRESS(ROW(选内存[[#This Row],[自检]]),COLUMN(选内存[[#This Row],[自检]])) &amp; "】",
         _xlfn.IFS(ISBLANK(_xlpm.x),   "error:右侧选项不足:" &amp;  _xlpm.cellAddress,
               ISERROR(_xlpm.x),   "error:右侧选项执行失败:" &amp; _xlpm.cellAddress,
               TRUE,             "ok")
)</f>
        <v>ok</v>
      </c>
      <c r="J273" cm="1">
        <f t="array" ref="J273:K273">IFERROR(_xlfn._xlws.SORT(
    _xlfn.UNIQUE(
        TRANSPOSE(
            _xlfn.FILTERXML("&lt;select&gt;&lt;x&gt;"&amp;SUBSTITUTE(选内存[[#This Row],[内存选项表]],",","&lt;/x&gt;&lt;x&gt;") &amp;"&lt;/x&gt;&lt;/select&gt;","//x")
        )
    )
),"无合适【内存】选项,请清除【规格】或【CPU】后再试")</f>
        <v>320</v>
      </c>
      <c r="K273">
        <v>256</v>
      </c>
    </row>
    <row r="274" spans="1:14">
      <c r="A274" t="s">
        <v>65</v>
      </c>
      <c r="B274" t="s">
        <v>1878</v>
      </c>
      <c r="D274" s="6">
        <v>4</v>
      </c>
      <c r="E274" s="6" t="s">
        <v>3473</v>
      </c>
      <c r="F274" s="6" t="str">
        <f t="shared" si="4"/>
        <v>选内存!$J$274#</v>
      </c>
      <c r="G274" s="6" t="str" cm="1">
        <f t="array" ref="G274">_xlfn.LET(_xlpm.x, J274,
         _xlpm.cellAddress, "【 选内存!" &amp; ADDRESS(ROW(选内存[[#This Row],[自检]]),COLUMN(选内存[[#This Row],[自检]])) &amp; "】",
         _xlfn.IFS(ISBLANK(_xlpm.x),   "error:右侧选项不足:" &amp;  _xlpm.cellAddress,
               ISERROR(_xlpm.x),   "error:右侧选项执行失败:" &amp; _xlpm.cellAddress,
               TRUE,             "ok")
)</f>
        <v>ok</v>
      </c>
      <c r="J274" cm="1">
        <f t="array" ref="J274:N274">IFERROR(_xlfn._xlws.SORT(
    _xlfn.UNIQUE(
        TRANSPOSE(
            _xlfn.FILTERXML("&lt;select&gt;&lt;x&gt;"&amp;SUBSTITUTE(选内存[[#This Row],[内存选项表]],",","&lt;/x&gt;&lt;x&gt;") &amp;"&lt;/x&gt;&lt;/select&gt;","//x")
        )
    )
),"无合适【内存】选项,请清除【规格】或【CPU】后再试")</f>
        <v>8</v>
      </c>
      <c r="K274">
        <v>16</v>
      </c>
      <c r="L274">
        <v>4</v>
      </c>
      <c r="M274">
        <v>32</v>
      </c>
      <c r="N274">
        <v>20</v>
      </c>
    </row>
    <row r="275" spans="1:14">
      <c r="A275" t="s">
        <v>65</v>
      </c>
      <c r="B275" t="s">
        <v>1878</v>
      </c>
      <c r="D275" s="6">
        <v>46</v>
      </c>
      <c r="E275" s="6" t="s">
        <v>3307</v>
      </c>
      <c r="F275" s="6" t="str">
        <f t="shared" si="4"/>
        <v>选内存!$J$275#</v>
      </c>
      <c r="G275" s="6" t="str" cm="1">
        <f t="array" ref="G275">_xlfn.LET(_xlpm.x, J275,
         _xlpm.cellAddress, "【 选内存!" &amp; ADDRESS(ROW(选内存[[#This Row],[自检]]),COLUMN(选内存[[#This Row],[自检]])) &amp; "】",
         _xlfn.IFS(ISBLANK(_xlpm.x),   "error:右侧选项不足:" &amp;  _xlpm.cellAddress,
               ISERROR(_xlpm.x),   "error:右侧选项执行失败:" &amp; _xlpm.cellAddress,
               TRUE,             "ok")
)</f>
        <v>ok</v>
      </c>
      <c r="J275" cm="1">
        <f t="array" ref="J275">IFERROR(_xlfn._xlws.SORT(
    _xlfn.UNIQUE(
        TRANSPOSE(
            _xlfn.FILTERXML("&lt;select&gt;&lt;x&gt;"&amp;SUBSTITUTE(选内存[[#This Row],[内存选项表]],",","&lt;/x&gt;&lt;x&gt;") &amp;"&lt;/x&gt;&lt;/select&gt;","//x")
        )
    )
),"无合适【内存】选项,请清除【规格】或【CPU】后再试")</f>
        <v>216</v>
      </c>
    </row>
    <row r="276" spans="1:14">
      <c r="A276" t="s">
        <v>65</v>
      </c>
      <c r="B276" t="s">
        <v>1878</v>
      </c>
      <c r="D276" s="6">
        <v>80</v>
      </c>
      <c r="E276" s="6" t="s">
        <v>3475</v>
      </c>
      <c r="F276" s="6" t="str">
        <f t="shared" si="4"/>
        <v>选内存!$J$276#</v>
      </c>
      <c r="G276" s="6" t="str" cm="1">
        <f t="array" ref="G276">_xlfn.LET(_xlpm.x, J276,
         _xlpm.cellAddress, "【 选内存!" &amp; ADDRESS(ROW(选内存[[#This Row],[自检]]),COLUMN(选内存[[#This Row],[自检]])) &amp; "】",
         _xlfn.IFS(ISBLANK(_xlpm.x),   "error:右侧选项不足:" &amp;  _xlpm.cellAddress,
               ISERROR(_xlpm.x),   "error:右侧选项执行失败:" &amp; _xlpm.cellAddress,
               TRUE,             "ok")
)</f>
        <v>ok</v>
      </c>
      <c r="J276" cm="1">
        <f t="array" ref="J276:L276">IFERROR(_xlfn._xlws.SORT(
    _xlfn.UNIQUE(
        TRANSPOSE(
            _xlfn.FILTERXML("&lt;select&gt;&lt;x&gt;"&amp;SUBSTITUTE(选内存[[#This Row],[内存选项表]],",","&lt;/x&gt;&lt;x&gt;") &amp;"&lt;/x&gt;&lt;/select&gt;","//x")
        )
    )
),"无合适【内存】选项,请清除【规格】或【CPU】后再试")</f>
        <v>320</v>
      </c>
      <c r="K276">
        <v>384</v>
      </c>
      <c r="L276">
        <v>160</v>
      </c>
    </row>
    <row r="277" spans="1:14">
      <c r="A277" t="s">
        <v>65</v>
      </c>
      <c r="B277" t="s">
        <v>1878</v>
      </c>
      <c r="D277" s="6">
        <v>92</v>
      </c>
      <c r="E277" s="6" t="s">
        <v>3308</v>
      </c>
      <c r="F277" s="6" t="str">
        <f t="shared" si="4"/>
        <v>选内存!$J$277#</v>
      </c>
      <c r="G277" s="6" t="str" cm="1">
        <f t="array" ref="G277">_xlfn.LET(_xlpm.x, J277,
         _xlpm.cellAddress, "【 选内存!" &amp; ADDRESS(ROW(选内存[[#This Row],[自检]]),COLUMN(选内存[[#This Row],[自检]])) &amp; "】",
         _xlfn.IFS(ISBLANK(_xlpm.x),   "error:右侧选项不足:" &amp;  _xlpm.cellAddress,
               ISERROR(_xlpm.x),   "error:右侧选项执行失败:" &amp; _xlpm.cellAddress,
               TRUE,             "ok")
)</f>
        <v>ok</v>
      </c>
      <c r="J277" cm="1">
        <f t="array" ref="J277">IFERROR(_xlfn._xlws.SORT(
    _xlfn.UNIQUE(
        TRANSPOSE(
            _xlfn.FILTERXML("&lt;select&gt;&lt;x&gt;"&amp;SUBSTITUTE(选内存[[#This Row],[内存选项表]],",","&lt;/x&gt;&lt;x&gt;") &amp;"&lt;/x&gt;&lt;/select&gt;","//x")
        )
    )
),"无合适【内存】选项,请清除【规格】或【CPU】后再试")</f>
        <v>432</v>
      </c>
    </row>
    <row r="278" spans="1:14">
      <c r="A278" t="s">
        <v>65</v>
      </c>
      <c r="B278" t="s">
        <v>1878</v>
      </c>
      <c r="D278" s="6">
        <v>48</v>
      </c>
      <c r="E278" s="6" t="s">
        <v>3502</v>
      </c>
      <c r="F278" s="6" t="str">
        <f t="shared" si="4"/>
        <v>选内存!$J$278#</v>
      </c>
      <c r="G278" s="6" t="str" cm="1">
        <f t="array" ref="G278">_xlfn.LET(_xlpm.x, J278,
         _xlpm.cellAddress, "【 选内存!" &amp; ADDRESS(ROW(选内存[[#This Row],[自检]]),COLUMN(选内存[[#This Row],[自检]])) &amp; "】",
         _xlfn.IFS(ISBLANK(_xlpm.x),   "error:右侧选项不足:" &amp;  _xlpm.cellAddress,
               ISERROR(_xlpm.x),   "error:右侧选项执行失败:" &amp; _xlpm.cellAddress,
               TRUE,             "ok")
)</f>
        <v>ok</v>
      </c>
      <c r="J278" cm="1">
        <f t="array" ref="J278:M278">IFERROR(_xlfn._xlws.SORT(
    _xlfn.UNIQUE(
        TRANSPOSE(
            _xlfn.FILTERXML("&lt;select&gt;&lt;x&gt;"&amp;SUBSTITUTE(选内存[[#This Row],[内存选项表]],",","&lt;/x&gt;&lt;x&gt;") &amp;"&lt;/x&gt;&lt;/select&gt;","//x")
        )
    )
),"无合适【内存】选项,请清除【规格】或【CPU】后再试")</f>
        <v>96</v>
      </c>
      <c r="K278">
        <v>192</v>
      </c>
      <c r="L278">
        <v>128</v>
      </c>
      <c r="M278">
        <v>384</v>
      </c>
    </row>
    <row r="279" spans="1:14">
      <c r="A279" t="s">
        <v>65</v>
      </c>
      <c r="B279" t="s">
        <v>1878</v>
      </c>
      <c r="D279" s="6">
        <v>52</v>
      </c>
      <c r="E279" s="6" t="s">
        <v>3310</v>
      </c>
      <c r="F279" s="6" t="str">
        <f t="shared" si="4"/>
        <v>选内存!$J$279#</v>
      </c>
      <c r="G279" s="6" t="str" cm="1">
        <f t="array" ref="G279">_xlfn.LET(_xlpm.x, J279,
         _xlpm.cellAddress, "【 选内存!" &amp; ADDRESS(ROW(选内存[[#This Row],[自检]]),COLUMN(选内存[[#This Row],[自检]])) &amp; "】",
         _xlfn.IFS(ISBLANK(_xlpm.x),   "error:右侧选项不足:" &amp;  _xlpm.cellAddress,
               ISERROR(_xlpm.x),   "error:右侧选项执行失败:" &amp; _xlpm.cellAddress,
               TRUE,             "ok")
)</f>
        <v>ok</v>
      </c>
      <c r="J279" cm="1">
        <f t="array" ref="J279">IFERROR(_xlfn._xlws.SORT(
    _xlfn.UNIQUE(
        TRANSPOSE(
            _xlfn.FILTERXML("&lt;select&gt;&lt;x&gt;"&amp;SUBSTITUTE(选内存[[#This Row],[内存选项表]],",","&lt;/x&gt;&lt;x&gt;") &amp;"&lt;/x&gt;&lt;/select&gt;","//x")
        )
    )
),"无合适【内存】选项,请清除【规格】或【CPU】后再试")</f>
        <v>184</v>
      </c>
    </row>
    <row r="280" spans="1:14">
      <c r="A280" t="s">
        <v>65</v>
      </c>
      <c r="B280" t="s">
        <v>1878</v>
      </c>
      <c r="D280" s="6">
        <v>104</v>
      </c>
      <c r="E280" s="6" t="s">
        <v>3312</v>
      </c>
      <c r="F280" s="6" t="str">
        <f t="shared" si="4"/>
        <v>选内存!$J$280#</v>
      </c>
      <c r="G280" s="6" t="str" cm="1">
        <f t="array" ref="G280">_xlfn.LET(_xlpm.x, J280,
         _xlpm.cellAddress, "【 选内存!" &amp; ADDRESS(ROW(选内存[[#This Row],[自检]]),COLUMN(选内存[[#This Row],[自检]])) &amp; "】",
         _xlfn.IFS(ISBLANK(_xlpm.x),   "error:右侧选项不足:" &amp;  _xlpm.cellAddress,
               ISERROR(_xlpm.x),   "error:右侧选项执行失败:" &amp; _xlpm.cellAddress,
               TRUE,             "ok")
)</f>
        <v>ok</v>
      </c>
      <c r="J280" cm="1">
        <f t="array" ref="J280">IFERROR(_xlfn._xlws.SORT(
    _xlfn.UNIQUE(
        TRANSPOSE(
            _xlfn.FILTERXML("&lt;select&gt;&lt;x&gt;"&amp;SUBSTITUTE(选内存[[#This Row],[内存选项表]],",","&lt;/x&gt;&lt;x&gt;") &amp;"&lt;/x&gt;&lt;/select&gt;","//x")
        )
    )
),"无合适【内存】选项,请清除【规格】或【CPU】后再试")</f>
        <v>368</v>
      </c>
    </row>
    <row r="281" spans="1:14">
      <c r="A281" t="s">
        <v>65</v>
      </c>
      <c r="B281" t="s">
        <v>1878</v>
      </c>
      <c r="D281" s="6">
        <v>68</v>
      </c>
      <c r="E281" s="6" t="s">
        <v>3319</v>
      </c>
      <c r="F281" s="6" t="str">
        <f t="shared" si="4"/>
        <v>选内存!$J$281#</v>
      </c>
      <c r="G281" s="6" t="str" cm="1">
        <f t="array" ref="G281">_xlfn.LET(_xlpm.x, J281,
         _xlpm.cellAddress, "【 选内存!" &amp; ADDRESS(ROW(选内存[[#This Row],[自检]]),COLUMN(选内存[[#This Row],[自检]])) &amp; "】",
         _xlfn.IFS(ISBLANK(_xlpm.x),   "error:右侧选项不足:" &amp;  _xlpm.cellAddress,
               ISERROR(_xlpm.x),   "error:右侧选项执行失败:" &amp; _xlpm.cellAddress,
               TRUE,             "ok")
)</f>
        <v>ok</v>
      </c>
      <c r="J281" cm="1">
        <f t="array" ref="J281">IFERROR(_xlfn._xlws.SORT(
    _xlfn.UNIQUE(
        TRANSPOSE(
            _xlfn.FILTERXML("&lt;select&gt;&lt;x&gt;"&amp;SUBSTITUTE(选内存[[#This Row],[内存选项表]],",","&lt;/x&gt;&lt;x&gt;") &amp;"&lt;/x&gt;&lt;/select&gt;","//x")
        )
    )
),"无合适【内存】选项,请清除【规格】或【CPU】后再试")</f>
        <v>316</v>
      </c>
    </row>
    <row r="282" spans="1:14">
      <c r="A282" t="s">
        <v>65</v>
      </c>
      <c r="B282" t="s">
        <v>1878</v>
      </c>
      <c r="D282" s="6">
        <v>1</v>
      </c>
      <c r="E282" s="6" t="s">
        <v>3504</v>
      </c>
      <c r="F282" s="6" t="str">
        <f t="shared" si="4"/>
        <v>选内存!$J$282#</v>
      </c>
      <c r="G282" s="6" t="str" cm="1">
        <f t="array" ref="G282">_xlfn.LET(_xlpm.x, J282,
         _xlpm.cellAddress, "【 选内存!" &amp; ADDRESS(ROW(选内存[[#This Row],[自检]]),COLUMN(选内存[[#This Row],[自检]])) &amp; "】",
         _xlfn.IFS(ISBLANK(_xlpm.x),   "error:右侧选项不足:" &amp;  _xlpm.cellAddress,
               ISERROR(_xlpm.x),   "error:右侧选项执行失败:" &amp; _xlpm.cellAddress,
               TRUE,             "ok")
)</f>
        <v>ok</v>
      </c>
      <c r="J282" cm="1">
        <f t="array" ref="J282:M282">IFERROR(_xlfn._xlws.SORT(
    _xlfn.UNIQUE(
        TRANSPOSE(
            _xlfn.FILTERXML("&lt;select&gt;&lt;x&gt;"&amp;SUBSTITUTE(选内存[[#This Row],[内存选项表]],",","&lt;/x&gt;&lt;x&gt;") &amp;"&lt;/x&gt;&lt;/select&gt;","//x")
        )
    )
),"无合适【内存】选项,请清除【规格】或【CPU】后再试")</f>
        <v>1</v>
      </c>
      <c r="K282">
        <v>2</v>
      </c>
      <c r="L282">
        <v>4</v>
      </c>
      <c r="M282">
        <v>8</v>
      </c>
    </row>
    <row r="283" spans="1:14">
      <c r="A283" t="s">
        <v>65</v>
      </c>
      <c r="B283" t="s">
        <v>1878</v>
      </c>
      <c r="D283" s="6">
        <v>2</v>
      </c>
      <c r="E283" s="6" t="s">
        <v>3481</v>
      </c>
      <c r="F283" s="6" t="str">
        <f t="shared" si="4"/>
        <v>选内存!$J$283#</v>
      </c>
      <c r="G283" s="6" t="str" cm="1">
        <f t="array" ref="G283">_xlfn.LET(_xlpm.x, J283,
         _xlpm.cellAddress, "【 选内存!" &amp; ADDRESS(ROW(选内存[[#This Row],[自检]]),COLUMN(选内存[[#This Row],[自检]])) &amp; "】",
         _xlfn.IFS(ISBLANK(_xlpm.x),   "error:右侧选项不足:" &amp;  _xlpm.cellAddress,
               ISERROR(_xlpm.x),   "error:右侧选项执行失败:" &amp; _xlpm.cellAddress,
               TRUE,             "ok")
)</f>
        <v>ok</v>
      </c>
      <c r="J283" cm="1">
        <f t="array" ref="J283:N283">IFERROR(_xlfn._xlws.SORT(
    _xlfn.UNIQUE(
        TRANSPOSE(
            _xlfn.FILTERXML("&lt;select&gt;&lt;x&gt;"&amp;SUBSTITUTE(选内存[[#This Row],[内存选项表]],",","&lt;/x&gt;&lt;x&gt;") &amp;"&lt;/x&gt;&lt;/select&gt;","//x")
        )
    )
),"无合适【内存】选项,请清除【规格】或【CPU】后再试")</f>
        <v>4</v>
      </c>
      <c r="K283">
        <v>8</v>
      </c>
      <c r="L283">
        <v>2</v>
      </c>
      <c r="M283">
        <v>12</v>
      </c>
      <c r="N283">
        <v>16</v>
      </c>
    </row>
    <row r="284" spans="1:14">
      <c r="A284" t="s">
        <v>65</v>
      </c>
      <c r="B284" t="s">
        <v>1878</v>
      </c>
      <c r="D284" s="6">
        <v>116</v>
      </c>
      <c r="E284" s="6" t="s">
        <v>3321</v>
      </c>
      <c r="F284" s="6" t="str">
        <f t="shared" si="4"/>
        <v>选内存!$J$284#</v>
      </c>
      <c r="G284" s="6" t="str" cm="1">
        <f t="array" ref="G284">_xlfn.LET(_xlpm.x, J284,
         _xlpm.cellAddress, "【 选内存!" &amp; ADDRESS(ROW(选内存[[#This Row],[自检]]),COLUMN(选内存[[#This Row],[自检]])) &amp; "】",
         _xlfn.IFS(ISBLANK(_xlpm.x),   "error:右侧选项不足:" &amp;  _xlpm.cellAddress,
               ISERROR(_xlpm.x),   "error:右侧选项执行失败:" &amp; _xlpm.cellAddress,
               TRUE,             "ok")
)</f>
        <v>ok</v>
      </c>
      <c r="J284" cm="1">
        <f t="array" ref="J284:K284">IFERROR(_xlfn._xlws.SORT(
    _xlfn.UNIQUE(
        TRANSPOSE(
            _xlfn.FILTERXML("&lt;select&gt;&lt;x&gt;"&amp;SUBSTITUTE(选内存[[#This Row],[内存选项表]],",","&lt;/x&gt;&lt;x&gt;") &amp;"&lt;/x&gt;&lt;/select&gt;","//x")
        )
    )
),"无合适【内存】选项,请清除【规格】或【CPU】后再试")</f>
        <v>216</v>
      </c>
      <c r="K284">
        <v>470</v>
      </c>
    </row>
    <row r="285" spans="1:14">
      <c r="A285" t="s">
        <v>65</v>
      </c>
      <c r="B285" t="s">
        <v>1878</v>
      </c>
      <c r="D285" s="6">
        <v>128</v>
      </c>
      <c r="E285" s="6" t="s">
        <v>3485</v>
      </c>
      <c r="F285" s="6" t="str">
        <f t="shared" si="4"/>
        <v>选内存!$J$285#</v>
      </c>
      <c r="G285" s="6" t="str" cm="1">
        <f t="array" ref="G285">_xlfn.LET(_xlpm.x, J285,
         _xlpm.cellAddress, "【 选内存!" &amp; ADDRESS(ROW(选内存[[#This Row],[自检]]),COLUMN(选内存[[#This Row],[自检]])) &amp; "】",
         _xlfn.IFS(ISBLANK(_xlpm.x),   "error:右侧选项不足:" &amp;  _xlpm.cellAddress,
               ISERROR(_xlpm.x),   "error:右侧选项执行失败:" &amp; _xlpm.cellAddress,
               TRUE,             "ok")
)</f>
        <v>ok</v>
      </c>
      <c r="J285" cm="1">
        <f t="array" ref="J285:L285">IFERROR(_xlfn._xlws.SORT(
    _xlfn.UNIQUE(
        TRANSPOSE(
            _xlfn.FILTERXML("&lt;select&gt;&lt;x&gt;"&amp;SUBSTITUTE(选内存[[#This Row],[内存选项表]],",","&lt;/x&gt;&lt;x&gt;") &amp;"&lt;/x&gt;&lt;/select&gt;","//x")
        )
    )
),"无合适【内存】选项,请清除【规格】或【CPU】后再试")</f>
        <v>215</v>
      </c>
      <c r="K285">
        <v>256</v>
      </c>
      <c r="L285">
        <v>448</v>
      </c>
    </row>
    <row r="286" spans="1:14">
      <c r="A286" t="s">
        <v>65</v>
      </c>
      <c r="B286" t="s">
        <v>1878</v>
      </c>
      <c r="D286" s="6">
        <v>160</v>
      </c>
      <c r="E286" s="6" t="s">
        <v>3486</v>
      </c>
      <c r="F286" s="6" t="str">
        <f t="shared" si="4"/>
        <v>选内存!$J$286#</v>
      </c>
      <c r="G286" s="6" t="str" cm="1">
        <f t="array" ref="G286">_xlfn.LET(_xlpm.x, J286,
         _xlpm.cellAddress, "【 选内存!" &amp; ADDRESS(ROW(选内存[[#This Row],[自检]]),COLUMN(选内存[[#This Row],[自检]])) &amp; "】",
         _xlfn.IFS(ISBLANK(_xlpm.x),   "error:右侧选项不足:" &amp;  _xlpm.cellAddress,
               ISERROR(_xlpm.x),   "error:右侧选项执行失败:" &amp; _xlpm.cellAddress,
               TRUE,             "ok")
)</f>
        <v>ok</v>
      </c>
      <c r="J286" cm="1">
        <f t="array" ref="J286:K286">IFERROR(_xlfn._xlws.SORT(
    _xlfn.UNIQUE(
        TRANSPOSE(
            _xlfn.FILTERXML("&lt;select&gt;&lt;x&gt;"&amp;SUBSTITUTE(选内存[[#This Row],[内存选项表]],",","&lt;/x&gt;&lt;x&gt;") &amp;"&lt;/x&gt;&lt;/select&gt;","//x")
        )
    )
),"无合适【内存】选项,请清除【规格】或【CPU】后再试")</f>
        <v>320</v>
      </c>
      <c r="K286">
        <v>640</v>
      </c>
    </row>
    <row r="287" spans="1:14">
      <c r="A287" t="s">
        <v>65</v>
      </c>
      <c r="B287" t="s">
        <v>1878</v>
      </c>
      <c r="D287" s="6">
        <v>232</v>
      </c>
      <c r="E287" s="6" t="s">
        <v>3352</v>
      </c>
      <c r="F287" s="6" t="str">
        <f t="shared" si="4"/>
        <v>选内存!$J$287#</v>
      </c>
      <c r="G287" s="6" t="str" cm="1">
        <f t="array" ref="G287">_xlfn.LET(_xlpm.x, J287,
         _xlpm.cellAddress, "【 选内存!" &amp; ADDRESS(ROW(选内存[[#This Row],[自检]]),COLUMN(选内存[[#This Row],[自检]])) &amp; "】",
         _xlfn.IFS(ISBLANK(_xlpm.x),   "error:右侧选项不足:" &amp;  _xlpm.cellAddress,
               ISERROR(_xlpm.x),   "error:右侧选项执行失败:" &amp; _xlpm.cellAddress,
               TRUE,             "ok")
)</f>
        <v>ok</v>
      </c>
      <c r="J287" cm="1">
        <f t="array" ref="J287:L287">IFERROR(_xlfn._xlws.SORT(
    _xlfn.UNIQUE(
        TRANSPOSE(
            _xlfn.FILTERXML("&lt;select&gt;&lt;x&gt;"&amp;SUBSTITUTE(选内存[[#This Row],[内存选项表]],",","&lt;/x&gt;&lt;x&gt;") &amp;"&lt;/x&gt;&lt;/select&gt;","//x")
        )
    )
),"无合适【内存】选项,请清除【规格】或【CPU】后再试")</f>
        <v>432</v>
      </c>
      <c r="K287">
        <v>696</v>
      </c>
      <c r="L287">
        <v>940</v>
      </c>
    </row>
    <row r="288" spans="1:14">
      <c r="A288" t="s">
        <v>65</v>
      </c>
      <c r="B288" t="s">
        <v>1878</v>
      </c>
      <c r="D288" s="6">
        <v>90</v>
      </c>
      <c r="E288" s="6" t="s">
        <v>3353</v>
      </c>
      <c r="F288" s="6" t="str">
        <f t="shared" si="4"/>
        <v>选内存!$J$288#</v>
      </c>
      <c r="G288" s="6" t="str" cm="1">
        <f t="array" ref="G288">_xlfn.LET(_xlpm.x, J288,
         _xlpm.cellAddress, "【 选内存!" &amp; ADDRESS(ROW(选内存[[#This Row],[自检]]),COLUMN(选内存[[#This Row],[自检]])) &amp; "】",
         _xlfn.IFS(ISBLANK(_xlpm.x),   "error:右侧选项不足:" &amp;  _xlpm.cellAddress,
               ISERROR(_xlpm.x),   "error:右侧选项执行失败:" &amp; _xlpm.cellAddress,
               TRUE,             "ok")
)</f>
        <v>ok</v>
      </c>
      <c r="J288" cm="1">
        <f t="array" ref="J288:L288">IFERROR(_xlfn._xlws.SORT(
    _xlfn.UNIQUE(
        TRANSPOSE(
            _xlfn.FILTERXML("&lt;select&gt;&lt;x&gt;"&amp;SUBSTITUTE(选内存[[#This Row],[内存选项表]],",","&lt;/x&gt;&lt;x&gt;") &amp;"&lt;/x&gt;&lt;/select&gt;","//x")
        )
    )
),"无合适【内存】选项,请清除【规格】或【CPU】后再试")</f>
        <v>224</v>
      </c>
      <c r="K288">
        <v>480</v>
      </c>
      <c r="L288">
        <v>226</v>
      </c>
    </row>
    <row r="289" spans="1:13">
      <c r="A289" t="s">
        <v>65</v>
      </c>
      <c r="B289" t="s">
        <v>1878</v>
      </c>
      <c r="D289" s="6">
        <v>180</v>
      </c>
      <c r="E289" s="6" t="s">
        <v>3354</v>
      </c>
      <c r="F289" s="6" t="str">
        <f t="shared" si="4"/>
        <v>选内存!$J$289#</v>
      </c>
      <c r="G289" s="6" t="str" cm="1">
        <f t="array" ref="G289">_xlfn.LET(_xlpm.x, J289,
         _xlpm.cellAddress, "【 选内存!" &amp; ADDRESS(ROW(选内存[[#This Row],[自检]]),COLUMN(选内存[[#This Row],[自检]])) &amp; "】",
         _xlfn.IFS(ISBLANK(_xlpm.x),   "error:右侧选项不足:" &amp;  _xlpm.cellAddress,
               ISERROR(_xlpm.x),   "error:右侧选项执行失败:" &amp; _xlpm.cellAddress,
               TRUE,             "ok")
)</f>
        <v>ok</v>
      </c>
      <c r="J289" cm="1">
        <f t="array" ref="J289:L289">IFERROR(_xlfn._xlws.SORT(
    _xlfn.UNIQUE(
        TRANSPOSE(
            _xlfn.FILTERXML("&lt;select&gt;&lt;x&gt;"&amp;SUBSTITUTE(选内存[[#This Row],[内存选项表]],",","&lt;/x&gt;&lt;x&gt;") &amp;"&lt;/x&gt;&lt;/select&gt;","//x")
        )
    )
),"无合适【内存】选项,请清除【规格】或【CPU】后再试")</f>
        <v>464</v>
      </c>
      <c r="K289">
        <v>960</v>
      </c>
      <c r="L289">
        <v>452</v>
      </c>
    </row>
    <row r="290" spans="1:13">
      <c r="A290" t="s">
        <v>65</v>
      </c>
      <c r="B290" t="s">
        <v>1878</v>
      </c>
      <c r="D290" s="6">
        <v>124</v>
      </c>
      <c r="E290" s="6" t="s">
        <v>3325</v>
      </c>
      <c r="F290" s="6" t="str">
        <f t="shared" si="4"/>
        <v>选内存!$J$290#</v>
      </c>
      <c r="G290" s="6" t="str" cm="1">
        <f t="array" ref="G290">_xlfn.LET(_xlpm.x, J290,
         _xlpm.cellAddress, "【 选内存!" &amp; ADDRESS(ROW(选内存[[#This Row],[自检]]),COLUMN(选内存[[#This Row],[自检]])) &amp; "】",
         _xlfn.IFS(ISBLANK(_xlpm.x),   "error:右侧选项不足:" &amp;  _xlpm.cellAddress,
               ISERROR(_xlpm.x),   "error:右侧选项执行失败:" &amp; _xlpm.cellAddress,
               TRUE,             "ok")
)</f>
        <v>ok</v>
      </c>
      <c r="J290" cm="1">
        <f t="array" ref="J290:K290">IFERROR(_xlfn._xlws.SORT(
    _xlfn.UNIQUE(
        TRANSPOSE(
            _xlfn.FILTERXML("&lt;select&gt;&lt;x&gt;"&amp;SUBSTITUTE(选内存[[#This Row],[内存选项表]],",","&lt;/x&gt;&lt;x&gt;") &amp;"&lt;/x&gt;&lt;/select&gt;","//x")
        )
    )
),"无合适【内存】选项,请清除【规格】或【CPU】后再试")</f>
        <v>432</v>
      </c>
      <c r="K290">
        <v>940</v>
      </c>
    </row>
    <row r="291" spans="1:13">
      <c r="A291" t="s">
        <v>65</v>
      </c>
      <c r="B291" t="s">
        <v>1878</v>
      </c>
      <c r="D291" s="6">
        <v>84</v>
      </c>
      <c r="E291" s="6" t="s">
        <v>3506</v>
      </c>
      <c r="F291" s="6" t="str">
        <f t="shared" si="4"/>
        <v>选内存!$J$291#</v>
      </c>
      <c r="G291" s="6" t="str" cm="1">
        <f t="array" ref="G291">_xlfn.LET(_xlpm.x, J291,
         _xlpm.cellAddress, "【 选内存!" &amp; ADDRESS(ROW(选内存[[#This Row],[自检]]),COLUMN(选内存[[#This Row],[自检]])) &amp; "】",
         _xlfn.IFS(ISBLANK(_xlpm.x),   "error:右侧选项不足:" &amp;  _xlpm.cellAddress,
               ISERROR(_xlpm.x),   "error:右侧选项执行失败:" &amp; _xlpm.cellAddress,
               TRUE,             "ok")
)</f>
        <v>ok</v>
      </c>
      <c r="J291" cm="1">
        <f t="array" ref="J291:K291">IFERROR(_xlfn._xlws.SORT(
    _xlfn.UNIQUE(
        TRANSPOSE(
            _xlfn.FILTERXML("&lt;select&gt;&lt;x&gt;"&amp;SUBSTITUTE(选内存[[#This Row],[内存选项表]],",","&lt;/x&gt;&lt;x&gt;") &amp;"&lt;/x&gt;&lt;/select&gt;","//x")
        )
    )
),"无合适【内存】选项,请清除【规格】或【CPU】后再试")</f>
        <v>320</v>
      </c>
      <c r="K291">
        <v>700</v>
      </c>
    </row>
    <row r="292" spans="1:13">
      <c r="A292" t="s">
        <v>65</v>
      </c>
      <c r="B292" t="s">
        <v>1878</v>
      </c>
      <c r="D292" s="6">
        <v>12</v>
      </c>
      <c r="E292" s="6" t="s">
        <v>3508</v>
      </c>
      <c r="F292" s="6" t="str">
        <f t="shared" si="4"/>
        <v>选内存!$J$292#</v>
      </c>
      <c r="G292" s="6" t="str" cm="1">
        <f t="array" ref="G292">_xlfn.LET(_xlpm.x, J292,
         _xlpm.cellAddress, "【 选内存!" &amp; ADDRESS(ROW(选内存[[#This Row],[自检]]),COLUMN(选内存[[#This Row],[自检]])) &amp; "】",
         _xlfn.IFS(ISBLANK(_xlpm.x),   "error:右侧选项不足:" &amp;  _xlpm.cellAddress,
               ISERROR(_xlpm.x),   "error:右侧选项执行失败:" &amp; _xlpm.cellAddress,
               TRUE,             "ok")
)</f>
        <v>ok</v>
      </c>
      <c r="J292" cm="1">
        <f t="array" ref="J292:M292">IFERROR(_xlfn._xlws.SORT(
    _xlfn.UNIQUE(
        TRANSPOSE(
            _xlfn.FILTERXML("&lt;select&gt;&lt;x&gt;"&amp;SUBSTITUTE(选内存[[#This Row],[内存选项表]],",","&lt;/x&gt;&lt;x&gt;") &amp;"&lt;/x&gt;&lt;/select&gt;","//x")
        )
    )
),"无合适【内存】选项,请清除【规格】或【CPU】后再试")</f>
        <v>48</v>
      </c>
      <c r="K292">
        <v>24</v>
      </c>
      <c r="L292">
        <v>96</v>
      </c>
      <c r="M292">
        <v>144</v>
      </c>
    </row>
    <row r="293" spans="1:13">
      <c r="A293" t="s">
        <v>65</v>
      </c>
      <c r="B293" t="s">
        <v>1878</v>
      </c>
      <c r="D293" s="6">
        <v>28</v>
      </c>
      <c r="E293" s="6" t="s">
        <v>3356</v>
      </c>
      <c r="F293" s="6" t="str">
        <f t="shared" si="4"/>
        <v>选内存!$J$293#</v>
      </c>
      <c r="G293" s="6" t="str" cm="1">
        <f t="array" ref="G293">_xlfn.LET(_xlpm.x, J293,
         _xlpm.cellAddress, "【 选内存!" &amp; ADDRESS(ROW(选内存[[#This Row],[自检]]),COLUMN(选内存[[#This Row],[自检]])) &amp; "】",
         _xlfn.IFS(ISBLANK(_xlpm.x),   "error:右侧选项不足:" &amp;  _xlpm.cellAddress,
               ISERROR(_xlpm.x),   "error:右侧选项执行失败:" &amp; _xlpm.cellAddress,
               TRUE,             "ok")
)</f>
        <v>ok</v>
      </c>
      <c r="J293" cm="1">
        <f t="array" ref="J293:L293">IFERROR(_xlfn._xlws.SORT(
    _xlfn.UNIQUE(
        TRANSPOSE(
            _xlfn.FILTERXML("&lt;select&gt;&lt;x&gt;"&amp;SUBSTITUTE(选内存[[#This Row],[内存选项表]],",","&lt;/x&gt;&lt;x&gt;") &amp;"&lt;/x&gt;&lt;/select&gt;","//x")
        )
    )
),"无合适【内存】选项,请清除【规格】或【CPU】后再试")</f>
        <v>128</v>
      </c>
      <c r="K293">
        <v>224</v>
      </c>
      <c r="L293">
        <v>48</v>
      </c>
    </row>
    <row r="294" spans="1:13">
      <c r="A294" t="s">
        <v>65</v>
      </c>
      <c r="B294" t="s">
        <v>1878</v>
      </c>
      <c r="D294" s="6">
        <v>72</v>
      </c>
      <c r="E294" s="6" t="s">
        <v>3358</v>
      </c>
      <c r="F294" s="6" t="str">
        <f t="shared" si="4"/>
        <v>选内存!$J$294#</v>
      </c>
      <c r="G294" s="6" t="str" cm="1">
        <f t="array" ref="G294">_xlfn.LET(_xlpm.x, J294,
         _xlpm.cellAddress, "【 选内存!" &amp; ADDRESS(ROW(选内存[[#This Row],[自检]]),COLUMN(选内存[[#This Row],[自检]])) &amp; "】",
         _xlfn.IFS(ISBLANK(_xlpm.x),   "error:右侧选项不足:" &amp;  _xlpm.cellAddress,
               ISERROR(_xlpm.x),   "error:右侧选项执行失败:" &amp; _xlpm.cellAddress,
               TRUE,             "ok")
)</f>
        <v>ok</v>
      </c>
      <c r="J294" cm="1">
        <f t="array" ref="J294:L294">IFERROR(_xlfn._xlws.SORT(
    _xlfn.UNIQUE(
        TRANSPOSE(
            _xlfn.FILTERXML("&lt;select&gt;&lt;x&gt;"&amp;SUBSTITUTE(选内存[[#This Row],[内存选项表]],",","&lt;/x&gt;&lt;x&gt;") &amp;"&lt;/x&gt;&lt;/select&gt;","//x")
        )
    )
),"无合适【内存】选项,请清除【规格】或【CPU】后再试")</f>
        <v>288</v>
      </c>
      <c r="K294">
        <v>648</v>
      </c>
      <c r="L294">
        <v>320</v>
      </c>
    </row>
    <row r="295" spans="1:13">
      <c r="A295" t="s">
        <v>65</v>
      </c>
      <c r="B295" t="s">
        <v>1878</v>
      </c>
      <c r="D295" s="6">
        <v>56</v>
      </c>
      <c r="E295" s="6" t="s">
        <v>3509</v>
      </c>
      <c r="F295" s="6" t="str">
        <f t="shared" si="4"/>
        <v>选内存!$J$295#</v>
      </c>
      <c r="G295" s="6" t="str" cm="1">
        <f t="array" ref="G295">_xlfn.LET(_xlpm.x, J295,
         _xlpm.cellAddress, "【 选内存!" &amp; ADDRESS(ROW(选内存[[#This Row],[自检]]),COLUMN(选内存[[#This Row],[自检]])) &amp; "】",
         _xlfn.IFS(ISBLANK(_xlpm.x),   "error:右侧选项不足:" &amp;  _xlpm.cellAddress,
               ISERROR(_xlpm.x),   "error:右侧选项执行失败:" &amp; _xlpm.cellAddress,
               TRUE,             "ok")
)</f>
        <v>ok</v>
      </c>
      <c r="J295" cm="1">
        <f t="array" ref="J295:L295">IFERROR(_xlfn._xlws.SORT(
    _xlfn.UNIQUE(
        TRANSPOSE(
            _xlfn.FILTERXML("&lt;select&gt;&lt;x&gt;"&amp;SUBSTITUTE(选内存[[#This Row],[内存选项表]],",","&lt;/x&gt;&lt;x&gt;") &amp;"&lt;/x&gt;&lt;/select&gt;","//x")
        )
    )
),"无合适【内存】选项,请清除【规格】或【CPU】后再试")</f>
        <v>224</v>
      </c>
      <c r="K295">
        <v>448</v>
      </c>
      <c r="L295">
        <v>96</v>
      </c>
    </row>
    <row r="296" spans="1:13">
      <c r="A296" t="s">
        <v>65</v>
      </c>
      <c r="B296" t="s">
        <v>1878</v>
      </c>
      <c r="D296" s="6">
        <v>62</v>
      </c>
      <c r="E296" s="6" t="s">
        <v>3361</v>
      </c>
      <c r="F296" s="6" t="str">
        <f t="shared" si="4"/>
        <v>选内存!$J$296#</v>
      </c>
      <c r="G296" s="6" t="str" cm="1">
        <f t="array" ref="G296">_xlfn.LET(_xlpm.x, J296,
         _xlpm.cellAddress, "【 选内存!" &amp; ADDRESS(ROW(选内存[[#This Row],[自检]]),COLUMN(选内存[[#This Row],[自检]])) &amp; "】",
         _xlfn.IFS(ISBLANK(_xlpm.x),   "error:右侧选项不足:" &amp;  _xlpm.cellAddress,
               ISERROR(_xlpm.x),   "error:右侧选项执行失败:" &amp; _xlpm.cellAddress,
               TRUE,             "ok")
)</f>
        <v>ok</v>
      </c>
      <c r="J296" cm="1">
        <f t="array" ref="J296">IFERROR(_xlfn._xlws.SORT(
    _xlfn.UNIQUE(
        TRANSPOSE(
            _xlfn.FILTERXML("&lt;select&gt;&lt;x&gt;"&amp;SUBSTITUTE(选内存[[#This Row],[内存选项表]],",","&lt;/x&gt;&lt;x&gt;") &amp;"&lt;/x&gt;&lt;/select&gt;","//x")
        )
    )
),"无合适【内存】选项,请清除【规格】或【CPU】后再试")</f>
        <v>470</v>
      </c>
    </row>
    <row r="297" spans="1:13">
      <c r="A297" t="s">
        <v>65</v>
      </c>
      <c r="B297" t="s">
        <v>1878</v>
      </c>
      <c r="D297" s="6">
        <v>82</v>
      </c>
      <c r="E297" s="6" t="s">
        <v>3335</v>
      </c>
      <c r="F297" s="6" t="str">
        <f t="shared" si="4"/>
        <v>选内存!$J$297#</v>
      </c>
      <c r="G297" s="6" t="str" cm="1">
        <f t="array" ref="G297">_xlfn.LET(_xlpm.x, J297,
         _xlpm.cellAddress, "【 选内存!" &amp; ADDRESS(ROW(选内存[[#This Row],[自检]]),COLUMN(选内存[[#This Row],[自检]])) &amp; "】",
         _xlfn.IFS(ISBLANK(_xlpm.x),   "error:右侧选项不足:" &amp;  _xlpm.cellAddress,
               ISERROR(_xlpm.x),   "error:右侧选项执行失败:" &amp; _xlpm.cellAddress,
               TRUE,             "ok")
)</f>
        <v>ok</v>
      </c>
      <c r="J297" cm="1">
        <f t="array" ref="J297">IFERROR(_xlfn._xlws.SORT(
    _xlfn.UNIQUE(
        TRANSPOSE(
            _xlfn.FILTERXML("&lt;select&gt;&lt;x&gt;"&amp;SUBSTITUTE(选内存[[#This Row],[内存选项表]],",","&lt;/x&gt;&lt;x&gt;") &amp;"&lt;/x&gt;&lt;/select&gt;","//x")
        )
    )
),"无合适【内存】选项,请清除【规格】或【CPU】后再试")</f>
        <v>474</v>
      </c>
    </row>
    <row r="298" spans="1:13">
      <c r="A298" t="s">
        <v>65</v>
      </c>
      <c r="B298" t="s">
        <v>1878</v>
      </c>
      <c r="D298" s="6">
        <v>164</v>
      </c>
      <c r="E298" s="6" t="s">
        <v>3337</v>
      </c>
      <c r="F298" s="6" t="str">
        <f t="shared" si="4"/>
        <v>选内存!$J$298#</v>
      </c>
      <c r="G298" s="6" t="str" cm="1">
        <f t="array" ref="G298">_xlfn.LET(_xlpm.x, J298,
         _xlpm.cellAddress, "【 选内存!" &amp; ADDRESS(ROW(选内存[[#This Row],[自检]]),COLUMN(选内存[[#This Row],[自检]])) &amp; "】",
         _xlfn.IFS(ISBLANK(_xlpm.x),   "error:右侧选项不足:" &amp;  _xlpm.cellAddress,
               ISERROR(_xlpm.x),   "error:右侧选项执行失败:" &amp; _xlpm.cellAddress,
               TRUE,             "ok")
)</f>
        <v>ok</v>
      </c>
      <c r="J298" cm="1">
        <f t="array" ref="J298">IFERROR(_xlfn._xlws.SORT(
    _xlfn.UNIQUE(
        TRANSPOSE(
            _xlfn.FILTERXML("&lt;select&gt;&lt;x&gt;"&amp;SUBSTITUTE(选内存[[#This Row],[内存选项表]],",","&lt;/x&gt;&lt;x&gt;") &amp;"&lt;/x&gt;&lt;/select&gt;","//x")
        )
    )
),"无合适【内存】选项,请清除【规格】或【CPU】后再试")</f>
        <v>948</v>
      </c>
    </row>
    <row r="299" spans="1:13">
      <c r="A299" t="s">
        <v>65</v>
      </c>
      <c r="B299" t="s">
        <v>1878</v>
      </c>
      <c r="D299" s="6">
        <v>6</v>
      </c>
      <c r="E299" s="6" t="s">
        <v>3294</v>
      </c>
      <c r="F299" s="6" t="str">
        <f t="shared" si="4"/>
        <v>选内存!$J$299#</v>
      </c>
      <c r="G299" s="6" t="str" cm="1">
        <f t="array" ref="G299">_xlfn.LET(_xlpm.x, J299,
         _xlpm.cellAddress, "【 选内存!" &amp; ADDRESS(ROW(选内存[[#This Row],[自检]]),COLUMN(选内存[[#This Row],[自检]])) &amp; "】",
         _xlfn.IFS(ISBLANK(_xlpm.x),   "error:右侧选项不足:" &amp;  _xlpm.cellAddress,
               ISERROR(_xlpm.x),   "error:右侧选项执行失败:" &amp; _xlpm.cellAddress,
               TRUE,             "ok")
)</f>
        <v>ok</v>
      </c>
      <c r="J299" cm="1">
        <f t="array" ref="J299">IFERROR(_xlfn._xlws.SORT(
    _xlfn.UNIQUE(
        TRANSPOSE(
            _xlfn.FILTERXML("&lt;select&gt;&lt;x&gt;"&amp;SUBSTITUTE(选内存[[#This Row],[内存选项表]],",","&lt;/x&gt;&lt;x&gt;") &amp;"&lt;/x&gt;&lt;/select&gt;","//x")
        )
    )
),"无合适【内存】选项,请清除【规格】或【CPU】后再试")</f>
        <v>56</v>
      </c>
    </row>
    <row r="300" spans="1:13">
      <c r="A300" t="s">
        <v>65</v>
      </c>
      <c r="B300" t="s">
        <v>1878</v>
      </c>
      <c r="D300" s="6">
        <v>14</v>
      </c>
      <c r="E300" s="6" t="s">
        <v>3340</v>
      </c>
      <c r="F300" s="6" t="str">
        <f t="shared" si="4"/>
        <v>选内存!$J$300#</v>
      </c>
      <c r="G300" s="6" t="str" cm="1">
        <f t="array" ref="G300">_xlfn.LET(_xlpm.x, J300,
         _xlpm.cellAddress, "【 选内存!" &amp; ADDRESS(ROW(选内存[[#This Row],[自检]]),COLUMN(选内存[[#This Row],[自检]])) &amp; "】",
         _xlfn.IFS(ISBLANK(_xlpm.x),   "error:右侧选项不足:" &amp;  _xlpm.cellAddress,
               ISERROR(_xlpm.x),   "error:右侧选项执行失败:" &amp; _xlpm.cellAddress,
               TRUE,             "ok")
)</f>
        <v>ok</v>
      </c>
      <c r="J300" cm="1">
        <f t="array" ref="J300">IFERROR(_xlfn._xlws.SORT(
    _xlfn.UNIQUE(
        TRANSPOSE(
            _xlfn.FILTERXML("&lt;select&gt;&lt;x&gt;"&amp;SUBSTITUTE(选内存[[#This Row],[内存选项表]],",","&lt;/x&gt;&lt;x&gt;") &amp;"&lt;/x&gt;&lt;/select&gt;","//x")
        )
    )
),"无合适【内存】选项,请清除【规格】或【CPU】后再试")</f>
        <v>112</v>
      </c>
    </row>
    <row r="301" spans="1:13">
      <c r="A301" t="s">
        <v>65</v>
      </c>
      <c r="B301" t="s">
        <v>1878</v>
      </c>
      <c r="D301" s="6">
        <v>10</v>
      </c>
      <c r="E301" s="6" t="s">
        <v>3488</v>
      </c>
      <c r="F301" s="6" t="str">
        <f t="shared" si="4"/>
        <v>选内存!$J$301#</v>
      </c>
      <c r="G301" s="6" t="str" cm="1">
        <f t="array" ref="G301">_xlfn.LET(_xlpm.x, J301,
         _xlpm.cellAddress, "【 选内存!" &amp; ADDRESS(ROW(选内存[[#This Row],[自检]]),COLUMN(选内存[[#This Row],[自检]])) &amp; "】",
         _xlfn.IFS(ISBLANK(_xlpm.x),   "error:右侧选项不足:" &amp;  _xlpm.cellAddress,
               ISERROR(_xlpm.x),   "error:右侧选项执行失败:" &amp; _xlpm.cellAddress,
               TRUE,             "ok")
)</f>
        <v>ok</v>
      </c>
      <c r="J301" cm="1">
        <f t="array" ref="J301:K301">IFERROR(_xlfn._xlws.SORT(
    _xlfn.UNIQUE(
        TRANSPOSE(
            _xlfn.FILTERXML("&lt;select&gt;&lt;x&gt;"&amp;SUBSTITUTE(选内存[[#This Row],[内存选项表]],",","&lt;/x&gt;&lt;x&gt;") &amp;"&lt;/x&gt;&lt;/select&gt;","//x")
        )
    )
),"无合适【内存】选项,请清除【规格】或【CPU】后再试")</f>
        <v>40</v>
      </c>
      <c r="K301">
        <v>88</v>
      </c>
    </row>
    <row r="302" spans="1:13">
      <c r="A302" t="s">
        <v>65</v>
      </c>
      <c r="B302" t="s">
        <v>1878</v>
      </c>
      <c r="D302" s="6">
        <v>20</v>
      </c>
      <c r="E302" s="6" t="s">
        <v>3271</v>
      </c>
      <c r="F302" s="6" t="str">
        <f t="shared" si="4"/>
        <v>选内存!$J$302#</v>
      </c>
      <c r="G302" s="6" t="str" cm="1">
        <f t="array" ref="G302">_xlfn.LET(_xlpm.x, J302,
         _xlpm.cellAddress, "【 选内存!" &amp; ADDRESS(ROW(选内存[[#This Row],[自检]]),COLUMN(选内存[[#This Row],[自检]])) &amp; "】",
         _xlfn.IFS(ISBLANK(_xlpm.x),   "error:右侧选项不足:" &amp;  _xlpm.cellAddress,
               ISERROR(_xlpm.x),   "error:右侧选项执行失败:" &amp; _xlpm.cellAddress,
               TRUE,             "ok")
)</f>
        <v>ok</v>
      </c>
      <c r="J302" cm="1">
        <f t="array" ref="J302">IFERROR(_xlfn._xlws.SORT(
    _xlfn.UNIQUE(
        TRANSPOSE(
            _xlfn.FILTERXML("&lt;select&gt;&lt;x&gt;"&amp;SUBSTITUTE(选内存[[#This Row],[内存选项表]],",","&lt;/x&gt;&lt;x&gt;") &amp;"&lt;/x&gt;&lt;/select&gt;","//x")
        )
    )
),"无合适【内存】选项,请清除【规格】或【CPU】后再试")</f>
        <v>80</v>
      </c>
    </row>
    <row r="303" spans="1:13">
      <c r="A303" t="s">
        <v>65</v>
      </c>
      <c r="B303" t="s">
        <v>1878</v>
      </c>
      <c r="D303" s="6">
        <v>40</v>
      </c>
      <c r="E303" s="6" t="s">
        <v>3324</v>
      </c>
      <c r="F303" s="6" t="str">
        <f t="shared" si="4"/>
        <v>选内存!$J$303#</v>
      </c>
      <c r="G303" s="6" t="str" cm="1">
        <f t="array" ref="G303">_xlfn.LET(_xlpm.x, J303,
         _xlpm.cellAddress, "【 选内存!" &amp; ADDRESS(ROW(选内存[[#This Row],[自检]]),COLUMN(选内存[[#This Row],[自检]])) &amp; "】",
         _xlfn.IFS(ISBLANK(_xlpm.x),   "error:右侧选项不足:" &amp;  _xlpm.cellAddress,
               ISERROR(_xlpm.x),   "error:右侧选项执行失败:" &amp; _xlpm.cellAddress,
               TRUE,             "ok")
)</f>
        <v>ok</v>
      </c>
      <c r="J303" cm="1">
        <f t="array" ref="J303">IFERROR(_xlfn._xlws.SORT(
    _xlfn.UNIQUE(
        TRANSPOSE(
            _xlfn.FILTERXML("&lt;select&gt;&lt;x&gt;"&amp;SUBSTITUTE(选内存[[#This Row],[内存选项表]],",","&lt;/x&gt;&lt;x&gt;") &amp;"&lt;/x&gt;&lt;/select&gt;","//x")
        )
    )
),"无合适【内存】选项,请清除【规格】或【CPU】后再试")</f>
        <v>160</v>
      </c>
    </row>
    <row r="304" spans="1:13">
      <c r="A304" t="s">
        <v>65</v>
      </c>
      <c r="B304" t="s">
        <v>1878</v>
      </c>
      <c r="D304" s="6">
        <v>36</v>
      </c>
      <c r="E304" s="6" t="s">
        <v>3324</v>
      </c>
      <c r="F304" s="6" t="str">
        <f t="shared" si="4"/>
        <v>选内存!$J$304#</v>
      </c>
      <c r="G304" s="6" t="str" cm="1">
        <f t="array" ref="G304">_xlfn.LET(_xlpm.x, J304,
         _xlpm.cellAddress, "【 选内存!" &amp; ADDRESS(ROW(选内存[[#This Row],[自检]]),COLUMN(选内存[[#This Row],[自检]])) &amp; "】",
         _xlfn.IFS(ISBLANK(_xlpm.x),   "error:右侧选项不足:" &amp;  _xlpm.cellAddress,
               ISERROR(_xlpm.x),   "error:右侧选项执行失败:" &amp; _xlpm.cellAddress,
               TRUE,             "ok")
)</f>
        <v>ok</v>
      </c>
      <c r="J304" cm="1">
        <f t="array" ref="J304">IFERROR(_xlfn._xlws.SORT(
    _xlfn.UNIQUE(
        TRANSPOSE(
            _xlfn.FILTERXML("&lt;select&gt;&lt;x&gt;"&amp;SUBSTITUTE(选内存[[#This Row],[内存选项表]],",","&lt;/x&gt;&lt;x&gt;") &amp;"&lt;/x&gt;&lt;/select&gt;","//x")
        )
    )
),"无合适【内存】选项,请清除【规格】或【CPU】后再试")</f>
        <v>160</v>
      </c>
    </row>
    <row r="305" spans="1:16">
      <c r="A305" t="s">
        <v>65</v>
      </c>
      <c r="B305" t="s">
        <v>1878</v>
      </c>
      <c r="D305" s="6">
        <v>22</v>
      </c>
      <c r="E305" s="6" t="s">
        <v>3347</v>
      </c>
      <c r="F305" s="6" t="str">
        <f t="shared" si="4"/>
        <v>选内存!$J$305#</v>
      </c>
      <c r="G305" s="6" t="str" cm="1">
        <f t="array" ref="G305">_xlfn.LET(_xlpm.x, J305,
         _xlpm.cellAddress, "【 选内存!" &amp; ADDRESS(ROW(选内存[[#This Row],[自检]]),COLUMN(选内存[[#This Row],[自检]])) &amp; "】",
         _xlfn.IFS(ISBLANK(_xlpm.x),   "error:右侧选项不足:" &amp;  _xlpm.cellAddress,
               ISERROR(_xlpm.x),   "error:右侧选项执行失败:" &amp; _xlpm.cellAddress,
               TRUE,             "ok")
)</f>
        <v>ok</v>
      </c>
      <c r="J305" cm="1">
        <f t="array" ref="J305">IFERROR(_xlfn._xlws.SORT(
    _xlfn.UNIQUE(
        TRANSPOSE(
            _xlfn.FILTERXML("&lt;select&gt;&lt;x&gt;"&amp;SUBSTITUTE(选内存[[#This Row],[内存选项表]],",","&lt;/x&gt;&lt;x&gt;") &amp;"&lt;/x&gt;&lt;/select&gt;","//x")
        )
    )
),"无合适【内存】选项,请清除【规格】或【CPU】后再试")</f>
        <v>176</v>
      </c>
    </row>
    <row r="306" spans="1:16">
      <c r="A306" t="s">
        <v>65</v>
      </c>
      <c r="B306" t="s">
        <v>1878</v>
      </c>
      <c r="D306" s="6">
        <v>44</v>
      </c>
      <c r="E306" s="6" t="s">
        <v>3349</v>
      </c>
      <c r="F306" s="6" t="str">
        <f t="shared" si="4"/>
        <v>选内存!$J$306#</v>
      </c>
      <c r="G306" s="6" t="str" cm="1">
        <f t="array" ref="G306">_xlfn.LET(_xlpm.x, J306,
         _xlpm.cellAddress, "【 选内存!" &amp; ADDRESS(ROW(选内存[[#This Row],[自检]]),COLUMN(选内存[[#This Row],[自检]])) &amp; "】",
         _xlfn.IFS(ISBLANK(_xlpm.x),   "error:右侧选项不足:" &amp;  _xlpm.cellAddress,
               ISERROR(_xlpm.x),   "error:右侧选项执行失败:" &amp; _xlpm.cellAddress,
               TRUE,             "ok")
)</f>
        <v>ok</v>
      </c>
      <c r="J306" cm="1">
        <f t="array" ref="J306">IFERROR(_xlfn._xlws.SORT(
    _xlfn.UNIQUE(
        TRANSPOSE(
            _xlfn.FILTERXML("&lt;select&gt;&lt;x&gt;"&amp;SUBSTITUTE(选内存[[#This Row],[内存选项表]],",","&lt;/x&gt;&lt;x&gt;") &amp;"&lt;/x&gt;&lt;/select&gt;","//x")
        )
    )
),"无合适【内存】选项,请清除【规格】或【CPU】后再试")</f>
        <v>352</v>
      </c>
    </row>
    <row r="307" spans="1:16">
      <c r="A307" t="s">
        <v>65</v>
      </c>
      <c r="B307" t="s">
        <v>11</v>
      </c>
      <c r="D307" s="6">
        <v>96</v>
      </c>
      <c r="E307" s="6" t="s">
        <v>3461</v>
      </c>
      <c r="F307" s="6" t="str">
        <f t="shared" si="4"/>
        <v>选内存!$J$307#</v>
      </c>
      <c r="G307" s="6" t="str" cm="1">
        <f t="array" ref="G307">_xlfn.LET(_xlpm.x, J307,
         _xlpm.cellAddress, "【 选内存!" &amp; ADDRESS(ROW(选内存[[#This Row],[自检]]),COLUMN(选内存[[#This Row],[自检]])) &amp; "】",
         _xlfn.IFS(ISBLANK(_xlpm.x),   "error:右侧选项不足:" &amp;  _xlpm.cellAddress,
               ISERROR(_xlpm.x),   "error:右侧选项执行失败:" &amp; _xlpm.cellAddress,
               TRUE,             "ok")
)</f>
        <v>ok</v>
      </c>
      <c r="J307" cm="1">
        <f t="array" ref="J307:K307">IFERROR(_xlfn._xlws.SORT(
    _xlfn.UNIQUE(
        TRANSPOSE(
            _xlfn.FILTERXML("&lt;select&gt;&lt;x&gt;"&amp;SUBSTITUTE(选内存[[#This Row],[内存选项表]],",","&lt;/x&gt;&lt;x&gt;") &amp;"&lt;/x&gt;&lt;/select&gt;","//x")
        )
    )
),"无合适【内存】选项,请清除【规格】或【CPU】后再试")</f>
        <v>384</v>
      </c>
      <c r="K307">
        <v>192</v>
      </c>
    </row>
    <row r="308" spans="1:16">
      <c r="A308" t="s">
        <v>65</v>
      </c>
      <c r="B308" t="s">
        <v>11</v>
      </c>
      <c r="D308" s="6">
        <v>16</v>
      </c>
      <c r="E308" s="6" t="s">
        <v>3512</v>
      </c>
      <c r="F308" s="6" t="str">
        <f t="shared" si="4"/>
        <v>选内存!$J$308#</v>
      </c>
      <c r="G308" s="6" t="str" cm="1">
        <f t="array" ref="G308">_xlfn.LET(_xlpm.x, J308,
         _xlpm.cellAddress, "【 选内存!" &amp; ADDRESS(ROW(选内存[[#This Row],[自检]]),COLUMN(选内存[[#This Row],[自检]])) &amp; "】",
         _xlfn.IFS(ISBLANK(_xlpm.x),   "error:右侧选项不足:" &amp;  _xlpm.cellAddress,
               ISERROR(_xlpm.x),   "error:右侧选项执行失败:" &amp; _xlpm.cellAddress,
               TRUE,             "ok")
)</f>
        <v>ok</v>
      </c>
      <c r="J308" cm="1">
        <f t="array" ref="J308:O308">IFERROR(_xlfn._xlws.SORT(
    _xlfn.UNIQUE(
        TRANSPOSE(
            _xlfn.FILTERXML("&lt;select&gt;&lt;x&gt;"&amp;SUBSTITUTE(选内存[[#This Row],[内存选项表]],",","&lt;/x&gt;&lt;x&gt;") &amp;"&lt;/x&gt;&lt;/select&gt;","//x")
        )
    )
),"无合适【内存】选项,请清除【规格】或【CPU】后再试")</f>
        <v>64</v>
      </c>
      <c r="K308">
        <v>32</v>
      </c>
      <c r="L308">
        <v>48</v>
      </c>
      <c r="M308">
        <v>128</v>
      </c>
      <c r="N308">
        <v>192</v>
      </c>
      <c r="O308">
        <v>96</v>
      </c>
    </row>
    <row r="309" spans="1:16">
      <c r="A309" t="s">
        <v>65</v>
      </c>
      <c r="B309" t="s">
        <v>11</v>
      </c>
      <c r="D309" s="6">
        <v>32</v>
      </c>
      <c r="E309" s="6" t="s">
        <v>3514</v>
      </c>
      <c r="F309" s="6" t="str">
        <f t="shared" si="4"/>
        <v>选内存!$J$309#</v>
      </c>
      <c r="G309" s="6" t="str" cm="1">
        <f t="array" ref="G309">_xlfn.LET(_xlpm.x, J309,
         _xlpm.cellAddress, "【 选内存!" &amp; ADDRESS(ROW(选内存[[#This Row],[自检]]),COLUMN(选内存[[#This Row],[自检]])) &amp; "】",
         _xlfn.IFS(ISBLANK(_xlpm.x),   "error:右侧选项不足:" &amp;  _xlpm.cellAddress,
               ISERROR(_xlpm.x),   "error:右侧选项执行失败:" &amp; _xlpm.cellAddress,
               TRUE,             "ok")
)</f>
        <v>ok</v>
      </c>
      <c r="J309" cm="1">
        <f t="array" ref="J309:P309">IFERROR(_xlfn._xlws.SORT(
    _xlfn.UNIQUE(
        TRANSPOSE(
            _xlfn.FILTERXML("&lt;select&gt;&lt;x&gt;"&amp;SUBSTITUTE(选内存[[#This Row],[内存选项表]],",","&lt;/x&gt;&lt;x&gt;") &amp;"&lt;/x&gt;&lt;/select&gt;","//x")
        )
    )
),"无合适【内存】选项,请清除【规格】或【CPU】后再试")</f>
        <v>128</v>
      </c>
      <c r="K309">
        <v>64</v>
      </c>
      <c r="L309">
        <v>256</v>
      </c>
      <c r="M309">
        <v>174</v>
      </c>
      <c r="N309">
        <v>96</v>
      </c>
      <c r="O309">
        <v>384</v>
      </c>
      <c r="P309">
        <v>192</v>
      </c>
    </row>
    <row r="310" spans="1:16">
      <c r="A310" t="s">
        <v>65</v>
      </c>
      <c r="B310" t="s">
        <v>11</v>
      </c>
      <c r="D310" s="6">
        <v>64</v>
      </c>
      <c r="E310" s="6" t="s">
        <v>3494</v>
      </c>
      <c r="F310" s="6" t="str">
        <f t="shared" si="4"/>
        <v>选内存!$J$310#</v>
      </c>
      <c r="G310" s="6" t="str" cm="1">
        <f t="array" ref="G310">_xlfn.LET(_xlpm.x, J310,
         _xlpm.cellAddress, "【 选内存!" &amp; ADDRESS(ROW(选内存[[#This Row],[自检]]),COLUMN(选内存[[#This Row],[自检]])) &amp; "】",
         _xlfn.IFS(ISBLANK(_xlpm.x),   "error:右侧选项不足:" &amp;  _xlpm.cellAddress,
               ISERROR(_xlpm.x),   "error:右侧选项执行失败:" &amp; _xlpm.cellAddress,
               TRUE,             "ok")
)</f>
        <v>ok</v>
      </c>
      <c r="J310" cm="1">
        <f t="array" ref="J310:M310">IFERROR(_xlfn._xlws.SORT(
    _xlfn.UNIQUE(
        TRANSPOSE(
            _xlfn.FILTERXML("&lt;select&gt;&lt;x&gt;"&amp;SUBSTITUTE(选内存[[#This Row],[内存选项表]],",","&lt;/x&gt;&lt;x&gt;") &amp;"&lt;/x&gt;&lt;/select&gt;","//x")
        )
    )
),"无合适【内存】选项,请清除【规格】或【CPU】后再试")</f>
        <v>256</v>
      </c>
      <c r="K310">
        <v>128</v>
      </c>
      <c r="L310">
        <v>348</v>
      </c>
      <c r="M310">
        <v>512</v>
      </c>
    </row>
    <row r="311" spans="1:16">
      <c r="A311" t="s">
        <v>65</v>
      </c>
      <c r="B311" t="s">
        <v>11</v>
      </c>
      <c r="D311" s="6">
        <v>84</v>
      </c>
      <c r="E311" s="6" t="s">
        <v>3334</v>
      </c>
      <c r="F311" s="6" t="str">
        <f t="shared" si="4"/>
        <v>选内存!$J$311#</v>
      </c>
      <c r="G311" s="6" t="str" cm="1">
        <f t="array" ref="G311">_xlfn.LET(_xlpm.x, J311,
         _xlpm.cellAddress, "【 选内存!" &amp; ADDRESS(ROW(选内存[[#This Row],[自检]]),COLUMN(选内存[[#This Row],[自检]])) &amp; "】",
         _xlfn.IFS(ISBLANK(_xlpm.x),   "error:右侧选项不足:" &amp;  _xlpm.cellAddress,
               ISERROR(_xlpm.x),   "error:右侧选项执行失败:" &amp; _xlpm.cellAddress,
               TRUE,             "ok")
)</f>
        <v>ok</v>
      </c>
      <c r="J311" cm="1">
        <f t="array" ref="J311">IFERROR(_xlfn._xlws.SORT(
    _xlfn.UNIQUE(
        TRANSPOSE(
            _xlfn.FILTERXML("&lt;select&gt;&lt;x&gt;"&amp;SUBSTITUTE(选内存[[#This Row],[内存选项表]],",","&lt;/x&gt;&lt;x&gt;") &amp;"&lt;/x&gt;&lt;/select&gt;","//x")
        )
    )
),"无合适【内存】选项,请清除【规格】或【CPU】后再试")</f>
        <v>320</v>
      </c>
    </row>
    <row r="312" spans="1:16">
      <c r="A312" t="s">
        <v>65</v>
      </c>
      <c r="B312" t="s">
        <v>11</v>
      </c>
      <c r="D312" s="6">
        <v>8</v>
      </c>
      <c r="E312" s="6" t="s">
        <v>3496</v>
      </c>
      <c r="F312" s="6" t="str">
        <f t="shared" si="4"/>
        <v>选内存!$J$312#</v>
      </c>
      <c r="G312" s="6" t="str" cm="1">
        <f t="array" ref="G312">_xlfn.LET(_xlpm.x, J312,
         _xlpm.cellAddress, "【 选内存!" &amp; ADDRESS(ROW(选内存[[#This Row],[自检]]),COLUMN(选内存[[#This Row],[自检]])) &amp; "】",
         _xlfn.IFS(ISBLANK(_xlpm.x),   "error:右侧选项不足:" &amp;  _xlpm.cellAddress,
               ISERROR(_xlpm.x),   "error:右侧选项执行失败:" &amp; _xlpm.cellAddress,
               TRUE,             "ok")
)</f>
        <v>ok</v>
      </c>
      <c r="J312" cm="1">
        <f t="array" ref="J312:M312">IFERROR(_xlfn._xlws.SORT(
    _xlfn.UNIQUE(
        TRANSPOSE(
            _xlfn.FILTERXML("&lt;select&gt;&lt;x&gt;"&amp;SUBSTITUTE(选内存[[#This Row],[内存选项表]],",","&lt;/x&gt;&lt;x&gt;") &amp;"&lt;/x&gt;&lt;/select&gt;","//x")
        )
    )
),"无合适【内存】选项,请清除【规格】或【CPU】后再试")</f>
        <v>32</v>
      </c>
      <c r="K312">
        <v>16</v>
      </c>
      <c r="L312">
        <v>64</v>
      </c>
      <c r="M312">
        <v>40</v>
      </c>
    </row>
    <row r="313" spans="1:16">
      <c r="A313" t="s">
        <v>65</v>
      </c>
      <c r="B313" t="s">
        <v>11</v>
      </c>
      <c r="D313" s="6">
        <v>24</v>
      </c>
      <c r="E313" s="6" t="s">
        <v>3518</v>
      </c>
      <c r="F313" s="6" t="str">
        <f t="shared" si="4"/>
        <v>选内存!$J$313#</v>
      </c>
      <c r="G313" s="6" t="str" cm="1">
        <f t="array" ref="G313">_xlfn.LET(_xlpm.x, J313,
         _xlpm.cellAddress, "【 选内存!" &amp; ADDRESS(ROW(选内存[[#This Row],[自检]]),COLUMN(选内存[[#This Row],[自检]])) &amp; "】",
         _xlfn.IFS(ISBLANK(_xlpm.x),   "error:右侧选项不足:" &amp;  _xlpm.cellAddress,
               ISERROR(_xlpm.x),   "error:右侧选项执行失败:" &amp; _xlpm.cellAddress,
               TRUE,             "ok")
)</f>
        <v>ok</v>
      </c>
      <c r="J313" cm="1">
        <f t="array" ref="J313:M313">IFERROR(_xlfn._xlws.SORT(
    _xlfn.UNIQUE(
        TRANSPOSE(
            _xlfn.FILTERXML("&lt;select&gt;&lt;x&gt;"&amp;SUBSTITUTE(选内存[[#This Row],[内存选项表]],",","&lt;/x&gt;&lt;x&gt;") &amp;"&lt;/x&gt;&lt;/select&gt;","//x")
        )
    )
),"无合适【内存】选项,请清除【规格】或【CPU】后再试")</f>
        <v>96</v>
      </c>
      <c r="K313">
        <v>48</v>
      </c>
      <c r="L313">
        <v>128</v>
      </c>
      <c r="M313">
        <v>192</v>
      </c>
    </row>
    <row r="314" spans="1:16">
      <c r="A314" t="s">
        <v>65</v>
      </c>
      <c r="B314" t="s">
        <v>11</v>
      </c>
      <c r="D314" s="6">
        <v>76</v>
      </c>
      <c r="E314" s="6" t="s">
        <v>3334</v>
      </c>
      <c r="F314" s="6" t="str">
        <f t="shared" si="4"/>
        <v>选内存!$J$314#</v>
      </c>
      <c r="G314" s="6" t="str" cm="1">
        <f t="array" ref="G314">_xlfn.LET(_xlpm.x, J314,
         _xlpm.cellAddress, "【 选内存!" &amp; ADDRESS(ROW(选内存[[#This Row],[自检]]),COLUMN(选内存[[#This Row],[自检]])) &amp; "】",
         _xlfn.IFS(ISBLANK(_xlpm.x),   "error:右侧选项不足:" &amp;  _xlpm.cellAddress,
               ISERROR(_xlpm.x),   "error:右侧选项执行失败:" &amp; _xlpm.cellAddress,
               TRUE,             "ok")
)</f>
        <v>ok</v>
      </c>
      <c r="J314" cm="1">
        <f t="array" ref="J314">IFERROR(_xlfn._xlws.SORT(
    _xlfn.UNIQUE(
        TRANSPOSE(
            _xlfn.FILTERXML("&lt;select&gt;&lt;x&gt;"&amp;SUBSTITUTE(选内存[[#This Row],[内存选项表]],",","&lt;/x&gt;&lt;x&gt;") &amp;"&lt;/x&gt;&lt;/select&gt;","//x")
        )
    )
),"无合适【内存】选项,请清除【规格】或【CPU】后再试")</f>
        <v>320</v>
      </c>
    </row>
    <row r="315" spans="1:16">
      <c r="A315" t="s">
        <v>65</v>
      </c>
      <c r="B315" t="s">
        <v>11</v>
      </c>
      <c r="D315" s="6">
        <v>4</v>
      </c>
      <c r="E315" s="6" t="s">
        <v>3520</v>
      </c>
      <c r="F315" s="6" t="str">
        <f t="shared" si="4"/>
        <v>选内存!$J$315#</v>
      </c>
      <c r="G315" s="6" t="str" cm="1">
        <f t="array" ref="G315">_xlfn.LET(_xlpm.x, J315,
         _xlpm.cellAddress, "【 选内存!" &amp; ADDRESS(ROW(选内存[[#This Row],[自检]]),COLUMN(选内存[[#This Row],[自检]])) &amp; "】",
         _xlfn.IFS(ISBLANK(_xlpm.x),   "error:右侧选项不足:" &amp;  _xlpm.cellAddress,
               ISERROR(_xlpm.x),   "error:右侧选项执行失败:" &amp; _xlpm.cellAddress,
               TRUE,             "ok")
)</f>
        <v>ok</v>
      </c>
      <c r="J315" cm="1">
        <f t="array" ref="J315:M315">IFERROR(_xlfn._xlws.SORT(
    _xlfn.UNIQUE(
        TRANSPOSE(
            _xlfn.FILTERXML("&lt;select&gt;&lt;x&gt;"&amp;SUBSTITUTE(选内存[[#This Row],[内存选项表]],",","&lt;/x&gt;&lt;x&gt;") &amp;"&lt;/x&gt;&lt;/select&gt;","//x")
        )
    )
),"无合适【内存】选项,请清除【规格】或【CPU】后再试")</f>
        <v>8</v>
      </c>
      <c r="K315">
        <v>16</v>
      </c>
      <c r="L315">
        <v>32</v>
      </c>
      <c r="M315">
        <v>20</v>
      </c>
    </row>
    <row r="316" spans="1:16">
      <c r="A316" t="s">
        <v>65</v>
      </c>
      <c r="B316" t="s">
        <v>11</v>
      </c>
      <c r="D316" s="6">
        <v>2</v>
      </c>
      <c r="E316" s="6" t="s">
        <v>3481</v>
      </c>
      <c r="F316" s="6" t="str">
        <f t="shared" si="4"/>
        <v>选内存!$J$316#</v>
      </c>
      <c r="G316" s="6" t="str" cm="1">
        <f t="array" ref="G316">_xlfn.LET(_xlpm.x, J316,
         _xlpm.cellAddress, "【 选内存!" &amp; ADDRESS(ROW(选内存[[#This Row],[自检]]),COLUMN(选内存[[#This Row],[自检]])) &amp; "】",
         _xlfn.IFS(ISBLANK(_xlpm.x),   "error:右侧选项不足:" &amp;  _xlpm.cellAddress,
               ISERROR(_xlpm.x),   "error:右侧选项执行失败:" &amp; _xlpm.cellAddress,
               TRUE,             "ok")
)</f>
        <v>ok</v>
      </c>
      <c r="J316" cm="1">
        <f t="array" ref="J316:N316">IFERROR(_xlfn._xlws.SORT(
    _xlfn.UNIQUE(
        TRANSPOSE(
            _xlfn.FILTERXML("&lt;select&gt;&lt;x&gt;"&amp;SUBSTITUTE(选内存[[#This Row],[内存选项表]],",","&lt;/x&gt;&lt;x&gt;") &amp;"&lt;/x&gt;&lt;/select&gt;","//x")
        )
    )
),"无合适【内存】选项,请清除【规格】或【CPU】后再试")</f>
        <v>4</v>
      </c>
      <c r="K316">
        <v>8</v>
      </c>
      <c r="L316">
        <v>2</v>
      </c>
      <c r="M316">
        <v>12</v>
      </c>
      <c r="N316">
        <v>16</v>
      </c>
    </row>
    <row r="317" spans="1:16">
      <c r="A317" t="s">
        <v>65</v>
      </c>
      <c r="B317" t="s">
        <v>11</v>
      </c>
      <c r="D317" s="6">
        <v>48</v>
      </c>
      <c r="E317" s="6" t="s">
        <v>3477</v>
      </c>
      <c r="F317" s="6" t="str">
        <f t="shared" si="4"/>
        <v>选内存!$J$317#</v>
      </c>
      <c r="G317" s="6" t="str" cm="1">
        <f t="array" ref="G317">_xlfn.LET(_xlpm.x, J317,
         _xlpm.cellAddress, "【 选内存!" &amp; ADDRESS(ROW(选内存[[#This Row],[自检]]),COLUMN(选内存[[#This Row],[自检]])) &amp; "】",
         _xlfn.IFS(ISBLANK(_xlpm.x),   "error:右侧选项不足:" &amp;  _xlpm.cellAddress,
               ISERROR(_xlpm.x),   "error:右侧选项执行失败:" &amp; _xlpm.cellAddress,
               TRUE,             "ok")
)</f>
        <v>ok</v>
      </c>
      <c r="J317" cm="1">
        <f t="array" ref="J317:L317">IFERROR(_xlfn._xlws.SORT(
    _xlfn.UNIQUE(
        TRANSPOSE(
            _xlfn.FILTERXML("&lt;select&gt;&lt;x&gt;"&amp;SUBSTITUTE(选内存[[#This Row],[内存选项表]],",","&lt;/x&gt;&lt;x&gt;") &amp;"&lt;/x&gt;&lt;/select&gt;","//x")
        )
    )
),"无合适【内存】选项,请清除【规格】或【CPU】后再试")</f>
        <v>96</v>
      </c>
      <c r="K317">
        <v>192</v>
      </c>
      <c r="L317">
        <v>384</v>
      </c>
    </row>
    <row r="318" spans="1:16">
      <c r="A318" t="s">
        <v>65</v>
      </c>
      <c r="B318" t="s">
        <v>11</v>
      </c>
      <c r="D318" s="6">
        <v>52</v>
      </c>
      <c r="E318" s="6" t="s">
        <v>3310</v>
      </c>
      <c r="F318" s="6" t="str">
        <f t="shared" si="4"/>
        <v>选内存!$J$318#</v>
      </c>
      <c r="G318" s="6" t="str" cm="1">
        <f t="array" ref="G318">_xlfn.LET(_xlpm.x, J318,
         _xlpm.cellAddress, "【 选内存!" &amp; ADDRESS(ROW(选内存[[#This Row],[自检]]),COLUMN(选内存[[#This Row],[自检]])) &amp; "】",
         _xlfn.IFS(ISBLANK(_xlpm.x),   "error:右侧选项不足:" &amp;  _xlpm.cellAddress,
               ISERROR(_xlpm.x),   "error:右侧选项执行失败:" &amp; _xlpm.cellAddress,
               TRUE,             "ok")
)</f>
        <v>ok</v>
      </c>
      <c r="J318" cm="1">
        <f t="array" ref="J318">IFERROR(_xlfn._xlws.SORT(
    _xlfn.UNIQUE(
        TRANSPOSE(
            _xlfn.FILTERXML("&lt;select&gt;&lt;x&gt;"&amp;SUBSTITUTE(选内存[[#This Row],[内存选项表]],",","&lt;/x&gt;&lt;x&gt;") &amp;"&lt;/x&gt;&lt;/select&gt;","//x")
        )
    )
),"无合适【内存】选项,请清除【规格】或【CPU】后再试")</f>
        <v>184</v>
      </c>
    </row>
    <row r="319" spans="1:16">
      <c r="A319" t="s">
        <v>65</v>
      </c>
      <c r="B319" t="s">
        <v>11</v>
      </c>
      <c r="D319" s="6">
        <v>104</v>
      </c>
      <c r="E319" s="6" t="s">
        <v>3312</v>
      </c>
      <c r="F319" s="6" t="str">
        <f t="shared" si="4"/>
        <v>选内存!$J$319#</v>
      </c>
      <c r="G319" s="6" t="str" cm="1">
        <f t="array" ref="G319">_xlfn.LET(_xlpm.x, J319,
         _xlpm.cellAddress, "【 选内存!" &amp; ADDRESS(ROW(选内存[[#This Row],[自检]]),COLUMN(选内存[[#This Row],[自检]])) &amp; "】",
         _xlfn.IFS(ISBLANK(_xlpm.x),   "error:右侧选项不足:" &amp;  _xlpm.cellAddress,
               ISERROR(_xlpm.x),   "error:右侧选项执行失败:" &amp; _xlpm.cellAddress,
               TRUE,             "ok")
)</f>
        <v>ok</v>
      </c>
      <c r="J319" cm="1">
        <f t="array" ref="J319">IFERROR(_xlfn._xlws.SORT(
    _xlfn.UNIQUE(
        TRANSPOSE(
            _xlfn.FILTERXML("&lt;select&gt;&lt;x&gt;"&amp;SUBSTITUTE(选内存[[#This Row],[内存选项表]],",","&lt;/x&gt;&lt;x&gt;") &amp;"&lt;/x&gt;&lt;/select&gt;","//x")
        )
    )
),"无合适【内存】选项,请清除【规格】或【CPU】后再试")</f>
        <v>368</v>
      </c>
    </row>
    <row r="320" spans="1:16">
      <c r="A320" t="s">
        <v>65</v>
      </c>
      <c r="B320" t="s">
        <v>11</v>
      </c>
      <c r="D320" s="6">
        <v>1</v>
      </c>
      <c r="E320" s="6" t="s">
        <v>3479</v>
      </c>
      <c r="F320" s="6" t="str">
        <f t="shared" si="4"/>
        <v>选内存!$J$320#</v>
      </c>
      <c r="G320" s="6" t="str" cm="1">
        <f t="array" ref="G320">_xlfn.LET(_xlpm.x, J320,
         _xlpm.cellAddress, "【 选内存!" &amp; ADDRESS(ROW(选内存[[#This Row],[自检]]),COLUMN(选内存[[#This Row],[自检]])) &amp; "】",
         _xlfn.IFS(ISBLANK(_xlpm.x),   "error:右侧选项不足:" &amp;  _xlpm.cellAddress,
               ISERROR(_xlpm.x),   "error:右侧选项执行失败:" &amp; _xlpm.cellAddress,
               TRUE,             "ok")
)</f>
        <v>ok</v>
      </c>
      <c r="J320" cm="1">
        <f t="array" ref="J320:M320">IFERROR(_xlfn._xlws.SORT(
    _xlfn.UNIQUE(
        TRANSPOSE(
            _xlfn.FILTERXML("&lt;select&gt;&lt;x&gt;"&amp;SUBSTITUTE(选内存[[#This Row],[内存选项表]],",","&lt;/x&gt;&lt;x&gt;") &amp;"&lt;/x&gt;&lt;/select&gt;","//x")
        )
    )
),"无合适【内存】选项,请清除【规格】或【CPU】后再试")</f>
        <v>2</v>
      </c>
      <c r="K320">
        <v>1</v>
      </c>
      <c r="L320">
        <v>4</v>
      </c>
      <c r="M320">
        <v>8</v>
      </c>
    </row>
    <row r="321" spans="1:13">
      <c r="A321" t="s">
        <v>65</v>
      </c>
      <c r="B321" t="s">
        <v>11</v>
      </c>
      <c r="D321" s="6">
        <v>12</v>
      </c>
      <c r="E321" s="6" t="s">
        <v>3483</v>
      </c>
      <c r="F321" s="6" t="str">
        <f t="shared" si="4"/>
        <v>选内存!$J$321#</v>
      </c>
      <c r="G321" s="6" t="str" cm="1">
        <f t="array" ref="G321">_xlfn.LET(_xlpm.x, J321,
         _xlpm.cellAddress, "【 选内存!" &amp; ADDRESS(ROW(选内存[[#This Row],[自检]]),COLUMN(选内存[[#This Row],[自检]])) &amp; "】",
         _xlfn.IFS(ISBLANK(_xlpm.x),   "error:右侧选项不足:" &amp;  _xlpm.cellAddress,
               ISERROR(_xlpm.x),   "error:右侧选项执行失败:" &amp; _xlpm.cellAddress,
               TRUE,             "ok")
)</f>
        <v>ok</v>
      </c>
      <c r="J321" cm="1">
        <f t="array" ref="J321:M321">IFERROR(_xlfn._xlws.SORT(
    _xlfn.UNIQUE(
        TRANSPOSE(
            _xlfn.FILTERXML("&lt;select&gt;&lt;x&gt;"&amp;SUBSTITUTE(选内存[[#This Row],[内存选项表]],",","&lt;/x&gt;&lt;x&gt;") &amp;"&lt;/x&gt;&lt;/select&gt;","//x")
        )
    )
),"无合适【内存】选项,请清除【规格】或【CPU】后再试")</f>
        <v>24</v>
      </c>
      <c r="K321">
        <v>48</v>
      </c>
      <c r="L321">
        <v>96</v>
      </c>
      <c r="M321">
        <v>144</v>
      </c>
    </row>
    <row r="322" spans="1:13">
      <c r="A322" t="s">
        <v>65</v>
      </c>
      <c r="B322" t="s">
        <v>11</v>
      </c>
      <c r="D322" s="6">
        <v>72</v>
      </c>
      <c r="E322" s="6" t="s">
        <v>3358</v>
      </c>
      <c r="F322" s="6" t="str">
        <f t="shared" ref="F322:F385" si="5">"选内存!" &amp; ADDRESS(ROW(J322),COLUMN(J322)) &amp; "#"</f>
        <v>选内存!$J$322#</v>
      </c>
      <c r="G322" s="6" t="str" cm="1">
        <f t="array" ref="G322">_xlfn.LET(_xlpm.x, J322,
         _xlpm.cellAddress, "【 选内存!" &amp; ADDRESS(ROW(选内存[[#This Row],[自检]]),COLUMN(选内存[[#This Row],[自检]])) &amp; "】",
         _xlfn.IFS(ISBLANK(_xlpm.x),   "error:右侧选项不足:" &amp;  _xlpm.cellAddress,
               ISERROR(_xlpm.x),   "error:右侧选项执行失败:" &amp; _xlpm.cellAddress,
               TRUE,             "ok")
)</f>
        <v>ok</v>
      </c>
      <c r="J322" cm="1">
        <f t="array" ref="J322:L322">IFERROR(_xlfn._xlws.SORT(
    _xlfn.UNIQUE(
        TRANSPOSE(
            _xlfn.FILTERXML("&lt;select&gt;&lt;x&gt;"&amp;SUBSTITUTE(选内存[[#This Row],[内存选项表]],",","&lt;/x&gt;&lt;x&gt;") &amp;"&lt;/x&gt;&lt;/select&gt;","//x")
        )
    )
),"无合适【内存】选项,请清除【规格】或【CPU】后再试")</f>
        <v>288</v>
      </c>
      <c r="K322">
        <v>648</v>
      </c>
      <c r="L322">
        <v>320</v>
      </c>
    </row>
    <row r="323" spans="1:13">
      <c r="A323" t="s">
        <v>65</v>
      </c>
      <c r="B323" t="s">
        <v>11</v>
      </c>
      <c r="D323" s="6">
        <v>68</v>
      </c>
      <c r="E323" s="6" t="s">
        <v>3319</v>
      </c>
      <c r="F323" s="6" t="str">
        <f t="shared" si="5"/>
        <v>选内存!$J$323#</v>
      </c>
      <c r="G323" s="6" t="str" cm="1">
        <f t="array" ref="G323">_xlfn.LET(_xlpm.x, J323,
         _xlpm.cellAddress, "【 选内存!" &amp; ADDRESS(ROW(选内存[[#This Row],[自检]]),COLUMN(选内存[[#This Row],[自检]])) &amp; "】",
         _xlfn.IFS(ISBLANK(_xlpm.x),   "error:右侧选项不足:" &amp;  _xlpm.cellAddress,
               ISERROR(_xlpm.x),   "error:右侧选项执行失败:" &amp; _xlpm.cellAddress,
               TRUE,             "ok")
)</f>
        <v>ok</v>
      </c>
      <c r="J323" cm="1">
        <f t="array" ref="J323">IFERROR(_xlfn._xlws.SORT(
    _xlfn.UNIQUE(
        TRANSPOSE(
            _xlfn.FILTERXML("&lt;select&gt;&lt;x&gt;"&amp;SUBSTITUTE(选内存[[#This Row],[内存选项表]],",","&lt;/x&gt;&lt;x&gt;") &amp;"&lt;/x&gt;&lt;/select&gt;","//x")
        )
    )
),"无合适【内存】选项,请清除【规格】或【CPU】后再试")</f>
        <v>316</v>
      </c>
    </row>
    <row r="324" spans="1:13">
      <c r="A324" t="s">
        <v>65</v>
      </c>
      <c r="B324" t="s">
        <v>11</v>
      </c>
      <c r="D324" s="6">
        <v>80</v>
      </c>
      <c r="E324" s="6" t="s">
        <v>3526</v>
      </c>
      <c r="F324" s="6" t="str">
        <f t="shared" si="5"/>
        <v>选内存!$J$324#</v>
      </c>
      <c r="G324" s="6" t="str" cm="1">
        <f t="array" ref="G324">_xlfn.LET(_xlpm.x, J324,
         _xlpm.cellAddress, "【 选内存!" &amp; ADDRESS(ROW(选内存[[#This Row],[自检]]),COLUMN(选内存[[#This Row],[自检]])) &amp; "】",
         _xlfn.IFS(ISBLANK(_xlpm.x),   "error:右侧选项不足:" &amp;  _xlpm.cellAddress,
               ISERROR(_xlpm.x),   "error:右侧选项执行失败:" &amp; _xlpm.cellAddress,
               TRUE,             "ok")
)</f>
        <v>ok</v>
      </c>
      <c r="J324" cm="1">
        <f t="array" ref="J324:L324">IFERROR(_xlfn._xlws.SORT(
    _xlfn.UNIQUE(
        TRANSPOSE(
            _xlfn.FILTERXML("&lt;select&gt;&lt;x&gt;"&amp;SUBSTITUTE(选内存[[#This Row],[内存选项表]],",","&lt;/x&gt;&lt;x&gt;") &amp;"&lt;/x&gt;&lt;/select&gt;","//x")
        )
    )
),"无合适【内存】选项,请清除【规格】或【CPU】后再试")</f>
        <v>384</v>
      </c>
      <c r="K324">
        <v>160</v>
      </c>
      <c r="L324">
        <v>320</v>
      </c>
    </row>
    <row r="325" spans="1:13">
      <c r="A325" t="s">
        <v>65</v>
      </c>
      <c r="B325" t="s">
        <v>11</v>
      </c>
      <c r="D325" s="6">
        <v>116</v>
      </c>
      <c r="E325" s="6" t="s">
        <v>3321</v>
      </c>
      <c r="F325" s="6" t="str">
        <f t="shared" si="5"/>
        <v>选内存!$J$325#</v>
      </c>
      <c r="G325" s="6" t="str" cm="1">
        <f t="array" ref="G325">_xlfn.LET(_xlpm.x, J325,
         _xlpm.cellAddress, "【 选内存!" &amp; ADDRESS(ROW(选内存[[#This Row],[自检]]),COLUMN(选内存[[#This Row],[自检]])) &amp; "】",
         _xlfn.IFS(ISBLANK(_xlpm.x),   "error:右侧选项不足:" &amp;  _xlpm.cellAddress,
               ISERROR(_xlpm.x),   "error:右侧选项执行失败:" &amp; _xlpm.cellAddress,
               TRUE,             "ok")
)</f>
        <v>ok</v>
      </c>
      <c r="J325" cm="1">
        <f t="array" ref="J325:K325">IFERROR(_xlfn._xlws.SORT(
    _xlfn.UNIQUE(
        TRANSPOSE(
            _xlfn.FILTERXML("&lt;select&gt;&lt;x&gt;"&amp;SUBSTITUTE(选内存[[#This Row],[内存选项表]],",","&lt;/x&gt;&lt;x&gt;") &amp;"&lt;/x&gt;&lt;/select&gt;","//x")
        )
    )
),"无合适【内存】选项,请清除【规格】或【CPU】后再试")</f>
        <v>216</v>
      </c>
      <c r="K325">
        <v>470</v>
      </c>
    </row>
    <row r="326" spans="1:13">
      <c r="A326" t="s">
        <v>65</v>
      </c>
      <c r="B326" t="s">
        <v>11</v>
      </c>
      <c r="D326" s="6">
        <v>128</v>
      </c>
      <c r="E326" s="6" t="s">
        <v>3485</v>
      </c>
      <c r="F326" s="6" t="str">
        <f t="shared" si="5"/>
        <v>选内存!$J$326#</v>
      </c>
      <c r="G326" s="6" t="str" cm="1">
        <f t="array" ref="G326">_xlfn.LET(_xlpm.x, J326,
         _xlpm.cellAddress, "【 选内存!" &amp; ADDRESS(ROW(选内存[[#This Row],[自检]]),COLUMN(选内存[[#This Row],[自检]])) &amp; "】",
         _xlfn.IFS(ISBLANK(_xlpm.x),   "error:右侧选项不足:" &amp;  _xlpm.cellAddress,
               ISERROR(_xlpm.x),   "error:右侧选项执行失败:" &amp; _xlpm.cellAddress,
               TRUE,             "ok")
)</f>
        <v>ok</v>
      </c>
      <c r="J326" cm="1">
        <f t="array" ref="J326:L326">IFERROR(_xlfn._xlws.SORT(
    _xlfn.UNIQUE(
        TRANSPOSE(
            _xlfn.FILTERXML("&lt;select&gt;&lt;x&gt;"&amp;SUBSTITUTE(选内存[[#This Row],[内存选项表]],",","&lt;/x&gt;&lt;x&gt;") &amp;"&lt;/x&gt;&lt;/select&gt;","//x")
        )
    )
),"无合适【内存】选项,请清除【规格】或【CPU】后再试")</f>
        <v>215</v>
      </c>
      <c r="K326">
        <v>256</v>
      </c>
      <c r="L326">
        <v>448</v>
      </c>
    </row>
    <row r="327" spans="1:13">
      <c r="A327" t="s">
        <v>65</v>
      </c>
      <c r="B327" t="s">
        <v>11</v>
      </c>
      <c r="D327" s="6">
        <v>160</v>
      </c>
      <c r="E327" s="6" t="s">
        <v>3486</v>
      </c>
      <c r="F327" s="6" t="str">
        <f t="shared" si="5"/>
        <v>选内存!$J$327#</v>
      </c>
      <c r="G327" s="6" t="str" cm="1">
        <f t="array" ref="G327">_xlfn.LET(_xlpm.x, J327,
         _xlpm.cellAddress, "【 选内存!" &amp; ADDRESS(ROW(选内存[[#This Row],[自检]]),COLUMN(选内存[[#This Row],[自检]])) &amp; "】",
         _xlfn.IFS(ISBLANK(_xlpm.x),   "error:右侧选项不足:" &amp;  _xlpm.cellAddress,
               ISERROR(_xlpm.x),   "error:右侧选项执行失败:" &amp; _xlpm.cellAddress,
               TRUE,             "ok")
)</f>
        <v>ok</v>
      </c>
      <c r="J327" cm="1">
        <f t="array" ref="J327:K327">IFERROR(_xlfn._xlws.SORT(
    _xlfn.UNIQUE(
        TRANSPOSE(
            _xlfn.FILTERXML("&lt;select&gt;&lt;x&gt;"&amp;SUBSTITUTE(选内存[[#This Row],[内存选项表]],",","&lt;/x&gt;&lt;x&gt;") &amp;"&lt;/x&gt;&lt;/select&gt;","//x")
        )
    )
),"无合适【内存】选项,请清除【规格】或【CPU】后再试")</f>
        <v>320</v>
      </c>
      <c r="K327">
        <v>640</v>
      </c>
    </row>
    <row r="328" spans="1:13">
      <c r="A328" t="s">
        <v>65</v>
      </c>
      <c r="B328" t="s">
        <v>11</v>
      </c>
      <c r="D328" s="6">
        <v>232</v>
      </c>
      <c r="E328" s="6" t="s">
        <v>3325</v>
      </c>
      <c r="F328" s="6" t="str">
        <f t="shared" si="5"/>
        <v>选内存!$J$328#</v>
      </c>
      <c r="G328" s="6" t="str" cm="1">
        <f t="array" ref="G328">_xlfn.LET(_xlpm.x, J328,
         _xlpm.cellAddress, "【 选内存!" &amp; ADDRESS(ROW(选内存[[#This Row],[自检]]),COLUMN(选内存[[#This Row],[自检]])) &amp; "】",
         _xlfn.IFS(ISBLANK(_xlpm.x),   "error:右侧选项不足:" &amp;  _xlpm.cellAddress,
               ISERROR(_xlpm.x),   "error:右侧选项执行失败:" &amp; _xlpm.cellAddress,
               TRUE,             "ok")
)</f>
        <v>ok</v>
      </c>
      <c r="J328" cm="1">
        <f t="array" ref="J328:K328">IFERROR(_xlfn._xlws.SORT(
    _xlfn.UNIQUE(
        TRANSPOSE(
            _xlfn.FILTERXML("&lt;select&gt;&lt;x&gt;"&amp;SUBSTITUTE(选内存[[#This Row],[内存选项表]],",","&lt;/x&gt;&lt;x&gt;") &amp;"&lt;/x&gt;&lt;/select&gt;","//x")
        )
    )
),"无合适【内存】选项,请清除【规格】或【CPU】后再试")</f>
        <v>432</v>
      </c>
      <c r="K328">
        <v>940</v>
      </c>
    </row>
    <row r="329" spans="1:13">
      <c r="A329" t="s">
        <v>65</v>
      </c>
      <c r="B329" t="s">
        <v>11</v>
      </c>
      <c r="D329" s="6">
        <v>90</v>
      </c>
      <c r="E329" s="6" t="s">
        <v>3353</v>
      </c>
      <c r="F329" s="6" t="str">
        <f t="shared" si="5"/>
        <v>选内存!$J$329#</v>
      </c>
      <c r="G329" s="6" t="str" cm="1">
        <f t="array" ref="G329">_xlfn.LET(_xlpm.x, J329,
         _xlpm.cellAddress, "【 选内存!" &amp; ADDRESS(ROW(选内存[[#This Row],[自检]]),COLUMN(选内存[[#This Row],[自检]])) &amp; "】",
         _xlfn.IFS(ISBLANK(_xlpm.x),   "error:右侧选项不足:" &amp;  _xlpm.cellAddress,
               ISERROR(_xlpm.x),   "error:右侧选项执行失败:" &amp; _xlpm.cellAddress,
               TRUE,             "ok")
)</f>
        <v>ok</v>
      </c>
      <c r="J329" cm="1">
        <f t="array" ref="J329:L329">IFERROR(_xlfn._xlws.SORT(
    _xlfn.UNIQUE(
        TRANSPOSE(
            _xlfn.FILTERXML("&lt;select&gt;&lt;x&gt;"&amp;SUBSTITUTE(选内存[[#This Row],[内存选项表]],",","&lt;/x&gt;&lt;x&gt;") &amp;"&lt;/x&gt;&lt;/select&gt;","//x")
        )
    )
),"无合适【内存】选项,请清除【规格】或【CPU】后再试")</f>
        <v>224</v>
      </c>
      <c r="K329">
        <v>480</v>
      </c>
      <c r="L329">
        <v>226</v>
      </c>
    </row>
    <row r="330" spans="1:13">
      <c r="A330" t="s">
        <v>65</v>
      </c>
      <c r="B330" t="s">
        <v>11</v>
      </c>
      <c r="D330" s="6">
        <v>180</v>
      </c>
      <c r="E330" s="6" t="s">
        <v>3354</v>
      </c>
      <c r="F330" s="6" t="str">
        <f t="shared" si="5"/>
        <v>选内存!$J$330#</v>
      </c>
      <c r="G330" s="6" t="str" cm="1">
        <f t="array" ref="G330">_xlfn.LET(_xlpm.x, J330,
         _xlpm.cellAddress, "【 选内存!" &amp; ADDRESS(ROW(选内存[[#This Row],[自检]]),COLUMN(选内存[[#This Row],[自检]])) &amp; "】",
         _xlfn.IFS(ISBLANK(_xlpm.x),   "error:右侧选项不足:" &amp;  _xlpm.cellAddress,
               ISERROR(_xlpm.x),   "error:右侧选项执行失败:" &amp; _xlpm.cellAddress,
               TRUE,             "ok")
)</f>
        <v>ok</v>
      </c>
      <c r="J330" cm="1">
        <f t="array" ref="J330:L330">IFERROR(_xlfn._xlws.SORT(
    _xlfn.UNIQUE(
        TRANSPOSE(
            _xlfn.FILTERXML("&lt;select&gt;&lt;x&gt;"&amp;SUBSTITUTE(选内存[[#This Row],[内存选项表]],",","&lt;/x&gt;&lt;x&gt;") &amp;"&lt;/x&gt;&lt;/select&gt;","//x")
        )
    )
),"无合适【内存】选项,请清除【规格】或【CPU】后再试")</f>
        <v>464</v>
      </c>
      <c r="K330">
        <v>960</v>
      </c>
      <c r="L330">
        <v>452</v>
      </c>
    </row>
    <row r="331" spans="1:13">
      <c r="A331" t="s">
        <v>65</v>
      </c>
      <c r="B331" t="s">
        <v>11</v>
      </c>
      <c r="D331" s="6">
        <v>62</v>
      </c>
      <c r="E331" s="6" t="s">
        <v>3321</v>
      </c>
      <c r="F331" s="6" t="str">
        <f t="shared" si="5"/>
        <v>选内存!$J$331#</v>
      </c>
      <c r="G331" s="6" t="str" cm="1">
        <f t="array" ref="G331">_xlfn.LET(_xlpm.x, J331,
         _xlpm.cellAddress, "【 选内存!" &amp; ADDRESS(ROW(选内存[[#This Row],[自检]]),COLUMN(选内存[[#This Row],[自检]])) &amp; "】",
         _xlfn.IFS(ISBLANK(_xlpm.x),   "error:右侧选项不足:" &amp;  _xlpm.cellAddress,
               ISERROR(_xlpm.x),   "error:右侧选项执行失败:" &amp; _xlpm.cellAddress,
               TRUE,             "ok")
)</f>
        <v>ok</v>
      </c>
      <c r="J331" cm="1">
        <f t="array" ref="J331:K331">IFERROR(_xlfn._xlws.SORT(
    _xlfn.UNIQUE(
        TRANSPOSE(
            _xlfn.FILTERXML("&lt;select&gt;&lt;x&gt;"&amp;SUBSTITUTE(选内存[[#This Row],[内存选项表]],",","&lt;/x&gt;&lt;x&gt;") &amp;"&lt;/x&gt;&lt;/select&gt;","//x")
        )
    )
),"无合适【内存】选项,请清除【规格】或【CPU】后再试")</f>
        <v>216</v>
      </c>
      <c r="K331">
        <v>470</v>
      </c>
    </row>
    <row r="332" spans="1:13">
      <c r="A332" t="s">
        <v>65</v>
      </c>
      <c r="B332" t="s">
        <v>11</v>
      </c>
      <c r="D332" s="6">
        <v>124</v>
      </c>
      <c r="E332" s="6" t="s">
        <v>3325</v>
      </c>
      <c r="F332" s="6" t="str">
        <f t="shared" si="5"/>
        <v>选内存!$J$332#</v>
      </c>
      <c r="G332" s="6" t="str" cm="1">
        <f t="array" ref="G332">_xlfn.LET(_xlpm.x, J332,
         _xlpm.cellAddress, "【 选内存!" &amp; ADDRESS(ROW(选内存[[#This Row],[自检]]),COLUMN(选内存[[#This Row],[自检]])) &amp; "】",
         _xlfn.IFS(ISBLANK(_xlpm.x),   "error:右侧选项不足:" &amp;  _xlpm.cellAddress,
               ISERROR(_xlpm.x),   "error:右侧选项执行失败:" &amp; _xlpm.cellAddress,
               TRUE,             "ok")
)</f>
        <v>ok</v>
      </c>
      <c r="J332" cm="1">
        <f t="array" ref="J332:K332">IFERROR(_xlfn._xlws.SORT(
    _xlfn.UNIQUE(
        TRANSPOSE(
            _xlfn.FILTERXML("&lt;select&gt;&lt;x&gt;"&amp;SUBSTITUTE(选内存[[#This Row],[内存选项表]],",","&lt;/x&gt;&lt;x&gt;") &amp;"&lt;/x&gt;&lt;/select&gt;","//x")
        )
    )
),"无合适【内存】选项,请清除【规格】或【CPU】后再试")</f>
        <v>432</v>
      </c>
      <c r="K332">
        <v>940</v>
      </c>
    </row>
    <row r="333" spans="1:13">
      <c r="A333" t="s">
        <v>65</v>
      </c>
      <c r="B333" t="s">
        <v>11</v>
      </c>
      <c r="D333" s="6">
        <v>40</v>
      </c>
      <c r="E333" s="6" t="s">
        <v>3324</v>
      </c>
      <c r="F333" s="6" t="str">
        <f t="shared" si="5"/>
        <v>选内存!$J$333#</v>
      </c>
      <c r="G333" s="6" t="str" cm="1">
        <f t="array" ref="G333">_xlfn.LET(_xlpm.x, J333,
         _xlpm.cellAddress, "【 选内存!" &amp; ADDRESS(ROW(选内存[[#This Row],[自检]]),COLUMN(选内存[[#This Row],[自检]])) &amp; "】",
         _xlfn.IFS(ISBLANK(_xlpm.x),   "error:右侧选项不足:" &amp;  _xlpm.cellAddress,
               ISERROR(_xlpm.x),   "error:右侧选项执行失败:" &amp; _xlpm.cellAddress,
               TRUE,             "ok")
)</f>
        <v>ok</v>
      </c>
      <c r="J333" cm="1">
        <f t="array" ref="J333">IFERROR(_xlfn._xlws.SORT(
    _xlfn.UNIQUE(
        TRANSPOSE(
            _xlfn.FILTERXML("&lt;select&gt;&lt;x&gt;"&amp;SUBSTITUTE(选内存[[#This Row],[内存选项表]],",","&lt;/x&gt;&lt;x&gt;") &amp;"&lt;/x&gt;&lt;/select&gt;","//x")
        )
    )
),"无合适【内存】选项,请清除【规格】或【CPU】后再试")</f>
        <v>160</v>
      </c>
    </row>
    <row r="334" spans="1:13">
      <c r="A334" t="s">
        <v>65</v>
      </c>
      <c r="B334" t="s">
        <v>11</v>
      </c>
      <c r="D334" s="6">
        <v>56</v>
      </c>
      <c r="E334" s="6" t="s">
        <v>3487</v>
      </c>
      <c r="F334" s="6" t="str">
        <f t="shared" si="5"/>
        <v>选内存!$J$334#</v>
      </c>
      <c r="G334" s="6" t="str" cm="1">
        <f t="array" ref="G334">_xlfn.LET(_xlpm.x, J334,
         _xlpm.cellAddress, "【 选内存!" &amp; ADDRESS(ROW(选内存[[#This Row],[自检]]),COLUMN(选内存[[#This Row],[自检]])) &amp; "】",
         _xlfn.IFS(ISBLANK(_xlpm.x),   "error:右侧选项不足:" &amp;  _xlpm.cellAddress,
               ISERROR(_xlpm.x),   "error:右侧选项执行失败:" &amp; _xlpm.cellAddress,
               TRUE,             "ok")
)</f>
        <v>ok</v>
      </c>
      <c r="J334" cm="1">
        <f t="array" ref="J334:K334">IFERROR(_xlfn._xlws.SORT(
    _xlfn.UNIQUE(
        TRANSPOSE(
            _xlfn.FILTERXML("&lt;select&gt;&lt;x&gt;"&amp;SUBSTITUTE(选内存[[#This Row],[内存选项表]],",","&lt;/x&gt;&lt;x&gt;") &amp;"&lt;/x&gt;&lt;/select&gt;","//x")
        )
    )
),"无合适【内存】选项,请清除【规格】或【CPU】后再试")</f>
        <v>224</v>
      </c>
      <c r="K334">
        <v>448</v>
      </c>
    </row>
    <row r="335" spans="1:13">
      <c r="A335" t="s">
        <v>65</v>
      </c>
      <c r="B335" t="s">
        <v>11</v>
      </c>
      <c r="D335" s="6">
        <v>82</v>
      </c>
      <c r="E335" s="6" t="s">
        <v>3335</v>
      </c>
      <c r="F335" s="6" t="str">
        <f t="shared" si="5"/>
        <v>选内存!$J$335#</v>
      </c>
      <c r="G335" s="6" t="str" cm="1">
        <f t="array" ref="G335">_xlfn.LET(_xlpm.x, J335,
         _xlpm.cellAddress, "【 选内存!" &amp; ADDRESS(ROW(选内存[[#This Row],[自检]]),COLUMN(选内存[[#This Row],[自检]])) &amp; "】",
         _xlfn.IFS(ISBLANK(_xlpm.x),   "error:右侧选项不足:" &amp;  _xlpm.cellAddress,
               ISERROR(_xlpm.x),   "error:右侧选项执行失败:" &amp; _xlpm.cellAddress,
               TRUE,             "ok")
)</f>
        <v>ok</v>
      </c>
      <c r="J335" cm="1">
        <f t="array" ref="J335">IFERROR(_xlfn._xlws.SORT(
    _xlfn.UNIQUE(
        TRANSPOSE(
            _xlfn.FILTERXML("&lt;select&gt;&lt;x&gt;"&amp;SUBSTITUTE(选内存[[#This Row],[内存选项表]],",","&lt;/x&gt;&lt;x&gt;") &amp;"&lt;/x&gt;&lt;/select&gt;","//x")
        )
    )
),"无合适【内存】选项,请清除【规格】或【CPU】后再试")</f>
        <v>474</v>
      </c>
    </row>
    <row r="336" spans="1:13">
      <c r="A336" t="s">
        <v>65</v>
      </c>
      <c r="B336" t="s">
        <v>11</v>
      </c>
      <c r="D336" s="6">
        <v>164</v>
      </c>
      <c r="E336" s="6" t="s">
        <v>3337</v>
      </c>
      <c r="F336" s="6" t="str">
        <f t="shared" si="5"/>
        <v>选内存!$J$336#</v>
      </c>
      <c r="G336" s="6" t="str" cm="1">
        <f t="array" ref="G336">_xlfn.LET(_xlpm.x, J336,
         _xlpm.cellAddress, "【 选内存!" &amp; ADDRESS(ROW(选内存[[#This Row],[自检]]),COLUMN(选内存[[#This Row],[自检]])) &amp; "】",
         _xlfn.IFS(ISBLANK(_xlpm.x),   "error:右侧选项不足:" &amp;  _xlpm.cellAddress,
               ISERROR(_xlpm.x),   "error:右侧选项执行失败:" &amp; _xlpm.cellAddress,
               TRUE,             "ok")
)</f>
        <v>ok</v>
      </c>
      <c r="J336" cm="1">
        <f t="array" ref="J336">IFERROR(_xlfn._xlws.SORT(
    _xlfn.UNIQUE(
        TRANSPOSE(
            _xlfn.FILTERXML("&lt;select&gt;&lt;x&gt;"&amp;SUBSTITUTE(选内存[[#This Row],[内存选项表]],",","&lt;/x&gt;&lt;x&gt;") &amp;"&lt;/x&gt;&lt;/select&gt;","//x")
        )
    )
),"无合适【内存】选项,请清除【规格】或【CPU】后再试")</f>
        <v>948</v>
      </c>
    </row>
    <row r="337" spans="1:11">
      <c r="A337" t="s">
        <v>65</v>
      </c>
      <c r="B337" t="s">
        <v>11</v>
      </c>
      <c r="D337" s="6">
        <v>6</v>
      </c>
      <c r="E337" s="6" t="s">
        <v>3294</v>
      </c>
      <c r="F337" s="6" t="str">
        <f t="shared" si="5"/>
        <v>选内存!$J$337#</v>
      </c>
      <c r="G337" s="6" t="str" cm="1">
        <f t="array" ref="G337">_xlfn.LET(_xlpm.x, J337,
         _xlpm.cellAddress, "【 选内存!" &amp; ADDRESS(ROW(选内存[[#This Row],[自检]]),COLUMN(选内存[[#This Row],[自检]])) &amp; "】",
         _xlfn.IFS(ISBLANK(_xlpm.x),   "error:右侧选项不足:" &amp;  _xlpm.cellAddress,
               ISERROR(_xlpm.x),   "error:右侧选项执行失败:" &amp; _xlpm.cellAddress,
               TRUE,             "ok")
)</f>
        <v>ok</v>
      </c>
      <c r="J337" cm="1">
        <f t="array" ref="J337">IFERROR(_xlfn._xlws.SORT(
    _xlfn.UNIQUE(
        TRANSPOSE(
            _xlfn.FILTERXML("&lt;select&gt;&lt;x&gt;"&amp;SUBSTITUTE(选内存[[#This Row],[内存选项表]],",","&lt;/x&gt;&lt;x&gt;") &amp;"&lt;/x&gt;&lt;/select&gt;","//x")
        )
    )
),"无合适【内存】选项,请清除【规格】或【CPU】后再试")</f>
        <v>56</v>
      </c>
    </row>
    <row r="338" spans="1:11">
      <c r="A338" t="s">
        <v>65</v>
      </c>
      <c r="B338" t="s">
        <v>11</v>
      </c>
      <c r="D338" s="6">
        <v>14</v>
      </c>
      <c r="E338" s="6" t="s">
        <v>3340</v>
      </c>
      <c r="F338" s="6" t="str">
        <f t="shared" si="5"/>
        <v>选内存!$J$338#</v>
      </c>
      <c r="G338" s="6" t="str" cm="1">
        <f t="array" ref="G338">_xlfn.LET(_xlpm.x, J338,
         _xlpm.cellAddress, "【 选内存!" &amp; ADDRESS(ROW(选内存[[#This Row],[自检]]),COLUMN(选内存[[#This Row],[自检]])) &amp; "】",
         _xlfn.IFS(ISBLANK(_xlpm.x),   "error:右侧选项不足:" &amp;  _xlpm.cellAddress,
               ISERROR(_xlpm.x),   "error:右侧选项执行失败:" &amp; _xlpm.cellAddress,
               TRUE,             "ok")
)</f>
        <v>ok</v>
      </c>
      <c r="J338" cm="1">
        <f t="array" ref="J338">IFERROR(_xlfn._xlws.SORT(
    _xlfn.UNIQUE(
        TRANSPOSE(
            _xlfn.FILTERXML("&lt;select&gt;&lt;x&gt;"&amp;SUBSTITUTE(选内存[[#This Row],[内存选项表]],",","&lt;/x&gt;&lt;x&gt;") &amp;"&lt;/x&gt;&lt;/select&gt;","//x")
        )
    )
),"无合适【内存】选项,请清除【规格】或【CPU】后再试")</f>
        <v>112</v>
      </c>
    </row>
    <row r="339" spans="1:11">
      <c r="A339" t="s">
        <v>65</v>
      </c>
      <c r="B339" t="s">
        <v>11</v>
      </c>
      <c r="D339" s="6">
        <v>28</v>
      </c>
      <c r="E339" s="6" t="s">
        <v>3295</v>
      </c>
      <c r="F339" s="6" t="str">
        <f t="shared" si="5"/>
        <v>选内存!$J$339#</v>
      </c>
      <c r="G339" s="6" t="str" cm="1">
        <f t="array" ref="G339">_xlfn.LET(_xlpm.x, J339,
         _xlpm.cellAddress, "【 选内存!" &amp; ADDRESS(ROW(选内存[[#This Row],[自检]]),COLUMN(选内存[[#This Row],[自检]])) &amp; "】",
         _xlfn.IFS(ISBLANK(_xlpm.x),   "error:右侧选项不足:" &amp;  _xlpm.cellAddress,
               ISERROR(_xlpm.x),   "error:右侧选项执行失败:" &amp; _xlpm.cellAddress,
               TRUE,             "ok")
)</f>
        <v>ok</v>
      </c>
      <c r="J339" cm="1">
        <f t="array" ref="J339">IFERROR(_xlfn._xlws.SORT(
    _xlfn.UNIQUE(
        TRANSPOSE(
            _xlfn.FILTERXML("&lt;select&gt;&lt;x&gt;"&amp;SUBSTITUTE(选内存[[#This Row],[内存选项表]],",","&lt;/x&gt;&lt;x&gt;") &amp;"&lt;/x&gt;&lt;/select&gt;","//x")
        )
    )
),"无合适【内存】选项,请清除【规格】或【CPU】后再试")</f>
        <v>224</v>
      </c>
    </row>
    <row r="340" spans="1:11">
      <c r="A340" t="s">
        <v>65</v>
      </c>
      <c r="B340" t="s">
        <v>11</v>
      </c>
      <c r="D340" s="6">
        <v>10</v>
      </c>
      <c r="E340" s="6" t="s">
        <v>3488</v>
      </c>
      <c r="F340" s="6" t="str">
        <f t="shared" si="5"/>
        <v>选内存!$J$340#</v>
      </c>
      <c r="G340" s="6" t="str" cm="1">
        <f t="array" ref="G340">_xlfn.LET(_xlpm.x, J340,
         _xlpm.cellAddress, "【 选内存!" &amp; ADDRESS(ROW(选内存[[#This Row],[自检]]),COLUMN(选内存[[#This Row],[自检]])) &amp; "】",
         _xlfn.IFS(ISBLANK(_xlpm.x),   "error:右侧选项不足:" &amp;  _xlpm.cellAddress,
               ISERROR(_xlpm.x),   "error:右侧选项执行失败:" &amp; _xlpm.cellAddress,
               TRUE,             "ok")
)</f>
        <v>ok</v>
      </c>
      <c r="J340" cm="1">
        <f t="array" ref="J340:K340">IFERROR(_xlfn._xlws.SORT(
    _xlfn.UNIQUE(
        TRANSPOSE(
            _xlfn.FILTERXML("&lt;select&gt;&lt;x&gt;"&amp;SUBSTITUTE(选内存[[#This Row],[内存选项表]],",","&lt;/x&gt;&lt;x&gt;") &amp;"&lt;/x&gt;&lt;/select&gt;","//x")
        )
    )
),"无合适【内存】选项,请清除【规格】或【CPU】后再试")</f>
        <v>40</v>
      </c>
      <c r="K340">
        <v>88</v>
      </c>
    </row>
    <row r="341" spans="1:11">
      <c r="A341" t="s">
        <v>65</v>
      </c>
      <c r="B341" t="s">
        <v>11</v>
      </c>
      <c r="D341" s="6">
        <v>20</v>
      </c>
      <c r="E341" s="6" t="s">
        <v>3271</v>
      </c>
      <c r="F341" s="6" t="str">
        <f t="shared" si="5"/>
        <v>选内存!$J$341#</v>
      </c>
      <c r="G341" s="6" t="str" cm="1">
        <f t="array" ref="G341">_xlfn.LET(_xlpm.x, J341,
         _xlpm.cellAddress, "【 选内存!" &amp; ADDRESS(ROW(选内存[[#This Row],[自检]]),COLUMN(选内存[[#This Row],[自检]])) &amp; "】",
         _xlfn.IFS(ISBLANK(_xlpm.x),   "error:右侧选项不足:" &amp;  _xlpm.cellAddress,
               ISERROR(_xlpm.x),   "error:右侧选项执行失败:" &amp; _xlpm.cellAddress,
               TRUE,             "ok")
)</f>
        <v>ok</v>
      </c>
      <c r="J341" cm="1">
        <f t="array" ref="J341">IFERROR(_xlfn._xlws.SORT(
    _xlfn.UNIQUE(
        TRANSPOSE(
            _xlfn.FILTERXML("&lt;select&gt;&lt;x&gt;"&amp;SUBSTITUTE(选内存[[#This Row],[内存选项表]],",","&lt;/x&gt;&lt;x&gt;") &amp;"&lt;/x&gt;&lt;/select&gt;","//x")
        )
    )
),"无合适【内存】选项,请清除【规格】或【CPU】后再试")</f>
        <v>80</v>
      </c>
    </row>
    <row r="342" spans="1:11">
      <c r="A342" t="s">
        <v>65</v>
      </c>
      <c r="B342" t="s">
        <v>11</v>
      </c>
      <c r="D342" s="6">
        <v>36</v>
      </c>
      <c r="E342" s="6" t="s">
        <v>3324</v>
      </c>
      <c r="F342" s="6" t="str">
        <f t="shared" si="5"/>
        <v>选内存!$J$342#</v>
      </c>
      <c r="G342" s="6" t="str" cm="1">
        <f t="array" ref="G342">_xlfn.LET(_xlpm.x, J342,
         _xlpm.cellAddress, "【 选内存!" &amp; ADDRESS(ROW(选内存[[#This Row],[自检]]),COLUMN(选内存[[#This Row],[自检]])) &amp; "】",
         _xlfn.IFS(ISBLANK(_xlpm.x),   "error:右侧选项不足:" &amp;  _xlpm.cellAddress,
               ISERROR(_xlpm.x),   "error:右侧选项执行失败:" &amp; _xlpm.cellAddress,
               TRUE,             "ok")
)</f>
        <v>ok</v>
      </c>
      <c r="J342" cm="1">
        <f t="array" ref="J342">IFERROR(_xlfn._xlws.SORT(
    _xlfn.UNIQUE(
        TRANSPOSE(
            _xlfn.FILTERXML("&lt;select&gt;&lt;x&gt;"&amp;SUBSTITUTE(选内存[[#This Row],[内存选项表]],",","&lt;/x&gt;&lt;x&gt;") &amp;"&lt;/x&gt;&lt;/select&gt;","//x")
        )
    )
),"无合适【内存】选项,请清除【规格】或【CPU】后再试")</f>
        <v>160</v>
      </c>
    </row>
    <row r="343" spans="1:11">
      <c r="A343" t="s">
        <v>65</v>
      </c>
      <c r="B343" t="s">
        <v>11</v>
      </c>
      <c r="D343" s="6">
        <v>22</v>
      </c>
      <c r="E343" s="6" t="s">
        <v>3347</v>
      </c>
      <c r="F343" s="6" t="str">
        <f t="shared" si="5"/>
        <v>选内存!$J$343#</v>
      </c>
      <c r="G343" s="6" t="str" cm="1">
        <f t="array" ref="G343">_xlfn.LET(_xlpm.x, J343,
         _xlpm.cellAddress, "【 选内存!" &amp; ADDRESS(ROW(选内存[[#This Row],[自检]]),COLUMN(选内存[[#This Row],[自检]])) &amp; "】",
         _xlfn.IFS(ISBLANK(_xlpm.x),   "error:右侧选项不足:" &amp;  _xlpm.cellAddress,
               ISERROR(_xlpm.x),   "error:右侧选项执行失败:" &amp; _xlpm.cellAddress,
               TRUE,             "ok")
)</f>
        <v>ok</v>
      </c>
      <c r="J343" cm="1">
        <f t="array" ref="J343">IFERROR(_xlfn._xlws.SORT(
    _xlfn.UNIQUE(
        TRANSPOSE(
            _xlfn.FILTERXML("&lt;select&gt;&lt;x&gt;"&amp;SUBSTITUTE(选内存[[#This Row],[内存选项表]],",","&lt;/x&gt;&lt;x&gt;") &amp;"&lt;/x&gt;&lt;/select&gt;","//x")
        )
    )
),"无合适【内存】选项,请清除【规格】或【CPU】后再试")</f>
        <v>176</v>
      </c>
    </row>
    <row r="344" spans="1:11">
      <c r="A344" t="s">
        <v>65</v>
      </c>
      <c r="B344" t="s">
        <v>11</v>
      </c>
      <c r="D344" s="6">
        <v>44</v>
      </c>
      <c r="E344" s="6" t="s">
        <v>3349</v>
      </c>
      <c r="F344" s="6" t="str">
        <f t="shared" si="5"/>
        <v>选内存!$J$344#</v>
      </c>
      <c r="G344" s="6" t="str" cm="1">
        <f t="array" ref="G344">_xlfn.LET(_xlpm.x, J344,
         _xlpm.cellAddress, "【 选内存!" &amp; ADDRESS(ROW(选内存[[#This Row],[自检]]),COLUMN(选内存[[#This Row],[自检]])) &amp; "】",
         _xlfn.IFS(ISBLANK(_xlpm.x),   "error:右侧选项不足:" &amp;  _xlpm.cellAddress,
               ISERROR(_xlpm.x),   "error:右侧选项执行失败:" &amp; _xlpm.cellAddress,
               TRUE,             "ok")
)</f>
        <v>ok</v>
      </c>
      <c r="J344" cm="1">
        <f t="array" ref="J344">IFERROR(_xlfn._xlws.SORT(
    _xlfn.UNIQUE(
        TRANSPOSE(
            _xlfn.FILTERXML("&lt;select&gt;&lt;x&gt;"&amp;SUBSTITUTE(选内存[[#This Row],[内存选项表]],",","&lt;/x&gt;&lt;x&gt;") &amp;"&lt;/x&gt;&lt;/select&gt;","//x")
        )
    )
),"无合适【内存】选项,请清除【规格】或【CPU】后再试")</f>
        <v>352</v>
      </c>
    </row>
    <row r="345" spans="1:11">
      <c r="A345" t="s">
        <v>3705</v>
      </c>
      <c r="B345" t="s">
        <v>1878</v>
      </c>
      <c r="C345" t="s">
        <v>3706</v>
      </c>
      <c r="D345" s="6">
        <v>2</v>
      </c>
      <c r="E345" s="6" t="s">
        <v>3284</v>
      </c>
      <c r="F345" s="6" t="str">
        <f t="shared" si="5"/>
        <v>选内存!$J$345#</v>
      </c>
      <c r="G345" s="6" t="str" cm="1">
        <f t="array" ref="G345">_xlfn.LET(_xlpm.x, J345,
         _xlpm.cellAddress, "【 选内存!" &amp; ADDRESS(ROW(选内存[[#This Row],[自检]]),COLUMN(选内存[[#This Row],[自检]])) &amp; "】",
         _xlfn.IFS(ISBLANK(_xlpm.x),   "error:右侧选项不足:" &amp;  _xlpm.cellAddress,
               ISERROR(_xlpm.x),   "error:右侧选项执行失败:" &amp; _xlpm.cellAddress,
               TRUE,             "ok")
)</f>
        <v>ok</v>
      </c>
      <c r="J345" cm="1">
        <f t="array" ref="J345:K345">IFERROR(_xlfn._xlws.SORT(
    _xlfn.UNIQUE(
        TRANSPOSE(
            _xlfn.FILTERXML("&lt;select&gt;&lt;x&gt;"&amp;SUBSTITUTE(选内存[[#This Row],[内存选项表]],",","&lt;/x&gt;&lt;x&gt;") &amp;"&lt;/x&gt;&lt;/select&gt;","//x")
        )
    )
),"无合适【内存】选项,请清除【规格】或【CPU】后再试")</f>
        <v>4</v>
      </c>
      <c r="K345">
        <v>8</v>
      </c>
    </row>
    <row r="346" spans="1:11">
      <c r="A346" t="s">
        <v>3705</v>
      </c>
      <c r="B346" t="s">
        <v>11</v>
      </c>
      <c r="C346" t="s">
        <v>3706</v>
      </c>
      <c r="D346" s="6">
        <v>2</v>
      </c>
      <c r="E346" s="6" t="s">
        <v>3284</v>
      </c>
      <c r="F346" s="6" t="str">
        <f t="shared" si="5"/>
        <v>选内存!$J$346#</v>
      </c>
      <c r="G346" s="6" t="str" cm="1">
        <f t="array" ref="G346">_xlfn.LET(_xlpm.x, J346,
         _xlpm.cellAddress, "【 选内存!" &amp; ADDRESS(ROW(选内存[[#This Row],[自检]]),COLUMN(选内存[[#This Row],[自检]])) &amp; "】",
         _xlfn.IFS(ISBLANK(_xlpm.x),   "error:右侧选项不足:" &amp;  _xlpm.cellAddress,
               ISERROR(_xlpm.x),   "error:右侧选项执行失败:" &amp; _xlpm.cellAddress,
               TRUE,             "ok")
)</f>
        <v>ok</v>
      </c>
      <c r="J346" cm="1">
        <f t="array" ref="J346:K346">IFERROR(_xlfn._xlws.SORT(
    _xlfn.UNIQUE(
        TRANSPOSE(
            _xlfn.FILTERXML("&lt;select&gt;&lt;x&gt;"&amp;SUBSTITUTE(选内存[[#This Row],[内存选项表]],",","&lt;/x&gt;&lt;x&gt;") &amp;"&lt;/x&gt;&lt;/select&gt;","//x")
        )
    )
),"无合适【内存】选项,请清除【规格】或【CPU】后再试")</f>
        <v>4</v>
      </c>
      <c r="K346">
        <v>8</v>
      </c>
    </row>
    <row r="347" spans="1:11">
      <c r="A347" t="s">
        <v>3705</v>
      </c>
      <c r="B347" t="s">
        <v>1875</v>
      </c>
      <c r="C347" t="s">
        <v>3706</v>
      </c>
      <c r="D347" s="6">
        <v>2</v>
      </c>
      <c r="E347" s="6" t="s">
        <v>3284</v>
      </c>
      <c r="F347" s="6" t="str">
        <f t="shared" si="5"/>
        <v>选内存!$J$347#</v>
      </c>
      <c r="G347" s="6" t="str" cm="1">
        <f t="array" ref="G347">_xlfn.LET(_xlpm.x, J347,
         _xlpm.cellAddress, "【 选内存!" &amp; ADDRESS(ROW(选内存[[#This Row],[自检]]),COLUMN(选内存[[#This Row],[自检]])) &amp; "】",
         _xlfn.IFS(ISBLANK(_xlpm.x),   "error:右侧选项不足:" &amp;  _xlpm.cellAddress,
               ISERROR(_xlpm.x),   "error:右侧选项执行失败:" &amp; _xlpm.cellAddress,
               TRUE,             "ok")
)</f>
        <v>ok</v>
      </c>
      <c r="J347" cm="1">
        <f t="array" ref="J347:K347">IFERROR(_xlfn._xlws.SORT(
    _xlfn.UNIQUE(
        TRANSPOSE(
            _xlfn.FILTERXML("&lt;select&gt;&lt;x&gt;"&amp;SUBSTITUTE(选内存[[#This Row],[内存选项表]],",","&lt;/x&gt;&lt;x&gt;") &amp;"&lt;/x&gt;&lt;/select&gt;","//x")
        )
    )
),"无合适【内存】选项,请清除【规格】或【CPU】后再试")</f>
        <v>4</v>
      </c>
      <c r="K347">
        <v>8</v>
      </c>
    </row>
    <row r="348" spans="1:11">
      <c r="A348" t="s">
        <v>3705</v>
      </c>
      <c r="B348" t="s">
        <v>1878</v>
      </c>
      <c r="C348" t="s">
        <v>3706</v>
      </c>
      <c r="D348" s="6">
        <v>4</v>
      </c>
      <c r="E348" s="6" t="s">
        <v>3633</v>
      </c>
      <c r="F348" s="6" t="str">
        <f t="shared" si="5"/>
        <v>选内存!$J$348#</v>
      </c>
      <c r="G348" s="6" t="str" cm="1">
        <f t="array" ref="G348">_xlfn.LET(_xlpm.x, J348,
         _xlpm.cellAddress, "【 选内存!" &amp; ADDRESS(ROW(选内存[[#This Row],[自检]]),COLUMN(选内存[[#This Row],[自检]])) &amp; "】",
         _xlfn.IFS(ISBLANK(_xlpm.x),   "error:右侧选项不足:" &amp;  _xlpm.cellAddress,
               ISERROR(_xlpm.x),   "error:右侧选项执行失败:" &amp; _xlpm.cellAddress,
               TRUE,             "ok")
)</f>
        <v>ok</v>
      </c>
      <c r="J348" cm="1">
        <f t="array" ref="J348:K348">IFERROR(_xlfn._xlws.SORT(
    _xlfn.UNIQUE(
        TRANSPOSE(
            _xlfn.FILTERXML("&lt;select&gt;&lt;x&gt;"&amp;SUBSTITUTE(选内存[[#This Row],[内存选项表]],",","&lt;/x&gt;&lt;x&gt;") &amp;"&lt;/x&gt;&lt;/select&gt;","//x")
        )
    )
),"无合适【内存】选项,请清除【规格】或【CPU】后再试")</f>
        <v>8</v>
      </c>
      <c r="K348">
        <v>16</v>
      </c>
    </row>
    <row r="349" spans="1:11">
      <c r="A349" t="s">
        <v>3705</v>
      </c>
      <c r="B349" t="s">
        <v>11</v>
      </c>
      <c r="C349" t="s">
        <v>3706</v>
      </c>
      <c r="D349" s="6">
        <v>4</v>
      </c>
      <c r="E349" s="6" t="s">
        <v>3633</v>
      </c>
      <c r="F349" s="6" t="str">
        <f t="shared" si="5"/>
        <v>选内存!$J$349#</v>
      </c>
      <c r="G349" s="6" t="str" cm="1">
        <f t="array" ref="G349">_xlfn.LET(_xlpm.x, J349,
         _xlpm.cellAddress, "【 选内存!" &amp; ADDRESS(ROW(选内存[[#This Row],[自检]]),COLUMN(选内存[[#This Row],[自检]])) &amp; "】",
         _xlfn.IFS(ISBLANK(_xlpm.x),   "error:右侧选项不足:" &amp;  _xlpm.cellAddress,
               ISERROR(_xlpm.x),   "error:右侧选项执行失败:" &amp; _xlpm.cellAddress,
               TRUE,             "ok")
)</f>
        <v>ok</v>
      </c>
      <c r="J349" cm="1">
        <f t="array" ref="J349:K349">IFERROR(_xlfn._xlws.SORT(
    _xlfn.UNIQUE(
        TRANSPOSE(
            _xlfn.FILTERXML("&lt;select&gt;&lt;x&gt;"&amp;SUBSTITUTE(选内存[[#This Row],[内存选项表]],",","&lt;/x&gt;&lt;x&gt;") &amp;"&lt;/x&gt;&lt;/select&gt;","//x")
        )
    )
),"无合适【内存】选项,请清除【规格】或【CPU】后再试")</f>
        <v>8</v>
      </c>
      <c r="K349">
        <v>16</v>
      </c>
    </row>
    <row r="350" spans="1:11">
      <c r="A350" t="s">
        <v>3705</v>
      </c>
      <c r="B350" t="s">
        <v>1875</v>
      </c>
      <c r="C350" t="s">
        <v>3706</v>
      </c>
      <c r="D350" s="6">
        <v>4</v>
      </c>
      <c r="E350" s="6" t="s">
        <v>3633</v>
      </c>
      <c r="F350" s="6" t="str">
        <f t="shared" si="5"/>
        <v>选内存!$J$350#</v>
      </c>
      <c r="G350" s="6" t="str" cm="1">
        <f t="array" ref="G350">_xlfn.LET(_xlpm.x, J350,
         _xlpm.cellAddress, "【 选内存!" &amp; ADDRESS(ROW(选内存[[#This Row],[自检]]),COLUMN(选内存[[#This Row],[自检]])) &amp; "】",
         _xlfn.IFS(ISBLANK(_xlpm.x),   "error:右侧选项不足:" &amp;  _xlpm.cellAddress,
               ISERROR(_xlpm.x),   "error:右侧选项执行失败:" &amp; _xlpm.cellAddress,
               TRUE,             "ok")
)</f>
        <v>ok</v>
      </c>
      <c r="J350" cm="1">
        <f t="array" ref="J350:K350">IFERROR(_xlfn._xlws.SORT(
    _xlfn.UNIQUE(
        TRANSPOSE(
            _xlfn.FILTERXML("&lt;select&gt;&lt;x&gt;"&amp;SUBSTITUTE(选内存[[#This Row],[内存选项表]],",","&lt;/x&gt;&lt;x&gt;") &amp;"&lt;/x&gt;&lt;/select&gt;","//x")
        )
    )
),"无合适【内存】选项,请清除【规格】或【CPU】后再试")</f>
        <v>8</v>
      </c>
      <c r="K350">
        <v>16</v>
      </c>
    </row>
    <row r="351" spans="1:11">
      <c r="A351" t="s">
        <v>3705</v>
      </c>
      <c r="B351" t="s">
        <v>1878</v>
      </c>
      <c r="C351" t="s">
        <v>3706</v>
      </c>
      <c r="D351" s="6">
        <v>8</v>
      </c>
      <c r="E351" s="6" t="s">
        <v>3634</v>
      </c>
      <c r="F351" s="6" t="str">
        <f t="shared" si="5"/>
        <v>选内存!$J$351#</v>
      </c>
      <c r="G351" s="6" t="str" cm="1">
        <f t="array" ref="G351">_xlfn.LET(_xlpm.x, J351,
         _xlpm.cellAddress, "【 选内存!" &amp; ADDRESS(ROW(选内存[[#This Row],[自检]]),COLUMN(选内存[[#This Row],[自检]])) &amp; "】",
         _xlfn.IFS(ISBLANK(_xlpm.x),   "error:右侧选项不足:" &amp;  _xlpm.cellAddress,
               ISERROR(_xlpm.x),   "error:右侧选项执行失败:" &amp; _xlpm.cellAddress,
               TRUE,             "ok")
)</f>
        <v>ok</v>
      </c>
      <c r="J351" cm="1">
        <f t="array" ref="J351:K351">IFERROR(_xlfn._xlws.SORT(
    _xlfn.UNIQUE(
        TRANSPOSE(
            _xlfn.FILTERXML("&lt;select&gt;&lt;x&gt;"&amp;SUBSTITUTE(选内存[[#This Row],[内存选项表]],",","&lt;/x&gt;&lt;x&gt;") &amp;"&lt;/x&gt;&lt;/select&gt;","//x")
        )
    )
),"无合适【内存】选项,请清除【规格】或【CPU】后再试")</f>
        <v>16</v>
      </c>
      <c r="K351">
        <v>32</v>
      </c>
    </row>
    <row r="352" spans="1:11">
      <c r="A352" t="s">
        <v>3705</v>
      </c>
      <c r="B352" t="s">
        <v>11</v>
      </c>
      <c r="C352" t="s">
        <v>3706</v>
      </c>
      <c r="D352" s="6">
        <v>8</v>
      </c>
      <c r="E352" s="6" t="s">
        <v>3634</v>
      </c>
      <c r="F352" s="6" t="str">
        <f t="shared" si="5"/>
        <v>选内存!$J$352#</v>
      </c>
      <c r="G352" s="6" t="str" cm="1">
        <f t="array" ref="G352">_xlfn.LET(_xlpm.x, J352,
         _xlpm.cellAddress, "【 选内存!" &amp; ADDRESS(ROW(选内存[[#This Row],[自检]]),COLUMN(选内存[[#This Row],[自检]])) &amp; "】",
         _xlfn.IFS(ISBLANK(_xlpm.x),   "error:右侧选项不足:" &amp;  _xlpm.cellAddress,
               ISERROR(_xlpm.x),   "error:右侧选项执行失败:" &amp; _xlpm.cellAddress,
               TRUE,             "ok")
)</f>
        <v>ok</v>
      </c>
      <c r="J352" cm="1">
        <f t="array" ref="J352:K352">IFERROR(_xlfn._xlws.SORT(
    _xlfn.UNIQUE(
        TRANSPOSE(
            _xlfn.FILTERXML("&lt;select&gt;&lt;x&gt;"&amp;SUBSTITUTE(选内存[[#This Row],[内存选项表]],",","&lt;/x&gt;&lt;x&gt;") &amp;"&lt;/x&gt;&lt;/select&gt;","//x")
        )
    )
),"无合适【内存】选项,请清除【规格】或【CPU】后再试")</f>
        <v>16</v>
      </c>
      <c r="K352">
        <v>32</v>
      </c>
    </row>
    <row r="353" spans="1:12">
      <c r="A353" t="s">
        <v>3705</v>
      </c>
      <c r="B353" t="s">
        <v>1875</v>
      </c>
      <c r="C353" t="s">
        <v>3706</v>
      </c>
      <c r="D353" s="6">
        <v>8</v>
      </c>
      <c r="E353" s="6" t="s">
        <v>3634</v>
      </c>
      <c r="F353" s="6" t="str">
        <f t="shared" si="5"/>
        <v>选内存!$J$353#</v>
      </c>
      <c r="G353" s="6" t="str" cm="1">
        <f t="array" ref="G353">_xlfn.LET(_xlpm.x, J353,
         _xlpm.cellAddress, "【 选内存!" &amp; ADDRESS(ROW(选内存[[#This Row],[自检]]),COLUMN(选内存[[#This Row],[自检]])) &amp; "】",
         _xlfn.IFS(ISBLANK(_xlpm.x),   "error:右侧选项不足:" &amp;  _xlpm.cellAddress,
               ISERROR(_xlpm.x),   "error:右侧选项执行失败:" &amp; _xlpm.cellAddress,
               TRUE,             "ok")
)</f>
        <v>ok</v>
      </c>
      <c r="J353" cm="1">
        <f t="array" ref="J353:K353">IFERROR(_xlfn._xlws.SORT(
    _xlfn.UNIQUE(
        TRANSPOSE(
            _xlfn.FILTERXML("&lt;select&gt;&lt;x&gt;"&amp;SUBSTITUTE(选内存[[#This Row],[内存选项表]],",","&lt;/x&gt;&lt;x&gt;") &amp;"&lt;/x&gt;&lt;/select&gt;","//x")
        )
    )
),"无合适【内存】选项,请清除【规格】或【CPU】后再试")</f>
        <v>16</v>
      </c>
      <c r="K353">
        <v>32</v>
      </c>
    </row>
    <row r="354" spans="1:12">
      <c r="A354" t="s">
        <v>3705</v>
      </c>
      <c r="B354" t="s">
        <v>1878</v>
      </c>
      <c r="C354" t="s">
        <v>3706</v>
      </c>
      <c r="D354" s="6">
        <v>16</v>
      </c>
      <c r="E354" s="6" t="s">
        <v>3635</v>
      </c>
      <c r="F354" s="6" t="str">
        <f t="shared" si="5"/>
        <v>选内存!$J$354#</v>
      </c>
      <c r="G354" s="6" t="str" cm="1">
        <f t="array" ref="G354">_xlfn.LET(_xlpm.x, J354,
         _xlpm.cellAddress, "【 选内存!" &amp; ADDRESS(ROW(选内存[[#This Row],[自检]]),COLUMN(选内存[[#This Row],[自检]])) &amp; "】",
         _xlfn.IFS(ISBLANK(_xlpm.x),   "error:右侧选项不足:" &amp;  _xlpm.cellAddress,
               ISERROR(_xlpm.x),   "error:右侧选项执行失败:" &amp; _xlpm.cellAddress,
               TRUE,             "ok")
)</f>
        <v>ok</v>
      </c>
      <c r="J354" cm="1">
        <f t="array" ref="J354:K354">IFERROR(_xlfn._xlws.SORT(
    _xlfn.UNIQUE(
        TRANSPOSE(
            _xlfn.FILTERXML("&lt;select&gt;&lt;x&gt;"&amp;SUBSTITUTE(选内存[[#This Row],[内存选项表]],",","&lt;/x&gt;&lt;x&gt;") &amp;"&lt;/x&gt;&lt;/select&gt;","//x")
        )
    )
),"无合适【内存】选项,请清除【规格】或【CPU】后再试")</f>
        <v>32</v>
      </c>
      <c r="K354">
        <v>64</v>
      </c>
    </row>
    <row r="355" spans="1:12">
      <c r="A355" t="s">
        <v>3705</v>
      </c>
      <c r="B355" t="s">
        <v>11</v>
      </c>
      <c r="C355" t="s">
        <v>3706</v>
      </c>
      <c r="D355" s="6">
        <v>16</v>
      </c>
      <c r="E355" s="6" t="s">
        <v>3635</v>
      </c>
      <c r="F355" s="6" t="str">
        <f t="shared" si="5"/>
        <v>选内存!$J$355#</v>
      </c>
      <c r="G355" s="6" t="str" cm="1">
        <f t="array" ref="G355">_xlfn.LET(_xlpm.x, J355,
         _xlpm.cellAddress, "【 选内存!" &amp; ADDRESS(ROW(选内存[[#This Row],[自检]]),COLUMN(选内存[[#This Row],[自检]])) &amp; "】",
         _xlfn.IFS(ISBLANK(_xlpm.x),   "error:右侧选项不足:" &amp;  _xlpm.cellAddress,
               ISERROR(_xlpm.x),   "error:右侧选项执行失败:" &amp; _xlpm.cellAddress,
               TRUE,             "ok")
)</f>
        <v>ok</v>
      </c>
      <c r="J355" cm="1">
        <f t="array" ref="J355:K355">IFERROR(_xlfn._xlws.SORT(
    _xlfn.UNIQUE(
        TRANSPOSE(
            _xlfn.FILTERXML("&lt;select&gt;&lt;x&gt;"&amp;SUBSTITUTE(选内存[[#This Row],[内存选项表]],",","&lt;/x&gt;&lt;x&gt;") &amp;"&lt;/x&gt;&lt;/select&gt;","//x")
        )
    )
),"无合适【内存】选项,请清除【规格】或【CPU】后再试")</f>
        <v>32</v>
      </c>
      <c r="K355">
        <v>64</v>
      </c>
    </row>
    <row r="356" spans="1:12">
      <c r="A356" t="s">
        <v>3705</v>
      </c>
      <c r="B356" t="s">
        <v>1875</v>
      </c>
      <c r="C356" t="s">
        <v>3706</v>
      </c>
      <c r="D356" s="6">
        <v>16</v>
      </c>
      <c r="E356" s="6" t="s">
        <v>3635</v>
      </c>
      <c r="F356" s="6" t="str">
        <f t="shared" si="5"/>
        <v>选内存!$J$356#</v>
      </c>
      <c r="G356" s="6" t="str" cm="1">
        <f t="array" ref="G356">_xlfn.LET(_xlpm.x, J356,
         _xlpm.cellAddress, "【 选内存!" &amp; ADDRESS(ROW(选内存[[#This Row],[自检]]),COLUMN(选内存[[#This Row],[自检]])) &amp; "】",
         _xlfn.IFS(ISBLANK(_xlpm.x),   "error:右侧选项不足:" &amp;  _xlpm.cellAddress,
               ISERROR(_xlpm.x),   "error:右侧选项执行失败:" &amp; _xlpm.cellAddress,
               TRUE,             "ok")
)</f>
        <v>ok</v>
      </c>
      <c r="J356" cm="1">
        <f t="array" ref="J356:K356">IFERROR(_xlfn._xlws.SORT(
    _xlfn.UNIQUE(
        TRANSPOSE(
            _xlfn.FILTERXML("&lt;select&gt;&lt;x&gt;"&amp;SUBSTITUTE(选内存[[#This Row],[内存选项表]],",","&lt;/x&gt;&lt;x&gt;") &amp;"&lt;/x&gt;&lt;/select&gt;","//x")
        )
    )
),"无合适【内存】选项,请清除【规格】或【CPU】后再试")</f>
        <v>32</v>
      </c>
      <c r="K356">
        <v>64</v>
      </c>
    </row>
    <row r="357" spans="1:12">
      <c r="A357" t="s">
        <v>3705</v>
      </c>
      <c r="B357" t="s">
        <v>1878</v>
      </c>
      <c r="C357" t="s">
        <v>3706</v>
      </c>
      <c r="D357" s="6">
        <v>24</v>
      </c>
      <c r="E357" s="6" t="s">
        <v>3757</v>
      </c>
      <c r="F357" s="6" t="str">
        <f t="shared" si="5"/>
        <v>选内存!$J$357#</v>
      </c>
      <c r="G357" s="6" t="str" cm="1">
        <f t="array" ref="G357">_xlfn.LET(_xlpm.x, J357,
         _xlpm.cellAddress, "【 选内存!" &amp; ADDRESS(ROW(选内存[[#This Row],[自检]]),COLUMN(选内存[[#This Row],[自检]])) &amp; "】",
         _xlfn.IFS(ISBLANK(_xlpm.x),   "error:右侧选项不足:" &amp;  _xlpm.cellAddress,
               ISERROR(_xlpm.x),   "error:右侧选项执行失败:" &amp; _xlpm.cellAddress,
               TRUE,             "ok")
)</f>
        <v>ok</v>
      </c>
      <c r="J357" cm="1">
        <f t="array" ref="J357:L357">IFERROR(_xlfn._xlws.SORT(
    _xlfn.UNIQUE(
        TRANSPOSE(
            _xlfn.FILTERXML("&lt;select&gt;&lt;x&gt;"&amp;SUBSTITUTE(选内存[[#This Row],[内存选项表]],",","&lt;/x&gt;&lt;x&gt;") &amp;"&lt;/x&gt;&lt;/select&gt;","//x")
        )
    )
),"无合适【内存】选项,请清除【规格】或【CPU】后再试")</f>
        <v>48</v>
      </c>
      <c r="K357">
        <v>64</v>
      </c>
      <c r="L357">
        <v>96</v>
      </c>
    </row>
    <row r="358" spans="1:12">
      <c r="A358" t="s">
        <v>3705</v>
      </c>
      <c r="B358" t="s">
        <v>11</v>
      </c>
      <c r="C358" t="s">
        <v>3706</v>
      </c>
      <c r="D358" s="6">
        <v>24</v>
      </c>
      <c r="E358" s="6" t="s">
        <v>3757</v>
      </c>
      <c r="F358" s="6" t="str">
        <f t="shared" si="5"/>
        <v>选内存!$J$358#</v>
      </c>
      <c r="G358" s="6" t="str" cm="1">
        <f t="array" ref="G358">_xlfn.LET(_xlpm.x, J358,
         _xlpm.cellAddress, "【 选内存!" &amp; ADDRESS(ROW(选内存[[#This Row],[自检]]),COLUMN(选内存[[#This Row],[自检]])) &amp; "】",
         _xlfn.IFS(ISBLANK(_xlpm.x),   "error:右侧选项不足:" &amp;  _xlpm.cellAddress,
               ISERROR(_xlpm.x),   "error:右侧选项执行失败:" &amp; _xlpm.cellAddress,
               TRUE,             "ok")
)</f>
        <v>ok</v>
      </c>
      <c r="J358" cm="1">
        <f t="array" ref="J358:L358">IFERROR(_xlfn._xlws.SORT(
    _xlfn.UNIQUE(
        TRANSPOSE(
            _xlfn.FILTERXML("&lt;select&gt;&lt;x&gt;"&amp;SUBSTITUTE(选内存[[#This Row],[内存选项表]],",","&lt;/x&gt;&lt;x&gt;") &amp;"&lt;/x&gt;&lt;/select&gt;","//x")
        )
    )
),"无合适【内存】选项,请清除【规格】或【CPU】后再试")</f>
        <v>48</v>
      </c>
      <c r="K358">
        <v>64</v>
      </c>
      <c r="L358">
        <v>96</v>
      </c>
    </row>
    <row r="359" spans="1:12">
      <c r="A359" t="s">
        <v>3705</v>
      </c>
      <c r="B359" t="s">
        <v>1875</v>
      </c>
      <c r="C359" t="s">
        <v>3706</v>
      </c>
      <c r="D359" s="6">
        <v>24</v>
      </c>
      <c r="E359" s="6" t="s">
        <v>3757</v>
      </c>
      <c r="F359" s="6" t="str">
        <f t="shared" si="5"/>
        <v>选内存!$J$359#</v>
      </c>
      <c r="G359" s="6" t="str" cm="1">
        <f t="array" ref="G359">_xlfn.LET(_xlpm.x, J359,
         _xlpm.cellAddress, "【 选内存!" &amp; ADDRESS(ROW(选内存[[#This Row],[自检]]),COLUMN(选内存[[#This Row],[自检]])) &amp; "】",
         _xlfn.IFS(ISBLANK(_xlpm.x),   "error:右侧选项不足:" &amp;  _xlpm.cellAddress,
               ISERROR(_xlpm.x),   "error:右侧选项执行失败:" &amp; _xlpm.cellAddress,
               TRUE,             "ok")
)</f>
        <v>ok</v>
      </c>
      <c r="J359" cm="1">
        <f t="array" ref="J359:L359">IFERROR(_xlfn._xlws.SORT(
    _xlfn.UNIQUE(
        TRANSPOSE(
            _xlfn.FILTERXML("&lt;select&gt;&lt;x&gt;"&amp;SUBSTITUTE(选内存[[#This Row],[内存选项表]],",","&lt;/x&gt;&lt;x&gt;") &amp;"&lt;/x&gt;&lt;/select&gt;","//x")
        )
    )
),"无合适【内存】选项,请清除【规格】或【CPU】后再试")</f>
        <v>48</v>
      </c>
      <c r="K359">
        <v>64</v>
      </c>
      <c r="L359">
        <v>96</v>
      </c>
    </row>
    <row r="360" spans="1:12">
      <c r="A360" t="s">
        <v>3705</v>
      </c>
      <c r="B360" t="s">
        <v>1878</v>
      </c>
      <c r="C360" t="s">
        <v>3706</v>
      </c>
      <c r="D360" s="6">
        <v>32</v>
      </c>
      <c r="E360" s="6" t="s">
        <v>3636</v>
      </c>
      <c r="F360" s="6" t="str">
        <f t="shared" si="5"/>
        <v>选内存!$J$360#</v>
      </c>
      <c r="G360" s="6" t="str" cm="1">
        <f t="array" ref="G360">_xlfn.LET(_xlpm.x, J360,
         _xlpm.cellAddress, "【 选内存!" &amp; ADDRESS(ROW(选内存[[#This Row],[自检]]),COLUMN(选内存[[#This Row],[自检]])) &amp; "】",
         _xlfn.IFS(ISBLANK(_xlpm.x),   "error:右侧选项不足:" &amp;  _xlpm.cellAddress,
               ISERROR(_xlpm.x),   "error:右侧选项执行失败:" &amp; _xlpm.cellAddress,
               TRUE,             "ok")
)</f>
        <v>ok</v>
      </c>
      <c r="J360" cm="1">
        <f t="array" ref="J360:K360">IFERROR(_xlfn._xlws.SORT(
    _xlfn.UNIQUE(
        TRANSPOSE(
            _xlfn.FILTERXML("&lt;select&gt;&lt;x&gt;"&amp;SUBSTITUTE(选内存[[#This Row],[内存选项表]],",","&lt;/x&gt;&lt;x&gt;") &amp;"&lt;/x&gt;&lt;/select&gt;","//x")
        )
    )
),"无合适【内存】选项,请清除【规格】或【CPU】后再试")</f>
        <v>64</v>
      </c>
      <c r="K360">
        <v>128</v>
      </c>
    </row>
    <row r="361" spans="1:12">
      <c r="A361" t="s">
        <v>3705</v>
      </c>
      <c r="B361" t="s">
        <v>11</v>
      </c>
      <c r="C361" t="s">
        <v>3706</v>
      </c>
      <c r="D361" s="6">
        <v>32</v>
      </c>
      <c r="E361" s="6" t="s">
        <v>3636</v>
      </c>
      <c r="F361" s="6" t="str">
        <f t="shared" si="5"/>
        <v>选内存!$J$361#</v>
      </c>
      <c r="G361" s="6" t="str" cm="1">
        <f t="array" ref="G361">_xlfn.LET(_xlpm.x, J361,
         _xlpm.cellAddress, "【 选内存!" &amp; ADDRESS(ROW(选内存[[#This Row],[自检]]),COLUMN(选内存[[#This Row],[自检]])) &amp; "】",
         _xlfn.IFS(ISBLANK(_xlpm.x),   "error:右侧选项不足:" &amp;  _xlpm.cellAddress,
               ISERROR(_xlpm.x),   "error:右侧选项执行失败:" &amp; _xlpm.cellAddress,
               TRUE,             "ok")
)</f>
        <v>ok</v>
      </c>
      <c r="J361" cm="1">
        <f t="array" ref="J361:K361">IFERROR(_xlfn._xlws.SORT(
    _xlfn.UNIQUE(
        TRANSPOSE(
            _xlfn.FILTERXML("&lt;select&gt;&lt;x&gt;"&amp;SUBSTITUTE(选内存[[#This Row],[内存选项表]],",","&lt;/x&gt;&lt;x&gt;") &amp;"&lt;/x&gt;&lt;/select&gt;","//x")
        )
    )
),"无合适【内存】选项,请清除【规格】或【CPU】后再试")</f>
        <v>64</v>
      </c>
      <c r="K361">
        <v>128</v>
      </c>
    </row>
    <row r="362" spans="1:12">
      <c r="A362" t="s">
        <v>3705</v>
      </c>
      <c r="B362" t="s">
        <v>1875</v>
      </c>
      <c r="C362" t="s">
        <v>3706</v>
      </c>
      <c r="D362" s="6">
        <v>32</v>
      </c>
      <c r="E362" s="6" t="s">
        <v>3636</v>
      </c>
      <c r="F362" s="6" t="str">
        <f t="shared" si="5"/>
        <v>选内存!$J$362#</v>
      </c>
      <c r="G362" s="6" t="str" cm="1">
        <f t="array" ref="G362">_xlfn.LET(_xlpm.x, J362,
         _xlpm.cellAddress, "【 选内存!" &amp; ADDRESS(ROW(选内存[[#This Row],[自检]]),COLUMN(选内存[[#This Row],[自检]])) &amp; "】",
         _xlfn.IFS(ISBLANK(_xlpm.x),   "error:右侧选项不足:" &amp;  _xlpm.cellAddress,
               ISERROR(_xlpm.x),   "error:右侧选项执行失败:" &amp; _xlpm.cellAddress,
               TRUE,             "ok")
)</f>
        <v>ok</v>
      </c>
      <c r="J362" cm="1">
        <f t="array" ref="J362:K362">IFERROR(_xlfn._xlws.SORT(
    _xlfn.UNIQUE(
        TRANSPOSE(
            _xlfn.FILTERXML("&lt;select&gt;&lt;x&gt;"&amp;SUBSTITUTE(选内存[[#This Row],[内存选项表]],",","&lt;/x&gt;&lt;x&gt;") &amp;"&lt;/x&gt;&lt;/select&gt;","//x")
        )
    )
),"无合适【内存】选项,请清除【规格】或【CPU】后再试")</f>
        <v>64</v>
      </c>
      <c r="K362">
        <v>128</v>
      </c>
    </row>
    <row r="363" spans="1:12">
      <c r="A363" t="s">
        <v>3705</v>
      </c>
      <c r="B363" t="s">
        <v>1878</v>
      </c>
      <c r="C363" t="s">
        <v>3706</v>
      </c>
      <c r="D363" s="6">
        <v>48</v>
      </c>
      <c r="E363" s="6" t="s">
        <v>3637</v>
      </c>
      <c r="F363" s="6" t="str">
        <f t="shared" si="5"/>
        <v>选内存!$J$363#</v>
      </c>
      <c r="G363" s="6" t="str" cm="1">
        <f t="array" ref="G363">_xlfn.LET(_xlpm.x, J363,
         _xlpm.cellAddress, "【 选内存!" &amp; ADDRESS(ROW(选内存[[#This Row],[自检]]),COLUMN(选内存[[#This Row],[自检]])) &amp; "】",
         _xlfn.IFS(ISBLANK(_xlpm.x),   "error:右侧选项不足:" &amp;  _xlpm.cellAddress,
               ISERROR(_xlpm.x),   "error:右侧选项执行失败:" &amp; _xlpm.cellAddress,
               TRUE,             "ok")
)</f>
        <v>ok</v>
      </c>
      <c r="J363" cm="1">
        <f t="array" ref="J363:K363">IFERROR(_xlfn._xlws.SORT(
    _xlfn.UNIQUE(
        TRANSPOSE(
            _xlfn.FILTERXML("&lt;select&gt;&lt;x&gt;"&amp;SUBSTITUTE(选内存[[#This Row],[内存选项表]],",","&lt;/x&gt;&lt;x&gt;") &amp;"&lt;/x&gt;&lt;/select&gt;","//x")
        )
    )
),"无合适【内存】选项,请清除【规格】或【CPU】后再试")</f>
        <v>96</v>
      </c>
      <c r="K363">
        <v>192</v>
      </c>
    </row>
    <row r="364" spans="1:12">
      <c r="A364" t="s">
        <v>3705</v>
      </c>
      <c r="B364" t="s">
        <v>11</v>
      </c>
      <c r="C364" t="s">
        <v>3706</v>
      </c>
      <c r="D364" s="6">
        <v>48</v>
      </c>
      <c r="E364" s="6" t="s">
        <v>3637</v>
      </c>
      <c r="F364" s="6" t="str">
        <f t="shared" si="5"/>
        <v>选内存!$J$364#</v>
      </c>
      <c r="G364" s="6" t="str" cm="1">
        <f t="array" ref="G364">_xlfn.LET(_xlpm.x, J364,
         _xlpm.cellAddress, "【 选内存!" &amp; ADDRESS(ROW(选内存[[#This Row],[自检]]),COLUMN(选内存[[#This Row],[自检]])) &amp; "】",
         _xlfn.IFS(ISBLANK(_xlpm.x),   "error:右侧选项不足:" &amp;  _xlpm.cellAddress,
               ISERROR(_xlpm.x),   "error:右侧选项执行失败:" &amp; _xlpm.cellAddress,
               TRUE,             "ok")
)</f>
        <v>ok</v>
      </c>
      <c r="J364" cm="1">
        <f t="array" ref="J364:K364">IFERROR(_xlfn._xlws.SORT(
    _xlfn.UNIQUE(
        TRANSPOSE(
            _xlfn.FILTERXML("&lt;select&gt;&lt;x&gt;"&amp;SUBSTITUTE(选内存[[#This Row],[内存选项表]],",","&lt;/x&gt;&lt;x&gt;") &amp;"&lt;/x&gt;&lt;/select&gt;","//x")
        )
    )
),"无合适【内存】选项,请清除【规格】或【CPU】后再试")</f>
        <v>96</v>
      </c>
      <c r="K364">
        <v>192</v>
      </c>
    </row>
    <row r="365" spans="1:12">
      <c r="A365" t="s">
        <v>3705</v>
      </c>
      <c r="B365" t="s">
        <v>1875</v>
      </c>
      <c r="C365" t="s">
        <v>3706</v>
      </c>
      <c r="D365" s="6">
        <v>48</v>
      </c>
      <c r="E365" s="6" t="s">
        <v>3637</v>
      </c>
      <c r="F365" s="6" t="str">
        <f t="shared" si="5"/>
        <v>选内存!$J$365#</v>
      </c>
      <c r="G365" s="6" t="str" cm="1">
        <f t="array" ref="G365">_xlfn.LET(_xlpm.x, J365,
         _xlpm.cellAddress, "【 选内存!" &amp; ADDRESS(ROW(选内存[[#This Row],[自检]]),COLUMN(选内存[[#This Row],[自检]])) &amp; "】",
         _xlfn.IFS(ISBLANK(_xlpm.x),   "error:右侧选项不足:" &amp;  _xlpm.cellAddress,
               ISERROR(_xlpm.x),   "error:右侧选项执行失败:" &amp; _xlpm.cellAddress,
               TRUE,             "ok")
)</f>
        <v>ok</v>
      </c>
      <c r="J365" cm="1">
        <f t="array" ref="J365:K365">IFERROR(_xlfn._xlws.SORT(
    _xlfn.UNIQUE(
        TRANSPOSE(
            _xlfn.FILTERXML("&lt;select&gt;&lt;x&gt;"&amp;SUBSTITUTE(选内存[[#This Row],[内存选项表]],",","&lt;/x&gt;&lt;x&gt;") &amp;"&lt;/x&gt;&lt;/select&gt;","//x")
        )
    )
),"无合适【内存】选项,请清除【规格】或【CPU】后再试")</f>
        <v>96</v>
      </c>
      <c r="K365">
        <v>192</v>
      </c>
    </row>
    <row r="366" spans="1:12">
      <c r="A366" t="s">
        <v>3705</v>
      </c>
      <c r="B366" t="s">
        <v>1878</v>
      </c>
      <c r="C366" t="s">
        <v>3706</v>
      </c>
      <c r="D366" s="6">
        <v>64</v>
      </c>
      <c r="E366" s="6" t="s">
        <v>3644</v>
      </c>
      <c r="F366" s="6" t="str">
        <f t="shared" si="5"/>
        <v>选内存!$J$366#</v>
      </c>
      <c r="G366" s="6" t="str" cm="1">
        <f t="array" ref="G366">_xlfn.LET(_xlpm.x, J366,
         _xlpm.cellAddress, "【 选内存!" &amp; ADDRESS(ROW(选内存[[#This Row],[自检]]),COLUMN(选内存[[#This Row],[自检]])) &amp; "】",
         _xlfn.IFS(ISBLANK(_xlpm.x),   "error:右侧选项不足:" &amp;  _xlpm.cellAddress,
               ISERROR(_xlpm.x),   "error:右侧选项执行失败:" &amp; _xlpm.cellAddress,
               TRUE,             "ok")
)</f>
        <v>ok</v>
      </c>
      <c r="J366" cm="1">
        <f t="array" ref="J366:K366">IFERROR(_xlfn._xlws.SORT(
    _xlfn.UNIQUE(
        TRANSPOSE(
            _xlfn.FILTERXML("&lt;select&gt;&lt;x&gt;"&amp;SUBSTITUTE(选内存[[#This Row],[内存选项表]],",","&lt;/x&gt;&lt;x&gt;") &amp;"&lt;/x&gt;&lt;/select&gt;","//x")
        )
    )
),"无合适【内存】选项,请清除【规格】或【CPU】后再试")</f>
        <v>192</v>
      </c>
      <c r="K366">
        <v>256</v>
      </c>
    </row>
    <row r="367" spans="1:12">
      <c r="A367" t="s">
        <v>3705</v>
      </c>
      <c r="B367" t="s">
        <v>11</v>
      </c>
      <c r="C367" t="s">
        <v>3706</v>
      </c>
      <c r="D367" s="6">
        <v>64</v>
      </c>
      <c r="E367" s="6" t="s">
        <v>3644</v>
      </c>
      <c r="F367" s="6" t="str">
        <f t="shared" si="5"/>
        <v>选内存!$J$367#</v>
      </c>
      <c r="G367" s="6" t="str" cm="1">
        <f t="array" ref="G367">_xlfn.LET(_xlpm.x, J367,
         _xlpm.cellAddress, "【 选内存!" &amp; ADDRESS(ROW(选内存[[#This Row],[自检]]),COLUMN(选内存[[#This Row],[自检]])) &amp; "】",
         _xlfn.IFS(ISBLANK(_xlpm.x),   "error:右侧选项不足:" &amp;  _xlpm.cellAddress,
               ISERROR(_xlpm.x),   "error:右侧选项执行失败:" &amp; _xlpm.cellAddress,
               TRUE,             "ok")
)</f>
        <v>ok</v>
      </c>
      <c r="J367" cm="1">
        <f t="array" ref="J367:K367">IFERROR(_xlfn._xlws.SORT(
    _xlfn.UNIQUE(
        TRANSPOSE(
            _xlfn.FILTERXML("&lt;select&gt;&lt;x&gt;"&amp;SUBSTITUTE(选内存[[#This Row],[内存选项表]],",","&lt;/x&gt;&lt;x&gt;") &amp;"&lt;/x&gt;&lt;/select&gt;","//x")
        )
    )
),"无合适【内存】选项,请清除【规格】或【CPU】后再试")</f>
        <v>192</v>
      </c>
      <c r="K367">
        <v>256</v>
      </c>
    </row>
    <row r="368" spans="1:12">
      <c r="A368" t="s">
        <v>3705</v>
      </c>
      <c r="B368" t="s">
        <v>1875</v>
      </c>
      <c r="C368" t="s">
        <v>3706</v>
      </c>
      <c r="D368" s="6">
        <v>64</v>
      </c>
      <c r="E368" s="6" t="s">
        <v>3644</v>
      </c>
      <c r="F368" s="6" t="str">
        <f t="shared" si="5"/>
        <v>选内存!$J$368#</v>
      </c>
      <c r="G368" s="6" t="str" cm="1">
        <f t="array" ref="G368">_xlfn.LET(_xlpm.x, J368,
         _xlpm.cellAddress, "【 选内存!" &amp; ADDRESS(ROW(选内存[[#This Row],[自检]]),COLUMN(选内存[[#This Row],[自检]])) &amp; "】",
         _xlfn.IFS(ISBLANK(_xlpm.x),   "error:右侧选项不足:" &amp;  _xlpm.cellAddress,
               ISERROR(_xlpm.x),   "error:右侧选项执行失败:" &amp; _xlpm.cellAddress,
               TRUE,             "ok")
)</f>
        <v>ok</v>
      </c>
      <c r="J368" cm="1">
        <f t="array" ref="J368:K368">IFERROR(_xlfn._xlws.SORT(
    _xlfn.UNIQUE(
        TRANSPOSE(
            _xlfn.FILTERXML("&lt;select&gt;&lt;x&gt;"&amp;SUBSTITUTE(选内存[[#This Row],[内存选项表]],",","&lt;/x&gt;&lt;x&gt;") &amp;"&lt;/x&gt;&lt;/select&gt;","//x")
        )
    )
),"无合适【内存】选项,请清除【规格】或【CPU】后再试")</f>
        <v>192</v>
      </c>
      <c r="K368">
        <v>256</v>
      </c>
    </row>
    <row r="369" spans="1:11">
      <c r="A369" t="s">
        <v>3705</v>
      </c>
      <c r="B369" t="s">
        <v>1878</v>
      </c>
      <c r="C369" t="s">
        <v>3706</v>
      </c>
      <c r="D369" s="6">
        <v>76</v>
      </c>
      <c r="E369" s="6" t="s">
        <v>3368</v>
      </c>
      <c r="F369" s="6" t="str">
        <f t="shared" si="5"/>
        <v>选内存!$J$369#</v>
      </c>
      <c r="G369" s="6" t="str" cm="1">
        <f t="array" ref="G369">_xlfn.LET(_xlpm.x, J369,
         _xlpm.cellAddress, "【 选内存!" &amp; ADDRESS(ROW(选内存[[#This Row],[自检]]),COLUMN(选内存[[#This Row],[自检]])) &amp; "】",
         _xlfn.IFS(ISBLANK(_xlpm.x),   "error:右侧选项不足:" &amp;  _xlpm.cellAddress,
               ISERROR(_xlpm.x),   "error:右侧选项执行失败:" &amp; _xlpm.cellAddress,
               TRUE,             "ok")
)</f>
        <v>ok</v>
      </c>
      <c r="J369" cm="1">
        <f t="array" ref="J369">IFERROR(_xlfn._xlws.SORT(
    _xlfn.UNIQUE(
        TRANSPOSE(
            _xlfn.FILTERXML("&lt;select&gt;&lt;x&gt;"&amp;SUBSTITUTE(选内存[[#This Row],[内存选项表]],",","&lt;/x&gt;&lt;x&gt;") &amp;"&lt;/x&gt;&lt;/select&gt;","//x")
        )
    )
),"无合适【内存】选项,请清除【规格】或【CPU】后再试")</f>
        <v>256</v>
      </c>
    </row>
    <row r="370" spans="1:11">
      <c r="A370" t="s">
        <v>3705</v>
      </c>
      <c r="B370" t="s">
        <v>11</v>
      </c>
      <c r="C370" t="s">
        <v>3706</v>
      </c>
      <c r="D370" s="6">
        <v>76</v>
      </c>
      <c r="E370" s="6" t="s">
        <v>3368</v>
      </c>
      <c r="F370" s="6" t="str">
        <f t="shared" si="5"/>
        <v>选内存!$J$370#</v>
      </c>
      <c r="G370" s="6" t="str" cm="1">
        <f t="array" ref="G370">_xlfn.LET(_xlpm.x, J370,
         _xlpm.cellAddress, "【 选内存!" &amp; ADDRESS(ROW(选内存[[#This Row],[自检]]),COLUMN(选内存[[#This Row],[自检]])) &amp; "】",
         _xlfn.IFS(ISBLANK(_xlpm.x),   "error:右侧选项不足:" &amp;  _xlpm.cellAddress,
               ISERROR(_xlpm.x),   "error:右侧选项执行失败:" &amp; _xlpm.cellAddress,
               TRUE,             "ok")
)</f>
        <v>ok</v>
      </c>
      <c r="J370" cm="1">
        <f t="array" ref="J370">IFERROR(_xlfn._xlws.SORT(
    _xlfn.UNIQUE(
        TRANSPOSE(
            _xlfn.FILTERXML("&lt;select&gt;&lt;x&gt;"&amp;SUBSTITUTE(选内存[[#This Row],[内存选项表]],",","&lt;/x&gt;&lt;x&gt;") &amp;"&lt;/x&gt;&lt;/select&gt;","//x")
        )
    )
),"无合适【内存】选项,请清除【规格】或【CPU】后再试")</f>
        <v>256</v>
      </c>
    </row>
    <row r="371" spans="1:11">
      <c r="A371" t="s">
        <v>3705</v>
      </c>
      <c r="B371" t="s">
        <v>1875</v>
      </c>
      <c r="C371" t="s">
        <v>3706</v>
      </c>
      <c r="D371" s="6">
        <v>76</v>
      </c>
      <c r="E371" s="6" t="s">
        <v>3368</v>
      </c>
      <c r="F371" s="6" t="str">
        <f t="shared" si="5"/>
        <v>选内存!$J$371#</v>
      </c>
      <c r="G371" s="6" t="str" cm="1">
        <f t="array" ref="G371">_xlfn.LET(_xlpm.x, J371,
         _xlpm.cellAddress, "【 选内存!" &amp; ADDRESS(ROW(选内存[[#This Row],[自检]]),COLUMN(选内存[[#This Row],[自检]])) &amp; "】",
         _xlfn.IFS(ISBLANK(_xlpm.x),   "error:右侧选项不足:" &amp;  _xlpm.cellAddress,
               ISERROR(_xlpm.x),   "error:右侧选项执行失败:" &amp; _xlpm.cellAddress,
               TRUE,             "ok")
)</f>
        <v>ok</v>
      </c>
      <c r="J371" cm="1">
        <f t="array" ref="J371">IFERROR(_xlfn._xlws.SORT(
    _xlfn.UNIQUE(
        TRANSPOSE(
            _xlfn.FILTERXML("&lt;select&gt;&lt;x&gt;"&amp;SUBSTITUTE(选内存[[#This Row],[内存选项表]],",","&lt;/x&gt;&lt;x&gt;") &amp;"&lt;/x&gt;&lt;/select&gt;","//x")
        )
    )
),"无合适【内存】选项,请清除【规格】或【CPU】后再试")</f>
        <v>256</v>
      </c>
    </row>
    <row r="372" spans="1:11">
      <c r="A372" t="s">
        <v>3705</v>
      </c>
      <c r="B372" t="s">
        <v>1878</v>
      </c>
      <c r="C372" t="s">
        <v>3711</v>
      </c>
      <c r="D372" s="6">
        <v>2</v>
      </c>
      <c r="E372" s="6" t="s">
        <v>3284</v>
      </c>
      <c r="F372" s="6" t="str">
        <f t="shared" si="5"/>
        <v>选内存!$J$372#</v>
      </c>
      <c r="G372" s="6" t="str" cm="1">
        <f t="array" ref="G372">_xlfn.LET(_xlpm.x, J372,
         _xlpm.cellAddress, "【 选内存!" &amp; ADDRESS(ROW(选内存[[#This Row],[自检]]),COLUMN(选内存[[#This Row],[自检]])) &amp; "】",
         _xlfn.IFS(ISBLANK(_xlpm.x),   "error:右侧选项不足:" &amp;  _xlpm.cellAddress,
               ISERROR(_xlpm.x),   "error:右侧选项执行失败:" &amp; _xlpm.cellAddress,
               TRUE,             "ok")
)</f>
        <v>ok</v>
      </c>
      <c r="J372" cm="1">
        <f t="array" ref="J372:K372">IFERROR(_xlfn._xlws.SORT(
    _xlfn.UNIQUE(
        TRANSPOSE(
            _xlfn.FILTERXML("&lt;select&gt;&lt;x&gt;"&amp;SUBSTITUTE(选内存[[#This Row],[内存选项表]],",","&lt;/x&gt;&lt;x&gt;") &amp;"&lt;/x&gt;&lt;/select&gt;","//x")
        )
    )
),"无合适【内存】选项,请清除【规格】或【CPU】后再试")</f>
        <v>4</v>
      </c>
      <c r="K372">
        <v>8</v>
      </c>
    </row>
    <row r="373" spans="1:11">
      <c r="A373" t="s">
        <v>3705</v>
      </c>
      <c r="B373" t="s">
        <v>11</v>
      </c>
      <c r="C373" t="s">
        <v>3711</v>
      </c>
      <c r="D373" s="6">
        <v>2</v>
      </c>
      <c r="E373" s="6" t="s">
        <v>3284</v>
      </c>
      <c r="F373" s="6" t="str">
        <f t="shared" si="5"/>
        <v>选内存!$J$373#</v>
      </c>
      <c r="G373" s="6" t="str" cm="1">
        <f t="array" ref="G373">_xlfn.LET(_xlpm.x, J373,
         _xlpm.cellAddress, "【 选内存!" &amp; ADDRESS(ROW(选内存[[#This Row],[自检]]),COLUMN(选内存[[#This Row],[自检]])) &amp; "】",
         _xlfn.IFS(ISBLANK(_xlpm.x),   "error:右侧选项不足:" &amp;  _xlpm.cellAddress,
               ISERROR(_xlpm.x),   "error:右侧选项执行失败:" &amp; _xlpm.cellAddress,
               TRUE,             "ok")
)</f>
        <v>ok</v>
      </c>
      <c r="J373" cm="1">
        <f t="array" ref="J373:K373">IFERROR(_xlfn._xlws.SORT(
    _xlfn.UNIQUE(
        TRANSPOSE(
            _xlfn.FILTERXML("&lt;select&gt;&lt;x&gt;"&amp;SUBSTITUTE(选内存[[#This Row],[内存选项表]],",","&lt;/x&gt;&lt;x&gt;") &amp;"&lt;/x&gt;&lt;/select&gt;","//x")
        )
    )
),"无合适【内存】选项,请清除【规格】或【CPU】后再试")</f>
        <v>4</v>
      </c>
      <c r="K373">
        <v>8</v>
      </c>
    </row>
    <row r="374" spans="1:11">
      <c r="A374" t="s">
        <v>3705</v>
      </c>
      <c r="B374" t="s">
        <v>1875</v>
      </c>
      <c r="C374" t="s">
        <v>3711</v>
      </c>
      <c r="D374" s="6">
        <v>2</v>
      </c>
      <c r="E374" s="6" t="s">
        <v>3284</v>
      </c>
      <c r="F374" s="6" t="str">
        <f t="shared" si="5"/>
        <v>选内存!$J$374#</v>
      </c>
      <c r="G374" s="6" t="str" cm="1">
        <f t="array" ref="G374">_xlfn.LET(_xlpm.x, J374,
         _xlpm.cellAddress, "【 选内存!" &amp; ADDRESS(ROW(选内存[[#This Row],[自检]]),COLUMN(选内存[[#This Row],[自检]])) &amp; "】",
         _xlfn.IFS(ISBLANK(_xlpm.x),   "error:右侧选项不足:" &amp;  _xlpm.cellAddress,
               ISERROR(_xlpm.x),   "error:右侧选项执行失败:" &amp; _xlpm.cellAddress,
               TRUE,             "ok")
)</f>
        <v>ok</v>
      </c>
      <c r="J374" cm="1">
        <f t="array" ref="J374:K374">IFERROR(_xlfn._xlws.SORT(
    _xlfn.UNIQUE(
        TRANSPOSE(
            _xlfn.FILTERXML("&lt;select&gt;&lt;x&gt;"&amp;SUBSTITUTE(选内存[[#This Row],[内存选项表]],",","&lt;/x&gt;&lt;x&gt;") &amp;"&lt;/x&gt;&lt;/select&gt;","//x")
        )
    )
),"无合适【内存】选项,请清除【规格】或【CPU】后再试")</f>
        <v>4</v>
      </c>
      <c r="K374">
        <v>8</v>
      </c>
    </row>
    <row r="375" spans="1:11">
      <c r="A375" t="s">
        <v>3705</v>
      </c>
      <c r="B375" t="s">
        <v>1878</v>
      </c>
      <c r="C375" t="s">
        <v>3711</v>
      </c>
      <c r="D375" s="6">
        <v>4</v>
      </c>
      <c r="E375" s="6" t="s">
        <v>3633</v>
      </c>
      <c r="F375" s="6" t="str">
        <f t="shared" si="5"/>
        <v>选内存!$J$375#</v>
      </c>
      <c r="G375" s="6" t="str" cm="1">
        <f t="array" ref="G375">_xlfn.LET(_xlpm.x, J375,
         _xlpm.cellAddress, "【 选内存!" &amp; ADDRESS(ROW(选内存[[#This Row],[自检]]),COLUMN(选内存[[#This Row],[自检]])) &amp; "】",
         _xlfn.IFS(ISBLANK(_xlpm.x),   "error:右侧选项不足:" &amp;  _xlpm.cellAddress,
               ISERROR(_xlpm.x),   "error:右侧选项执行失败:" &amp; _xlpm.cellAddress,
               TRUE,             "ok")
)</f>
        <v>ok</v>
      </c>
      <c r="J375" cm="1">
        <f t="array" ref="J375:K375">IFERROR(_xlfn._xlws.SORT(
    _xlfn.UNIQUE(
        TRANSPOSE(
            _xlfn.FILTERXML("&lt;select&gt;&lt;x&gt;"&amp;SUBSTITUTE(选内存[[#This Row],[内存选项表]],",","&lt;/x&gt;&lt;x&gt;") &amp;"&lt;/x&gt;&lt;/select&gt;","//x")
        )
    )
),"无合适【内存】选项,请清除【规格】或【CPU】后再试")</f>
        <v>8</v>
      </c>
      <c r="K375">
        <v>16</v>
      </c>
    </row>
    <row r="376" spans="1:11">
      <c r="A376" t="s">
        <v>3705</v>
      </c>
      <c r="B376" t="s">
        <v>11</v>
      </c>
      <c r="C376" t="s">
        <v>3711</v>
      </c>
      <c r="D376" s="6">
        <v>4</v>
      </c>
      <c r="E376" s="6" t="s">
        <v>3633</v>
      </c>
      <c r="F376" s="6" t="str">
        <f t="shared" si="5"/>
        <v>选内存!$J$376#</v>
      </c>
      <c r="G376" s="6" t="str" cm="1">
        <f t="array" ref="G376">_xlfn.LET(_xlpm.x, J376,
         _xlpm.cellAddress, "【 选内存!" &amp; ADDRESS(ROW(选内存[[#This Row],[自检]]),COLUMN(选内存[[#This Row],[自检]])) &amp; "】",
         _xlfn.IFS(ISBLANK(_xlpm.x),   "error:右侧选项不足:" &amp;  _xlpm.cellAddress,
               ISERROR(_xlpm.x),   "error:右侧选项执行失败:" &amp; _xlpm.cellAddress,
               TRUE,             "ok")
)</f>
        <v>ok</v>
      </c>
      <c r="J376" cm="1">
        <f t="array" ref="J376:K376">IFERROR(_xlfn._xlws.SORT(
    _xlfn.UNIQUE(
        TRANSPOSE(
            _xlfn.FILTERXML("&lt;select&gt;&lt;x&gt;"&amp;SUBSTITUTE(选内存[[#This Row],[内存选项表]],",","&lt;/x&gt;&lt;x&gt;") &amp;"&lt;/x&gt;&lt;/select&gt;","//x")
        )
    )
),"无合适【内存】选项,请清除【规格】或【CPU】后再试")</f>
        <v>8</v>
      </c>
      <c r="K376">
        <v>16</v>
      </c>
    </row>
    <row r="377" spans="1:11">
      <c r="A377" t="s">
        <v>3705</v>
      </c>
      <c r="B377" t="s">
        <v>1875</v>
      </c>
      <c r="C377" t="s">
        <v>3711</v>
      </c>
      <c r="D377" s="6">
        <v>4</v>
      </c>
      <c r="E377" s="6" t="s">
        <v>3633</v>
      </c>
      <c r="F377" s="6" t="str">
        <f t="shared" si="5"/>
        <v>选内存!$J$377#</v>
      </c>
      <c r="G377" s="6" t="str" cm="1">
        <f t="array" ref="G377">_xlfn.LET(_xlpm.x, J377,
         _xlpm.cellAddress, "【 选内存!" &amp; ADDRESS(ROW(选内存[[#This Row],[自检]]),COLUMN(选内存[[#This Row],[自检]])) &amp; "】",
         _xlfn.IFS(ISBLANK(_xlpm.x),   "error:右侧选项不足:" &amp;  _xlpm.cellAddress,
               ISERROR(_xlpm.x),   "error:右侧选项执行失败:" &amp; _xlpm.cellAddress,
               TRUE,             "ok")
)</f>
        <v>ok</v>
      </c>
      <c r="J377" cm="1">
        <f t="array" ref="J377:K377">IFERROR(_xlfn._xlws.SORT(
    _xlfn.UNIQUE(
        TRANSPOSE(
            _xlfn.FILTERXML("&lt;select&gt;&lt;x&gt;"&amp;SUBSTITUTE(选内存[[#This Row],[内存选项表]],",","&lt;/x&gt;&lt;x&gt;") &amp;"&lt;/x&gt;&lt;/select&gt;","//x")
        )
    )
),"无合适【内存】选项,请清除【规格】或【CPU】后再试")</f>
        <v>8</v>
      </c>
      <c r="K377">
        <v>16</v>
      </c>
    </row>
    <row r="378" spans="1:11">
      <c r="A378" t="s">
        <v>3705</v>
      </c>
      <c r="B378" t="s">
        <v>1878</v>
      </c>
      <c r="C378" t="s">
        <v>3711</v>
      </c>
      <c r="D378" s="6">
        <v>8</v>
      </c>
      <c r="E378" s="6" t="s">
        <v>3634</v>
      </c>
      <c r="F378" s="6" t="str">
        <f t="shared" si="5"/>
        <v>选内存!$J$378#</v>
      </c>
      <c r="G378" s="6" t="str" cm="1">
        <f t="array" ref="G378">_xlfn.LET(_xlpm.x, J378,
         _xlpm.cellAddress, "【 选内存!" &amp; ADDRESS(ROW(选内存[[#This Row],[自检]]),COLUMN(选内存[[#This Row],[自检]])) &amp; "】",
         _xlfn.IFS(ISBLANK(_xlpm.x),   "error:右侧选项不足:" &amp;  _xlpm.cellAddress,
               ISERROR(_xlpm.x),   "error:右侧选项执行失败:" &amp; _xlpm.cellAddress,
               TRUE,             "ok")
)</f>
        <v>ok</v>
      </c>
      <c r="J378" cm="1">
        <f t="array" ref="J378:K378">IFERROR(_xlfn._xlws.SORT(
    _xlfn.UNIQUE(
        TRANSPOSE(
            _xlfn.FILTERXML("&lt;select&gt;&lt;x&gt;"&amp;SUBSTITUTE(选内存[[#This Row],[内存选项表]],",","&lt;/x&gt;&lt;x&gt;") &amp;"&lt;/x&gt;&lt;/select&gt;","//x")
        )
    )
),"无合适【内存】选项,请清除【规格】或【CPU】后再试")</f>
        <v>16</v>
      </c>
      <c r="K378">
        <v>32</v>
      </c>
    </row>
    <row r="379" spans="1:11">
      <c r="A379" t="s">
        <v>3705</v>
      </c>
      <c r="B379" t="s">
        <v>11</v>
      </c>
      <c r="C379" t="s">
        <v>3711</v>
      </c>
      <c r="D379" s="6">
        <v>8</v>
      </c>
      <c r="E379" s="6" t="s">
        <v>3634</v>
      </c>
      <c r="F379" s="6" t="str">
        <f t="shared" si="5"/>
        <v>选内存!$J$379#</v>
      </c>
      <c r="G379" s="6" t="str" cm="1">
        <f t="array" ref="G379">_xlfn.LET(_xlpm.x, J379,
         _xlpm.cellAddress, "【 选内存!" &amp; ADDRESS(ROW(选内存[[#This Row],[自检]]),COLUMN(选内存[[#This Row],[自检]])) &amp; "】",
         _xlfn.IFS(ISBLANK(_xlpm.x),   "error:右侧选项不足:" &amp;  _xlpm.cellAddress,
               ISERROR(_xlpm.x),   "error:右侧选项执行失败:" &amp; _xlpm.cellAddress,
               TRUE,             "ok")
)</f>
        <v>ok</v>
      </c>
      <c r="J379" cm="1">
        <f t="array" ref="J379:K379">IFERROR(_xlfn._xlws.SORT(
    _xlfn.UNIQUE(
        TRANSPOSE(
            _xlfn.FILTERXML("&lt;select&gt;&lt;x&gt;"&amp;SUBSTITUTE(选内存[[#This Row],[内存选项表]],",","&lt;/x&gt;&lt;x&gt;") &amp;"&lt;/x&gt;&lt;/select&gt;","//x")
        )
    )
),"无合适【内存】选项,请清除【规格】或【CPU】后再试")</f>
        <v>16</v>
      </c>
      <c r="K379">
        <v>32</v>
      </c>
    </row>
    <row r="380" spans="1:11">
      <c r="A380" t="s">
        <v>3705</v>
      </c>
      <c r="B380" t="s">
        <v>1875</v>
      </c>
      <c r="C380" t="s">
        <v>3711</v>
      </c>
      <c r="D380" s="6">
        <v>8</v>
      </c>
      <c r="E380" s="6" t="s">
        <v>3634</v>
      </c>
      <c r="F380" s="6" t="str">
        <f t="shared" si="5"/>
        <v>选内存!$J$380#</v>
      </c>
      <c r="G380" s="6" t="str" cm="1">
        <f t="array" ref="G380">_xlfn.LET(_xlpm.x, J380,
         _xlpm.cellAddress, "【 选内存!" &amp; ADDRESS(ROW(选内存[[#This Row],[自检]]),COLUMN(选内存[[#This Row],[自检]])) &amp; "】",
         _xlfn.IFS(ISBLANK(_xlpm.x),   "error:右侧选项不足:" &amp;  _xlpm.cellAddress,
               ISERROR(_xlpm.x),   "error:右侧选项执行失败:" &amp; _xlpm.cellAddress,
               TRUE,             "ok")
)</f>
        <v>ok</v>
      </c>
      <c r="J380" cm="1">
        <f t="array" ref="J380:K380">IFERROR(_xlfn._xlws.SORT(
    _xlfn.UNIQUE(
        TRANSPOSE(
            _xlfn.FILTERXML("&lt;select&gt;&lt;x&gt;"&amp;SUBSTITUTE(选内存[[#This Row],[内存选项表]],",","&lt;/x&gt;&lt;x&gt;") &amp;"&lt;/x&gt;&lt;/select&gt;","//x")
        )
    )
),"无合适【内存】选项,请清除【规格】或【CPU】后再试")</f>
        <v>16</v>
      </c>
      <c r="K380">
        <v>32</v>
      </c>
    </row>
    <row r="381" spans="1:11">
      <c r="A381" t="s">
        <v>3705</v>
      </c>
      <c r="B381" t="s">
        <v>1878</v>
      </c>
      <c r="C381" t="s">
        <v>3711</v>
      </c>
      <c r="D381" s="6">
        <v>16</v>
      </c>
      <c r="E381" s="6" t="s">
        <v>3635</v>
      </c>
      <c r="F381" s="6" t="str">
        <f t="shared" si="5"/>
        <v>选内存!$J$381#</v>
      </c>
      <c r="G381" s="6" t="str" cm="1">
        <f t="array" ref="G381">_xlfn.LET(_xlpm.x, J381,
         _xlpm.cellAddress, "【 选内存!" &amp; ADDRESS(ROW(选内存[[#This Row],[自检]]),COLUMN(选内存[[#This Row],[自检]])) &amp; "】",
         _xlfn.IFS(ISBLANK(_xlpm.x),   "error:右侧选项不足:" &amp;  _xlpm.cellAddress,
               ISERROR(_xlpm.x),   "error:右侧选项执行失败:" &amp; _xlpm.cellAddress,
               TRUE,             "ok")
)</f>
        <v>ok</v>
      </c>
      <c r="J381" cm="1">
        <f t="array" ref="J381:K381">IFERROR(_xlfn._xlws.SORT(
    _xlfn.UNIQUE(
        TRANSPOSE(
            _xlfn.FILTERXML("&lt;select&gt;&lt;x&gt;"&amp;SUBSTITUTE(选内存[[#This Row],[内存选项表]],",","&lt;/x&gt;&lt;x&gt;") &amp;"&lt;/x&gt;&lt;/select&gt;","//x")
        )
    )
),"无合适【内存】选项,请清除【规格】或【CPU】后再试")</f>
        <v>32</v>
      </c>
      <c r="K381">
        <v>64</v>
      </c>
    </row>
    <row r="382" spans="1:11">
      <c r="A382" t="s">
        <v>3705</v>
      </c>
      <c r="B382" t="s">
        <v>11</v>
      </c>
      <c r="C382" t="s">
        <v>3711</v>
      </c>
      <c r="D382" s="6">
        <v>16</v>
      </c>
      <c r="E382" s="6" t="s">
        <v>3635</v>
      </c>
      <c r="F382" s="6" t="str">
        <f t="shared" si="5"/>
        <v>选内存!$J$382#</v>
      </c>
      <c r="G382" s="6" t="str" cm="1">
        <f t="array" ref="G382">_xlfn.LET(_xlpm.x, J382,
         _xlpm.cellAddress, "【 选内存!" &amp; ADDRESS(ROW(选内存[[#This Row],[自检]]),COLUMN(选内存[[#This Row],[自检]])) &amp; "】",
         _xlfn.IFS(ISBLANK(_xlpm.x),   "error:右侧选项不足:" &amp;  _xlpm.cellAddress,
               ISERROR(_xlpm.x),   "error:右侧选项执行失败:" &amp; _xlpm.cellAddress,
               TRUE,             "ok")
)</f>
        <v>ok</v>
      </c>
      <c r="J382" cm="1">
        <f t="array" ref="J382:K382">IFERROR(_xlfn._xlws.SORT(
    _xlfn.UNIQUE(
        TRANSPOSE(
            _xlfn.FILTERXML("&lt;select&gt;&lt;x&gt;"&amp;SUBSTITUTE(选内存[[#This Row],[内存选项表]],",","&lt;/x&gt;&lt;x&gt;") &amp;"&lt;/x&gt;&lt;/select&gt;","//x")
        )
    )
),"无合适【内存】选项,请清除【规格】或【CPU】后再试")</f>
        <v>32</v>
      </c>
      <c r="K382">
        <v>64</v>
      </c>
    </row>
    <row r="383" spans="1:11">
      <c r="A383" t="s">
        <v>3705</v>
      </c>
      <c r="B383" t="s">
        <v>1875</v>
      </c>
      <c r="C383" t="s">
        <v>3711</v>
      </c>
      <c r="D383" s="6">
        <v>16</v>
      </c>
      <c r="E383" s="6" t="s">
        <v>3635</v>
      </c>
      <c r="F383" s="6" t="str">
        <f t="shared" si="5"/>
        <v>选内存!$J$383#</v>
      </c>
      <c r="G383" s="6" t="str" cm="1">
        <f t="array" ref="G383">_xlfn.LET(_xlpm.x, J383,
         _xlpm.cellAddress, "【 选内存!" &amp; ADDRESS(ROW(选内存[[#This Row],[自检]]),COLUMN(选内存[[#This Row],[自检]])) &amp; "】",
         _xlfn.IFS(ISBLANK(_xlpm.x),   "error:右侧选项不足:" &amp;  _xlpm.cellAddress,
               ISERROR(_xlpm.x),   "error:右侧选项执行失败:" &amp; _xlpm.cellAddress,
               TRUE,             "ok")
)</f>
        <v>ok</v>
      </c>
      <c r="J383" cm="1">
        <f t="array" ref="J383:K383">IFERROR(_xlfn._xlws.SORT(
    _xlfn.UNIQUE(
        TRANSPOSE(
            _xlfn.FILTERXML("&lt;select&gt;&lt;x&gt;"&amp;SUBSTITUTE(选内存[[#This Row],[内存选项表]],",","&lt;/x&gt;&lt;x&gt;") &amp;"&lt;/x&gt;&lt;/select&gt;","//x")
        )
    )
),"无合适【内存】选项,请清除【规格】或【CPU】后再试")</f>
        <v>32</v>
      </c>
      <c r="K383">
        <v>64</v>
      </c>
    </row>
    <row r="384" spans="1:11">
      <c r="A384" t="s">
        <v>3705</v>
      </c>
      <c r="B384" t="s">
        <v>1878</v>
      </c>
      <c r="C384" t="s">
        <v>3711</v>
      </c>
      <c r="D384" s="6">
        <v>32</v>
      </c>
      <c r="E384" s="6" t="s">
        <v>3636</v>
      </c>
      <c r="F384" s="6" t="str">
        <f t="shared" si="5"/>
        <v>选内存!$J$384#</v>
      </c>
      <c r="G384" s="6" t="str" cm="1">
        <f t="array" ref="G384">_xlfn.LET(_xlpm.x, J384,
         _xlpm.cellAddress, "【 选内存!" &amp; ADDRESS(ROW(选内存[[#This Row],[自检]]),COLUMN(选内存[[#This Row],[自检]])) &amp; "】",
         _xlfn.IFS(ISBLANK(_xlpm.x),   "error:右侧选项不足:" &amp;  _xlpm.cellAddress,
               ISERROR(_xlpm.x),   "error:右侧选项执行失败:" &amp; _xlpm.cellAddress,
               TRUE,             "ok")
)</f>
        <v>ok</v>
      </c>
      <c r="J384" cm="1">
        <f t="array" ref="J384:K384">IFERROR(_xlfn._xlws.SORT(
    _xlfn.UNIQUE(
        TRANSPOSE(
            _xlfn.FILTERXML("&lt;select&gt;&lt;x&gt;"&amp;SUBSTITUTE(选内存[[#This Row],[内存选项表]],",","&lt;/x&gt;&lt;x&gt;") &amp;"&lt;/x&gt;&lt;/select&gt;","//x")
        )
    )
),"无合适【内存】选项,请清除【规格】或【CPU】后再试")</f>
        <v>64</v>
      </c>
      <c r="K384">
        <v>128</v>
      </c>
    </row>
    <row r="385" spans="1:11">
      <c r="A385" t="s">
        <v>3705</v>
      </c>
      <c r="B385" t="s">
        <v>11</v>
      </c>
      <c r="C385" t="s">
        <v>3711</v>
      </c>
      <c r="D385" s="6">
        <v>32</v>
      </c>
      <c r="E385" s="6" t="s">
        <v>3636</v>
      </c>
      <c r="F385" s="6" t="str">
        <f t="shared" si="5"/>
        <v>选内存!$J$385#</v>
      </c>
      <c r="G385" s="6" t="str" cm="1">
        <f t="array" ref="G385">_xlfn.LET(_xlpm.x, J385,
         _xlpm.cellAddress, "【 选内存!" &amp; ADDRESS(ROW(选内存[[#This Row],[自检]]),COLUMN(选内存[[#This Row],[自检]])) &amp; "】",
         _xlfn.IFS(ISBLANK(_xlpm.x),   "error:右侧选项不足:" &amp;  _xlpm.cellAddress,
               ISERROR(_xlpm.x),   "error:右侧选项执行失败:" &amp; _xlpm.cellAddress,
               TRUE,             "ok")
)</f>
        <v>ok</v>
      </c>
      <c r="J385" cm="1">
        <f t="array" ref="J385:K385">IFERROR(_xlfn._xlws.SORT(
    _xlfn.UNIQUE(
        TRANSPOSE(
            _xlfn.FILTERXML("&lt;select&gt;&lt;x&gt;"&amp;SUBSTITUTE(选内存[[#This Row],[内存选项表]],",","&lt;/x&gt;&lt;x&gt;") &amp;"&lt;/x&gt;&lt;/select&gt;","//x")
        )
    )
),"无合适【内存】选项,请清除【规格】或【CPU】后再试")</f>
        <v>64</v>
      </c>
      <c r="K385">
        <v>128</v>
      </c>
    </row>
    <row r="386" spans="1:11">
      <c r="A386" t="s">
        <v>3705</v>
      </c>
      <c r="B386" t="s">
        <v>1875</v>
      </c>
      <c r="C386" t="s">
        <v>3711</v>
      </c>
      <c r="D386" s="6">
        <v>32</v>
      </c>
      <c r="E386" s="6" t="s">
        <v>3636</v>
      </c>
      <c r="F386" s="6" t="str">
        <f t="shared" ref="F386:F449" si="6">"选内存!" &amp; ADDRESS(ROW(J386),COLUMN(J386)) &amp; "#"</f>
        <v>选内存!$J$386#</v>
      </c>
      <c r="G386" s="6" t="str" cm="1">
        <f t="array" ref="G386">_xlfn.LET(_xlpm.x, J386,
         _xlpm.cellAddress, "【 选内存!" &amp; ADDRESS(ROW(选内存[[#This Row],[自检]]),COLUMN(选内存[[#This Row],[自检]])) &amp; "】",
         _xlfn.IFS(ISBLANK(_xlpm.x),   "error:右侧选项不足:" &amp;  _xlpm.cellAddress,
               ISERROR(_xlpm.x),   "error:右侧选项执行失败:" &amp; _xlpm.cellAddress,
               TRUE,             "ok")
)</f>
        <v>ok</v>
      </c>
      <c r="J386" cm="1">
        <f t="array" ref="J386:K386">IFERROR(_xlfn._xlws.SORT(
    _xlfn.UNIQUE(
        TRANSPOSE(
            _xlfn.FILTERXML("&lt;select&gt;&lt;x&gt;"&amp;SUBSTITUTE(选内存[[#This Row],[内存选项表]],",","&lt;/x&gt;&lt;x&gt;") &amp;"&lt;/x&gt;&lt;/select&gt;","//x")
        )
    )
),"无合适【内存】选项,请清除【规格】或【CPU】后再试")</f>
        <v>64</v>
      </c>
      <c r="K386">
        <v>128</v>
      </c>
    </row>
    <row r="387" spans="1:11">
      <c r="A387" t="s">
        <v>3705</v>
      </c>
      <c r="B387" t="s">
        <v>1878</v>
      </c>
      <c r="C387" t="s">
        <v>3711</v>
      </c>
      <c r="D387" s="6">
        <v>48</v>
      </c>
      <c r="E387" s="6" t="s">
        <v>3637</v>
      </c>
      <c r="F387" s="6" t="str">
        <f t="shared" si="6"/>
        <v>选内存!$J$387#</v>
      </c>
      <c r="G387" s="6" t="str" cm="1">
        <f t="array" ref="G387">_xlfn.LET(_xlpm.x, J387,
         _xlpm.cellAddress, "【 选内存!" &amp; ADDRESS(ROW(选内存[[#This Row],[自检]]),COLUMN(选内存[[#This Row],[自检]])) &amp; "】",
         _xlfn.IFS(ISBLANK(_xlpm.x),   "error:右侧选项不足:" &amp;  _xlpm.cellAddress,
               ISERROR(_xlpm.x),   "error:右侧选项执行失败:" &amp; _xlpm.cellAddress,
               TRUE,             "ok")
)</f>
        <v>ok</v>
      </c>
      <c r="J387" cm="1">
        <f t="array" ref="J387:K387">IFERROR(_xlfn._xlws.SORT(
    _xlfn.UNIQUE(
        TRANSPOSE(
            _xlfn.FILTERXML("&lt;select&gt;&lt;x&gt;"&amp;SUBSTITUTE(选内存[[#This Row],[内存选项表]],",","&lt;/x&gt;&lt;x&gt;") &amp;"&lt;/x&gt;&lt;/select&gt;","//x")
        )
    )
),"无合适【内存】选项,请清除【规格】或【CPU】后再试")</f>
        <v>96</v>
      </c>
      <c r="K387">
        <v>192</v>
      </c>
    </row>
    <row r="388" spans="1:11">
      <c r="A388" t="s">
        <v>3705</v>
      </c>
      <c r="B388" t="s">
        <v>11</v>
      </c>
      <c r="C388" t="s">
        <v>3711</v>
      </c>
      <c r="D388" s="6">
        <v>48</v>
      </c>
      <c r="E388" s="6" t="s">
        <v>3637</v>
      </c>
      <c r="F388" s="6" t="str">
        <f t="shared" si="6"/>
        <v>选内存!$J$388#</v>
      </c>
      <c r="G388" s="6" t="str" cm="1">
        <f t="array" ref="G388">_xlfn.LET(_xlpm.x, J388,
         _xlpm.cellAddress, "【 选内存!" &amp; ADDRESS(ROW(选内存[[#This Row],[自检]]),COLUMN(选内存[[#This Row],[自检]])) &amp; "】",
         _xlfn.IFS(ISBLANK(_xlpm.x),   "error:右侧选项不足:" &amp;  _xlpm.cellAddress,
               ISERROR(_xlpm.x),   "error:右侧选项执行失败:" &amp; _xlpm.cellAddress,
               TRUE,             "ok")
)</f>
        <v>ok</v>
      </c>
      <c r="J388" cm="1">
        <f t="array" ref="J388:K388">IFERROR(_xlfn._xlws.SORT(
    _xlfn.UNIQUE(
        TRANSPOSE(
            _xlfn.FILTERXML("&lt;select&gt;&lt;x&gt;"&amp;SUBSTITUTE(选内存[[#This Row],[内存选项表]],",","&lt;/x&gt;&lt;x&gt;") &amp;"&lt;/x&gt;&lt;/select&gt;","//x")
        )
    )
),"无合适【内存】选项,请清除【规格】或【CPU】后再试")</f>
        <v>96</v>
      </c>
      <c r="K388">
        <v>192</v>
      </c>
    </row>
    <row r="389" spans="1:11">
      <c r="A389" t="s">
        <v>3705</v>
      </c>
      <c r="B389" t="s">
        <v>1875</v>
      </c>
      <c r="C389" t="s">
        <v>3711</v>
      </c>
      <c r="D389" s="6">
        <v>48</v>
      </c>
      <c r="E389" s="6" t="s">
        <v>3637</v>
      </c>
      <c r="F389" s="6" t="str">
        <f t="shared" si="6"/>
        <v>选内存!$J$389#</v>
      </c>
      <c r="G389" s="6" t="str" cm="1">
        <f t="array" ref="G389">_xlfn.LET(_xlpm.x, J389,
         _xlpm.cellAddress, "【 选内存!" &amp; ADDRESS(ROW(选内存[[#This Row],[自检]]),COLUMN(选内存[[#This Row],[自检]])) &amp; "】",
         _xlfn.IFS(ISBLANK(_xlpm.x),   "error:右侧选项不足:" &amp;  _xlpm.cellAddress,
               ISERROR(_xlpm.x),   "error:右侧选项执行失败:" &amp; _xlpm.cellAddress,
               TRUE,             "ok")
)</f>
        <v>ok</v>
      </c>
      <c r="J389" cm="1">
        <f t="array" ref="J389:K389">IFERROR(_xlfn._xlws.SORT(
    _xlfn.UNIQUE(
        TRANSPOSE(
            _xlfn.FILTERXML("&lt;select&gt;&lt;x&gt;"&amp;SUBSTITUTE(选内存[[#This Row],[内存选项表]],",","&lt;/x&gt;&lt;x&gt;") &amp;"&lt;/x&gt;&lt;/select&gt;","//x")
        )
    )
),"无合适【内存】选项,请清除【规格】或【CPU】后再试")</f>
        <v>96</v>
      </c>
      <c r="K389">
        <v>192</v>
      </c>
    </row>
    <row r="390" spans="1:11">
      <c r="A390" t="s">
        <v>3705</v>
      </c>
      <c r="B390" t="s">
        <v>1878</v>
      </c>
      <c r="C390" t="s">
        <v>3711</v>
      </c>
      <c r="D390" s="6">
        <v>64</v>
      </c>
      <c r="E390" s="6" t="s">
        <v>3638</v>
      </c>
      <c r="F390" s="6" t="str">
        <f t="shared" si="6"/>
        <v>选内存!$J$390#</v>
      </c>
      <c r="G390" s="6" t="str" cm="1">
        <f t="array" ref="G390">_xlfn.LET(_xlpm.x, J390,
         _xlpm.cellAddress, "【 选内存!" &amp; ADDRESS(ROW(选内存[[#This Row],[自检]]),COLUMN(选内存[[#This Row],[自检]])) &amp; "】",
         _xlfn.IFS(ISBLANK(_xlpm.x),   "error:右侧选项不足:" &amp;  _xlpm.cellAddress,
               ISERROR(_xlpm.x),   "error:右侧选项执行失败:" &amp; _xlpm.cellAddress,
               TRUE,             "ok")
)</f>
        <v>ok</v>
      </c>
      <c r="J390" cm="1">
        <f t="array" ref="J390:K390">IFERROR(_xlfn._xlws.SORT(
    _xlfn.UNIQUE(
        TRANSPOSE(
            _xlfn.FILTERXML("&lt;select&gt;&lt;x&gt;"&amp;SUBSTITUTE(选内存[[#This Row],[内存选项表]],",","&lt;/x&gt;&lt;x&gt;") &amp;"&lt;/x&gt;&lt;/select&gt;","//x")
        )
    )
),"无合适【内存】选项,请清除【规格】或【CPU】后再试")</f>
        <v>128</v>
      </c>
      <c r="K390">
        <v>256</v>
      </c>
    </row>
    <row r="391" spans="1:11">
      <c r="A391" t="s">
        <v>3705</v>
      </c>
      <c r="B391" t="s">
        <v>11</v>
      </c>
      <c r="C391" t="s">
        <v>3711</v>
      </c>
      <c r="D391" s="6">
        <v>64</v>
      </c>
      <c r="E391" s="6" t="s">
        <v>3638</v>
      </c>
      <c r="F391" s="6" t="str">
        <f t="shared" si="6"/>
        <v>选内存!$J$391#</v>
      </c>
      <c r="G391" s="6" t="str" cm="1">
        <f t="array" ref="G391">_xlfn.LET(_xlpm.x, J391,
         _xlpm.cellAddress, "【 选内存!" &amp; ADDRESS(ROW(选内存[[#This Row],[自检]]),COLUMN(选内存[[#This Row],[自检]])) &amp; "】",
         _xlfn.IFS(ISBLANK(_xlpm.x),   "error:右侧选项不足:" &amp;  _xlpm.cellAddress,
               ISERROR(_xlpm.x),   "error:右侧选项执行失败:" &amp; _xlpm.cellAddress,
               TRUE,             "ok")
)</f>
        <v>ok</v>
      </c>
      <c r="J391" cm="1">
        <f t="array" ref="J391:K391">IFERROR(_xlfn._xlws.SORT(
    _xlfn.UNIQUE(
        TRANSPOSE(
            _xlfn.FILTERXML("&lt;select&gt;&lt;x&gt;"&amp;SUBSTITUTE(选内存[[#This Row],[内存选项表]],",","&lt;/x&gt;&lt;x&gt;") &amp;"&lt;/x&gt;&lt;/select&gt;","//x")
        )
    )
),"无合适【内存】选项,请清除【规格】或【CPU】后再试")</f>
        <v>128</v>
      </c>
      <c r="K391">
        <v>256</v>
      </c>
    </row>
    <row r="392" spans="1:11">
      <c r="A392" t="s">
        <v>3705</v>
      </c>
      <c r="B392" t="s">
        <v>1875</v>
      </c>
      <c r="C392" t="s">
        <v>3711</v>
      </c>
      <c r="D392" s="6">
        <v>64</v>
      </c>
      <c r="E392" s="6" t="s">
        <v>3638</v>
      </c>
      <c r="F392" s="6" t="str">
        <f t="shared" si="6"/>
        <v>选内存!$J$392#</v>
      </c>
      <c r="G392" s="6" t="str" cm="1">
        <f t="array" ref="G392">_xlfn.LET(_xlpm.x, J392,
         _xlpm.cellAddress, "【 选内存!" &amp; ADDRESS(ROW(选内存[[#This Row],[自检]]),COLUMN(选内存[[#This Row],[自检]])) &amp; "】",
         _xlfn.IFS(ISBLANK(_xlpm.x),   "error:右侧选项不足:" &amp;  _xlpm.cellAddress,
               ISERROR(_xlpm.x),   "error:右侧选项执行失败:" &amp; _xlpm.cellAddress,
               TRUE,             "ok")
)</f>
        <v>ok</v>
      </c>
      <c r="J392" cm="1">
        <f t="array" ref="J392:K392">IFERROR(_xlfn._xlws.SORT(
    _xlfn.UNIQUE(
        TRANSPOSE(
            _xlfn.FILTERXML("&lt;select&gt;&lt;x&gt;"&amp;SUBSTITUTE(选内存[[#This Row],[内存选项表]],",","&lt;/x&gt;&lt;x&gt;") &amp;"&lt;/x&gt;&lt;/select&gt;","//x")
        )
    )
),"无合适【内存】选项,请清除【规格】或【CPU】后再试")</f>
        <v>128</v>
      </c>
      <c r="K392">
        <v>256</v>
      </c>
    </row>
    <row r="393" spans="1:11">
      <c r="A393" t="s">
        <v>3705</v>
      </c>
      <c r="B393" t="s">
        <v>1878</v>
      </c>
      <c r="C393" t="s">
        <v>3711</v>
      </c>
      <c r="D393" s="6">
        <v>80</v>
      </c>
      <c r="E393" s="6" t="s">
        <v>3640</v>
      </c>
      <c r="F393" s="6" t="str">
        <f t="shared" si="6"/>
        <v>选内存!$J$393#</v>
      </c>
      <c r="G393" s="6" t="str" cm="1">
        <f t="array" ref="G393">_xlfn.LET(_xlpm.x, J393,
         _xlpm.cellAddress, "【 选内存!" &amp; ADDRESS(ROW(选内存[[#This Row],[自检]]),COLUMN(选内存[[#This Row],[自检]])) &amp; "】",
         _xlfn.IFS(ISBLANK(_xlpm.x),   "error:右侧选项不足:" &amp;  _xlpm.cellAddress,
               ISERROR(_xlpm.x),   "error:右侧选项执行失败:" &amp; _xlpm.cellAddress,
               TRUE,             "ok")
)</f>
        <v>ok</v>
      </c>
      <c r="J393" cm="1">
        <f t="array" ref="J393:K393">IFERROR(_xlfn._xlws.SORT(
    _xlfn.UNIQUE(
        TRANSPOSE(
            _xlfn.FILTERXML("&lt;select&gt;&lt;x&gt;"&amp;SUBSTITUTE(选内存[[#This Row],[内存选项表]],",","&lt;/x&gt;&lt;x&gt;") &amp;"&lt;/x&gt;&lt;/select&gt;","//x")
        )
    )
),"无合适【内存】选项,请清除【规格】或【CPU】后再试")</f>
        <v>160</v>
      </c>
      <c r="K393">
        <v>320</v>
      </c>
    </row>
    <row r="394" spans="1:11">
      <c r="A394" t="s">
        <v>3705</v>
      </c>
      <c r="B394" t="s">
        <v>11</v>
      </c>
      <c r="C394" t="s">
        <v>3711</v>
      </c>
      <c r="D394" s="6">
        <v>80</v>
      </c>
      <c r="E394" s="6" t="s">
        <v>3640</v>
      </c>
      <c r="F394" s="6" t="str">
        <f t="shared" si="6"/>
        <v>选内存!$J$394#</v>
      </c>
      <c r="G394" s="6" t="str" cm="1">
        <f t="array" ref="G394">_xlfn.LET(_xlpm.x, J394,
         _xlpm.cellAddress, "【 选内存!" &amp; ADDRESS(ROW(选内存[[#This Row],[自检]]),COLUMN(选内存[[#This Row],[自检]])) &amp; "】",
         _xlfn.IFS(ISBLANK(_xlpm.x),   "error:右侧选项不足:" &amp;  _xlpm.cellAddress,
               ISERROR(_xlpm.x),   "error:右侧选项执行失败:" &amp; _xlpm.cellAddress,
               TRUE,             "ok")
)</f>
        <v>ok</v>
      </c>
      <c r="J394" cm="1">
        <f t="array" ref="J394:K394">IFERROR(_xlfn._xlws.SORT(
    _xlfn.UNIQUE(
        TRANSPOSE(
            _xlfn.FILTERXML("&lt;select&gt;&lt;x&gt;"&amp;SUBSTITUTE(选内存[[#This Row],[内存选项表]],",","&lt;/x&gt;&lt;x&gt;") &amp;"&lt;/x&gt;&lt;/select&gt;","//x")
        )
    )
),"无合适【内存】选项,请清除【规格】或【CPU】后再试")</f>
        <v>160</v>
      </c>
      <c r="K394">
        <v>320</v>
      </c>
    </row>
    <row r="395" spans="1:11">
      <c r="A395" t="s">
        <v>3705</v>
      </c>
      <c r="B395" t="s">
        <v>1875</v>
      </c>
      <c r="C395" t="s">
        <v>3711</v>
      </c>
      <c r="D395" s="6">
        <v>80</v>
      </c>
      <c r="E395" s="6" t="s">
        <v>3640</v>
      </c>
      <c r="F395" s="6" t="str">
        <f t="shared" si="6"/>
        <v>选内存!$J$395#</v>
      </c>
      <c r="G395" s="6" t="str" cm="1">
        <f t="array" ref="G395">_xlfn.LET(_xlpm.x, J395,
         _xlpm.cellAddress, "【 选内存!" &amp; ADDRESS(ROW(选内存[[#This Row],[自检]]),COLUMN(选内存[[#This Row],[自检]])) &amp; "】",
         _xlfn.IFS(ISBLANK(_xlpm.x),   "error:右侧选项不足:" &amp;  _xlpm.cellAddress,
               ISERROR(_xlpm.x),   "error:右侧选项执行失败:" &amp; _xlpm.cellAddress,
               TRUE,             "ok")
)</f>
        <v>ok</v>
      </c>
      <c r="J395" cm="1">
        <f t="array" ref="J395:K395">IFERROR(_xlfn._xlws.SORT(
    _xlfn.UNIQUE(
        TRANSPOSE(
            _xlfn.FILTERXML("&lt;select&gt;&lt;x&gt;"&amp;SUBSTITUTE(选内存[[#This Row],[内存选项表]],",","&lt;/x&gt;&lt;x&gt;") &amp;"&lt;/x&gt;&lt;/select&gt;","//x")
        )
    )
),"无合适【内存】选项,请清除【规格】或【CPU】后再试")</f>
        <v>160</v>
      </c>
      <c r="K395">
        <v>320</v>
      </c>
    </row>
    <row r="396" spans="1:11">
      <c r="A396" t="s">
        <v>3705</v>
      </c>
      <c r="B396" t="s">
        <v>1878</v>
      </c>
      <c r="C396" t="s">
        <v>3711</v>
      </c>
      <c r="D396" s="6">
        <v>96</v>
      </c>
      <c r="E396" s="6" t="s">
        <v>3641</v>
      </c>
      <c r="F396" s="6" t="str">
        <f t="shared" si="6"/>
        <v>选内存!$J$396#</v>
      </c>
      <c r="G396" s="6" t="str" cm="1">
        <f t="array" ref="G396">_xlfn.LET(_xlpm.x, J396,
         _xlpm.cellAddress, "【 选内存!" &amp; ADDRESS(ROW(选内存[[#This Row],[自检]]),COLUMN(选内存[[#This Row],[自检]])) &amp; "】",
         _xlfn.IFS(ISBLANK(_xlpm.x),   "error:右侧选项不足:" &amp;  _xlpm.cellAddress,
               ISERROR(_xlpm.x),   "error:右侧选项执行失败:" &amp; _xlpm.cellAddress,
               TRUE,             "ok")
)</f>
        <v>ok</v>
      </c>
      <c r="J396" cm="1">
        <f t="array" ref="J396:K396">IFERROR(_xlfn._xlws.SORT(
    _xlfn.UNIQUE(
        TRANSPOSE(
            _xlfn.FILTERXML("&lt;select&gt;&lt;x&gt;"&amp;SUBSTITUTE(选内存[[#This Row],[内存选项表]],",","&lt;/x&gt;&lt;x&gt;") &amp;"&lt;/x&gt;&lt;/select&gt;","//x")
        )
    )
),"无合适【内存】选项,请清除【规格】或【CPU】后再试")</f>
        <v>192</v>
      </c>
      <c r="K396">
        <v>384</v>
      </c>
    </row>
    <row r="397" spans="1:11">
      <c r="A397" t="s">
        <v>3705</v>
      </c>
      <c r="B397" t="s">
        <v>11</v>
      </c>
      <c r="C397" t="s">
        <v>3711</v>
      </c>
      <c r="D397" s="6">
        <v>96</v>
      </c>
      <c r="E397" s="6" t="s">
        <v>3641</v>
      </c>
      <c r="F397" s="6" t="str">
        <f t="shared" si="6"/>
        <v>选内存!$J$397#</v>
      </c>
      <c r="G397" s="6" t="str" cm="1">
        <f t="array" ref="G397">_xlfn.LET(_xlpm.x, J397,
         _xlpm.cellAddress, "【 选内存!" &amp; ADDRESS(ROW(选内存[[#This Row],[自检]]),COLUMN(选内存[[#This Row],[自检]])) &amp; "】",
         _xlfn.IFS(ISBLANK(_xlpm.x),   "error:右侧选项不足:" &amp;  _xlpm.cellAddress,
               ISERROR(_xlpm.x),   "error:右侧选项执行失败:" &amp; _xlpm.cellAddress,
               TRUE,             "ok")
)</f>
        <v>ok</v>
      </c>
      <c r="J397" cm="1">
        <f t="array" ref="J397:K397">IFERROR(_xlfn._xlws.SORT(
    _xlfn.UNIQUE(
        TRANSPOSE(
            _xlfn.FILTERXML("&lt;select&gt;&lt;x&gt;"&amp;SUBSTITUTE(选内存[[#This Row],[内存选项表]],",","&lt;/x&gt;&lt;x&gt;") &amp;"&lt;/x&gt;&lt;/select&gt;","//x")
        )
    )
),"无合适【内存】选项,请清除【规格】或【CPU】后再试")</f>
        <v>192</v>
      </c>
      <c r="K397">
        <v>384</v>
      </c>
    </row>
    <row r="398" spans="1:11">
      <c r="A398" t="s">
        <v>3705</v>
      </c>
      <c r="B398" t="s">
        <v>1875</v>
      </c>
      <c r="C398" t="s">
        <v>3711</v>
      </c>
      <c r="D398" s="6">
        <v>96</v>
      </c>
      <c r="E398" s="6" t="s">
        <v>3641</v>
      </c>
      <c r="F398" s="6" t="str">
        <f t="shared" si="6"/>
        <v>选内存!$J$398#</v>
      </c>
      <c r="G398" s="6" t="str" cm="1">
        <f t="array" ref="G398">_xlfn.LET(_xlpm.x, J398,
         _xlpm.cellAddress, "【 选内存!" &amp; ADDRESS(ROW(选内存[[#This Row],[自检]]),COLUMN(选内存[[#This Row],[自检]])) &amp; "】",
         _xlfn.IFS(ISBLANK(_xlpm.x),   "error:右侧选项不足:" &amp;  _xlpm.cellAddress,
               ISERROR(_xlpm.x),   "error:右侧选项执行失败:" &amp; _xlpm.cellAddress,
               TRUE,             "ok")
)</f>
        <v>ok</v>
      </c>
      <c r="J398" cm="1">
        <f t="array" ref="J398:K398">IFERROR(_xlfn._xlws.SORT(
    _xlfn.UNIQUE(
        TRANSPOSE(
            _xlfn.FILTERXML("&lt;select&gt;&lt;x&gt;"&amp;SUBSTITUTE(选内存[[#This Row],[内存选项表]],",","&lt;/x&gt;&lt;x&gt;") &amp;"&lt;/x&gt;&lt;/select&gt;","//x")
        )
    )
),"无合适【内存】选项,请清除【规格】或【CPU】后再试")</f>
        <v>192</v>
      </c>
      <c r="K398">
        <v>384</v>
      </c>
    </row>
    <row r="399" spans="1:11">
      <c r="A399" t="s">
        <v>3705</v>
      </c>
      <c r="B399" t="s">
        <v>1878</v>
      </c>
      <c r="C399" t="s">
        <v>3711</v>
      </c>
      <c r="D399" s="6">
        <v>116</v>
      </c>
      <c r="E399" s="6" t="s">
        <v>3321</v>
      </c>
      <c r="F399" s="6" t="str">
        <f t="shared" si="6"/>
        <v>选内存!$J$399#</v>
      </c>
      <c r="G399" s="6" t="str" cm="1">
        <f t="array" ref="G399">_xlfn.LET(_xlpm.x, J399,
         _xlpm.cellAddress, "【 选内存!" &amp; ADDRESS(ROW(选内存[[#This Row],[自检]]),COLUMN(选内存[[#This Row],[自检]])) &amp; "】",
         _xlfn.IFS(ISBLANK(_xlpm.x),   "error:右侧选项不足:" &amp;  _xlpm.cellAddress,
               ISERROR(_xlpm.x),   "error:右侧选项执行失败:" &amp; _xlpm.cellAddress,
               TRUE,             "ok")
)</f>
        <v>ok</v>
      </c>
      <c r="J399" cm="1">
        <f t="array" ref="J399:K399">IFERROR(_xlfn._xlws.SORT(
    _xlfn.UNIQUE(
        TRANSPOSE(
            _xlfn.FILTERXML("&lt;select&gt;&lt;x&gt;"&amp;SUBSTITUTE(选内存[[#This Row],[内存选项表]],",","&lt;/x&gt;&lt;x&gt;") &amp;"&lt;/x&gt;&lt;/select&gt;","//x")
        )
    )
),"无合适【内存】选项,请清除【规格】或【CPU】后再试")</f>
        <v>216</v>
      </c>
      <c r="K399">
        <v>470</v>
      </c>
    </row>
    <row r="400" spans="1:11">
      <c r="A400" t="s">
        <v>3705</v>
      </c>
      <c r="B400" t="s">
        <v>11</v>
      </c>
      <c r="C400" t="s">
        <v>3711</v>
      </c>
      <c r="D400" s="6">
        <v>116</v>
      </c>
      <c r="E400" s="6" t="s">
        <v>3321</v>
      </c>
      <c r="F400" s="6" t="str">
        <f t="shared" si="6"/>
        <v>选内存!$J$400#</v>
      </c>
      <c r="G400" s="6" t="str" cm="1">
        <f t="array" ref="G400">_xlfn.LET(_xlpm.x, J400,
         _xlpm.cellAddress, "【 选内存!" &amp; ADDRESS(ROW(选内存[[#This Row],[自检]]),COLUMN(选内存[[#This Row],[自检]])) &amp; "】",
         _xlfn.IFS(ISBLANK(_xlpm.x),   "error:右侧选项不足:" &amp;  _xlpm.cellAddress,
               ISERROR(_xlpm.x),   "error:右侧选项执行失败:" &amp; _xlpm.cellAddress,
               TRUE,             "ok")
)</f>
        <v>ok</v>
      </c>
      <c r="J400" cm="1">
        <f t="array" ref="J400:K400">IFERROR(_xlfn._xlws.SORT(
    _xlfn.UNIQUE(
        TRANSPOSE(
            _xlfn.FILTERXML("&lt;select&gt;&lt;x&gt;"&amp;SUBSTITUTE(选内存[[#This Row],[内存选项表]],",","&lt;/x&gt;&lt;x&gt;") &amp;"&lt;/x&gt;&lt;/select&gt;","//x")
        )
    )
),"无合适【内存】选项,请清除【规格】或【CPU】后再试")</f>
        <v>216</v>
      </c>
      <c r="K400">
        <v>470</v>
      </c>
    </row>
    <row r="401" spans="1:11">
      <c r="A401" t="s">
        <v>3705</v>
      </c>
      <c r="B401" t="s">
        <v>1875</v>
      </c>
      <c r="C401" t="s">
        <v>3711</v>
      </c>
      <c r="D401" s="6">
        <v>116</v>
      </c>
      <c r="E401" s="6" t="s">
        <v>3321</v>
      </c>
      <c r="F401" s="6" t="str">
        <f t="shared" si="6"/>
        <v>选内存!$J$401#</v>
      </c>
      <c r="G401" s="6" t="str" cm="1">
        <f t="array" ref="G401">_xlfn.LET(_xlpm.x, J401,
         _xlpm.cellAddress, "【 选内存!" &amp; ADDRESS(ROW(选内存[[#This Row],[自检]]),COLUMN(选内存[[#This Row],[自检]])) &amp; "】",
         _xlfn.IFS(ISBLANK(_xlpm.x),   "error:右侧选项不足:" &amp;  _xlpm.cellAddress,
               ISERROR(_xlpm.x),   "error:右侧选项执行失败:" &amp; _xlpm.cellAddress,
               TRUE,             "ok")
)</f>
        <v>ok</v>
      </c>
      <c r="J401" cm="1">
        <f t="array" ref="J401:K401">IFERROR(_xlfn._xlws.SORT(
    _xlfn.UNIQUE(
        TRANSPOSE(
            _xlfn.FILTERXML("&lt;select&gt;&lt;x&gt;"&amp;SUBSTITUTE(选内存[[#This Row],[内存选项表]],",","&lt;/x&gt;&lt;x&gt;") &amp;"&lt;/x&gt;&lt;/select&gt;","//x")
        )
    )
),"无合适【内存】选项,请清除【规格】或【CPU】后再试")</f>
        <v>216</v>
      </c>
      <c r="K401">
        <v>470</v>
      </c>
    </row>
    <row r="402" spans="1:11">
      <c r="A402" t="s">
        <v>3705</v>
      </c>
      <c r="B402" t="s">
        <v>1878</v>
      </c>
      <c r="C402" t="s">
        <v>3711</v>
      </c>
      <c r="D402" s="6">
        <v>128</v>
      </c>
      <c r="E402" s="6" t="s">
        <v>3770</v>
      </c>
      <c r="F402" s="6" t="str">
        <f t="shared" si="6"/>
        <v>选内存!$J$402#</v>
      </c>
      <c r="G402" s="6" t="str" cm="1">
        <f t="array" ref="G402">_xlfn.LET(_xlpm.x, J402,
         _xlpm.cellAddress, "【 选内存!" &amp; ADDRESS(ROW(选内存[[#This Row],[自检]]),COLUMN(选内存[[#This Row],[自检]])) &amp; "】",
         _xlfn.IFS(ISBLANK(_xlpm.x),   "error:右侧选项不足:" &amp;  _xlpm.cellAddress,
               ISERROR(_xlpm.x),   "error:右侧选项执行失败:" &amp; _xlpm.cellAddress,
               TRUE,             "ok")
)</f>
        <v>ok</v>
      </c>
      <c r="J402" cm="1">
        <f t="array" ref="J402:K402">IFERROR(_xlfn._xlws.SORT(
    _xlfn.UNIQUE(
        TRANSPOSE(
            _xlfn.FILTERXML("&lt;select&gt;&lt;x&gt;"&amp;SUBSTITUTE(选内存[[#This Row],[内存选项表]],",","&lt;/x&gt;&lt;x&gt;") &amp;"&lt;/x&gt;&lt;/select&gt;","//x")
        )
    )
),"无合适【内存】选项,请清除【规格】或【CPU】后再试")</f>
        <v>256</v>
      </c>
      <c r="K402">
        <v>512</v>
      </c>
    </row>
    <row r="403" spans="1:11">
      <c r="A403" t="s">
        <v>3705</v>
      </c>
      <c r="B403" t="s">
        <v>11</v>
      </c>
      <c r="C403" t="s">
        <v>3711</v>
      </c>
      <c r="D403" s="6">
        <v>128</v>
      </c>
      <c r="E403" s="6" t="s">
        <v>3770</v>
      </c>
      <c r="F403" s="6" t="str">
        <f t="shared" si="6"/>
        <v>选内存!$J$403#</v>
      </c>
      <c r="G403" s="6" t="str" cm="1">
        <f t="array" ref="G403">_xlfn.LET(_xlpm.x, J403,
         _xlpm.cellAddress, "【 选内存!" &amp; ADDRESS(ROW(选内存[[#This Row],[自检]]),COLUMN(选内存[[#This Row],[自检]])) &amp; "】",
         _xlfn.IFS(ISBLANK(_xlpm.x),   "error:右侧选项不足:" &amp;  _xlpm.cellAddress,
               ISERROR(_xlpm.x),   "error:右侧选项执行失败:" &amp; _xlpm.cellAddress,
               TRUE,             "ok")
)</f>
        <v>ok</v>
      </c>
      <c r="J403" cm="1">
        <f t="array" ref="J403:K403">IFERROR(_xlfn._xlws.SORT(
    _xlfn.UNIQUE(
        TRANSPOSE(
            _xlfn.FILTERXML("&lt;select&gt;&lt;x&gt;"&amp;SUBSTITUTE(选内存[[#This Row],[内存选项表]],",","&lt;/x&gt;&lt;x&gt;") &amp;"&lt;/x&gt;&lt;/select&gt;","//x")
        )
    )
),"无合适【内存】选项,请清除【规格】或【CPU】后再试")</f>
        <v>256</v>
      </c>
      <c r="K403">
        <v>512</v>
      </c>
    </row>
    <row r="404" spans="1:11">
      <c r="A404" t="s">
        <v>3705</v>
      </c>
      <c r="B404" t="s">
        <v>1875</v>
      </c>
      <c r="C404" t="s">
        <v>3711</v>
      </c>
      <c r="D404" s="6">
        <v>128</v>
      </c>
      <c r="E404" s="6" t="s">
        <v>3770</v>
      </c>
      <c r="F404" s="6" t="str">
        <f t="shared" si="6"/>
        <v>选内存!$J$404#</v>
      </c>
      <c r="G404" s="6" t="str" cm="1">
        <f t="array" ref="G404">_xlfn.LET(_xlpm.x, J404,
         _xlpm.cellAddress, "【 选内存!" &amp; ADDRESS(ROW(选内存[[#This Row],[自检]]),COLUMN(选内存[[#This Row],[自检]])) &amp; "】",
         _xlfn.IFS(ISBLANK(_xlpm.x),   "error:右侧选项不足:" &amp;  _xlpm.cellAddress,
               ISERROR(_xlpm.x),   "error:右侧选项执行失败:" &amp; _xlpm.cellAddress,
               TRUE,             "ok")
)</f>
        <v>ok</v>
      </c>
      <c r="J404" cm="1">
        <f t="array" ref="J404:K404">IFERROR(_xlfn._xlws.SORT(
    _xlfn.UNIQUE(
        TRANSPOSE(
            _xlfn.FILTERXML("&lt;select&gt;&lt;x&gt;"&amp;SUBSTITUTE(选内存[[#This Row],[内存选项表]],",","&lt;/x&gt;&lt;x&gt;") &amp;"&lt;/x&gt;&lt;/select&gt;","//x")
        )
    )
),"无合适【内存】选项,请清除【规格】或【CPU】后再试")</f>
        <v>256</v>
      </c>
      <c r="K404">
        <v>512</v>
      </c>
    </row>
    <row r="405" spans="1:11">
      <c r="A405" t="s">
        <v>3705</v>
      </c>
      <c r="B405" t="s">
        <v>1878</v>
      </c>
      <c r="C405" t="s">
        <v>3711</v>
      </c>
      <c r="D405" s="6">
        <v>160</v>
      </c>
      <c r="E405" s="6" t="s">
        <v>3486</v>
      </c>
      <c r="F405" s="6" t="str">
        <f t="shared" si="6"/>
        <v>选内存!$J$405#</v>
      </c>
      <c r="G405" s="6" t="str" cm="1">
        <f t="array" ref="G405">_xlfn.LET(_xlpm.x, J405,
         _xlpm.cellAddress, "【 选内存!" &amp; ADDRESS(ROW(选内存[[#This Row],[自检]]),COLUMN(选内存[[#This Row],[自检]])) &amp; "】",
         _xlfn.IFS(ISBLANK(_xlpm.x),   "error:右侧选项不足:" &amp;  _xlpm.cellAddress,
               ISERROR(_xlpm.x),   "error:右侧选项执行失败:" &amp; _xlpm.cellAddress,
               TRUE,             "ok")
)</f>
        <v>ok</v>
      </c>
      <c r="J405" cm="1">
        <f t="array" ref="J405:K405">IFERROR(_xlfn._xlws.SORT(
    _xlfn.UNIQUE(
        TRANSPOSE(
            _xlfn.FILTERXML("&lt;select&gt;&lt;x&gt;"&amp;SUBSTITUTE(选内存[[#This Row],[内存选项表]],",","&lt;/x&gt;&lt;x&gt;") &amp;"&lt;/x&gt;&lt;/select&gt;","//x")
        )
    )
),"无合适【内存】选项,请清除【规格】或【CPU】后再试")</f>
        <v>320</v>
      </c>
      <c r="K405">
        <v>640</v>
      </c>
    </row>
    <row r="406" spans="1:11">
      <c r="A406" t="s">
        <v>3705</v>
      </c>
      <c r="B406" t="s">
        <v>11</v>
      </c>
      <c r="C406" t="s">
        <v>3711</v>
      </c>
      <c r="D406" s="6">
        <v>160</v>
      </c>
      <c r="E406" s="6" t="s">
        <v>3486</v>
      </c>
      <c r="F406" s="6" t="str">
        <f t="shared" si="6"/>
        <v>选内存!$J$406#</v>
      </c>
      <c r="G406" s="6" t="str" cm="1">
        <f t="array" ref="G406">_xlfn.LET(_xlpm.x, J406,
         _xlpm.cellAddress, "【 选内存!" &amp; ADDRESS(ROW(选内存[[#This Row],[自检]]),COLUMN(选内存[[#This Row],[自检]])) &amp; "】",
         _xlfn.IFS(ISBLANK(_xlpm.x),   "error:右侧选项不足:" &amp;  _xlpm.cellAddress,
               ISERROR(_xlpm.x),   "error:右侧选项执行失败:" &amp; _xlpm.cellAddress,
               TRUE,             "ok")
)</f>
        <v>ok</v>
      </c>
      <c r="J406" cm="1">
        <f t="array" ref="J406:K406">IFERROR(_xlfn._xlws.SORT(
    _xlfn.UNIQUE(
        TRANSPOSE(
            _xlfn.FILTERXML("&lt;select&gt;&lt;x&gt;"&amp;SUBSTITUTE(选内存[[#This Row],[内存选项表]],",","&lt;/x&gt;&lt;x&gt;") &amp;"&lt;/x&gt;&lt;/select&gt;","//x")
        )
    )
),"无合适【内存】选项,请清除【规格】或【CPU】后再试")</f>
        <v>320</v>
      </c>
      <c r="K406">
        <v>640</v>
      </c>
    </row>
    <row r="407" spans="1:11">
      <c r="A407" t="s">
        <v>3705</v>
      </c>
      <c r="B407" t="s">
        <v>1875</v>
      </c>
      <c r="C407" t="s">
        <v>3711</v>
      </c>
      <c r="D407" s="6">
        <v>160</v>
      </c>
      <c r="E407" s="6" t="s">
        <v>3486</v>
      </c>
      <c r="F407" s="6" t="str">
        <f t="shared" si="6"/>
        <v>选内存!$J$407#</v>
      </c>
      <c r="G407" s="6" t="str" cm="1">
        <f t="array" ref="G407">_xlfn.LET(_xlpm.x, J407,
         _xlpm.cellAddress, "【 选内存!" &amp; ADDRESS(ROW(选内存[[#This Row],[自检]]),COLUMN(选内存[[#This Row],[自检]])) &amp; "】",
         _xlfn.IFS(ISBLANK(_xlpm.x),   "error:右侧选项不足:" &amp;  _xlpm.cellAddress,
               ISERROR(_xlpm.x),   "error:右侧选项执行失败:" &amp; _xlpm.cellAddress,
               TRUE,             "ok")
)</f>
        <v>ok</v>
      </c>
      <c r="J407" cm="1">
        <f t="array" ref="J407:K407">IFERROR(_xlfn._xlws.SORT(
    _xlfn.UNIQUE(
        TRANSPOSE(
            _xlfn.FILTERXML("&lt;select&gt;&lt;x&gt;"&amp;SUBSTITUTE(选内存[[#This Row],[内存选项表]],",","&lt;/x&gt;&lt;x&gt;") &amp;"&lt;/x&gt;&lt;/select&gt;","//x")
        )
    )
),"无合适【内存】选项,请清除【规格】或【CPU】后再试")</f>
        <v>320</v>
      </c>
      <c r="K407">
        <v>640</v>
      </c>
    </row>
    <row r="408" spans="1:11">
      <c r="A408" t="s">
        <v>3705</v>
      </c>
      <c r="B408" t="s">
        <v>1878</v>
      </c>
      <c r="C408" t="s">
        <v>3711</v>
      </c>
      <c r="D408" s="6">
        <v>232</v>
      </c>
      <c r="E408" s="6" t="s">
        <v>3325</v>
      </c>
      <c r="F408" s="6" t="str">
        <f t="shared" si="6"/>
        <v>选内存!$J$408#</v>
      </c>
      <c r="G408" s="6" t="str" cm="1">
        <f t="array" ref="G408">_xlfn.LET(_xlpm.x, J408,
         _xlpm.cellAddress, "【 选内存!" &amp; ADDRESS(ROW(选内存[[#This Row],[自检]]),COLUMN(选内存[[#This Row],[自检]])) &amp; "】",
         _xlfn.IFS(ISBLANK(_xlpm.x),   "error:右侧选项不足:" &amp;  _xlpm.cellAddress,
               ISERROR(_xlpm.x),   "error:右侧选项执行失败:" &amp; _xlpm.cellAddress,
               TRUE,             "ok")
)</f>
        <v>ok</v>
      </c>
      <c r="J408" cm="1">
        <f t="array" ref="J408:K408">IFERROR(_xlfn._xlws.SORT(
    _xlfn.UNIQUE(
        TRANSPOSE(
            _xlfn.FILTERXML("&lt;select&gt;&lt;x&gt;"&amp;SUBSTITUTE(选内存[[#This Row],[内存选项表]],",","&lt;/x&gt;&lt;x&gt;") &amp;"&lt;/x&gt;&lt;/select&gt;","//x")
        )
    )
),"无合适【内存】选项,请清除【规格】或【CPU】后再试")</f>
        <v>432</v>
      </c>
      <c r="K408">
        <v>940</v>
      </c>
    </row>
    <row r="409" spans="1:11">
      <c r="A409" t="s">
        <v>3705</v>
      </c>
      <c r="B409" t="s">
        <v>11</v>
      </c>
      <c r="C409" t="s">
        <v>3711</v>
      </c>
      <c r="D409" s="6">
        <v>232</v>
      </c>
      <c r="E409" s="6" t="s">
        <v>3325</v>
      </c>
      <c r="F409" s="6" t="str">
        <f t="shared" si="6"/>
        <v>选内存!$J$409#</v>
      </c>
      <c r="G409" s="6" t="str" cm="1">
        <f t="array" ref="G409">_xlfn.LET(_xlpm.x, J409,
         _xlpm.cellAddress, "【 选内存!" &amp; ADDRESS(ROW(选内存[[#This Row],[自检]]),COLUMN(选内存[[#This Row],[自检]])) &amp; "】",
         _xlfn.IFS(ISBLANK(_xlpm.x),   "error:右侧选项不足:" &amp;  _xlpm.cellAddress,
               ISERROR(_xlpm.x),   "error:右侧选项执行失败:" &amp; _xlpm.cellAddress,
               TRUE,             "ok")
)</f>
        <v>ok</v>
      </c>
      <c r="J409" cm="1">
        <f t="array" ref="J409:K409">IFERROR(_xlfn._xlws.SORT(
    _xlfn.UNIQUE(
        TRANSPOSE(
            _xlfn.FILTERXML("&lt;select&gt;&lt;x&gt;"&amp;SUBSTITUTE(选内存[[#This Row],[内存选项表]],",","&lt;/x&gt;&lt;x&gt;") &amp;"&lt;/x&gt;&lt;/select&gt;","//x")
        )
    )
),"无合适【内存】选项,请清除【规格】或【CPU】后再试")</f>
        <v>432</v>
      </c>
      <c r="K409">
        <v>940</v>
      </c>
    </row>
    <row r="410" spans="1:11">
      <c r="A410" t="s">
        <v>3705</v>
      </c>
      <c r="B410" t="s">
        <v>1875</v>
      </c>
      <c r="C410" t="s">
        <v>3711</v>
      </c>
      <c r="D410" s="6">
        <v>232</v>
      </c>
      <c r="E410" s="6" t="s">
        <v>3325</v>
      </c>
      <c r="F410" s="6" t="str">
        <f t="shared" si="6"/>
        <v>选内存!$J$410#</v>
      </c>
      <c r="G410" s="6" t="str" cm="1">
        <f t="array" ref="G410">_xlfn.LET(_xlpm.x, J410,
         _xlpm.cellAddress, "【 选内存!" &amp; ADDRESS(ROW(选内存[[#This Row],[自检]]),COLUMN(选内存[[#This Row],[自检]])) &amp; "】",
         _xlfn.IFS(ISBLANK(_xlpm.x),   "error:右侧选项不足:" &amp;  _xlpm.cellAddress,
               ISERROR(_xlpm.x),   "error:右侧选项执行失败:" &amp; _xlpm.cellAddress,
               TRUE,             "ok")
)</f>
        <v>ok</v>
      </c>
      <c r="J410" cm="1">
        <f t="array" ref="J410:K410">IFERROR(_xlfn._xlws.SORT(
    _xlfn.UNIQUE(
        TRANSPOSE(
            _xlfn.FILTERXML("&lt;select&gt;&lt;x&gt;"&amp;SUBSTITUTE(选内存[[#This Row],[内存选项表]],",","&lt;/x&gt;&lt;x&gt;") &amp;"&lt;/x&gt;&lt;/select&gt;","//x")
        )
    )
),"无合适【内存】选项,请清除【规格】或【CPU】后再试")</f>
        <v>432</v>
      </c>
      <c r="K410">
        <v>940</v>
      </c>
    </row>
    <row r="411" spans="1:11">
      <c r="A411" t="s">
        <v>3705</v>
      </c>
      <c r="B411" t="s">
        <v>1878</v>
      </c>
      <c r="C411" t="s">
        <v>3712</v>
      </c>
      <c r="D411" s="6">
        <v>2</v>
      </c>
      <c r="E411" s="6" t="s">
        <v>3306</v>
      </c>
      <c r="F411" s="6" t="str">
        <f t="shared" si="6"/>
        <v>选内存!$J$411#</v>
      </c>
      <c r="G411" s="6" t="str" cm="1">
        <f t="array" ref="G411">_xlfn.LET(_xlpm.x, J411,
         _xlpm.cellAddress, "【 选内存!" &amp; ADDRESS(ROW(选内存[[#This Row],[自检]]),COLUMN(选内存[[#This Row],[自检]])) &amp; "】",
         _xlfn.IFS(ISBLANK(_xlpm.x),   "error:右侧选项不足:" &amp;  _xlpm.cellAddress,
               ISERROR(_xlpm.x),   "error:右侧选项执行失败:" &amp; _xlpm.cellAddress,
               TRUE,             "ok")
)</f>
        <v>ok</v>
      </c>
      <c r="J411" cm="1">
        <f t="array" ref="J411">IFERROR(_xlfn._xlws.SORT(
    _xlfn.UNIQUE(
        TRANSPOSE(
            _xlfn.FILTERXML("&lt;select&gt;&lt;x&gt;"&amp;SUBSTITUTE(选内存[[#This Row],[内存选项表]],",","&lt;/x&gt;&lt;x&gt;") &amp;"&lt;/x&gt;&lt;/select&gt;","//x")
        )
    )
),"无合适【内存】选项,请清除【规格】或【CPU】后再试")</f>
        <v>4</v>
      </c>
    </row>
    <row r="412" spans="1:11">
      <c r="A412" t="s">
        <v>3705</v>
      </c>
      <c r="B412" t="s">
        <v>11</v>
      </c>
      <c r="C412" t="s">
        <v>3712</v>
      </c>
      <c r="D412" s="6">
        <v>2</v>
      </c>
      <c r="E412" s="6" t="s">
        <v>3306</v>
      </c>
      <c r="F412" s="6" t="str">
        <f t="shared" si="6"/>
        <v>选内存!$J$412#</v>
      </c>
      <c r="G412" s="6" t="str" cm="1">
        <f t="array" ref="G412">_xlfn.LET(_xlpm.x, J412,
         _xlpm.cellAddress, "【 选内存!" &amp; ADDRESS(ROW(选内存[[#This Row],[自检]]),COLUMN(选内存[[#This Row],[自检]])) &amp; "】",
         _xlfn.IFS(ISBLANK(_xlpm.x),   "error:右侧选项不足:" &amp;  _xlpm.cellAddress,
               ISERROR(_xlpm.x),   "error:右侧选项执行失败:" &amp; _xlpm.cellAddress,
               TRUE,             "ok")
)</f>
        <v>ok</v>
      </c>
      <c r="J412" cm="1">
        <f t="array" ref="J412">IFERROR(_xlfn._xlws.SORT(
    _xlfn.UNIQUE(
        TRANSPOSE(
            _xlfn.FILTERXML("&lt;select&gt;&lt;x&gt;"&amp;SUBSTITUTE(选内存[[#This Row],[内存选项表]],",","&lt;/x&gt;&lt;x&gt;") &amp;"&lt;/x&gt;&lt;/select&gt;","//x")
        )
    )
),"无合适【内存】选项,请清除【规格】或【CPU】后再试")</f>
        <v>4</v>
      </c>
    </row>
    <row r="413" spans="1:11">
      <c r="A413" t="s">
        <v>3705</v>
      </c>
      <c r="B413" t="s">
        <v>1875</v>
      </c>
      <c r="C413" t="s">
        <v>3712</v>
      </c>
      <c r="D413" s="6">
        <v>2</v>
      </c>
      <c r="E413" s="6" t="s">
        <v>3306</v>
      </c>
      <c r="F413" s="6" t="str">
        <f t="shared" si="6"/>
        <v>选内存!$J$413#</v>
      </c>
      <c r="G413" s="6" t="str" cm="1">
        <f t="array" ref="G413">_xlfn.LET(_xlpm.x, J413,
         _xlpm.cellAddress, "【 选内存!" &amp; ADDRESS(ROW(选内存[[#This Row],[自检]]),COLUMN(选内存[[#This Row],[自检]])) &amp; "】",
         _xlfn.IFS(ISBLANK(_xlpm.x),   "error:右侧选项不足:" &amp;  _xlpm.cellAddress,
               ISERROR(_xlpm.x),   "error:右侧选项执行失败:" &amp; _xlpm.cellAddress,
               TRUE,             "ok")
)</f>
        <v>ok</v>
      </c>
      <c r="J413" cm="1">
        <f t="array" ref="J413">IFERROR(_xlfn._xlws.SORT(
    _xlfn.UNIQUE(
        TRANSPOSE(
            _xlfn.FILTERXML("&lt;select&gt;&lt;x&gt;"&amp;SUBSTITUTE(选内存[[#This Row],[内存选项表]],",","&lt;/x&gt;&lt;x&gt;") &amp;"&lt;/x&gt;&lt;/select&gt;","//x")
        )
    )
),"无合适【内存】选项,请清除【规格】或【CPU】后再试")</f>
        <v>4</v>
      </c>
    </row>
    <row r="414" spans="1:11">
      <c r="A414" t="s">
        <v>3705</v>
      </c>
      <c r="B414" t="s">
        <v>1878</v>
      </c>
      <c r="C414" t="s">
        <v>3712</v>
      </c>
      <c r="D414" s="6">
        <v>4</v>
      </c>
      <c r="E414" s="6" t="s">
        <v>3284</v>
      </c>
      <c r="F414" s="6" t="str">
        <f t="shared" si="6"/>
        <v>选内存!$J$414#</v>
      </c>
      <c r="G414" s="6" t="str" cm="1">
        <f t="array" ref="G414">_xlfn.LET(_xlpm.x, J414,
         _xlpm.cellAddress, "【 选内存!" &amp; ADDRESS(ROW(选内存[[#This Row],[自检]]),COLUMN(选内存[[#This Row],[自检]])) &amp; "】",
         _xlfn.IFS(ISBLANK(_xlpm.x),   "error:右侧选项不足:" &amp;  _xlpm.cellAddress,
               ISERROR(_xlpm.x),   "error:右侧选项执行失败:" &amp; _xlpm.cellAddress,
               TRUE,             "ok")
)</f>
        <v>ok</v>
      </c>
      <c r="J414" cm="1">
        <f t="array" ref="J414:K414">IFERROR(_xlfn._xlws.SORT(
    _xlfn.UNIQUE(
        TRANSPOSE(
            _xlfn.FILTERXML("&lt;select&gt;&lt;x&gt;"&amp;SUBSTITUTE(选内存[[#This Row],[内存选项表]],",","&lt;/x&gt;&lt;x&gt;") &amp;"&lt;/x&gt;&lt;/select&gt;","//x")
        )
    )
),"无合适【内存】选项,请清除【规格】或【CPU】后再试")</f>
        <v>4</v>
      </c>
      <c r="K414">
        <v>8</v>
      </c>
    </row>
    <row r="415" spans="1:11">
      <c r="A415" t="s">
        <v>3705</v>
      </c>
      <c r="B415" t="s">
        <v>11</v>
      </c>
      <c r="C415" t="s">
        <v>3712</v>
      </c>
      <c r="D415" s="6">
        <v>4</v>
      </c>
      <c r="E415" s="6" t="s">
        <v>3284</v>
      </c>
      <c r="F415" s="6" t="str">
        <f t="shared" si="6"/>
        <v>选内存!$J$415#</v>
      </c>
      <c r="G415" s="6" t="str" cm="1">
        <f t="array" ref="G415">_xlfn.LET(_xlpm.x, J415,
         _xlpm.cellAddress, "【 选内存!" &amp; ADDRESS(ROW(选内存[[#This Row],[自检]]),COLUMN(选内存[[#This Row],[自检]])) &amp; "】",
         _xlfn.IFS(ISBLANK(_xlpm.x),   "error:右侧选项不足:" &amp;  _xlpm.cellAddress,
               ISERROR(_xlpm.x),   "error:右侧选项执行失败:" &amp; _xlpm.cellAddress,
               TRUE,             "ok")
)</f>
        <v>ok</v>
      </c>
      <c r="J415" cm="1">
        <f t="array" ref="J415:K415">IFERROR(_xlfn._xlws.SORT(
    _xlfn.UNIQUE(
        TRANSPOSE(
            _xlfn.FILTERXML("&lt;select&gt;&lt;x&gt;"&amp;SUBSTITUTE(选内存[[#This Row],[内存选项表]],",","&lt;/x&gt;&lt;x&gt;") &amp;"&lt;/x&gt;&lt;/select&gt;","//x")
        )
    )
),"无合适【内存】选项,请清除【规格】或【CPU】后再试")</f>
        <v>4</v>
      </c>
      <c r="K415">
        <v>8</v>
      </c>
    </row>
    <row r="416" spans="1:11">
      <c r="A416" t="s">
        <v>3705</v>
      </c>
      <c r="B416" t="s">
        <v>1875</v>
      </c>
      <c r="C416" t="s">
        <v>3712</v>
      </c>
      <c r="D416" s="6">
        <v>4</v>
      </c>
      <c r="E416" s="6" t="s">
        <v>3284</v>
      </c>
      <c r="F416" s="6" t="str">
        <f t="shared" si="6"/>
        <v>选内存!$J$416#</v>
      </c>
      <c r="G416" s="6" t="str" cm="1">
        <f t="array" ref="G416">_xlfn.LET(_xlpm.x, J416,
         _xlpm.cellAddress, "【 选内存!" &amp; ADDRESS(ROW(选内存[[#This Row],[自检]]),COLUMN(选内存[[#This Row],[自检]])) &amp; "】",
         _xlfn.IFS(ISBLANK(_xlpm.x),   "error:右侧选项不足:" &amp;  _xlpm.cellAddress,
               ISERROR(_xlpm.x),   "error:右侧选项执行失败:" &amp; _xlpm.cellAddress,
               TRUE,             "ok")
)</f>
        <v>ok</v>
      </c>
      <c r="J416" cm="1">
        <f t="array" ref="J416:K416">IFERROR(_xlfn._xlws.SORT(
    _xlfn.UNIQUE(
        TRANSPOSE(
            _xlfn.FILTERXML("&lt;select&gt;&lt;x&gt;"&amp;SUBSTITUTE(选内存[[#This Row],[内存选项表]],",","&lt;/x&gt;&lt;x&gt;") &amp;"&lt;/x&gt;&lt;/select&gt;","//x")
        )
    )
),"无合适【内存】选项,请清除【规格】或【CPU】后再试")</f>
        <v>4</v>
      </c>
      <c r="K416">
        <v>8</v>
      </c>
    </row>
    <row r="417" spans="1:11">
      <c r="A417" t="s">
        <v>3705</v>
      </c>
      <c r="B417" t="s">
        <v>1878</v>
      </c>
      <c r="C417" t="s">
        <v>3712</v>
      </c>
      <c r="D417" s="6">
        <v>8</v>
      </c>
      <c r="E417" s="6" t="s">
        <v>3633</v>
      </c>
      <c r="F417" s="6" t="str">
        <f t="shared" si="6"/>
        <v>选内存!$J$417#</v>
      </c>
      <c r="G417" s="6" t="str" cm="1">
        <f t="array" ref="G417">_xlfn.LET(_xlpm.x, J417,
         _xlpm.cellAddress, "【 选内存!" &amp; ADDRESS(ROW(选内存[[#This Row],[自检]]),COLUMN(选内存[[#This Row],[自检]])) &amp; "】",
         _xlfn.IFS(ISBLANK(_xlpm.x),   "error:右侧选项不足:" &amp;  _xlpm.cellAddress,
               ISERROR(_xlpm.x),   "error:右侧选项执行失败:" &amp; _xlpm.cellAddress,
               TRUE,             "ok")
)</f>
        <v>ok</v>
      </c>
      <c r="J417" cm="1">
        <f t="array" ref="J417:K417">IFERROR(_xlfn._xlws.SORT(
    _xlfn.UNIQUE(
        TRANSPOSE(
            _xlfn.FILTERXML("&lt;select&gt;&lt;x&gt;"&amp;SUBSTITUTE(选内存[[#This Row],[内存选项表]],",","&lt;/x&gt;&lt;x&gt;") &amp;"&lt;/x&gt;&lt;/select&gt;","//x")
        )
    )
),"无合适【内存】选项,请清除【规格】或【CPU】后再试")</f>
        <v>8</v>
      </c>
      <c r="K417">
        <v>16</v>
      </c>
    </row>
    <row r="418" spans="1:11">
      <c r="A418" t="s">
        <v>3705</v>
      </c>
      <c r="B418" t="s">
        <v>11</v>
      </c>
      <c r="C418" t="s">
        <v>3712</v>
      </c>
      <c r="D418" s="6">
        <v>8</v>
      </c>
      <c r="E418" s="6" t="s">
        <v>3633</v>
      </c>
      <c r="F418" s="6" t="str">
        <f t="shared" si="6"/>
        <v>选内存!$J$418#</v>
      </c>
      <c r="G418" s="6" t="str" cm="1">
        <f t="array" ref="G418">_xlfn.LET(_xlpm.x, J418,
         _xlpm.cellAddress, "【 选内存!" &amp; ADDRESS(ROW(选内存[[#This Row],[自检]]),COLUMN(选内存[[#This Row],[自检]])) &amp; "】",
         _xlfn.IFS(ISBLANK(_xlpm.x),   "error:右侧选项不足:" &amp;  _xlpm.cellAddress,
               ISERROR(_xlpm.x),   "error:右侧选项执行失败:" &amp; _xlpm.cellAddress,
               TRUE,             "ok")
)</f>
        <v>ok</v>
      </c>
      <c r="J418" cm="1">
        <f t="array" ref="J418:K418">IFERROR(_xlfn._xlws.SORT(
    _xlfn.UNIQUE(
        TRANSPOSE(
            _xlfn.FILTERXML("&lt;select&gt;&lt;x&gt;"&amp;SUBSTITUTE(选内存[[#This Row],[内存选项表]],",","&lt;/x&gt;&lt;x&gt;") &amp;"&lt;/x&gt;&lt;/select&gt;","//x")
        )
    )
),"无合适【内存】选项,请清除【规格】或【CPU】后再试")</f>
        <v>8</v>
      </c>
      <c r="K418">
        <v>16</v>
      </c>
    </row>
    <row r="419" spans="1:11">
      <c r="A419" t="s">
        <v>3705</v>
      </c>
      <c r="B419" t="s">
        <v>1875</v>
      </c>
      <c r="C419" t="s">
        <v>3712</v>
      </c>
      <c r="D419" s="6">
        <v>8</v>
      </c>
      <c r="E419" s="6" t="s">
        <v>3633</v>
      </c>
      <c r="F419" s="6" t="str">
        <f t="shared" si="6"/>
        <v>选内存!$J$419#</v>
      </c>
      <c r="G419" s="6" t="str" cm="1">
        <f t="array" ref="G419">_xlfn.LET(_xlpm.x, J419,
         _xlpm.cellAddress, "【 选内存!" &amp; ADDRESS(ROW(选内存[[#This Row],[自检]]),COLUMN(选内存[[#This Row],[自检]])) &amp; "】",
         _xlfn.IFS(ISBLANK(_xlpm.x),   "error:右侧选项不足:" &amp;  _xlpm.cellAddress,
               ISERROR(_xlpm.x),   "error:右侧选项执行失败:" &amp; _xlpm.cellAddress,
               TRUE,             "ok")
)</f>
        <v>ok</v>
      </c>
      <c r="J419" cm="1">
        <f t="array" ref="J419:K419">IFERROR(_xlfn._xlws.SORT(
    _xlfn.UNIQUE(
        TRANSPOSE(
            _xlfn.FILTERXML("&lt;select&gt;&lt;x&gt;"&amp;SUBSTITUTE(选内存[[#This Row],[内存选项表]],",","&lt;/x&gt;&lt;x&gt;") &amp;"&lt;/x&gt;&lt;/select&gt;","//x")
        )
    )
),"无合适【内存】选项,请清除【规格】或【CPU】后再试")</f>
        <v>8</v>
      </c>
      <c r="K419">
        <v>16</v>
      </c>
    </row>
    <row r="420" spans="1:11">
      <c r="A420" t="s">
        <v>3705</v>
      </c>
      <c r="B420" t="s">
        <v>1878</v>
      </c>
      <c r="C420" t="s">
        <v>3712</v>
      </c>
      <c r="D420" s="6">
        <v>16</v>
      </c>
      <c r="E420" s="6" t="s">
        <v>3635</v>
      </c>
      <c r="F420" s="6" t="str">
        <f t="shared" si="6"/>
        <v>选内存!$J$420#</v>
      </c>
      <c r="G420" s="6" t="str" cm="1">
        <f t="array" ref="G420">_xlfn.LET(_xlpm.x, J420,
         _xlpm.cellAddress, "【 选内存!" &amp; ADDRESS(ROW(选内存[[#This Row],[自检]]),COLUMN(选内存[[#This Row],[自检]])) &amp; "】",
         _xlfn.IFS(ISBLANK(_xlpm.x),   "error:右侧选项不足:" &amp;  _xlpm.cellAddress,
               ISERROR(_xlpm.x),   "error:右侧选项执行失败:" &amp; _xlpm.cellAddress,
               TRUE,             "ok")
)</f>
        <v>ok</v>
      </c>
      <c r="J420" cm="1">
        <f t="array" ref="J420:K420">IFERROR(_xlfn._xlws.SORT(
    _xlfn.UNIQUE(
        TRANSPOSE(
            _xlfn.FILTERXML("&lt;select&gt;&lt;x&gt;"&amp;SUBSTITUTE(选内存[[#This Row],[内存选项表]],",","&lt;/x&gt;&lt;x&gt;") &amp;"&lt;/x&gt;&lt;/select&gt;","//x")
        )
    )
),"无合适【内存】选项,请清除【规格】或【CPU】后再试")</f>
        <v>32</v>
      </c>
      <c r="K420">
        <v>64</v>
      </c>
    </row>
    <row r="421" spans="1:11">
      <c r="A421" t="s">
        <v>3705</v>
      </c>
      <c r="B421" t="s">
        <v>11</v>
      </c>
      <c r="C421" t="s">
        <v>3712</v>
      </c>
      <c r="D421" s="6">
        <v>16</v>
      </c>
      <c r="E421" s="6" t="s">
        <v>3635</v>
      </c>
      <c r="F421" s="6" t="str">
        <f t="shared" si="6"/>
        <v>选内存!$J$421#</v>
      </c>
      <c r="G421" s="6" t="str" cm="1">
        <f t="array" ref="G421">_xlfn.LET(_xlpm.x, J421,
         _xlpm.cellAddress, "【 选内存!" &amp; ADDRESS(ROW(选内存[[#This Row],[自检]]),COLUMN(选内存[[#This Row],[自检]])) &amp; "】",
         _xlfn.IFS(ISBLANK(_xlpm.x),   "error:右侧选项不足:" &amp;  _xlpm.cellAddress,
               ISERROR(_xlpm.x),   "error:右侧选项执行失败:" &amp; _xlpm.cellAddress,
               TRUE,             "ok")
)</f>
        <v>ok</v>
      </c>
      <c r="J421" cm="1">
        <f t="array" ref="J421:K421">IFERROR(_xlfn._xlws.SORT(
    _xlfn.UNIQUE(
        TRANSPOSE(
            _xlfn.FILTERXML("&lt;select&gt;&lt;x&gt;"&amp;SUBSTITUTE(选内存[[#This Row],[内存选项表]],",","&lt;/x&gt;&lt;x&gt;") &amp;"&lt;/x&gt;&lt;/select&gt;","//x")
        )
    )
),"无合适【内存】选项,请清除【规格】或【CPU】后再试")</f>
        <v>32</v>
      </c>
      <c r="K421">
        <v>64</v>
      </c>
    </row>
    <row r="422" spans="1:11">
      <c r="A422" t="s">
        <v>3705</v>
      </c>
      <c r="B422" t="s">
        <v>1875</v>
      </c>
      <c r="C422" t="s">
        <v>3712</v>
      </c>
      <c r="D422" s="6">
        <v>16</v>
      </c>
      <c r="E422" s="6" t="s">
        <v>3635</v>
      </c>
      <c r="F422" s="6" t="str">
        <f t="shared" si="6"/>
        <v>选内存!$J$422#</v>
      </c>
      <c r="G422" s="6" t="str" cm="1">
        <f t="array" ref="G422">_xlfn.LET(_xlpm.x, J422,
         _xlpm.cellAddress, "【 选内存!" &amp; ADDRESS(ROW(选内存[[#This Row],[自检]]),COLUMN(选内存[[#This Row],[自检]])) &amp; "】",
         _xlfn.IFS(ISBLANK(_xlpm.x),   "error:右侧选项不足:" &amp;  _xlpm.cellAddress,
               ISERROR(_xlpm.x),   "error:右侧选项执行失败:" &amp; _xlpm.cellAddress,
               TRUE,             "ok")
)</f>
        <v>ok</v>
      </c>
      <c r="J422" cm="1">
        <f t="array" ref="J422:K422">IFERROR(_xlfn._xlws.SORT(
    _xlfn.UNIQUE(
        TRANSPOSE(
            _xlfn.FILTERXML("&lt;select&gt;&lt;x&gt;"&amp;SUBSTITUTE(选内存[[#This Row],[内存选项表]],",","&lt;/x&gt;&lt;x&gt;") &amp;"&lt;/x&gt;&lt;/select&gt;","//x")
        )
    )
),"无合适【内存】选项,请清除【规格】或【CPU】后再试")</f>
        <v>32</v>
      </c>
      <c r="K422">
        <v>64</v>
      </c>
    </row>
    <row r="423" spans="1:11">
      <c r="A423" t="s">
        <v>3705</v>
      </c>
      <c r="B423" t="s">
        <v>1878</v>
      </c>
      <c r="C423" t="s">
        <v>3712</v>
      </c>
      <c r="D423" s="6">
        <v>32</v>
      </c>
      <c r="E423" s="6" t="s">
        <v>3291</v>
      </c>
      <c r="F423" s="6" t="str">
        <f t="shared" si="6"/>
        <v>选内存!$J$423#</v>
      </c>
      <c r="G423" s="6" t="str" cm="1">
        <f t="array" ref="G423">_xlfn.LET(_xlpm.x, J423,
         _xlpm.cellAddress, "【 选内存!" &amp; ADDRESS(ROW(选内存[[#This Row],[自检]]),COLUMN(选内存[[#This Row],[自检]])) &amp; "】",
         _xlfn.IFS(ISBLANK(_xlpm.x),   "error:右侧选项不足:" &amp;  _xlpm.cellAddress,
               ISERROR(_xlpm.x),   "error:右侧选项执行失败:" &amp; _xlpm.cellAddress,
               TRUE,             "ok")
)</f>
        <v>ok</v>
      </c>
      <c r="J423" cm="1">
        <f t="array" ref="J423">IFERROR(_xlfn._xlws.SORT(
    _xlfn.UNIQUE(
        TRANSPOSE(
            _xlfn.FILTERXML("&lt;select&gt;&lt;x&gt;"&amp;SUBSTITUTE(选内存[[#This Row],[内存选项表]],",","&lt;/x&gt;&lt;x&gt;") &amp;"&lt;/x&gt;&lt;/select&gt;","//x")
        )
    )
),"无合适【内存】选项,请清除【规格】或【CPU】后再试")</f>
        <v>64</v>
      </c>
    </row>
    <row r="424" spans="1:11">
      <c r="A424" t="s">
        <v>3705</v>
      </c>
      <c r="B424" t="s">
        <v>11</v>
      </c>
      <c r="C424" t="s">
        <v>3712</v>
      </c>
      <c r="D424" s="6">
        <v>32</v>
      </c>
      <c r="E424" s="6" t="s">
        <v>3291</v>
      </c>
      <c r="F424" s="6" t="str">
        <f t="shared" si="6"/>
        <v>选内存!$J$424#</v>
      </c>
      <c r="G424" s="6" t="str" cm="1">
        <f t="array" ref="G424">_xlfn.LET(_xlpm.x, J424,
         _xlpm.cellAddress, "【 选内存!" &amp; ADDRESS(ROW(选内存[[#This Row],[自检]]),COLUMN(选内存[[#This Row],[自检]])) &amp; "】",
         _xlfn.IFS(ISBLANK(_xlpm.x),   "error:右侧选项不足:" &amp;  _xlpm.cellAddress,
               ISERROR(_xlpm.x),   "error:右侧选项执行失败:" &amp; _xlpm.cellAddress,
               TRUE,             "ok")
)</f>
        <v>ok</v>
      </c>
      <c r="J424" cm="1">
        <f t="array" ref="J424">IFERROR(_xlfn._xlws.SORT(
    _xlfn.UNIQUE(
        TRANSPOSE(
            _xlfn.FILTERXML("&lt;select&gt;&lt;x&gt;"&amp;SUBSTITUTE(选内存[[#This Row],[内存选项表]],",","&lt;/x&gt;&lt;x&gt;") &amp;"&lt;/x&gt;&lt;/select&gt;","//x")
        )
    )
),"无合适【内存】选项,请清除【规格】或【CPU】后再试")</f>
        <v>64</v>
      </c>
    </row>
    <row r="425" spans="1:11">
      <c r="A425" t="s">
        <v>3705</v>
      </c>
      <c r="B425" t="s">
        <v>1875</v>
      </c>
      <c r="C425" t="s">
        <v>3712</v>
      </c>
      <c r="D425" s="6">
        <v>32</v>
      </c>
      <c r="E425" s="6" t="s">
        <v>3291</v>
      </c>
      <c r="F425" s="6" t="str">
        <f t="shared" si="6"/>
        <v>选内存!$J$425#</v>
      </c>
      <c r="G425" s="6" t="str" cm="1">
        <f t="array" ref="G425">_xlfn.LET(_xlpm.x, J425,
         _xlpm.cellAddress, "【 选内存!" &amp; ADDRESS(ROW(选内存[[#This Row],[自检]]),COLUMN(选内存[[#This Row],[自检]])) &amp; "】",
         _xlfn.IFS(ISBLANK(_xlpm.x),   "error:右侧选项不足:" &amp;  _xlpm.cellAddress,
               ISERROR(_xlpm.x),   "error:右侧选项执行失败:" &amp; _xlpm.cellAddress,
               TRUE,             "ok")
)</f>
        <v>ok</v>
      </c>
      <c r="J425" cm="1">
        <f t="array" ref="J425">IFERROR(_xlfn._xlws.SORT(
    _xlfn.UNIQUE(
        TRANSPOSE(
            _xlfn.FILTERXML("&lt;select&gt;&lt;x&gt;"&amp;SUBSTITUTE(选内存[[#This Row],[内存选项表]],",","&lt;/x&gt;&lt;x&gt;") &amp;"&lt;/x&gt;&lt;/select&gt;","//x")
        )
    )
),"无合适【内存】选项,请清除【规格】或【CPU】后再试")</f>
        <v>64</v>
      </c>
    </row>
    <row r="426" spans="1:11">
      <c r="A426" t="s">
        <v>3705</v>
      </c>
      <c r="B426" t="s">
        <v>1878</v>
      </c>
      <c r="C426" t="s">
        <v>3712</v>
      </c>
      <c r="D426" s="6">
        <v>64</v>
      </c>
      <c r="E426" s="6" t="s">
        <v>3650</v>
      </c>
      <c r="F426" s="6" t="str">
        <f t="shared" si="6"/>
        <v>选内存!$J$426#</v>
      </c>
      <c r="G426" s="6" t="str" cm="1">
        <f t="array" ref="G426">_xlfn.LET(_xlpm.x, J426,
         _xlpm.cellAddress, "【 选内存!" &amp; ADDRESS(ROW(选内存[[#This Row],[自检]]),COLUMN(选内存[[#This Row],[自检]])) &amp; "】",
         _xlfn.IFS(ISBLANK(_xlpm.x),   "error:右侧选项不足:" &amp;  _xlpm.cellAddress,
               ISERROR(_xlpm.x),   "error:右侧选项执行失败:" &amp; _xlpm.cellAddress,
               TRUE,             "ok")
)</f>
        <v>ok</v>
      </c>
      <c r="J426" cm="1">
        <f t="array" ref="J426:K426">IFERROR(_xlfn._xlws.SORT(
    _xlfn.UNIQUE(
        TRANSPOSE(
            _xlfn.FILTERXML("&lt;select&gt;&lt;x&gt;"&amp;SUBSTITUTE(选内存[[#This Row],[内存选项表]],",","&lt;/x&gt;&lt;x&gt;") &amp;"&lt;/x&gt;&lt;/select&gt;","//x")
        )
    )
),"无合适【内存】选项,请清除【规格】或【CPU】后再试")</f>
        <v>128</v>
      </c>
      <c r="K426">
        <v>192</v>
      </c>
    </row>
    <row r="427" spans="1:11">
      <c r="A427" t="s">
        <v>3705</v>
      </c>
      <c r="B427" t="s">
        <v>11</v>
      </c>
      <c r="C427" t="s">
        <v>3712</v>
      </c>
      <c r="D427" s="6">
        <v>64</v>
      </c>
      <c r="E427" s="6" t="s">
        <v>3650</v>
      </c>
      <c r="F427" s="6" t="str">
        <f t="shared" si="6"/>
        <v>选内存!$J$427#</v>
      </c>
      <c r="G427" s="6" t="str" cm="1">
        <f t="array" ref="G427">_xlfn.LET(_xlpm.x, J427,
         _xlpm.cellAddress, "【 选内存!" &amp; ADDRESS(ROW(选内存[[#This Row],[自检]]),COLUMN(选内存[[#This Row],[自检]])) &amp; "】",
         _xlfn.IFS(ISBLANK(_xlpm.x),   "error:右侧选项不足:" &amp;  _xlpm.cellAddress,
               ISERROR(_xlpm.x),   "error:右侧选项执行失败:" &amp; _xlpm.cellAddress,
               TRUE,             "ok")
)</f>
        <v>ok</v>
      </c>
      <c r="J427" cm="1">
        <f t="array" ref="J427:K427">IFERROR(_xlfn._xlws.SORT(
    _xlfn.UNIQUE(
        TRANSPOSE(
            _xlfn.FILTERXML("&lt;select&gt;&lt;x&gt;"&amp;SUBSTITUTE(选内存[[#This Row],[内存选项表]],",","&lt;/x&gt;&lt;x&gt;") &amp;"&lt;/x&gt;&lt;/select&gt;","//x")
        )
    )
),"无合适【内存】选项,请清除【规格】或【CPU】后再试")</f>
        <v>128</v>
      </c>
      <c r="K427">
        <v>192</v>
      </c>
    </row>
    <row r="428" spans="1:11">
      <c r="A428" t="s">
        <v>3705</v>
      </c>
      <c r="B428" t="s">
        <v>1875</v>
      </c>
      <c r="C428" t="s">
        <v>3712</v>
      </c>
      <c r="D428" s="6">
        <v>64</v>
      </c>
      <c r="E428" s="6" t="s">
        <v>3650</v>
      </c>
      <c r="F428" s="6" t="str">
        <f t="shared" si="6"/>
        <v>选内存!$J$428#</v>
      </c>
      <c r="G428" s="6" t="str" cm="1">
        <f t="array" ref="G428">_xlfn.LET(_xlpm.x, J428,
         _xlpm.cellAddress, "【 选内存!" &amp; ADDRESS(ROW(选内存[[#This Row],[自检]]),COLUMN(选内存[[#This Row],[自检]])) &amp; "】",
         _xlfn.IFS(ISBLANK(_xlpm.x),   "error:右侧选项不足:" &amp;  _xlpm.cellAddress,
               ISERROR(_xlpm.x),   "error:右侧选项执行失败:" &amp; _xlpm.cellAddress,
               TRUE,             "ok")
)</f>
        <v>ok</v>
      </c>
      <c r="J428" cm="1">
        <f t="array" ref="J428:K428">IFERROR(_xlfn._xlws.SORT(
    _xlfn.UNIQUE(
        TRANSPOSE(
            _xlfn.FILTERXML("&lt;select&gt;&lt;x&gt;"&amp;SUBSTITUTE(选内存[[#This Row],[内存选项表]],",","&lt;/x&gt;&lt;x&gt;") &amp;"&lt;/x&gt;&lt;/select&gt;","//x")
        )
    )
),"无合适【内存】选项,请清除【规格】或【CPU】后再试")</f>
        <v>128</v>
      </c>
      <c r="K428">
        <v>192</v>
      </c>
    </row>
    <row r="429" spans="1:11">
      <c r="A429" t="s">
        <v>3705</v>
      </c>
      <c r="B429" t="s">
        <v>1878</v>
      </c>
      <c r="C429" t="s">
        <v>3712</v>
      </c>
      <c r="D429" s="6">
        <v>80</v>
      </c>
      <c r="E429" s="6" t="s">
        <v>3324</v>
      </c>
      <c r="F429" s="6" t="str">
        <f t="shared" si="6"/>
        <v>选内存!$J$429#</v>
      </c>
      <c r="G429" s="6" t="str" cm="1">
        <f t="array" ref="G429">_xlfn.LET(_xlpm.x, J429,
         _xlpm.cellAddress, "【 选内存!" &amp; ADDRESS(ROW(选内存[[#This Row],[自检]]),COLUMN(选内存[[#This Row],[自检]])) &amp; "】",
         _xlfn.IFS(ISBLANK(_xlpm.x),   "error:右侧选项不足:" &amp;  _xlpm.cellAddress,
               ISERROR(_xlpm.x),   "error:右侧选项执行失败:" &amp; _xlpm.cellAddress,
               TRUE,             "ok")
)</f>
        <v>ok</v>
      </c>
      <c r="J429" cm="1">
        <f t="array" ref="J429">IFERROR(_xlfn._xlws.SORT(
    _xlfn.UNIQUE(
        TRANSPOSE(
            _xlfn.FILTERXML("&lt;select&gt;&lt;x&gt;"&amp;SUBSTITUTE(选内存[[#This Row],[内存选项表]],",","&lt;/x&gt;&lt;x&gt;") &amp;"&lt;/x&gt;&lt;/select&gt;","//x")
        )
    )
),"无合适【内存】选项,请清除【规格】或【CPU】后再试")</f>
        <v>160</v>
      </c>
    </row>
    <row r="430" spans="1:11">
      <c r="A430" t="s">
        <v>3705</v>
      </c>
      <c r="B430" t="s">
        <v>11</v>
      </c>
      <c r="C430" t="s">
        <v>3712</v>
      </c>
      <c r="D430" s="6">
        <v>80</v>
      </c>
      <c r="E430" s="6" t="s">
        <v>3324</v>
      </c>
      <c r="F430" s="6" t="str">
        <f t="shared" si="6"/>
        <v>选内存!$J$430#</v>
      </c>
      <c r="G430" s="6" t="str" cm="1">
        <f t="array" ref="G430">_xlfn.LET(_xlpm.x, J430,
         _xlpm.cellAddress, "【 选内存!" &amp; ADDRESS(ROW(选内存[[#This Row],[自检]]),COLUMN(选内存[[#This Row],[自检]])) &amp; "】",
         _xlfn.IFS(ISBLANK(_xlpm.x),   "error:右侧选项不足:" &amp;  _xlpm.cellAddress,
               ISERROR(_xlpm.x),   "error:右侧选项执行失败:" &amp; _xlpm.cellAddress,
               TRUE,             "ok")
)</f>
        <v>ok</v>
      </c>
      <c r="J430" cm="1">
        <f t="array" ref="J430">IFERROR(_xlfn._xlws.SORT(
    _xlfn.UNIQUE(
        TRANSPOSE(
            _xlfn.FILTERXML("&lt;select&gt;&lt;x&gt;"&amp;SUBSTITUTE(选内存[[#This Row],[内存选项表]],",","&lt;/x&gt;&lt;x&gt;") &amp;"&lt;/x&gt;&lt;/select&gt;","//x")
        )
    )
),"无合适【内存】选项,请清除【规格】或【CPU】后再试")</f>
        <v>160</v>
      </c>
    </row>
    <row r="431" spans="1:11">
      <c r="A431" t="s">
        <v>3705</v>
      </c>
      <c r="B431" t="s">
        <v>1875</v>
      </c>
      <c r="C431" t="s">
        <v>3712</v>
      </c>
      <c r="D431" s="6">
        <v>80</v>
      </c>
      <c r="E431" s="6" t="s">
        <v>3324</v>
      </c>
      <c r="F431" s="6" t="str">
        <f t="shared" si="6"/>
        <v>选内存!$J$431#</v>
      </c>
      <c r="G431" s="6" t="str" cm="1">
        <f t="array" ref="G431">_xlfn.LET(_xlpm.x, J431,
         _xlpm.cellAddress, "【 选内存!" &amp; ADDRESS(ROW(选内存[[#This Row],[自检]]),COLUMN(选内存[[#This Row],[自检]])) &amp; "】",
         _xlfn.IFS(ISBLANK(_xlpm.x),   "error:右侧选项不足:" &amp;  _xlpm.cellAddress,
               ISERROR(_xlpm.x),   "error:右侧选项执行失败:" &amp; _xlpm.cellAddress,
               TRUE,             "ok")
)</f>
        <v>ok</v>
      </c>
      <c r="J431" cm="1">
        <f t="array" ref="J431">IFERROR(_xlfn._xlws.SORT(
    _xlfn.UNIQUE(
        TRANSPOSE(
            _xlfn.FILTERXML("&lt;select&gt;&lt;x&gt;"&amp;SUBSTITUTE(选内存[[#This Row],[内存选项表]],",","&lt;/x&gt;&lt;x&gt;") &amp;"&lt;/x&gt;&lt;/select&gt;","//x")
        )
    )
),"无合适【内存】选项,请清除【规格】或【CPU】后再试")</f>
        <v>160</v>
      </c>
    </row>
    <row r="432" spans="1:11">
      <c r="A432" t="s">
        <v>3705</v>
      </c>
      <c r="B432" t="s">
        <v>1878</v>
      </c>
      <c r="C432" t="s">
        <v>3712</v>
      </c>
      <c r="D432" s="6">
        <v>128</v>
      </c>
      <c r="E432" s="6" t="s">
        <v>3368</v>
      </c>
      <c r="F432" s="6" t="str">
        <f t="shared" si="6"/>
        <v>选内存!$J$432#</v>
      </c>
      <c r="G432" s="6" t="str" cm="1">
        <f t="array" ref="G432">_xlfn.LET(_xlpm.x, J432,
         _xlpm.cellAddress, "【 选内存!" &amp; ADDRESS(ROW(选内存[[#This Row],[自检]]),COLUMN(选内存[[#This Row],[自检]])) &amp; "】",
         _xlfn.IFS(ISBLANK(_xlpm.x),   "error:右侧选项不足:" &amp;  _xlpm.cellAddress,
               ISERROR(_xlpm.x),   "error:右侧选项执行失败:" &amp; _xlpm.cellAddress,
               TRUE,             "ok")
)</f>
        <v>ok</v>
      </c>
      <c r="J432" cm="1">
        <f t="array" ref="J432">IFERROR(_xlfn._xlws.SORT(
    _xlfn.UNIQUE(
        TRANSPOSE(
            _xlfn.FILTERXML("&lt;select&gt;&lt;x&gt;"&amp;SUBSTITUTE(选内存[[#This Row],[内存选项表]],",","&lt;/x&gt;&lt;x&gt;") &amp;"&lt;/x&gt;&lt;/select&gt;","//x")
        )
    )
),"无合适【内存】选项,请清除【规格】或【CPU】后再试")</f>
        <v>256</v>
      </c>
    </row>
    <row r="433" spans="1:10">
      <c r="A433" t="s">
        <v>3705</v>
      </c>
      <c r="B433" t="s">
        <v>11</v>
      </c>
      <c r="C433" t="s">
        <v>3712</v>
      </c>
      <c r="D433" s="6">
        <v>128</v>
      </c>
      <c r="E433" s="6" t="s">
        <v>3368</v>
      </c>
      <c r="F433" s="6" t="str">
        <f t="shared" si="6"/>
        <v>选内存!$J$433#</v>
      </c>
      <c r="G433" s="6" t="str" cm="1">
        <f t="array" ref="G433">_xlfn.LET(_xlpm.x, J433,
         _xlpm.cellAddress, "【 选内存!" &amp; ADDRESS(ROW(选内存[[#This Row],[自检]]),COLUMN(选内存[[#This Row],[自检]])) &amp; "】",
         _xlfn.IFS(ISBLANK(_xlpm.x),   "error:右侧选项不足:" &amp;  _xlpm.cellAddress,
               ISERROR(_xlpm.x),   "error:右侧选项执行失败:" &amp; _xlpm.cellAddress,
               TRUE,             "ok")
)</f>
        <v>ok</v>
      </c>
      <c r="J433" cm="1">
        <f t="array" ref="J433">IFERROR(_xlfn._xlws.SORT(
    _xlfn.UNIQUE(
        TRANSPOSE(
            _xlfn.FILTERXML("&lt;select&gt;&lt;x&gt;"&amp;SUBSTITUTE(选内存[[#This Row],[内存选项表]],",","&lt;/x&gt;&lt;x&gt;") &amp;"&lt;/x&gt;&lt;/select&gt;","//x")
        )
    )
),"无合适【内存】选项,请清除【规格】或【CPU】后再试")</f>
        <v>256</v>
      </c>
    </row>
    <row r="434" spans="1:10">
      <c r="A434" t="s">
        <v>3705</v>
      </c>
      <c r="B434" t="s">
        <v>1875</v>
      </c>
      <c r="C434" t="s">
        <v>3712</v>
      </c>
      <c r="D434" s="6">
        <v>128</v>
      </c>
      <c r="E434" s="6" t="s">
        <v>3368</v>
      </c>
      <c r="F434" s="6" t="str">
        <f t="shared" si="6"/>
        <v>选内存!$J$434#</v>
      </c>
      <c r="G434" s="6" t="str" cm="1">
        <f t="array" ref="G434">_xlfn.LET(_xlpm.x, J434,
         _xlpm.cellAddress, "【 选内存!" &amp; ADDRESS(ROW(选内存[[#This Row],[自检]]),COLUMN(选内存[[#This Row],[自检]])) &amp; "】",
         _xlfn.IFS(ISBLANK(_xlpm.x),   "error:右侧选项不足:" &amp;  _xlpm.cellAddress,
               ISERROR(_xlpm.x),   "error:右侧选项执行失败:" &amp; _xlpm.cellAddress,
               TRUE,             "ok")
)</f>
        <v>ok</v>
      </c>
      <c r="J434" cm="1">
        <f t="array" ref="J434">IFERROR(_xlfn._xlws.SORT(
    _xlfn.UNIQUE(
        TRANSPOSE(
            _xlfn.FILTERXML("&lt;select&gt;&lt;x&gt;"&amp;SUBSTITUTE(选内存[[#This Row],[内存选项表]],",","&lt;/x&gt;&lt;x&gt;") &amp;"&lt;/x&gt;&lt;/select&gt;","//x")
        )
    )
),"无合适【内存】选项,请清除【规格】或【CPU】后再试")</f>
        <v>256</v>
      </c>
    </row>
    <row r="435" spans="1:10">
      <c r="A435" t="s">
        <v>3705</v>
      </c>
      <c r="B435" t="s">
        <v>1878</v>
      </c>
      <c r="C435" t="s">
        <v>3712</v>
      </c>
      <c r="D435" s="6">
        <v>160</v>
      </c>
      <c r="E435" s="6" t="s">
        <v>3334</v>
      </c>
      <c r="F435" s="6" t="str">
        <f t="shared" si="6"/>
        <v>选内存!$J$435#</v>
      </c>
      <c r="G435" s="6" t="str" cm="1">
        <f t="array" ref="G435">_xlfn.LET(_xlpm.x, J435,
         _xlpm.cellAddress, "【 选内存!" &amp; ADDRESS(ROW(选内存[[#This Row],[自检]]),COLUMN(选内存[[#This Row],[自检]])) &amp; "】",
         _xlfn.IFS(ISBLANK(_xlpm.x),   "error:右侧选项不足:" &amp;  _xlpm.cellAddress,
               ISERROR(_xlpm.x),   "error:右侧选项执行失败:" &amp; _xlpm.cellAddress,
               TRUE,             "ok")
)</f>
        <v>ok</v>
      </c>
      <c r="J435" cm="1">
        <f t="array" ref="J435">IFERROR(_xlfn._xlws.SORT(
    _xlfn.UNIQUE(
        TRANSPOSE(
            _xlfn.FILTERXML("&lt;select&gt;&lt;x&gt;"&amp;SUBSTITUTE(选内存[[#This Row],[内存选项表]],",","&lt;/x&gt;&lt;x&gt;") &amp;"&lt;/x&gt;&lt;/select&gt;","//x")
        )
    )
),"无合适【内存】选项,请清除【规格】或【CPU】后再试")</f>
        <v>320</v>
      </c>
    </row>
    <row r="436" spans="1:10">
      <c r="A436" t="s">
        <v>3705</v>
      </c>
      <c r="B436" t="s">
        <v>11</v>
      </c>
      <c r="C436" t="s">
        <v>3712</v>
      </c>
      <c r="D436" s="6">
        <v>160</v>
      </c>
      <c r="E436" s="6" t="s">
        <v>3334</v>
      </c>
      <c r="F436" s="6" t="str">
        <f t="shared" si="6"/>
        <v>选内存!$J$436#</v>
      </c>
      <c r="G436" s="6" t="str" cm="1">
        <f t="array" ref="G436">_xlfn.LET(_xlpm.x, J436,
         _xlpm.cellAddress, "【 选内存!" &amp; ADDRESS(ROW(选内存[[#This Row],[自检]]),COLUMN(选内存[[#This Row],[自检]])) &amp; "】",
         _xlfn.IFS(ISBLANK(_xlpm.x),   "error:右侧选项不足:" &amp;  _xlpm.cellAddress,
               ISERROR(_xlpm.x),   "error:右侧选项执行失败:" &amp; _xlpm.cellAddress,
               TRUE,             "ok")
)</f>
        <v>ok</v>
      </c>
      <c r="J436" cm="1">
        <f t="array" ref="J436">IFERROR(_xlfn._xlws.SORT(
    _xlfn.UNIQUE(
        TRANSPOSE(
            _xlfn.FILTERXML("&lt;select&gt;&lt;x&gt;"&amp;SUBSTITUTE(选内存[[#This Row],[内存选项表]],",","&lt;/x&gt;&lt;x&gt;") &amp;"&lt;/x&gt;&lt;/select&gt;","//x")
        )
    )
),"无合适【内存】选项,请清除【规格】或【CPU】后再试")</f>
        <v>320</v>
      </c>
    </row>
    <row r="437" spans="1:10">
      <c r="A437" t="s">
        <v>3705</v>
      </c>
      <c r="B437" t="s">
        <v>1875</v>
      </c>
      <c r="C437" t="s">
        <v>3712</v>
      </c>
      <c r="D437" s="6">
        <v>160</v>
      </c>
      <c r="E437" s="6" t="s">
        <v>3334</v>
      </c>
      <c r="F437" s="6" t="str">
        <f t="shared" si="6"/>
        <v>选内存!$J$437#</v>
      </c>
      <c r="G437" s="6" t="str" cm="1">
        <f t="array" ref="G437">_xlfn.LET(_xlpm.x, J437,
         _xlpm.cellAddress, "【 选内存!" &amp; ADDRESS(ROW(选内存[[#This Row],[自检]]),COLUMN(选内存[[#This Row],[自检]])) &amp; "】",
         _xlfn.IFS(ISBLANK(_xlpm.x),   "error:右侧选项不足:" &amp;  _xlpm.cellAddress,
               ISERROR(_xlpm.x),   "error:右侧选项执行失败:" &amp; _xlpm.cellAddress,
               TRUE,             "ok")
)</f>
        <v>ok</v>
      </c>
      <c r="J437" cm="1">
        <f t="array" ref="J437">IFERROR(_xlfn._xlws.SORT(
    _xlfn.UNIQUE(
        TRANSPOSE(
            _xlfn.FILTERXML("&lt;select&gt;&lt;x&gt;"&amp;SUBSTITUTE(选内存[[#This Row],[内存选项表]],",","&lt;/x&gt;&lt;x&gt;") &amp;"&lt;/x&gt;&lt;/select&gt;","//x")
        )
    )
),"无合适【内存】选项,请清除【规格】或【CPU】后再试")</f>
        <v>320</v>
      </c>
    </row>
    <row r="438" spans="1:10">
      <c r="A438" t="s">
        <v>3705</v>
      </c>
      <c r="B438" t="s">
        <v>1878</v>
      </c>
      <c r="C438" t="s">
        <v>3713</v>
      </c>
      <c r="D438" s="6">
        <v>16</v>
      </c>
      <c r="E438" s="6" t="s">
        <v>3291</v>
      </c>
      <c r="F438" s="6" t="str">
        <f t="shared" si="6"/>
        <v>选内存!$J$438#</v>
      </c>
      <c r="G438" s="6" t="str" cm="1">
        <f t="array" ref="G438">_xlfn.LET(_xlpm.x, J438,
         _xlpm.cellAddress, "【 选内存!" &amp; ADDRESS(ROW(选内存[[#This Row],[自检]]),COLUMN(选内存[[#This Row],[自检]])) &amp; "】",
         _xlfn.IFS(ISBLANK(_xlpm.x),   "error:右侧选项不足:" &amp;  _xlpm.cellAddress,
               ISERROR(_xlpm.x),   "error:右侧选项执行失败:" &amp; _xlpm.cellAddress,
               TRUE,             "ok")
)</f>
        <v>ok</v>
      </c>
      <c r="J438" cm="1">
        <f t="array" ref="J438">IFERROR(_xlfn._xlws.SORT(
    _xlfn.UNIQUE(
        TRANSPOSE(
            _xlfn.FILTERXML("&lt;select&gt;&lt;x&gt;"&amp;SUBSTITUTE(选内存[[#This Row],[内存选项表]],",","&lt;/x&gt;&lt;x&gt;") &amp;"&lt;/x&gt;&lt;/select&gt;","//x")
        )
    )
),"无合适【内存】选项,请清除【规格】或【CPU】后再试")</f>
        <v>64</v>
      </c>
    </row>
    <row r="439" spans="1:10">
      <c r="A439" t="s">
        <v>3705</v>
      </c>
      <c r="B439" t="s">
        <v>11</v>
      </c>
      <c r="C439" t="s">
        <v>3713</v>
      </c>
      <c r="D439" s="6">
        <v>16</v>
      </c>
      <c r="E439" s="6" t="s">
        <v>3291</v>
      </c>
      <c r="F439" s="6" t="str">
        <f t="shared" si="6"/>
        <v>选内存!$J$439#</v>
      </c>
      <c r="G439" s="6" t="str" cm="1">
        <f t="array" ref="G439">_xlfn.LET(_xlpm.x, J439,
         _xlpm.cellAddress, "【 选内存!" &amp; ADDRESS(ROW(选内存[[#This Row],[自检]]),COLUMN(选内存[[#This Row],[自检]])) &amp; "】",
         _xlfn.IFS(ISBLANK(_xlpm.x),   "error:右侧选项不足:" &amp;  _xlpm.cellAddress,
               ISERROR(_xlpm.x),   "error:右侧选项执行失败:" &amp; _xlpm.cellAddress,
               TRUE,             "ok")
)</f>
        <v>ok</v>
      </c>
      <c r="J439" cm="1">
        <f t="array" ref="J439">IFERROR(_xlfn._xlws.SORT(
    _xlfn.UNIQUE(
        TRANSPOSE(
            _xlfn.FILTERXML("&lt;select&gt;&lt;x&gt;"&amp;SUBSTITUTE(选内存[[#This Row],[内存选项表]],",","&lt;/x&gt;&lt;x&gt;") &amp;"&lt;/x&gt;&lt;/select&gt;","//x")
        )
    )
),"无合适【内存】选项,请清除【规格】或【CPU】后再试")</f>
        <v>64</v>
      </c>
    </row>
    <row r="440" spans="1:10">
      <c r="A440" t="s">
        <v>3705</v>
      </c>
      <c r="B440" t="s">
        <v>1875</v>
      </c>
      <c r="C440" t="s">
        <v>3713</v>
      </c>
      <c r="D440" s="6">
        <v>16</v>
      </c>
      <c r="E440" s="6" t="s">
        <v>3291</v>
      </c>
      <c r="F440" s="6" t="str">
        <f t="shared" si="6"/>
        <v>选内存!$J$440#</v>
      </c>
      <c r="G440" s="6" t="str" cm="1">
        <f t="array" ref="G440">_xlfn.LET(_xlpm.x, J440,
         _xlpm.cellAddress, "【 选内存!" &amp; ADDRESS(ROW(选内存[[#This Row],[自检]]),COLUMN(选内存[[#This Row],[自检]])) &amp; "】",
         _xlfn.IFS(ISBLANK(_xlpm.x),   "error:右侧选项不足:" &amp;  _xlpm.cellAddress,
               ISERROR(_xlpm.x),   "error:右侧选项执行失败:" &amp; _xlpm.cellAddress,
               TRUE,             "ok")
)</f>
        <v>ok</v>
      </c>
      <c r="J440" cm="1">
        <f t="array" ref="J440">IFERROR(_xlfn._xlws.SORT(
    _xlfn.UNIQUE(
        TRANSPOSE(
            _xlfn.FILTERXML("&lt;select&gt;&lt;x&gt;"&amp;SUBSTITUTE(选内存[[#This Row],[内存选项表]],",","&lt;/x&gt;&lt;x&gt;") &amp;"&lt;/x&gt;&lt;/select&gt;","//x")
        )
    )
),"无合适【内存】选项,请清除【规格】或【CPU】后再试")</f>
        <v>64</v>
      </c>
    </row>
    <row r="441" spans="1:10">
      <c r="A441" t="s">
        <v>3705</v>
      </c>
      <c r="B441" t="s">
        <v>1878</v>
      </c>
      <c r="C441" t="s">
        <v>3713</v>
      </c>
      <c r="D441" s="6">
        <v>32</v>
      </c>
      <c r="E441" s="6" t="s">
        <v>3323</v>
      </c>
      <c r="F441" s="6" t="str">
        <f t="shared" si="6"/>
        <v>选内存!$J$441#</v>
      </c>
      <c r="G441" s="6" t="str" cm="1">
        <f t="array" ref="G441">_xlfn.LET(_xlpm.x, J441,
         _xlpm.cellAddress, "【 选内存!" &amp; ADDRESS(ROW(选内存[[#This Row],[自检]]),COLUMN(选内存[[#This Row],[自检]])) &amp; "】",
         _xlfn.IFS(ISBLANK(_xlpm.x),   "error:右侧选项不足:" &amp;  _xlpm.cellAddress,
               ISERROR(_xlpm.x),   "error:右侧选项执行失败:" &amp; _xlpm.cellAddress,
               TRUE,             "ok")
)</f>
        <v>ok</v>
      </c>
      <c r="J441" cm="1">
        <f t="array" ref="J441">IFERROR(_xlfn._xlws.SORT(
    _xlfn.UNIQUE(
        TRANSPOSE(
            _xlfn.FILTERXML("&lt;select&gt;&lt;x&gt;"&amp;SUBSTITUTE(选内存[[#This Row],[内存选项表]],",","&lt;/x&gt;&lt;x&gt;") &amp;"&lt;/x&gt;&lt;/select&gt;","//x")
        )
    )
),"无合适【内存】选项,请清除【规格】或【CPU】后再试")</f>
        <v>128</v>
      </c>
    </row>
    <row r="442" spans="1:10">
      <c r="A442" t="s">
        <v>3705</v>
      </c>
      <c r="B442" t="s">
        <v>11</v>
      </c>
      <c r="C442" t="s">
        <v>3713</v>
      </c>
      <c r="D442" s="6">
        <v>32</v>
      </c>
      <c r="E442" s="6" t="s">
        <v>3323</v>
      </c>
      <c r="F442" s="6" t="str">
        <f t="shared" si="6"/>
        <v>选内存!$J$442#</v>
      </c>
      <c r="G442" s="6" t="str" cm="1">
        <f t="array" ref="G442">_xlfn.LET(_xlpm.x, J442,
         _xlpm.cellAddress, "【 选内存!" &amp; ADDRESS(ROW(选内存[[#This Row],[自检]]),COLUMN(选内存[[#This Row],[自检]])) &amp; "】",
         _xlfn.IFS(ISBLANK(_xlpm.x),   "error:右侧选项不足:" &amp;  _xlpm.cellAddress,
               ISERROR(_xlpm.x),   "error:右侧选项执行失败:" &amp; _xlpm.cellAddress,
               TRUE,             "ok")
)</f>
        <v>ok</v>
      </c>
      <c r="J442" cm="1">
        <f t="array" ref="J442">IFERROR(_xlfn._xlws.SORT(
    _xlfn.UNIQUE(
        TRANSPOSE(
            _xlfn.FILTERXML("&lt;select&gt;&lt;x&gt;"&amp;SUBSTITUTE(选内存[[#This Row],[内存选项表]],",","&lt;/x&gt;&lt;x&gt;") &amp;"&lt;/x&gt;&lt;/select&gt;","//x")
        )
    )
),"无合适【内存】选项,请清除【规格】或【CPU】后再试")</f>
        <v>128</v>
      </c>
    </row>
    <row r="443" spans="1:10">
      <c r="A443" t="s">
        <v>3705</v>
      </c>
      <c r="B443" t="s">
        <v>1875</v>
      </c>
      <c r="C443" t="s">
        <v>3713</v>
      </c>
      <c r="D443" s="6">
        <v>32</v>
      </c>
      <c r="E443" s="6" t="s">
        <v>3323</v>
      </c>
      <c r="F443" s="6" t="str">
        <f t="shared" si="6"/>
        <v>选内存!$J$443#</v>
      </c>
      <c r="G443" s="6" t="str" cm="1">
        <f t="array" ref="G443">_xlfn.LET(_xlpm.x, J443,
         _xlpm.cellAddress, "【 选内存!" &amp; ADDRESS(ROW(选内存[[#This Row],[自检]]),COLUMN(选内存[[#This Row],[自检]])) &amp; "】",
         _xlfn.IFS(ISBLANK(_xlpm.x),   "error:右侧选项不足:" &amp;  _xlpm.cellAddress,
               ISERROR(_xlpm.x),   "error:右侧选项执行失败:" &amp; _xlpm.cellAddress,
               TRUE,             "ok")
)</f>
        <v>ok</v>
      </c>
      <c r="J443" cm="1">
        <f t="array" ref="J443">IFERROR(_xlfn._xlws.SORT(
    _xlfn.UNIQUE(
        TRANSPOSE(
            _xlfn.FILTERXML("&lt;select&gt;&lt;x&gt;"&amp;SUBSTITUTE(选内存[[#This Row],[内存选项表]],",","&lt;/x&gt;&lt;x&gt;") &amp;"&lt;/x&gt;&lt;/select&gt;","//x")
        )
    )
),"无合适【内存】选项,请清除【规格】或【CPU】后再试")</f>
        <v>128</v>
      </c>
    </row>
    <row r="444" spans="1:10">
      <c r="A444" t="s">
        <v>3705</v>
      </c>
      <c r="B444" t="s">
        <v>1878</v>
      </c>
      <c r="C444" t="s">
        <v>3713</v>
      </c>
      <c r="D444" s="6">
        <v>64</v>
      </c>
      <c r="E444" s="6" t="s">
        <v>3368</v>
      </c>
      <c r="F444" s="6" t="str">
        <f t="shared" si="6"/>
        <v>选内存!$J$444#</v>
      </c>
      <c r="G444" s="6" t="str" cm="1">
        <f t="array" ref="G444">_xlfn.LET(_xlpm.x, J444,
         _xlpm.cellAddress, "【 选内存!" &amp; ADDRESS(ROW(选内存[[#This Row],[自检]]),COLUMN(选内存[[#This Row],[自检]])) &amp; "】",
         _xlfn.IFS(ISBLANK(_xlpm.x),   "error:右侧选项不足:" &amp;  _xlpm.cellAddress,
               ISERROR(_xlpm.x),   "error:右侧选项执行失败:" &amp; _xlpm.cellAddress,
               TRUE,             "ok")
)</f>
        <v>ok</v>
      </c>
      <c r="J444" cm="1">
        <f t="array" ref="J444">IFERROR(_xlfn._xlws.SORT(
    _xlfn.UNIQUE(
        TRANSPOSE(
            _xlfn.FILTERXML("&lt;select&gt;&lt;x&gt;"&amp;SUBSTITUTE(选内存[[#This Row],[内存选项表]],",","&lt;/x&gt;&lt;x&gt;") &amp;"&lt;/x&gt;&lt;/select&gt;","//x")
        )
    )
),"无合适【内存】选项,请清除【规格】或【CPU】后再试")</f>
        <v>256</v>
      </c>
    </row>
    <row r="445" spans="1:10">
      <c r="A445" t="s">
        <v>3705</v>
      </c>
      <c r="B445" t="s">
        <v>11</v>
      </c>
      <c r="C445" t="s">
        <v>3713</v>
      </c>
      <c r="D445" s="6">
        <v>64</v>
      </c>
      <c r="E445" s="6" t="s">
        <v>3368</v>
      </c>
      <c r="F445" s="6" t="str">
        <f t="shared" si="6"/>
        <v>选内存!$J$445#</v>
      </c>
      <c r="G445" s="6" t="str" cm="1">
        <f t="array" ref="G445">_xlfn.LET(_xlpm.x, J445,
         _xlpm.cellAddress, "【 选内存!" &amp; ADDRESS(ROW(选内存[[#This Row],[自检]]),COLUMN(选内存[[#This Row],[自检]])) &amp; "】",
         _xlfn.IFS(ISBLANK(_xlpm.x),   "error:右侧选项不足:" &amp;  _xlpm.cellAddress,
               ISERROR(_xlpm.x),   "error:右侧选项执行失败:" &amp; _xlpm.cellAddress,
               TRUE,             "ok")
)</f>
        <v>ok</v>
      </c>
      <c r="J445" cm="1">
        <f t="array" ref="J445">IFERROR(_xlfn._xlws.SORT(
    _xlfn.UNIQUE(
        TRANSPOSE(
            _xlfn.FILTERXML("&lt;select&gt;&lt;x&gt;"&amp;SUBSTITUTE(选内存[[#This Row],[内存选项表]],",","&lt;/x&gt;&lt;x&gt;") &amp;"&lt;/x&gt;&lt;/select&gt;","//x")
        )
    )
),"无合适【内存】选项,请清除【规格】或【CPU】后再试")</f>
        <v>256</v>
      </c>
    </row>
    <row r="446" spans="1:10">
      <c r="A446" t="s">
        <v>3705</v>
      </c>
      <c r="B446" t="s">
        <v>1875</v>
      </c>
      <c r="C446" t="s">
        <v>3713</v>
      </c>
      <c r="D446" s="6">
        <v>64</v>
      </c>
      <c r="E446" s="6" t="s">
        <v>3368</v>
      </c>
      <c r="F446" s="6" t="str">
        <f t="shared" si="6"/>
        <v>选内存!$J$446#</v>
      </c>
      <c r="G446" s="6" t="str" cm="1">
        <f t="array" ref="G446">_xlfn.LET(_xlpm.x, J446,
         _xlpm.cellAddress, "【 选内存!" &amp; ADDRESS(ROW(选内存[[#This Row],[自检]]),COLUMN(选内存[[#This Row],[自检]])) &amp; "】",
         _xlfn.IFS(ISBLANK(_xlpm.x),   "error:右侧选项不足:" &amp;  _xlpm.cellAddress,
               ISERROR(_xlpm.x),   "error:右侧选项执行失败:" &amp; _xlpm.cellAddress,
               TRUE,             "ok")
)</f>
        <v>ok</v>
      </c>
      <c r="J446" cm="1">
        <f t="array" ref="J446">IFERROR(_xlfn._xlws.SORT(
    _xlfn.UNIQUE(
        TRANSPOSE(
            _xlfn.FILTERXML("&lt;select&gt;&lt;x&gt;"&amp;SUBSTITUTE(选内存[[#This Row],[内存选项表]],",","&lt;/x&gt;&lt;x&gt;") &amp;"&lt;/x&gt;&lt;/select&gt;","//x")
        )
    )
),"无合适【内存】选项,请清除【规格】或【CPU】后再试")</f>
        <v>256</v>
      </c>
    </row>
    <row r="447" spans="1:10">
      <c r="A447" t="s">
        <v>3705</v>
      </c>
      <c r="B447" t="s">
        <v>1878</v>
      </c>
      <c r="C447" t="s">
        <v>3714</v>
      </c>
      <c r="D447" s="6">
        <v>4</v>
      </c>
      <c r="E447" s="6" t="s">
        <v>3290</v>
      </c>
      <c r="F447" s="6" t="str">
        <f t="shared" si="6"/>
        <v>选内存!$J$447#</v>
      </c>
      <c r="G447" s="6" t="str" cm="1">
        <f t="array" ref="G447">_xlfn.LET(_xlpm.x, J447,
         _xlpm.cellAddress, "【 选内存!" &amp; ADDRESS(ROW(选内存[[#This Row],[自检]]),COLUMN(选内存[[#This Row],[自检]])) &amp; "】",
         _xlfn.IFS(ISBLANK(_xlpm.x),   "error:右侧选项不足:" &amp;  _xlpm.cellAddress,
               ISERROR(_xlpm.x),   "error:右侧选项执行失败:" &amp; _xlpm.cellAddress,
               TRUE,             "ok")
)</f>
        <v>ok</v>
      </c>
      <c r="J447" cm="1">
        <f t="array" ref="J447">IFERROR(_xlfn._xlws.SORT(
    _xlfn.UNIQUE(
        TRANSPOSE(
            _xlfn.FILTERXML("&lt;select&gt;&lt;x&gt;"&amp;SUBSTITUTE(选内存[[#This Row],[内存选项表]],",","&lt;/x&gt;&lt;x&gt;") &amp;"&lt;/x&gt;&lt;/select&gt;","//x")
        )
    )
),"无合适【内存】选项,请清除【规格】或【CPU】后再试")</f>
        <v>32</v>
      </c>
    </row>
    <row r="448" spans="1:10">
      <c r="A448" t="s">
        <v>3705</v>
      </c>
      <c r="B448" t="s">
        <v>11</v>
      </c>
      <c r="C448" t="s">
        <v>3714</v>
      </c>
      <c r="D448" s="6">
        <v>4</v>
      </c>
      <c r="E448" s="6" t="s">
        <v>3290</v>
      </c>
      <c r="F448" s="6" t="str">
        <f t="shared" si="6"/>
        <v>选内存!$J$448#</v>
      </c>
      <c r="G448" s="6" t="str" cm="1">
        <f t="array" ref="G448">_xlfn.LET(_xlpm.x, J448,
         _xlpm.cellAddress, "【 选内存!" &amp; ADDRESS(ROW(选内存[[#This Row],[自检]]),COLUMN(选内存[[#This Row],[自检]])) &amp; "】",
         _xlfn.IFS(ISBLANK(_xlpm.x),   "error:右侧选项不足:" &amp;  _xlpm.cellAddress,
               ISERROR(_xlpm.x),   "error:右侧选项执行失败:" &amp; _xlpm.cellAddress,
               TRUE,             "ok")
)</f>
        <v>ok</v>
      </c>
      <c r="J448" cm="1">
        <f t="array" ref="J448">IFERROR(_xlfn._xlws.SORT(
    _xlfn.UNIQUE(
        TRANSPOSE(
            _xlfn.FILTERXML("&lt;select&gt;&lt;x&gt;"&amp;SUBSTITUTE(选内存[[#This Row],[内存选项表]],",","&lt;/x&gt;&lt;x&gt;") &amp;"&lt;/x&gt;&lt;/select&gt;","//x")
        )
    )
),"无合适【内存】选项,请清除【规格】或【CPU】后再试")</f>
        <v>32</v>
      </c>
    </row>
    <row r="449" spans="1:10">
      <c r="A449" t="s">
        <v>3705</v>
      </c>
      <c r="B449" t="s">
        <v>1875</v>
      </c>
      <c r="C449" t="s">
        <v>3714</v>
      </c>
      <c r="D449" s="6">
        <v>4</v>
      </c>
      <c r="E449" s="6" t="s">
        <v>3290</v>
      </c>
      <c r="F449" s="6" t="str">
        <f t="shared" si="6"/>
        <v>选内存!$J$449#</v>
      </c>
      <c r="G449" s="6" t="str" cm="1">
        <f t="array" ref="G449">_xlfn.LET(_xlpm.x, J449,
         _xlpm.cellAddress, "【 选内存!" &amp; ADDRESS(ROW(选内存[[#This Row],[自检]]),COLUMN(选内存[[#This Row],[自检]])) &amp; "】",
         _xlfn.IFS(ISBLANK(_xlpm.x),   "error:右侧选项不足:" &amp;  _xlpm.cellAddress,
               ISERROR(_xlpm.x),   "error:右侧选项执行失败:" &amp; _xlpm.cellAddress,
               TRUE,             "ok")
)</f>
        <v>ok</v>
      </c>
      <c r="J449" cm="1">
        <f t="array" ref="J449">IFERROR(_xlfn._xlws.SORT(
    _xlfn.UNIQUE(
        TRANSPOSE(
            _xlfn.FILTERXML("&lt;select&gt;&lt;x&gt;"&amp;SUBSTITUTE(选内存[[#This Row],[内存选项表]],",","&lt;/x&gt;&lt;x&gt;") &amp;"&lt;/x&gt;&lt;/select&gt;","//x")
        )
    )
),"无合适【内存】选项,请清除【规格】或【CPU】后再试")</f>
        <v>32</v>
      </c>
    </row>
    <row r="450" spans="1:10">
      <c r="A450" t="s">
        <v>3705</v>
      </c>
      <c r="B450" t="s">
        <v>1878</v>
      </c>
      <c r="C450" t="s">
        <v>3714</v>
      </c>
      <c r="D450" s="6">
        <v>8</v>
      </c>
      <c r="E450" s="6" t="s">
        <v>3291</v>
      </c>
      <c r="F450" s="6" t="str">
        <f t="shared" ref="F450:F513" si="7">"选内存!" &amp; ADDRESS(ROW(J450),COLUMN(J450)) &amp; "#"</f>
        <v>选内存!$J$450#</v>
      </c>
      <c r="G450" s="6" t="str" cm="1">
        <f t="array" ref="G450">_xlfn.LET(_xlpm.x, J450,
         _xlpm.cellAddress, "【 选内存!" &amp; ADDRESS(ROW(选内存[[#This Row],[自检]]),COLUMN(选内存[[#This Row],[自检]])) &amp; "】",
         _xlfn.IFS(ISBLANK(_xlpm.x),   "error:右侧选项不足:" &amp;  _xlpm.cellAddress,
               ISERROR(_xlpm.x),   "error:右侧选项执行失败:" &amp; _xlpm.cellAddress,
               TRUE,             "ok")
)</f>
        <v>ok</v>
      </c>
      <c r="J450" cm="1">
        <f t="array" ref="J450">IFERROR(_xlfn._xlws.SORT(
    _xlfn.UNIQUE(
        TRANSPOSE(
            _xlfn.FILTERXML("&lt;select&gt;&lt;x&gt;"&amp;SUBSTITUTE(选内存[[#This Row],[内存选项表]],",","&lt;/x&gt;&lt;x&gt;") &amp;"&lt;/x&gt;&lt;/select&gt;","//x")
        )
    )
),"无合适【内存】选项,请清除【规格】或【CPU】后再试")</f>
        <v>64</v>
      </c>
    </row>
    <row r="451" spans="1:10">
      <c r="A451" t="s">
        <v>3705</v>
      </c>
      <c r="B451" t="s">
        <v>11</v>
      </c>
      <c r="C451" t="s">
        <v>3714</v>
      </c>
      <c r="D451" s="6">
        <v>8</v>
      </c>
      <c r="E451" s="6" t="s">
        <v>3291</v>
      </c>
      <c r="F451" s="6" t="str">
        <f t="shared" si="7"/>
        <v>选内存!$J$451#</v>
      </c>
      <c r="G451" s="6" t="str" cm="1">
        <f t="array" ref="G451">_xlfn.LET(_xlpm.x, J451,
         _xlpm.cellAddress, "【 选内存!" &amp; ADDRESS(ROW(选内存[[#This Row],[自检]]),COLUMN(选内存[[#This Row],[自检]])) &amp; "】",
         _xlfn.IFS(ISBLANK(_xlpm.x),   "error:右侧选项不足:" &amp;  _xlpm.cellAddress,
               ISERROR(_xlpm.x),   "error:右侧选项执行失败:" &amp; _xlpm.cellAddress,
               TRUE,             "ok")
)</f>
        <v>ok</v>
      </c>
      <c r="J451" cm="1">
        <f t="array" ref="J451">IFERROR(_xlfn._xlws.SORT(
    _xlfn.UNIQUE(
        TRANSPOSE(
            _xlfn.FILTERXML("&lt;select&gt;&lt;x&gt;"&amp;SUBSTITUTE(选内存[[#This Row],[内存选项表]],",","&lt;/x&gt;&lt;x&gt;") &amp;"&lt;/x&gt;&lt;/select&gt;","//x")
        )
    )
),"无合适【内存】选项,请清除【规格】或【CPU】后再试")</f>
        <v>64</v>
      </c>
    </row>
    <row r="452" spans="1:10">
      <c r="A452" t="s">
        <v>3705</v>
      </c>
      <c r="B452" t="s">
        <v>1875</v>
      </c>
      <c r="C452" t="s">
        <v>3714</v>
      </c>
      <c r="D452" s="6">
        <v>8</v>
      </c>
      <c r="E452" s="6" t="s">
        <v>3291</v>
      </c>
      <c r="F452" s="6" t="str">
        <f t="shared" si="7"/>
        <v>选内存!$J$452#</v>
      </c>
      <c r="G452" s="6" t="str" cm="1">
        <f t="array" ref="G452">_xlfn.LET(_xlpm.x, J452,
         _xlpm.cellAddress, "【 选内存!" &amp; ADDRESS(ROW(选内存[[#This Row],[自检]]),COLUMN(选内存[[#This Row],[自检]])) &amp; "】",
         _xlfn.IFS(ISBLANK(_xlpm.x),   "error:右侧选项不足:" &amp;  _xlpm.cellAddress,
               ISERROR(_xlpm.x),   "error:右侧选项执行失败:" &amp; _xlpm.cellAddress,
               TRUE,             "ok")
)</f>
        <v>ok</v>
      </c>
      <c r="J452" cm="1">
        <f t="array" ref="J452">IFERROR(_xlfn._xlws.SORT(
    _xlfn.UNIQUE(
        TRANSPOSE(
            _xlfn.FILTERXML("&lt;select&gt;&lt;x&gt;"&amp;SUBSTITUTE(选内存[[#This Row],[内存选项表]],",","&lt;/x&gt;&lt;x&gt;") &amp;"&lt;/x&gt;&lt;/select&gt;","//x")
        )
    )
),"无合适【内存】选项,请清除【规格】或【CPU】后再试")</f>
        <v>64</v>
      </c>
    </row>
    <row r="453" spans="1:10">
      <c r="A453" t="s">
        <v>3705</v>
      </c>
      <c r="B453" t="s">
        <v>1878</v>
      </c>
      <c r="C453" t="s">
        <v>3714</v>
      </c>
      <c r="D453" s="6">
        <v>16</v>
      </c>
      <c r="E453" s="6" t="s">
        <v>3323</v>
      </c>
      <c r="F453" s="6" t="str">
        <f t="shared" si="7"/>
        <v>选内存!$J$453#</v>
      </c>
      <c r="G453" s="6" t="str" cm="1">
        <f t="array" ref="G453">_xlfn.LET(_xlpm.x, J453,
         _xlpm.cellAddress, "【 选内存!" &amp; ADDRESS(ROW(选内存[[#This Row],[自检]]),COLUMN(选内存[[#This Row],[自检]])) &amp; "】",
         _xlfn.IFS(ISBLANK(_xlpm.x),   "error:右侧选项不足:" &amp;  _xlpm.cellAddress,
               ISERROR(_xlpm.x),   "error:右侧选项执行失败:" &amp; _xlpm.cellAddress,
               TRUE,             "ok")
)</f>
        <v>ok</v>
      </c>
      <c r="J453" cm="1">
        <f t="array" ref="J453">IFERROR(_xlfn._xlws.SORT(
    _xlfn.UNIQUE(
        TRANSPOSE(
            _xlfn.FILTERXML("&lt;select&gt;&lt;x&gt;"&amp;SUBSTITUTE(选内存[[#This Row],[内存选项表]],",","&lt;/x&gt;&lt;x&gt;") &amp;"&lt;/x&gt;&lt;/select&gt;","//x")
        )
    )
),"无合适【内存】选项,请清除【规格】或【CPU】后再试")</f>
        <v>128</v>
      </c>
    </row>
    <row r="454" spans="1:10">
      <c r="A454" t="s">
        <v>3705</v>
      </c>
      <c r="B454" t="s">
        <v>11</v>
      </c>
      <c r="C454" t="s">
        <v>3714</v>
      </c>
      <c r="D454" s="6">
        <v>16</v>
      </c>
      <c r="E454" s="6" t="s">
        <v>3323</v>
      </c>
      <c r="F454" s="6" t="str">
        <f t="shared" si="7"/>
        <v>选内存!$J$454#</v>
      </c>
      <c r="G454" s="6" t="str" cm="1">
        <f t="array" ref="G454">_xlfn.LET(_xlpm.x, J454,
         _xlpm.cellAddress, "【 选内存!" &amp; ADDRESS(ROW(选内存[[#This Row],[自检]]),COLUMN(选内存[[#This Row],[自检]])) &amp; "】",
         _xlfn.IFS(ISBLANK(_xlpm.x),   "error:右侧选项不足:" &amp;  _xlpm.cellAddress,
               ISERROR(_xlpm.x),   "error:右侧选项执行失败:" &amp; _xlpm.cellAddress,
               TRUE,             "ok")
)</f>
        <v>ok</v>
      </c>
      <c r="J454" cm="1">
        <f t="array" ref="J454">IFERROR(_xlfn._xlws.SORT(
    _xlfn.UNIQUE(
        TRANSPOSE(
            _xlfn.FILTERXML("&lt;select&gt;&lt;x&gt;"&amp;SUBSTITUTE(选内存[[#This Row],[内存选项表]],",","&lt;/x&gt;&lt;x&gt;") &amp;"&lt;/x&gt;&lt;/select&gt;","//x")
        )
    )
),"无合适【内存】选项,请清除【规格】或【CPU】后再试")</f>
        <v>128</v>
      </c>
    </row>
    <row r="455" spans="1:10">
      <c r="A455" t="s">
        <v>3705</v>
      </c>
      <c r="B455" t="s">
        <v>1875</v>
      </c>
      <c r="C455" t="s">
        <v>3714</v>
      </c>
      <c r="D455" s="6">
        <v>16</v>
      </c>
      <c r="E455" s="6" t="s">
        <v>3323</v>
      </c>
      <c r="F455" s="6" t="str">
        <f t="shared" si="7"/>
        <v>选内存!$J$455#</v>
      </c>
      <c r="G455" s="6" t="str" cm="1">
        <f t="array" ref="G455">_xlfn.LET(_xlpm.x, J455,
         _xlpm.cellAddress, "【 选内存!" &amp; ADDRESS(ROW(选内存[[#This Row],[自检]]),COLUMN(选内存[[#This Row],[自检]])) &amp; "】",
         _xlfn.IFS(ISBLANK(_xlpm.x),   "error:右侧选项不足:" &amp;  _xlpm.cellAddress,
               ISERROR(_xlpm.x),   "error:右侧选项执行失败:" &amp; _xlpm.cellAddress,
               TRUE,             "ok")
)</f>
        <v>ok</v>
      </c>
      <c r="J455" cm="1">
        <f t="array" ref="J455">IFERROR(_xlfn._xlws.SORT(
    _xlfn.UNIQUE(
        TRANSPOSE(
            _xlfn.FILTERXML("&lt;select&gt;&lt;x&gt;"&amp;SUBSTITUTE(选内存[[#This Row],[内存选项表]],",","&lt;/x&gt;&lt;x&gt;") &amp;"&lt;/x&gt;&lt;/select&gt;","//x")
        )
    )
),"无合适【内存】选项,请清除【规格】或【CPU】后再试")</f>
        <v>128</v>
      </c>
    </row>
    <row r="456" spans="1:10">
      <c r="A456" t="s">
        <v>3705</v>
      </c>
      <c r="B456" t="s">
        <v>1878</v>
      </c>
      <c r="C456" t="s">
        <v>3714</v>
      </c>
      <c r="D456" s="6">
        <v>32</v>
      </c>
      <c r="E456" s="6" t="s">
        <v>3368</v>
      </c>
      <c r="F456" s="6" t="str">
        <f t="shared" si="7"/>
        <v>选内存!$J$456#</v>
      </c>
      <c r="G456" s="6" t="str" cm="1">
        <f t="array" ref="G456">_xlfn.LET(_xlpm.x, J456,
         _xlpm.cellAddress, "【 选内存!" &amp; ADDRESS(ROW(选内存[[#This Row],[自检]]),COLUMN(选内存[[#This Row],[自检]])) &amp; "】",
         _xlfn.IFS(ISBLANK(_xlpm.x),   "error:右侧选项不足:" &amp;  _xlpm.cellAddress,
               ISERROR(_xlpm.x),   "error:右侧选项执行失败:" &amp; _xlpm.cellAddress,
               TRUE,             "ok")
)</f>
        <v>ok</v>
      </c>
      <c r="J456" cm="1">
        <f t="array" ref="J456">IFERROR(_xlfn._xlws.SORT(
    _xlfn.UNIQUE(
        TRANSPOSE(
            _xlfn.FILTERXML("&lt;select&gt;&lt;x&gt;"&amp;SUBSTITUTE(选内存[[#This Row],[内存选项表]],",","&lt;/x&gt;&lt;x&gt;") &amp;"&lt;/x&gt;&lt;/select&gt;","//x")
        )
    )
),"无合适【内存】选项,请清除【规格】或【CPU】后再试")</f>
        <v>256</v>
      </c>
    </row>
    <row r="457" spans="1:10">
      <c r="A457" t="s">
        <v>3705</v>
      </c>
      <c r="B457" t="s">
        <v>11</v>
      </c>
      <c r="C457" t="s">
        <v>3714</v>
      </c>
      <c r="D457" s="6">
        <v>32</v>
      </c>
      <c r="E457" s="6" t="s">
        <v>3368</v>
      </c>
      <c r="F457" s="6" t="str">
        <f t="shared" si="7"/>
        <v>选内存!$J$457#</v>
      </c>
      <c r="G457" s="6" t="str" cm="1">
        <f t="array" ref="G457">_xlfn.LET(_xlpm.x, J457,
         _xlpm.cellAddress, "【 选内存!" &amp; ADDRESS(ROW(选内存[[#This Row],[自检]]),COLUMN(选内存[[#This Row],[自检]])) &amp; "】",
         _xlfn.IFS(ISBLANK(_xlpm.x),   "error:右侧选项不足:" &amp;  _xlpm.cellAddress,
               ISERROR(_xlpm.x),   "error:右侧选项执行失败:" &amp; _xlpm.cellAddress,
               TRUE,             "ok")
)</f>
        <v>ok</v>
      </c>
      <c r="J457" cm="1">
        <f t="array" ref="J457">IFERROR(_xlfn._xlws.SORT(
    _xlfn.UNIQUE(
        TRANSPOSE(
            _xlfn.FILTERXML("&lt;select&gt;&lt;x&gt;"&amp;SUBSTITUTE(选内存[[#This Row],[内存选项表]],",","&lt;/x&gt;&lt;x&gt;") &amp;"&lt;/x&gt;&lt;/select&gt;","//x")
        )
    )
),"无合适【内存】选项,请清除【规格】或【CPU】后再试")</f>
        <v>256</v>
      </c>
    </row>
    <row r="458" spans="1:10">
      <c r="A458" t="s">
        <v>3705</v>
      </c>
      <c r="B458" t="s">
        <v>1875</v>
      </c>
      <c r="C458" t="s">
        <v>3714</v>
      </c>
      <c r="D458" s="6">
        <v>32</v>
      </c>
      <c r="E458" s="6" t="s">
        <v>3368</v>
      </c>
      <c r="F458" s="6" t="str">
        <f t="shared" si="7"/>
        <v>选内存!$J$458#</v>
      </c>
      <c r="G458" s="6" t="str" cm="1">
        <f t="array" ref="G458">_xlfn.LET(_xlpm.x, J458,
         _xlpm.cellAddress, "【 选内存!" &amp; ADDRESS(ROW(选内存[[#This Row],[自检]]),COLUMN(选内存[[#This Row],[自检]])) &amp; "】",
         _xlfn.IFS(ISBLANK(_xlpm.x),   "error:右侧选项不足:" &amp;  _xlpm.cellAddress,
               ISERROR(_xlpm.x),   "error:右侧选项执行失败:" &amp; _xlpm.cellAddress,
               TRUE,             "ok")
)</f>
        <v>ok</v>
      </c>
      <c r="J458" cm="1">
        <f t="array" ref="J458">IFERROR(_xlfn._xlws.SORT(
    _xlfn.UNIQUE(
        TRANSPOSE(
            _xlfn.FILTERXML("&lt;select&gt;&lt;x&gt;"&amp;SUBSTITUTE(选内存[[#This Row],[内存选项表]],",","&lt;/x&gt;&lt;x&gt;") &amp;"&lt;/x&gt;&lt;/select&gt;","//x")
        )
    )
),"无合适【内存】选项,请清除【规格】或【CPU】后再试")</f>
        <v>256</v>
      </c>
    </row>
    <row r="459" spans="1:10">
      <c r="A459" t="s">
        <v>3705</v>
      </c>
      <c r="B459" t="s">
        <v>1878</v>
      </c>
      <c r="C459" t="s">
        <v>3714</v>
      </c>
      <c r="D459" s="6">
        <v>48</v>
      </c>
      <c r="E459" s="6" t="s">
        <v>3267</v>
      </c>
      <c r="F459" s="6" t="str">
        <f t="shared" si="7"/>
        <v>选内存!$J$459#</v>
      </c>
      <c r="G459" s="6" t="str" cm="1">
        <f t="array" ref="G459">_xlfn.LET(_xlpm.x, J459,
         _xlpm.cellAddress, "【 选内存!" &amp; ADDRESS(ROW(选内存[[#This Row],[自检]]),COLUMN(选内存[[#This Row],[自检]])) &amp; "】",
         _xlfn.IFS(ISBLANK(_xlpm.x),   "error:右侧选项不足:" &amp;  _xlpm.cellAddress,
               ISERROR(_xlpm.x),   "error:右侧选项执行失败:" &amp; _xlpm.cellAddress,
               TRUE,             "ok")
)</f>
        <v>ok</v>
      </c>
      <c r="J459" cm="1">
        <f t="array" ref="J459">IFERROR(_xlfn._xlws.SORT(
    _xlfn.UNIQUE(
        TRANSPOSE(
            _xlfn.FILTERXML("&lt;select&gt;&lt;x&gt;"&amp;SUBSTITUTE(选内存[[#This Row],[内存选项表]],",","&lt;/x&gt;&lt;x&gt;") &amp;"&lt;/x&gt;&lt;/select&gt;","//x")
        )
    )
),"无合适【内存】选项,请清除【规格】或【CPU】后再试")</f>
        <v>384</v>
      </c>
    </row>
    <row r="460" spans="1:10">
      <c r="A460" t="s">
        <v>3705</v>
      </c>
      <c r="B460" t="s">
        <v>11</v>
      </c>
      <c r="C460" t="s">
        <v>3714</v>
      </c>
      <c r="D460" s="6">
        <v>48</v>
      </c>
      <c r="E460" s="6" t="s">
        <v>3267</v>
      </c>
      <c r="F460" s="6" t="str">
        <f t="shared" si="7"/>
        <v>选内存!$J$460#</v>
      </c>
      <c r="G460" s="6" t="str" cm="1">
        <f t="array" ref="G460">_xlfn.LET(_xlpm.x, J460,
         _xlpm.cellAddress, "【 选内存!" &amp; ADDRESS(ROW(选内存[[#This Row],[自检]]),COLUMN(选内存[[#This Row],[自检]])) &amp; "】",
         _xlfn.IFS(ISBLANK(_xlpm.x),   "error:右侧选项不足:" &amp;  _xlpm.cellAddress,
               ISERROR(_xlpm.x),   "error:右侧选项执行失败:" &amp; _xlpm.cellAddress,
               TRUE,             "ok")
)</f>
        <v>ok</v>
      </c>
      <c r="J460" cm="1">
        <f t="array" ref="J460">IFERROR(_xlfn._xlws.SORT(
    _xlfn.UNIQUE(
        TRANSPOSE(
            _xlfn.FILTERXML("&lt;select&gt;&lt;x&gt;"&amp;SUBSTITUTE(选内存[[#This Row],[内存选项表]],",","&lt;/x&gt;&lt;x&gt;") &amp;"&lt;/x&gt;&lt;/select&gt;","//x")
        )
    )
),"无合适【内存】选项,请清除【规格】或【CPU】后再试")</f>
        <v>384</v>
      </c>
    </row>
    <row r="461" spans="1:10">
      <c r="A461" t="s">
        <v>3705</v>
      </c>
      <c r="B461" t="s">
        <v>1875</v>
      </c>
      <c r="C461" t="s">
        <v>3714</v>
      </c>
      <c r="D461" s="6">
        <v>48</v>
      </c>
      <c r="E461" s="6" t="s">
        <v>3267</v>
      </c>
      <c r="F461" s="6" t="str">
        <f t="shared" si="7"/>
        <v>选内存!$J$461#</v>
      </c>
      <c r="G461" s="6" t="str" cm="1">
        <f t="array" ref="G461">_xlfn.LET(_xlpm.x, J461,
         _xlpm.cellAddress, "【 选内存!" &amp; ADDRESS(ROW(选内存[[#This Row],[自检]]),COLUMN(选内存[[#This Row],[自检]])) &amp; "】",
         _xlfn.IFS(ISBLANK(_xlpm.x),   "error:右侧选项不足:" &amp;  _xlpm.cellAddress,
               ISERROR(_xlpm.x),   "error:右侧选项执行失败:" &amp; _xlpm.cellAddress,
               TRUE,             "ok")
)</f>
        <v>ok</v>
      </c>
      <c r="J461" cm="1">
        <f t="array" ref="J461">IFERROR(_xlfn._xlws.SORT(
    _xlfn.UNIQUE(
        TRANSPOSE(
            _xlfn.FILTERXML("&lt;select&gt;&lt;x&gt;"&amp;SUBSTITUTE(选内存[[#This Row],[内存选项表]],",","&lt;/x&gt;&lt;x&gt;") &amp;"&lt;/x&gt;&lt;/select&gt;","//x")
        )
    )
),"无合适【内存】选项,请清除【规格】或【CPU】后再试")</f>
        <v>384</v>
      </c>
    </row>
    <row r="462" spans="1:10">
      <c r="A462" t="s">
        <v>3705</v>
      </c>
      <c r="B462" t="s">
        <v>1878</v>
      </c>
      <c r="C462" t="s">
        <v>3715</v>
      </c>
      <c r="D462" s="6">
        <v>2</v>
      </c>
      <c r="E462" s="6" t="s">
        <v>3301</v>
      </c>
      <c r="F462" s="6" t="str">
        <f t="shared" si="7"/>
        <v>选内存!$J$462#</v>
      </c>
      <c r="G462" s="6" t="str" cm="1">
        <f t="array" ref="G462">_xlfn.LET(_xlpm.x, J462,
         _xlpm.cellAddress, "【 选内存!" &amp; ADDRESS(ROW(选内存[[#This Row],[自检]]),COLUMN(选内存[[#This Row],[自检]])) &amp; "】",
         _xlfn.IFS(ISBLANK(_xlpm.x),   "error:右侧选项不足:" &amp;  _xlpm.cellAddress,
               ISERROR(_xlpm.x),   "error:右侧选项执行失败:" &amp; _xlpm.cellAddress,
               TRUE,             "ok")
)</f>
        <v>ok</v>
      </c>
      <c r="J462" cm="1">
        <f t="array" ref="J462">IFERROR(_xlfn._xlws.SORT(
    _xlfn.UNIQUE(
        TRANSPOSE(
            _xlfn.FILTERXML("&lt;select&gt;&lt;x&gt;"&amp;SUBSTITUTE(选内存[[#This Row],[内存选项表]],",","&lt;/x&gt;&lt;x&gt;") &amp;"&lt;/x&gt;&lt;/select&gt;","//x")
        )
    )
),"无合适【内存】选项,请清除【规格】或【CPU】后再试")</f>
        <v>16</v>
      </c>
    </row>
    <row r="463" spans="1:10">
      <c r="A463" t="s">
        <v>3705</v>
      </c>
      <c r="B463" t="s">
        <v>11</v>
      </c>
      <c r="C463" t="s">
        <v>3715</v>
      </c>
      <c r="D463" s="6">
        <v>2</v>
      </c>
      <c r="E463" s="6" t="s">
        <v>3301</v>
      </c>
      <c r="F463" s="6" t="str">
        <f t="shared" si="7"/>
        <v>选内存!$J$463#</v>
      </c>
      <c r="G463" s="6" t="str" cm="1">
        <f t="array" ref="G463">_xlfn.LET(_xlpm.x, J463,
         _xlpm.cellAddress, "【 选内存!" &amp; ADDRESS(ROW(选内存[[#This Row],[自检]]),COLUMN(选内存[[#This Row],[自检]])) &amp; "】",
         _xlfn.IFS(ISBLANK(_xlpm.x),   "error:右侧选项不足:" &amp;  _xlpm.cellAddress,
               ISERROR(_xlpm.x),   "error:右侧选项执行失败:" &amp; _xlpm.cellAddress,
               TRUE,             "ok")
)</f>
        <v>ok</v>
      </c>
      <c r="J463" cm="1">
        <f t="array" ref="J463">IFERROR(_xlfn._xlws.SORT(
    _xlfn.UNIQUE(
        TRANSPOSE(
            _xlfn.FILTERXML("&lt;select&gt;&lt;x&gt;"&amp;SUBSTITUTE(选内存[[#This Row],[内存选项表]],",","&lt;/x&gt;&lt;x&gt;") &amp;"&lt;/x&gt;&lt;/select&gt;","//x")
        )
    )
),"无合适【内存】选项,请清除【规格】或【CPU】后再试")</f>
        <v>16</v>
      </c>
    </row>
    <row r="464" spans="1:10">
      <c r="A464" t="s">
        <v>3705</v>
      </c>
      <c r="B464" t="s">
        <v>1875</v>
      </c>
      <c r="C464" t="s">
        <v>3715</v>
      </c>
      <c r="D464" s="6">
        <v>2</v>
      </c>
      <c r="E464" s="6" t="s">
        <v>3301</v>
      </c>
      <c r="F464" s="6" t="str">
        <f t="shared" si="7"/>
        <v>选内存!$J$464#</v>
      </c>
      <c r="G464" s="6" t="str" cm="1">
        <f t="array" ref="G464">_xlfn.LET(_xlpm.x, J464,
         _xlpm.cellAddress, "【 选内存!" &amp; ADDRESS(ROW(选内存[[#This Row],[自检]]),COLUMN(选内存[[#This Row],[自检]])) &amp; "】",
         _xlfn.IFS(ISBLANK(_xlpm.x),   "error:右侧选项不足:" &amp;  _xlpm.cellAddress,
               ISERROR(_xlpm.x),   "error:右侧选项执行失败:" &amp; _xlpm.cellAddress,
               TRUE,             "ok")
)</f>
        <v>ok</v>
      </c>
      <c r="J464" cm="1">
        <f t="array" ref="J464">IFERROR(_xlfn._xlws.SORT(
    _xlfn.UNIQUE(
        TRANSPOSE(
            _xlfn.FILTERXML("&lt;select&gt;&lt;x&gt;"&amp;SUBSTITUTE(选内存[[#This Row],[内存选项表]],",","&lt;/x&gt;&lt;x&gt;") &amp;"&lt;/x&gt;&lt;/select&gt;","//x")
        )
    )
),"无合适【内存】选项,请清除【规格】或【CPU】后再试")</f>
        <v>16</v>
      </c>
    </row>
    <row r="465" spans="1:11">
      <c r="A465" t="s">
        <v>3705</v>
      </c>
      <c r="B465" t="s">
        <v>1878</v>
      </c>
      <c r="C465" t="s">
        <v>3715</v>
      </c>
      <c r="D465" s="6">
        <v>4</v>
      </c>
      <c r="E465" s="6" t="s">
        <v>3290</v>
      </c>
      <c r="F465" s="6" t="str">
        <f t="shared" si="7"/>
        <v>选内存!$J$465#</v>
      </c>
      <c r="G465" s="6" t="str" cm="1">
        <f t="array" ref="G465">_xlfn.LET(_xlpm.x, J465,
         _xlpm.cellAddress, "【 选内存!" &amp; ADDRESS(ROW(选内存[[#This Row],[自检]]),COLUMN(选内存[[#This Row],[自检]])) &amp; "】",
         _xlfn.IFS(ISBLANK(_xlpm.x),   "error:右侧选项不足:" &amp;  _xlpm.cellAddress,
               ISERROR(_xlpm.x),   "error:右侧选项执行失败:" &amp; _xlpm.cellAddress,
               TRUE,             "ok")
)</f>
        <v>ok</v>
      </c>
      <c r="J465" cm="1">
        <f t="array" ref="J465">IFERROR(_xlfn._xlws.SORT(
    _xlfn.UNIQUE(
        TRANSPOSE(
            _xlfn.FILTERXML("&lt;select&gt;&lt;x&gt;"&amp;SUBSTITUTE(选内存[[#This Row],[内存选项表]],",","&lt;/x&gt;&lt;x&gt;") &amp;"&lt;/x&gt;&lt;/select&gt;","//x")
        )
    )
),"无合适【内存】选项,请清除【规格】或【CPU】后再试")</f>
        <v>32</v>
      </c>
    </row>
    <row r="466" spans="1:11">
      <c r="A466" t="s">
        <v>3705</v>
      </c>
      <c r="B466" t="s">
        <v>11</v>
      </c>
      <c r="C466" t="s">
        <v>3715</v>
      </c>
      <c r="D466" s="6">
        <v>4</v>
      </c>
      <c r="E466" s="6" t="s">
        <v>3290</v>
      </c>
      <c r="F466" s="6" t="str">
        <f t="shared" si="7"/>
        <v>选内存!$J$466#</v>
      </c>
      <c r="G466" s="6" t="str" cm="1">
        <f t="array" ref="G466">_xlfn.LET(_xlpm.x, J466,
         _xlpm.cellAddress, "【 选内存!" &amp; ADDRESS(ROW(选内存[[#This Row],[自检]]),COLUMN(选内存[[#This Row],[自检]])) &amp; "】",
         _xlfn.IFS(ISBLANK(_xlpm.x),   "error:右侧选项不足:" &amp;  _xlpm.cellAddress,
               ISERROR(_xlpm.x),   "error:右侧选项执行失败:" &amp; _xlpm.cellAddress,
               TRUE,             "ok")
)</f>
        <v>ok</v>
      </c>
      <c r="J466" cm="1">
        <f t="array" ref="J466">IFERROR(_xlfn._xlws.SORT(
    _xlfn.UNIQUE(
        TRANSPOSE(
            _xlfn.FILTERXML("&lt;select&gt;&lt;x&gt;"&amp;SUBSTITUTE(选内存[[#This Row],[内存选项表]],",","&lt;/x&gt;&lt;x&gt;") &amp;"&lt;/x&gt;&lt;/select&gt;","//x")
        )
    )
),"无合适【内存】选项,请清除【规格】或【CPU】后再试")</f>
        <v>32</v>
      </c>
    </row>
    <row r="467" spans="1:11">
      <c r="A467" t="s">
        <v>3705</v>
      </c>
      <c r="B467" t="s">
        <v>1875</v>
      </c>
      <c r="C467" t="s">
        <v>3715</v>
      </c>
      <c r="D467" s="6">
        <v>4</v>
      </c>
      <c r="E467" s="6" t="s">
        <v>3290</v>
      </c>
      <c r="F467" s="6" t="str">
        <f t="shared" si="7"/>
        <v>选内存!$J$467#</v>
      </c>
      <c r="G467" s="6" t="str" cm="1">
        <f t="array" ref="G467">_xlfn.LET(_xlpm.x, J467,
         _xlpm.cellAddress, "【 选内存!" &amp; ADDRESS(ROW(选内存[[#This Row],[自检]]),COLUMN(选内存[[#This Row],[自检]])) &amp; "】",
         _xlfn.IFS(ISBLANK(_xlpm.x),   "error:右侧选项不足:" &amp;  _xlpm.cellAddress,
               ISERROR(_xlpm.x),   "error:右侧选项执行失败:" &amp; _xlpm.cellAddress,
               TRUE,             "ok")
)</f>
        <v>ok</v>
      </c>
      <c r="J467" cm="1">
        <f t="array" ref="J467">IFERROR(_xlfn._xlws.SORT(
    _xlfn.UNIQUE(
        TRANSPOSE(
            _xlfn.FILTERXML("&lt;select&gt;&lt;x&gt;"&amp;SUBSTITUTE(选内存[[#This Row],[内存选项表]],",","&lt;/x&gt;&lt;x&gt;") &amp;"&lt;/x&gt;&lt;/select&gt;","//x")
        )
    )
),"无合适【内存】选项,请清除【规格】或【CPU】后再试")</f>
        <v>32</v>
      </c>
    </row>
    <row r="468" spans="1:11">
      <c r="A468" t="s">
        <v>3705</v>
      </c>
      <c r="B468" t="s">
        <v>1878</v>
      </c>
      <c r="C468" t="s">
        <v>3715</v>
      </c>
      <c r="D468" s="6">
        <v>8</v>
      </c>
      <c r="E468" s="6" t="s">
        <v>3291</v>
      </c>
      <c r="F468" s="6" t="str">
        <f t="shared" si="7"/>
        <v>选内存!$J$468#</v>
      </c>
      <c r="G468" s="6" t="str" cm="1">
        <f t="array" ref="G468">_xlfn.LET(_xlpm.x, J468,
         _xlpm.cellAddress, "【 选内存!" &amp; ADDRESS(ROW(选内存[[#This Row],[自检]]),COLUMN(选内存[[#This Row],[自检]])) &amp; "】",
         _xlfn.IFS(ISBLANK(_xlpm.x),   "error:右侧选项不足:" &amp;  _xlpm.cellAddress,
               ISERROR(_xlpm.x),   "error:右侧选项执行失败:" &amp; _xlpm.cellAddress,
               TRUE,             "ok")
)</f>
        <v>ok</v>
      </c>
      <c r="J468" cm="1">
        <f t="array" ref="J468">IFERROR(_xlfn._xlws.SORT(
    _xlfn.UNIQUE(
        TRANSPOSE(
            _xlfn.FILTERXML("&lt;select&gt;&lt;x&gt;"&amp;SUBSTITUTE(选内存[[#This Row],[内存选项表]],",","&lt;/x&gt;&lt;x&gt;") &amp;"&lt;/x&gt;&lt;/select&gt;","//x")
        )
    )
),"无合适【内存】选项,请清除【规格】或【CPU】后再试")</f>
        <v>64</v>
      </c>
    </row>
    <row r="469" spans="1:11">
      <c r="A469" t="s">
        <v>3705</v>
      </c>
      <c r="B469" t="s">
        <v>11</v>
      </c>
      <c r="C469" t="s">
        <v>3715</v>
      </c>
      <c r="D469" s="6">
        <v>8</v>
      </c>
      <c r="E469" s="6" t="s">
        <v>3291</v>
      </c>
      <c r="F469" s="6" t="str">
        <f t="shared" si="7"/>
        <v>选内存!$J$469#</v>
      </c>
      <c r="G469" s="6" t="str" cm="1">
        <f t="array" ref="G469">_xlfn.LET(_xlpm.x, J469,
         _xlpm.cellAddress, "【 选内存!" &amp; ADDRESS(ROW(选内存[[#This Row],[自检]]),COLUMN(选内存[[#This Row],[自检]])) &amp; "】",
         _xlfn.IFS(ISBLANK(_xlpm.x),   "error:右侧选项不足:" &amp;  _xlpm.cellAddress,
               ISERROR(_xlpm.x),   "error:右侧选项执行失败:" &amp; _xlpm.cellAddress,
               TRUE,             "ok")
)</f>
        <v>ok</v>
      </c>
      <c r="J469" cm="1">
        <f t="array" ref="J469">IFERROR(_xlfn._xlws.SORT(
    _xlfn.UNIQUE(
        TRANSPOSE(
            _xlfn.FILTERXML("&lt;select&gt;&lt;x&gt;"&amp;SUBSTITUTE(选内存[[#This Row],[内存选项表]],",","&lt;/x&gt;&lt;x&gt;") &amp;"&lt;/x&gt;&lt;/select&gt;","//x")
        )
    )
),"无合适【内存】选项,请清除【规格】或【CPU】后再试")</f>
        <v>64</v>
      </c>
    </row>
    <row r="470" spans="1:11">
      <c r="A470" t="s">
        <v>3705</v>
      </c>
      <c r="B470" t="s">
        <v>1875</v>
      </c>
      <c r="C470" t="s">
        <v>3715</v>
      </c>
      <c r="D470" s="6">
        <v>8</v>
      </c>
      <c r="E470" s="6" t="s">
        <v>3291</v>
      </c>
      <c r="F470" s="6" t="str">
        <f t="shared" si="7"/>
        <v>选内存!$J$470#</v>
      </c>
      <c r="G470" s="6" t="str" cm="1">
        <f t="array" ref="G470">_xlfn.LET(_xlpm.x, J470,
         _xlpm.cellAddress, "【 选内存!" &amp; ADDRESS(ROW(选内存[[#This Row],[自检]]),COLUMN(选内存[[#This Row],[自检]])) &amp; "】",
         _xlfn.IFS(ISBLANK(_xlpm.x),   "error:右侧选项不足:" &amp;  _xlpm.cellAddress,
               ISERROR(_xlpm.x),   "error:右侧选项执行失败:" &amp; _xlpm.cellAddress,
               TRUE,             "ok")
)</f>
        <v>ok</v>
      </c>
      <c r="J470" cm="1">
        <f t="array" ref="J470">IFERROR(_xlfn._xlws.SORT(
    _xlfn.UNIQUE(
        TRANSPOSE(
            _xlfn.FILTERXML("&lt;select&gt;&lt;x&gt;"&amp;SUBSTITUTE(选内存[[#This Row],[内存选项表]],",","&lt;/x&gt;&lt;x&gt;") &amp;"&lt;/x&gt;&lt;/select&gt;","//x")
        )
    )
),"无合适【内存】选项,请清除【规格】或【CPU】后再试")</f>
        <v>64</v>
      </c>
    </row>
    <row r="471" spans="1:11">
      <c r="A471" t="s">
        <v>3705</v>
      </c>
      <c r="B471" t="s">
        <v>1878</v>
      </c>
      <c r="C471" t="s">
        <v>3715</v>
      </c>
      <c r="D471" s="6">
        <v>12</v>
      </c>
      <c r="E471" s="6" t="s">
        <v>3266</v>
      </c>
      <c r="F471" s="6" t="str">
        <f t="shared" si="7"/>
        <v>选内存!$J$471#</v>
      </c>
      <c r="G471" s="6" t="str" cm="1">
        <f t="array" ref="G471">_xlfn.LET(_xlpm.x, J471,
         _xlpm.cellAddress, "【 选内存!" &amp; ADDRESS(ROW(选内存[[#This Row],[自检]]),COLUMN(选内存[[#This Row],[自检]])) &amp; "】",
         _xlfn.IFS(ISBLANK(_xlpm.x),   "error:右侧选项不足:" &amp;  _xlpm.cellAddress,
               ISERROR(_xlpm.x),   "error:右侧选项执行失败:" &amp; _xlpm.cellAddress,
               TRUE,             "ok")
)</f>
        <v>ok</v>
      </c>
      <c r="J471" cm="1">
        <f t="array" ref="J471">IFERROR(_xlfn._xlws.SORT(
    _xlfn.UNIQUE(
        TRANSPOSE(
            _xlfn.FILTERXML("&lt;select&gt;&lt;x&gt;"&amp;SUBSTITUTE(选内存[[#This Row],[内存选项表]],",","&lt;/x&gt;&lt;x&gt;") &amp;"&lt;/x&gt;&lt;/select&gt;","//x")
        )
    )
),"无合适【内存】选项,请清除【规格】或【CPU】后再试")</f>
        <v>96</v>
      </c>
    </row>
    <row r="472" spans="1:11">
      <c r="A472" t="s">
        <v>3705</v>
      </c>
      <c r="B472" t="s">
        <v>11</v>
      </c>
      <c r="C472" t="s">
        <v>3715</v>
      </c>
      <c r="D472" s="6">
        <v>12</v>
      </c>
      <c r="E472" s="6" t="s">
        <v>3266</v>
      </c>
      <c r="F472" s="6" t="str">
        <f t="shared" si="7"/>
        <v>选内存!$J$472#</v>
      </c>
      <c r="G472" s="6" t="str" cm="1">
        <f t="array" ref="G472">_xlfn.LET(_xlpm.x, J472,
         _xlpm.cellAddress, "【 选内存!" &amp; ADDRESS(ROW(选内存[[#This Row],[自检]]),COLUMN(选内存[[#This Row],[自检]])) &amp; "】",
         _xlfn.IFS(ISBLANK(_xlpm.x),   "error:右侧选项不足:" &amp;  _xlpm.cellAddress,
               ISERROR(_xlpm.x),   "error:右侧选项执行失败:" &amp; _xlpm.cellAddress,
               TRUE,             "ok")
)</f>
        <v>ok</v>
      </c>
      <c r="J472" cm="1">
        <f t="array" ref="J472">IFERROR(_xlfn._xlws.SORT(
    _xlfn.UNIQUE(
        TRANSPOSE(
            _xlfn.FILTERXML("&lt;select&gt;&lt;x&gt;"&amp;SUBSTITUTE(选内存[[#This Row],[内存选项表]],",","&lt;/x&gt;&lt;x&gt;") &amp;"&lt;/x&gt;&lt;/select&gt;","//x")
        )
    )
),"无合适【内存】选项,请清除【规格】或【CPU】后再试")</f>
        <v>96</v>
      </c>
    </row>
    <row r="473" spans="1:11">
      <c r="A473" t="s">
        <v>3705</v>
      </c>
      <c r="B473" t="s">
        <v>1875</v>
      </c>
      <c r="C473" t="s">
        <v>3715</v>
      </c>
      <c r="D473" s="6">
        <v>12</v>
      </c>
      <c r="E473" s="6" t="s">
        <v>3266</v>
      </c>
      <c r="F473" s="6" t="str">
        <f t="shared" si="7"/>
        <v>选内存!$J$473#</v>
      </c>
      <c r="G473" s="6" t="str" cm="1">
        <f t="array" ref="G473">_xlfn.LET(_xlpm.x, J473,
         _xlpm.cellAddress, "【 选内存!" &amp; ADDRESS(ROW(选内存[[#This Row],[自检]]),COLUMN(选内存[[#This Row],[自检]])) &amp; "】",
         _xlfn.IFS(ISBLANK(_xlpm.x),   "error:右侧选项不足:" &amp;  _xlpm.cellAddress,
               ISERROR(_xlpm.x),   "error:右侧选项执行失败:" &amp; _xlpm.cellAddress,
               TRUE,             "ok")
)</f>
        <v>ok</v>
      </c>
      <c r="J473" cm="1">
        <f t="array" ref="J473">IFERROR(_xlfn._xlws.SORT(
    _xlfn.UNIQUE(
        TRANSPOSE(
            _xlfn.FILTERXML("&lt;select&gt;&lt;x&gt;"&amp;SUBSTITUTE(选内存[[#This Row],[内存选项表]],",","&lt;/x&gt;&lt;x&gt;") &amp;"&lt;/x&gt;&lt;/select&gt;","//x")
        )
    )
),"无合适【内存】选项,请清除【规格】或【CPU】后再试")</f>
        <v>96</v>
      </c>
    </row>
    <row r="474" spans="1:11">
      <c r="A474" t="s">
        <v>3705</v>
      </c>
      <c r="B474" t="s">
        <v>1878</v>
      </c>
      <c r="C474" t="s">
        <v>3715</v>
      </c>
      <c r="D474" s="6">
        <v>32</v>
      </c>
      <c r="E474" s="6" t="s">
        <v>3368</v>
      </c>
      <c r="F474" s="6" t="str">
        <f t="shared" si="7"/>
        <v>选内存!$J$474#</v>
      </c>
      <c r="G474" s="6" t="str" cm="1">
        <f t="array" ref="G474">_xlfn.LET(_xlpm.x, J474,
         _xlpm.cellAddress, "【 选内存!" &amp; ADDRESS(ROW(选内存[[#This Row],[自检]]),COLUMN(选内存[[#This Row],[自检]])) &amp; "】",
         _xlfn.IFS(ISBLANK(_xlpm.x),   "error:右侧选项不足:" &amp;  _xlpm.cellAddress,
               ISERROR(_xlpm.x),   "error:右侧选项执行失败:" &amp; _xlpm.cellAddress,
               TRUE,             "ok")
)</f>
        <v>ok</v>
      </c>
      <c r="J474" cm="1">
        <f t="array" ref="J474">IFERROR(_xlfn._xlws.SORT(
    _xlfn.UNIQUE(
        TRANSPOSE(
            _xlfn.FILTERXML("&lt;select&gt;&lt;x&gt;"&amp;SUBSTITUTE(选内存[[#This Row],[内存选项表]],",","&lt;/x&gt;&lt;x&gt;") &amp;"&lt;/x&gt;&lt;/select&gt;","//x")
        )
    )
),"无合适【内存】选项,请清除【规格】或【CPU】后再试")</f>
        <v>256</v>
      </c>
    </row>
    <row r="475" spans="1:11">
      <c r="A475" t="s">
        <v>3705</v>
      </c>
      <c r="B475" t="s">
        <v>11</v>
      </c>
      <c r="C475" t="s">
        <v>3715</v>
      </c>
      <c r="D475" s="6">
        <v>32</v>
      </c>
      <c r="E475" s="6" t="s">
        <v>3368</v>
      </c>
      <c r="F475" s="6" t="str">
        <f t="shared" si="7"/>
        <v>选内存!$J$475#</v>
      </c>
      <c r="G475" s="6" t="str" cm="1">
        <f t="array" ref="G475">_xlfn.LET(_xlpm.x, J475,
         _xlpm.cellAddress, "【 选内存!" &amp; ADDRESS(ROW(选内存[[#This Row],[自检]]),COLUMN(选内存[[#This Row],[自检]])) &amp; "】",
         _xlfn.IFS(ISBLANK(_xlpm.x),   "error:右侧选项不足:" &amp;  _xlpm.cellAddress,
               ISERROR(_xlpm.x),   "error:右侧选项执行失败:" &amp; _xlpm.cellAddress,
               TRUE,             "ok")
)</f>
        <v>ok</v>
      </c>
      <c r="J475" cm="1">
        <f t="array" ref="J475">IFERROR(_xlfn._xlws.SORT(
    _xlfn.UNIQUE(
        TRANSPOSE(
            _xlfn.FILTERXML("&lt;select&gt;&lt;x&gt;"&amp;SUBSTITUTE(选内存[[#This Row],[内存选项表]],",","&lt;/x&gt;&lt;x&gt;") &amp;"&lt;/x&gt;&lt;/select&gt;","//x")
        )
    )
),"无合适【内存】选项,请清除【规格】或【CPU】后再试")</f>
        <v>256</v>
      </c>
    </row>
    <row r="476" spans="1:11">
      <c r="A476" t="s">
        <v>3705</v>
      </c>
      <c r="B476" t="s">
        <v>1875</v>
      </c>
      <c r="C476" t="s">
        <v>3715</v>
      </c>
      <c r="D476" s="6">
        <v>32</v>
      </c>
      <c r="E476" s="6" t="s">
        <v>3368</v>
      </c>
      <c r="F476" s="6" t="str">
        <f t="shared" si="7"/>
        <v>选内存!$J$476#</v>
      </c>
      <c r="G476" s="6" t="str" cm="1">
        <f t="array" ref="G476">_xlfn.LET(_xlpm.x, J476,
         _xlpm.cellAddress, "【 选内存!" &amp; ADDRESS(ROW(选内存[[#This Row],[自检]]),COLUMN(选内存[[#This Row],[自检]])) &amp; "】",
         _xlfn.IFS(ISBLANK(_xlpm.x),   "error:右侧选项不足:" &amp;  _xlpm.cellAddress,
               ISERROR(_xlpm.x),   "error:右侧选项执行失败:" &amp; _xlpm.cellAddress,
               TRUE,             "ok")
)</f>
        <v>ok</v>
      </c>
      <c r="J476" cm="1">
        <f t="array" ref="J476">IFERROR(_xlfn._xlws.SORT(
    _xlfn.UNIQUE(
        TRANSPOSE(
            _xlfn.FILTERXML("&lt;select&gt;&lt;x&gt;"&amp;SUBSTITUTE(选内存[[#This Row],[内存选项表]],",","&lt;/x&gt;&lt;x&gt;") &amp;"&lt;/x&gt;&lt;/select&gt;","//x")
        )
    )
),"无合适【内存】选项,请清除【规格】或【CPU】后再试")</f>
        <v>256</v>
      </c>
    </row>
    <row r="477" spans="1:11">
      <c r="A477" t="s">
        <v>242</v>
      </c>
      <c r="B477" t="s">
        <v>1878</v>
      </c>
      <c r="C477" t="s">
        <v>3675</v>
      </c>
      <c r="D477" s="6">
        <v>1</v>
      </c>
      <c r="E477" s="6" t="s">
        <v>3550</v>
      </c>
      <c r="F477" s="6" t="str">
        <f t="shared" si="7"/>
        <v>选内存!$J$477#</v>
      </c>
      <c r="G477" s="6" t="str" cm="1">
        <f t="array" ref="G477">_xlfn.LET(_xlpm.x, J477,
         _xlpm.cellAddress, "【 选内存!" &amp; ADDRESS(ROW(选内存[[#This Row],[自检]]),COLUMN(选内存[[#This Row],[自检]])) &amp; "】",
         _xlfn.IFS(ISBLANK(_xlpm.x),   "error:右侧选项不足:" &amp;  _xlpm.cellAddress,
               ISERROR(_xlpm.x),   "error:右侧选项执行失败:" &amp; _xlpm.cellAddress,
               TRUE,             "ok")
)</f>
        <v>ok</v>
      </c>
      <c r="J477" cm="1">
        <f t="array" ref="J477:K477">IFERROR(_xlfn._xlws.SORT(
    _xlfn.UNIQUE(
        TRANSPOSE(
            _xlfn.FILTERXML("&lt;select&gt;&lt;x&gt;"&amp;SUBSTITUTE(选内存[[#This Row],[内存选项表]],",","&lt;/x&gt;&lt;x&gt;") &amp;"&lt;/x&gt;&lt;/select&gt;","//x")
        )
    )
),"无合适【内存】选项,请清除【规格】或【CPU】后再试")</f>
        <v>1</v>
      </c>
      <c r="K477">
        <v>2</v>
      </c>
    </row>
    <row r="478" spans="1:11">
      <c r="A478" t="s">
        <v>242</v>
      </c>
      <c r="B478" t="s">
        <v>1878</v>
      </c>
      <c r="C478" t="s">
        <v>3675</v>
      </c>
      <c r="D478" s="6">
        <v>2</v>
      </c>
      <c r="E478" s="6" t="s">
        <v>3306</v>
      </c>
      <c r="F478" s="6" t="str">
        <f t="shared" si="7"/>
        <v>选内存!$J$478#</v>
      </c>
      <c r="G478" s="6" t="str" cm="1">
        <f t="array" ref="G478">_xlfn.LET(_xlpm.x, J478,
         _xlpm.cellAddress, "【 选内存!" &amp; ADDRESS(ROW(选内存[[#This Row],[自检]]),COLUMN(选内存[[#This Row],[自检]])) &amp; "】",
         _xlfn.IFS(ISBLANK(_xlpm.x),   "error:右侧选项不足:" &amp;  _xlpm.cellAddress,
               ISERROR(_xlpm.x),   "error:右侧选项执行失败:" &amp; _xlpm.cellAddress,
               TRUE,             "ok")
)</f>
        <v>ok</v>
      </c>
      <c r="J478" cm="1">
        <f t="array" ref="J478">IFERROR(_xlfn._xlws.SORT(
    _xlfn.UNIQUE(
        TRANSPOSE(
            _xlfn.FILTERXML("&lt;select&gt;&lt;x&gt;"&amp;SUBSTITUTE(选内存[[#This Row],[内存选项表]],",","&lt;/x&gt;&lt;x&gt;") &amp;"&lt;/x&gt;&lt;/select&gt;","//x")
        )
    )
),"无合适【内存】选项,请清除【规格】或【CPU】后再试")</f>
        <v>4</v>
      </c>
    </row>
    <row r="479" spans="1:11">
      <c r="A479" t="s">
        <v>242</v>
      </c>
      <c r="B479" t="s">
        <v>1878</v>
      </c>
      <c r="C479" t="s">
        <v>3675</v>
      </c>
      <c r="D479" s="6">
        <v>4</v>
      </c>
      <c r="E479" s="6" t="s">
        <v>3633</v>
      </c>
      <c r="F479" s="6" t="str">
        <f t="shared" si="7"/>
        <v>选内存!$J$479#</v>
      </c>
      <c r="G479" s="6" t="str" cm="1">
        <f t="array" ref="G479">_xlfn.LET(_xlpm.x, J479,
         _xlpm.cellAddress, "【 选内存!" &amp; ADDRESS(ROW(选内存[[#This Row],[自检]]),COLUMN(选内存[[#This Row],[自检]])) &amp; "】",
         _xlfn.IFS(ISBLANK(_xlpm.x),   "error:右侧选项不足:" &amp;  _xlpm.cellAddress,
               ISERROR(_xlpm.x),   "error:右侧选项执行失败:" &amp; _xlpm.cellAddress,
               TRUE,             "ok")
)</f>
        <v>ok</v>
      </c>
      <c r="J479" cm="1">
        <f t="array" ref="J479:K479">IFERROR(_xlfn._xlws.SORT(
    _xlfn.UNIQUE(
        TRANSPOSE(
            _xlfn.FILTERXML("&lt;select&gt;&lt;x&gt;"&amp;SUBSTITUTE(选内存[[#This Row],[内存选项表]],",","&lt;/x&gt;&lt;x&gt;") &amp;"&lt;/x&gt;&lt;/select&gt;","//x")
        )
    )
),"无合适【内存】选项,请清除【规格】或【CPU】后再试")</f>
        <v>8</v>
      </c>
      <c r="K479">
        <v>16</v>
      </c>
    </row>
    <row r="480" spans="1:11">
      <c r="A480" t="s">
        <v>242</v>
      </c>
      <c r="B480" t="s">
        <v>1878</v>
      </c>
      <c r="C480" t="s">
        <v>3675</v>
      </c>
      <c r="D480" s="6">
        <v>8</v>
      </c>
      <c r="E480" s="6" t="s">
        <v>3634</v>
      </c>
      <c r="F480" s="6" t="str">
        <f t="shared" si="7"/>
        <v>选内存!$J$480#</v>
      </c>
      <c r="G480" s="6" t="str" cm="1">
        <f t="array" ref="G480">_xlfn.LET(_xlpm.x, J480,
         _xlpm.cellAddress, "【 选内存!" &amp; ADDRESS(ROW(选内存[[#This Row],[自检]]),COLUMN(选内存[[#This Row],[自检]])) &amp; "】",
         _xlfn.IFS(ISBLANK(_xlpm.x),   "error:右侧选项不足:" &amp;  _xlpm.cellAddress,
               ISERROR(_xlpm.x),   "error:右侧选项执行失败:" &amp; _xlpm.cellAddress,
               TRUE,             "ok")
)</f>
        <v>ok</v>
      </c>
      <c r="J480" cm="1">
        <f t="array" ref="J480:K480">IFERROR(_xlfn._xlws.SORT(
    _xlfn.UNIQUE(
        TRANSPOSE(
            _xlfn.FILTERXML("&lt;select&gt;&lt;x&gt;"&amp;SUBSTITUTE(选内存[[#This Row],[内存选项表]],",","&lt;/x&gt;&lt;x&gt;") &amp;"&lt;/x&gt;&lt;/select&gt;","//x")
        )
    )
),"无合适【内存】选项,请清除【规格】或【CPU】后再试")</f>
        <v>16</v>
      </c>
      <c r="K480">
        <v>32</v>
      </c>
    </row>
    <row r="481" spans="1:13">
      <c r="A481" t="s">
        <v>242</v>
      </c>
      <c r="B481" t="s">
        <v>1878</v>
      </c>
      <c r="C481" t="s">
        <v>3675</v>
      </c>
      <c r="D481" s="6">
        <v>16</v>
      </c>
      <c r="E481" s="6" t="s">
        <v>3665</v>
      </c>
      <c r="F481" s="6" t="str">
        <f t="shared" si="7"/>
        <v>选内存!$J$481#</v>
      </c>
      <c r="G481" s="6" t="str" cm="1">
        <f t="array" ref="G481">_xlfn.LET(_xlpm.x, J481,
         _xlpm.cellAddress, "【 选内存!" &amp; ADDRESS(ROW(选内存[[#This Row],[自检]]),COLUMN(选内存[[#This Row],[自检]])) &amp; "】",
         _xlfn.IFS(ISBLANK(_xlpm.x),   "error:右侧选项不足:" &amp;  _xlpm.cellAddress,
               ISERROR(_xlpm.x),   "error:右侧选项执行失败:" &amp; _xlpm.cellAddress,
               TRUE,             "ok")
)</f>
        <v>ok</v>
      </c>
      <c r="J481" cm="1">
        <f t="array" ref="J481:M481">IFERROR(_xlfn._xlws.SORT(
    _xlfn.UNIQUE(
        TRANSPOSE(
            _xlfn.FILTERXML("&lt;select&gt;&lt;x&gt;"&amp;SUBSTITUTE(选内存[[#This Row],[内存选项表]],",","&lt;/x&gt;&lt;x&gt;") &amp;"&lt;/x&gt;&lt;/select&gt;","//x")
        )
    )
),"无合适【内存】选项,请清除【规格】或【CPU】后再试")</f>
        <v>32</v>
      </c>
      <c r="K481">
        <v>64</v>
      </c>
      <c r="L481">
        <v>96</v>
      </c>
      <c r="M481">
        <v>128</v>
      </c>
    </row>
    <row r="482" spans="1:13">
      <c r="A482" t="s">
        <v>242</v>
      </c>
      <c r="B482" t="s">
        <v>1878</v>
      </c>
      <c r="C482" t="s">
        <v>3675</v>
      </c>
      <c r="D482" s="6">
        <v>24</v>
      </c>
      <c r="E482" s="6" t="s">
        <v>3660</v>
      </c>
      <c r="F482" s="6" t="str">
        <f t="shared" si="7"/>
        <v>选内存!$J$482#</v>
      </c>
      <c r="G482" s="6" t="str" cm="1">
        <f t="array" ref="G482">_xlfn.LET(_xlpm.x, J482,
         _xlpm.cellAddress, "【 选内存!" &amp; ADDRESS(ROW(选内存[[#This Row],[自检]]),COLUMN(选内存[[#This Row],[自检]])) &amp; "】",
         _xlfn.IFS(ISBLANK(_xlpm.x),   "error:右侧选项不足:" &amp;  _xlpm.cellAddress,
               ISERROR(_xlpm.x),   "error:右侧选项执行失败:" &amp; _xlpm.cellAddress,
               TRUE,             "ok")
)</f>
        <v>ok</v>
      </c>
      <c r="J482" cm="1">
        <f t="array" ref="J482">IFERROR(_xlfn._xlws.SORT(
    _xlfn.UNIQUE(
        TRANSPOSE(
            _xlfn.FILTERXML("&lt;select&gt;&lt;x&gt;"&amp;SUBSTITUTE(选内存[[#This Row],[内存选项表]],",","&lt;/x&gt;&lt;x&gt;") &amp;"&lt;/x&gt;&lt;/select&gt;","//x")
        )
    )
),"无合适【内存】选项,请清除【规格】或【CPU】后再试")</f>
        <v>244</v>
      </c>
    </row>
    <row r="483" spans="1:13">
      <c r="A483" t="s">
        <v>242</v>
      </c>
      <c r="B483" t="s">
        <v>1878</v>
      </c>
      <c r="C483" t="s">
        <v>3675</v>
      </c>
      <c r="D483" s="6">
        <v>48</v>
      </c>
      <c r="E483" s="6" t="s">
        <v>3661</v>
      </c>
      <c r="F483" s="6" t="str">
        <f t="shared" si="7"/>
        <v>选内存!$J$483#</v>
      </c>
      <c r="G483" s="6" t="str" cm="1">
        <f t="array" ref="G483">_xlfn.LET(_xlpm.x, J483,
         _xlpm.cellAddress, "【 选内存!" &amp; ADDRESS(ROW(选内存[[#This Row],[自检]]),COLUMN(选内存[[#This Row],[自检]])) &amp; "】",
         _xlfn.IFS(ISBLANK(_xlpm.x),   "error:右侧选项不足:" &amp;  _xlpm.cellAddress,
               ISERROR(_xlpm.x),   "error:右侧选项执行失败:" &amp; _xlpm.cellAddress,
               TRUE,             "ok")
)</f>
        <v>ok</v>
      </c>
      <c r="J483" cm="1">
        <f t="array" ref="J483">IFERROR(_xlfn._xlws.SORT(
    _xlfn.UNIQUE(
        TRANSPOSE(
            _xlfn.FILTERXML("&lt;select&gt;&lt;x&gt;"&amp;SUBSTITUTE(选内存[[#This Row],[内存选项表]],",","&lt;/x&gt;&lt;x&gt;") &amp;"&lt;/x&gt;&lt;/select&gt;","//x")
        )
    )
),"无合适【内存】选项,请清除【规格】或【CPU】后再试")</f>
        <v>488</v>
      </c>
    </row>
    <row r="484" spans="1:13">
      <c r="A484" t="s">
        <v>242</v>
      </c>
      <c r="B484" t="s">
        <v>1875</v>
      </c>
      <c r="C484" t="s">
        <v>3675</v>
      </c>
      <c r="D484" s="6">
        <v>1</v>
      </c>
      <c r="E484" s="6" t="s">
        <v>3550</v>
      </c>
      <c r="F484" s="6" t="str">
        <f t="shared" si="7"/>
        <v>选内存!$J$484#</v>
      </c>
      <c r="G484" s="6" t="str" cm="1">
        <f t="array" ref="G484">_xlfn.LET(_xlpm.x, J484,
         _xlpm.cellAddress, "【 选内存!" &amp; ADDRESS(ROW(选内存[[#This Row],[自检]]),COLUMN(选内存[[#This Row],[自检]])) &amp; "】",
         _xlfn.IFS(ISBLANK(_xlpm.x),   "error:右侧选项不足:" &amp;  _xlpm.cellAddress,
               ISERROR(_xlpm.x),   "error:右侧选项执行失败:" &amp; _xlpm.cellAddress,
               TRUE,             "ok")
)</f>
        <v>ok</v>
      </c>
      <c r="J484" cm="1">
        <f t="array" ref="J484:K484">IFERROR(_xlfn._xlws.SORT(
    _xlfn.UNIQUE(
        TRANSPOSE(
            _xlfn.FILTERXML("&lt;select&gt;&lt;x&gt;"&amp;SUBSTITUTE(选内存[[#This Row],[内存选项表]],",","&lt;/x&gt;&lt;x&gt;") &amp;"&lt;/x&gt;&lt;/select&gt;","//x")
        )
    )
),"无合适【内存】选项,请清除【规格】或【CPU】后再试")</f>
        <v>1</v>
      </c>
      <c r="K484">
        <v>2</v>
      </c>
    </row>
    <row r="485" spans="1:13">
      <c r="A485" t="s">
        <v>242</v>
      </c>
      <c r="B485" t="s">
        <v>1875</v>
      </c>
      <c r="C485" t="s">
        <v>3675</v>
      </c>
      <c r="D485" s="6">
        <v>2</v>
      </c>
      <c r="E485" s="6" t="s">
        <v>3306</v>
      </c>
      <c r="F485" s="6" t="str">
        <f t="shared" si="7"/>
        <v>选内存!$J$485#</v>
      </c>
      <c r="G485" s="6" t="str" cm="1">
        <f t="array" ref="G485">_xlfn.LET(_xlpm.x, J485,
         _xlpm.cellAddress, "【 选内存!" &amp; ADDRESS(ROW(选内存[[#This Row],[自检]]),COLUMN(选内存[[#This Row],[自检]])) &amp; "】",
         _xlfn.IFS(ISBLANK(_xlpm.x),   "error:右侧选项不足:" &amp;  _xlpm.cellAddress,
               ISERROR(_xlpm.x),   "error:右侧选项执行失败:" &amp; _xlpm.cellAddress,
               TRUE,             "ok")
)</f>
        <v>ok</v>
      </c>
      <c r="J485" cm="1">
        <f t="array" ref="J485">IFERROR(_xlfn._xlws.SORT(
    _xlfn.UNIQUE(
        TRANSPOSE(
            _xlfn.FILTERXML("&lt;select&gt;&lt;x&gt;"&amp;SUBSTITUTE(选内存[[#This Row],[内存选项表]],",","&lt;/x&gt;&lt;x&gt;") &amp;"&lt;/x&gt;&lt;/select&gt;","//x")
        )
    )
),"无合适【内存】选项,请清除【规格】或【CPU】后再试")</f>
        <v>4</v>
      </c>
    </row>
    <row r="486" spans="1:13">
      <c r="A486" t="s">
        <v>242</v>
      </c>
      <c r="B486" t="s">
        <v>1875</v>
      </c>
      <c r="C486" t="s">
        <v>3675</v>
      </c>
      <c r="D486" s="6">
        <v>4</v>
      </c>
      <c r="E486" s="6" t="s">
        <v>3633</v>
      </c>
      <c r="F486" s="6" t="str">
        <f t="shared" si="7"/>
        <v>选内存!$J$486#</v>
      </c>
      <c r="G486" s="6" t="str" cm="1">
        <f t="array" ref="G486">_xlfn.LET(_xlpm.x, J486,
         _xlpm.cellAddress, "【 选内存!" &amp; ADDRESS(ROW(选内存[[#This Row],[自检]]),COLUMN(选内存[[#This Row],[自检]])) &amp; "】",
         _xlfn.IFS(ISBLANK(_xlpm.x),   "error:右侧选项不足:" &amp;  _xlpm.cellAddress,
               ISERROR(_xlpm.x),   "error:右侧选项执行失败:" &amp; _xlpm.cellAddress,
               TRUE,             "ok")
)</f>
        <v>ok</v>
      </c>
      <c r="J486" cm="1">
        <f t="array" ref="J486:K486">IFERROR(_xlfn._xlws.SORT(
    _xlfn.UNIQUE(
        TRANSPOSE(
            _xlfn.FILTERXML("&lt;select&gt;&lt;x&gt;"&amp;SUBSTITUTE(选内存[[#This Row],[内存选项表]],",","&lt;/x&gt;&lt;x&gt;") &amp;"&lt;/x&gt;&lt;/select&gt;","//x")
        )
    )
),"无合适【内存】选项,请清除【规格】或【CPU】后再试")</f>
        <v>8</v>
      </c>
      <c r="K486">
        <v>16</v>
      </c>
    </row>
    <row r="487" spans="1:13">
      <c r="A487" t="s">
        <v>242</v>
      </c>
      <c r="B487" t="s">
        <v>1875</v>
      </c>
      <c r="C487" t="s">
        <v>3675</v>
      </c>
      <c r="D487" s="6">
        <v>8</v>
      </c>
      <c r="E487" s="6" t="s">
        <v>3634</v>
      </c>
      <c r="F487" s="6" t="str">
        <f t="shared" si="7"/>
        <v>选内存!$J$487#</v>
      </c>
      <c r="G487" s="6" t="str" cm="1">
        <f t="array" ref="G487">_xlfn.LET(_xlpm.x, J487,
         _xlpm.cellAddress, "【 选内存!" &amp; ADDRESS(ROW(选内存[[#This Row],[自检]]),COLUMN(选内存[[#This Row],[自检]])) &amp; "】",
         _xlfn.IFS(ISBLANK(_xlpm.x),   "error:右侧选项不足:" &amp;  _xlpm.cellAddress,
               ISERROR(_xlpm.x),   "error:右侧选项执行失败:" &amp; _xlpm.cellAddress,
               TRUE,             "ok")
)</f>
        <v>ok</v>
      </c>
      <c r="J487" cm="1">
        <f t="array" ref="J487:K487">IFERROR(_xlfn._xlws.SORT(
    _xlfn.UNIQUE(
        TRANSPOSE(
            _xlfn.FILTERXML("&lt;select&gt;&lt;x&gt;"&amp;SUBSTITUTE(选内存[[#This Row],[内存选项表]],",","&lt;/x&gt;&lt;x&gt;") &amp;"&lt;/x&gt;&lt;/select&gt;","//x")
        )
    )
),"无合适【内存】选项,请清除【规格】或【CPU】后再试")</f>
        <v>16</v>
      </c>
      <c r="K487">
        <v>32</v>
      </c>
    </row>
    <row r="488" spans="1:13">
      <c r="A488" t="s">
        <v>242</v>
      </c>
      <c r="B488" t="s">
        <v>1875</v>
      </c>
      <c r="C488" t="s">
        <v>3675</v>
      </c>
      <c r="D488" s="6">
        <v>16</v>
      </c>
      <c r="E488" s="6" t="s">
        <v>3665</v>
      </c>
      <c r="F488" s="6" t="str">
        <f t="shared" si="7"/>
        <v>选内存!$J$488#</v>
      </c>
      <c r="G488" s="6" t="str" cm="1">
        <f t="array" ref="G488">_xlfn.LET(_xlpm.x, J488,
         _xlpm.cellAddress, "【 选内存!" &amp; ADDRESS(ROW(选内存[[#This Row],[自检]]),COLUMN(选内存[[#This Row],[自检]])) &amp; "】",
         _xlfn.IFS(ISBLANK(_xlpm.x),   "error:右侧选项不足:" &amp;  _xlpm.cellAddress,
               ISERROR(_xlpm.x),   "error:右侧选项执行失败:" &amp; _xlpm.cellAddress,
               TRUE,             "ok")
)</f>
        <v>ok</v>
      </c>
      <c r="J488" cm="1">
        <f t="array" ref="J488:M488">IFERROR(_xlfn._xlws.SORT(
    _xlfn.UNIQUE(
        TRANSPOSE(
            _xlfn.FILTERXML("&lt;select&gt;&lt;x&gt;"&amp;SUBSTITUTE(选内存[[#This Row],[内存选项表]],",","&lt;/x&gt;&lt;x&gt;") &amp;"&lt;/x&gt;&lt;/select&gt;","//x")
        )
    )
),"无合适【内存】选项,请清除【规格】或【CPU】后再试")</f>
        <v>32</v>
      </c>
      <c r="K488">
        <v>64</v>
      </c>
      <c r="L488">
        <v>96</v>
      </c>
      <c r="M488">
        <v>128</v>
      </c>
    </row>
    <row r="489" spans="1:13">
      <c r="A489" t="s">
        <v>242</v>
      </c>
      <c r="B489" t="s">
        <v>1875</v>
      </c>
      <c r="C489" t="s">
        <v>3675</v>
      </c>
      <c r="D489" s="6">
        <v>24</v>
      </c>
      <c r="E489" s="6" t="s">
        <v>3660</v>
      </c>
      <c r="F489" s="6" t="str">
        <f t="shared" si="7"/>
        <v>选内存!$J$489#</v>
      </c>
      <c r="G489" s="6" t="str" cm="1">
        <f t="array" ref="G489">_xlfn.LET(_xlpm.x, J489,
         _xlpm.cellAddress, "【 选内存!" &amp; ADDRESS(ROW(选内存[[#This Row],[自检]]),COLUMN(选内存[[#This Row],[自检]])) &amp; "】",
         _xlfn.IFS(ISBLANK(_xlpm.x),   "error:右侧选项不足:" &amp;  _xlpm.cellAddress,
               ISERROR(_xlpm.x),   "error:右侧选项执行失败:" &amp; _xlpm.cellAddress,
               TRUE,             "ok")
)</f>
        <v>ok</v>
      </c>
      <c r="J489" cm="1">
        <f t="array" ref="J489">IFERROR(_xlfn._xlws.SORT(
    _xlfn.UNIQUE(
        TRANSPOSE(
            _xlfn.FILTERXML("&lt;select&gt;&lt;x&gt;"&amp;SUBSTITUTE(选内存[[#This Row],[内存选项表]],",","&lt;/x&gt;&lt;x&gt;") &amp;"&lt;/x&gt;&lt;/select&gt;","//x")
        )
    )
),"无合适【内存】选项,请清除【规格】或【CPU】后再试")</f>
        <v>244</v>
      </c>
    </row>
    <row r="490" spans="1:13">
      <c r="A490" t="s">
        <v>242</v>
      </c>
      <c r="B490" t="s">
        <v>1875</v>
      </c>
      <c r="C490" t="s">
        <v>3675</v>
      </c>
      <c r="D490" s="6">
        <v>48</v>
      </c>
      <c r="E490" s="6" t="s">
        <v>3661</v>
      </c>
      <c r="F490" s="6" t="str">
        <f t="shared" si="7"/>
        <v>选内存!$J$490#</v>
      </c>
      <c r="G490" s="6" t="str" cm="1">
        <f t="array" ref="G490">_xlfn.LET(_xlpm.x, J490,
         _xlpm.cellAddress, "【 选内存!" &amp; ADDRESS(ROW(选内存[[#This Row],[自检]]),COLUMN(选内存[[#This Row],[自检]])) &amp; "】",
         _xlfn.IFS(ISBLANK(_xlpm.x),   "error:右侧选项不足:" &amp;  _xlpm.cellAddress,
               ISERROR(_xlpm.x),   "error:右侧选项执行失败:" &amp; _xlpm.cellAddress,
               TRUE,             "ok")
)</f>
        <v>ok</v>
      </c>
      <c r="J490" cm="1">
        <f t="array" ref="J490">IFERROR(_xlfn._xlws.SORT(
    _xlfn.UNIQUE(
        TRANSPOSE(
            _xlfn.FILTERXML("&lt;select&gt;&lt;x&gt;"&amp;SUBSTITUTE(选内存[[#This Row],[内存选项表]],",","&lt;/x&gt;&lt;x&gt;") &amp;"&lt;/x&gt;&lt;/select&gt;","//x")
        )
    )
),"无合适【内存】选项,请清除【规格】或【CPU】后再试")</f>
        <v>488</v>
      </c>
    </row>
    <row r="491" spans="1:13">
      <c r="A491" t="s">
        <v>242</v>
      </c>
      <c r="B491" t="s">
        <v>11</v>
      </c>
      <c r="C491" t="s">
        <v>3675</v>
      </c>
      <c r="D491" s="6">
        <v>1</v>
      </c>
      <c r="E491" s="6" t="s">
        <v>3550</v>
      </c>
      <c r="F491" s="6" t="str">
        <f t="shared" si="7"/>
        <v>选内存!$J$491#</v>
      </c>
      <c r="G491" s="6" t="str" cm="1">
        <f t="array" ref="G491">_xlfn.LET(_xlpm.x, J491,
         _xlpm.cellAddress, "【 选内存!" &amp; ADDRESS(ROW(选内存[[#This Row],[自检]]),COLUMN(选内存[[#This Row],[自检]])) &amp; "】",
         _xlfn.IFS(ISBLANK(_xlpm.x),   "error:右侧选项不足:" &amp;  _xlpm.cellAddress,
               ISERROR(_xlpm.x),   "error:右侧选项执行失败:" &amp; _xlpm.cellAddress,
               TRUE,             "ok")
)</f>
        <v>ok</v>
      </c>
      <c r="J491" cm="1">
        <f t="array" ref="J491:K491">IFERROR(_xlfn._xlws.SORT(
    _xlfn.UNIQUE(
        TRANSPOSE(
            _xlfn.FILTERXML("&lt;select&gt;&lt;x&gt;"&amp;SUBSTITUTE(选内存[[#This Row],[内存选项表]],",","&lt;/x&gt;&lt;x&gt;") &amp;"&lt;/x&gt;&lt;/select&gt;","//x")
        )
    )
),"无合适【内存】选项,请清除【规格】或【CPU】后再试")</f>
        <v>1</v>
      </c>
      <c r="K491">
        <v>2</v>
      </c>
    </row>
    <row r="492" spans="1:13">
      <c r="A492" t="s">
        <v>242</v>
      </c>
      <c r="B492" t="s">
        <v>11</v>
      </c>
      <c r="C492" t="s">
        <v>3675</v>
      </c>
      <c r="D492" s="6">
        <v>2</v>
      </c>
      <c r="E492" s="6" t="s">
        <v>3306</v>
      </c>
      <c r="F492" s="6" t="str">
        <f t="shared" si="7"/>
        <v>选内存!$J$492#</v>
      </c>
      <c r="G492" s="6" t="str" cm="1">
        <f t="array" ref="G492">_xlfn.LET(_xlpm.x, J492,
         _xlpm.cellAddress, "【 选内存!" &amp; ADDRESS(ROW(选内存[[#This Row],[自检]]),COLUMN(选内存[[#This Row],[自检]])) &amp; "】",
         _xlfn.IFS(ISBLANK(_xlpm.x),   "error:右侧选项不足:" &amp;  _xlpm.cellAddress,
               ISERROR(_xlpm.x),   "error:右侧选项执行失败:" &amp; _xlpm.cellAddress,
               TRUE,             "ok")
)</f>
        <v>ok</v>
      </c>
      <c r="J492" cm="1">
        <f t="array" ref="J492">IFERROR(_xlfn._xlws.SORT(
    _xlfn.UNIQUE(
        TRANSPOSE(
            _xlfn.FILTERXML("&lt;select&gt;&lt;x&gt;"&amp;SUBSTITUTE(选内存[[#This Row],[内存选项表]],",","&lt;/x&gt;&lt;x&gt;") &amp;"&lt;/x&gt;&lt;/select&gt;","//x")
        )
    )
),"无合适【内存】选项,请清除【规格】或【CPU】后再试")</f>
        <v>4</v>
      </c>
    </row>
    <row r="493" spans="1:13">
      <c r="A493" t="s">
        <v>242</v>
      </c>
      <c r="B493" t="s">
        <v>11</v>
      </c>
      <c r="C493" t="s">
        <v>3675</v>
      </c>
      <c r="D493" s="6">
        <v>4</v>
      </c>
      <c r="E493" s="6" t="s">
        <v>3633</v>
      </c>
      <c r="F493" s="6" t="str">
        <f t="shared" si="7"/>
        <v>选内存!$J$493#</v>
      </c>
      <c r="G493" s="6" t="str" cm="1">
        <f t="array" ref="G493">_xlfn.LET(_xlpm.x, J493,
         _xlpm.cellAddress, "【 选内存!" &amp; ADDRESS(ROW(选内存[[#This Row],[自检]]),COLUMN(选内存[[#This Row],[自检]])) &amp; "】",
         _xlfn.IFS(ISBLANK(_xlpm.x),   "error:右侧选项不足:" &amp;  _xlpm.cellAddress,
               ISERROR(_xlpm.x),   "error:右侧选项执行失败:" &amp; _xlpm.cellAddress,
               TRUE,             "ok")
)</f>
        <v>ok</v>
      </c>
      <c r="J493" cm="1">
        <f t="array" ref="J493:K493">IFERROR(_xlfn._xlws.SORT(
    _xlfn.UNIQUE(
        TRANSPOSE(
            _xlfn.FILTERXML("&lt;select&gt;&lt;x&gt;"&amp;SUBSTITUTE(选内存[[#This Row],[内存选项表]],",","&lt;/x&gt;&lt;x&gt;") &amp;"&lt;/x&gt;&lt;/select&gt;","//x")
        )
    )
),"无合适【内存】选项,请清除【规格】或【CPU】后再试")</f>
        <v>8</v>
      </c>
      <c r="K493">
        <v>16</v>
      </c>
    </row>
    <row r="494" spans="1:13">
      <c r="A494" t="s">
        <v>242</v>
      </c>
      <c r="B494" t="s">
        <v>11</v>
      </c>
      <c r="C494" t="s">
        <v>3675</v>
      </c>
      <c r="D494" s="6">
        <v>8</v>
      </c>
      <c r="E494" s="6" t="s">
        <v>3634</v>
      </c>
      <c r="F494" s="6" t="str">
        <f t="shared" si="7"/>
        <v>选内存!$J$494#</v>
      </c>
      <c r="G494" s="6" t="str" cm="1">
        <f t="array" ref="G494">_xlfn.LET(_xlpm.x, J494,
         _xlpm.cellAddress, "【 选内存!" &amp; ADDRESS(ROW(选内存[[#This Row],[自检]]),COLUMN(选内存[[#This Row],[自检]])) &amp; "】",
         _xlfn.IFS(ISBLANK(_xlpm.x),   "error:右侧选项不足:" &amp;  _xlpm.cellAddress,
               ISERROR(_xlpm.x),   "error:右侧选项执行失败:" &amp; _xlpm.cellAddress,
               TRUE,             "ok")
)</f>
        <v>ok</v>
      </c>
      <c r="J494" cm="1">
        <f t="array" ref="J494:K494">IFERROR(_xlfn._xlws.SORT(
    _xlfn.UNIQUE(
        TRANSPOSE(
            _xlfn.FILTERXML("&lt;select&gt;&lt;x&gt;"&amp;SUBSTITUTE(选内存[[#This Row],[内存选项表]],",","&lt;/x&gt;&lt;x&gt;") &amp;"&lt;/x&gt;&lt;/select&gt;","//x")
        )
    )
),"无合适【内存】选项,请清除【规格】或【CPU】后再试")</f>
        <v>16</v>
      </c>
      <c r="K494">
        <v>32</v>
      </c>
    </row>
    <row r="495" spans="1:13">
      <c r="A495" t="s">
        <v>242</v>
      </c>
      <c r="B495" t="s">
        <v>11</v>
      </c>
      <c r="C495" t="s">
        <v>3675</v>
      </c>
      <c r="D495" s="6">
        <v>16</v>
      </c>
      <c r="E495" s="6" t="s">
        <v>3665</v>
      </c>
      <c r="F495" s="6" t="str">
        <f t="shared" si="7"/>
        <v>选内存!$J$495#</v>
      </c>
      <c r="G495" s="6" t="str" cm="1">
        <f t="array" ref="G495">_xlfn.LET(_xlpm.x, J495,
         _xlpm.cellAddress, "【 选内存!" &amp; ADDRESS(ROW(选内存[[#This Row],[自检]]),COLUMN(选内存[[#This Row],[自检]])) &amp; "】",
         _xlfn.IFS(ISBLANK(_xlpm.x),   "error:右侧选项不足:" &amp;  _xlpm.cellAddress,
               ISERROR(_xlpm.x),   "error:右侧选项执行失败:" &amp; _xlpm.cellAddress,
               TRUE,             "ok")
)</f>
        <v>ok</v>
      </c>
      <c r="J495" cm="1">
        <f t="array" ref="J495:M495">IFERROR(_xlfn._xlws.SORT(
    _xlfn.UNIQUE(
        TRANSPOSE(
            _xlfn.FILTERXML("&lt;select&gt;&lt;x&gt;"&amp;SUBSTITUTE(选内存[[#This Row],[内存选项表]],",","&lt;/x&gt;&lt;x&gt;") &amp;"&lt;/x&gt;&lt;/select&gt;","//x")
        )
    )
),"无合适【内存】选项,请清除【规格】或【CPU】后再试")</f>
        <v>32</v>
      </c>
      <c r="K495">
        <v>64</v>
      </c>
      <c r="L495">
        <v>96</v>
      </c>
      <c r="M495">
        <v>128</v>
      </c>
    </row>
    <row r="496" spans="1:13">
      <c r="A496" t="s">
        <v>242</v>
      </c>
      <c r="B496" t="s">
        <v>11</v>
      </c>
      <c r="C496" t="s">
        <v>3675</v>
      </c>
      <c r="D496" s="6">
        <v>24</v>
      </c>
      <c r="E496" s="6" t="s">
        <v>3660</v>
      </c>
      <c r="F496" s="6" t="str">
        <f t="shared" si="7"/>
        <v>选内存!$J$496#</v>
      </c>
      <c r="G496" s="6" t="str" cm="1">
        <f t="array" ref="G496">_xlfn.LET(_xlpm.x, J496,
         _xlpm.cellAddress, "【 选内存!" &amp; ADDRESS(ROW(选内存[[#This Row],[自检]]),COLUMN(选内存[[#This Row],[自检]])) &amp; "】",
         _xlfn.IFS(ISBLANK(_xlpm.x),   "error:右侧选项不足:" &amp;  _xlpm.cellAddress,
               ISERROR(_xlpm.x),   "error:右侧选项执行失败:" &amp; _xlpm.cellAddress,
               TRUE,             "ok")
)</f>
        <v>ok</v>
      </c>
      <c r="J496" cm="1">
        <f t="array" ref="J496">IFERROR(_xlfn._xlws.SORT(
    _xlfn.UNIQUE(
        TRANSPOSE(
            _xlfn.FILTERXML("&lt;select&gt;&lt;x&gt;"&amp;SUBSTITUTE(选内存[[#This Row],[内存选项表]],",","&lt;/x&gt;&lt;x&gt;") &amp;"&lt;/x&gt;&lt;/select&gt;","//x")
        )
    )
),"无合适【内存】选项,请清除【规格】或【CPU】后再试")</f>
        <v>244</v>
      </c>
    </row>
    <row r="497" spans="1:11">
      <c r="A497" t="s">
        <v>242</v>
      </c>
      <c r="B497" t="s">
        <v>11</v>
      </c>
      <c r="C497" t="s">
        <v>3675</v>
      </c>
      <c r="D497" s="6">
        <v>48</v>
      </c>
      <c r="E497" s="6" t="s">
        <v>3661</v>
      </c>
      <c r="F497" s="6" t="str">
        <f t="shared" si="7"/>
        <v>选内存!$J$497#</v>
      </c>
      <c r="G497" s="6" t="str" cm="1">
        <f t="array" ref="G497">_xlfn.LET(_xlpm.x, J497,
         _xlpm.cellAddress, "【 选内存!" &amp; ADDRESS(ROW(选内存[[#This Row],[自检]]),COLUMN(选内存[[#This Row],[自检]])) &amp; "】",
         _xlfn.IFS(ISBLANK(_xlpm.x),   "error:右侧选项不足:" &amp;  _xlpm.cellAddress,
               ISERROR(_xlpm.x),   "error:右侧选项执行失败:" &amp; _xlpm.cellAddress,
               TRUE,             "ok")
)</f>
        <v>ok</v>
      </c>
      <c r="J497" cm="1">
        <f t="array" ref="J497">IFERROR(_xlfn._xlws.SORT(
    _xlfn.UNIQUE(
        TRANSPOSE(
            _xlfn.FILTERXML("&lt;select&gt;&lt;x&gt;"&amp;SUBSTITUTE(选内存[[#This Row],[内存选项表]],",","&lt;/x&gt;&lt;x&gt;") &amp;"&lt;/x&gt;&lt;/select&gt;","//x")
        )
    )
),"无合适【内存】选项,请清除【规格】或【CPU】后再试")</f>
        <v>488</v>
      </c>
    </row>
    <row r="498" spans="1:11">
      <c r="A498" t="s">
        <v>65</v>
      </c>
      <c r="B498" t="s">
        <v>1875</v>
      </c>
      <c r="C498" t="s">
        <v>2085</v>
      </c>
      <c r="D498" s="6">
        <v>96</v>
      </c>
      <c r="E498" s="6" t="s">
        <v>3267</v>
      </c>
      <c r="F498" s="6" t="str">
        <f t="shared" si="7"/>
        <v>选内存!$J$498#</v>
      </c>
      <c r="G498" s="6" t="str" cm="1">
        <f t="array" ref="G498">_xlfn.LET(_xlpm.x, J498,
         _xlpm.cellAddress, "【 选内存!" &amp; ADDRESS(ROW(选内存[[#This Row],[自检]]),COLUMN(选内存[[#This Row],[自检]])) &amp; "】",
         _xlfn.IFS(ISBLANK(_xlpm.x),   "error:右侧选项不足:" &amp;  _xlpm.cellAddress,
               ISERROR(_xlpm.x),   "error:右侧选项执行失败:" &amp; _xlpm.cellAddress,
               TRUE,             "ok")
)</f>
        <v>ok</v>
      </c>
      <c r="J498" cm="1">
        <f t="array" ref="J498">IFERROR(_xlfn._xlws.SORT(
    _xlfn.UNIQUE(
        TRANSPOSE(
            _xlfn.FILTERXML("&lt;select&gt;&lt;x&gt;"&amp;SUBSTITUTE(选内存[[#This Row],[内存选项表]],",","&lt;/x&gt;&lt;x&gt;") &amp;"&lt;/x&gt;&lt;/select&gt;","//x")
        )
    )
),"无合适【内存】选项,请清除【规格】或【CPU】后再试")</f>
        <v>384</v>
      </c>
    </row>
    <row r="499" spans="1:11">
      <c r="A499" t="s">
        <v>65</v>
      </c>
      <c r="B499" t="s">
        <v>1875</v>
      </c>
      <c r="C499" t="s">
        <v>2087</v>
      </c>
      <c r="D499" s="6">
        <v>16</v>
      </c>
      <c r="E499" s="6" t="s">
        <v>3291</v>
      </c>
      <c r="F499" s="6" t="str">
        <f t="shared" si="7"/>
        <v>选内存!$J$499#</v>
      </c>
      <c r="G499" s="6" t="str" cm="1">
        <f t="array" ref="G499">_xlfn.LET(_xlpm.x, J499,
         _xlpm.cellAddress, "【 选内存!" &amp; ADDRESS(ROW(选内存[[#This Row],[自检]]),COLUMN(选内存[[#This Row],[自检]])) &amp; "】",
         _xlfn.IFS(ISBLANK(_xlpm.x),   "error:右侧选项不足:" &amp;  _xlpm.cellAddress,
               ISERROR(_xlpm.x),   "error:右侧选项执行失败:" &amp; _xlpm.cellAddress,
               TRUE,             "ok")
)</f>
        <v>ok</v>
      </c>
      <c r="J499" cm="1">
        <f t="array" ref="J499">IFERROR(_xlfn._xlws.SORT(
    _xlfn.UNIQUE(
        TRANSPOSE(
            _xlfn.FILTERXML("&lt;select&gt;&lt;x&gt;"&amp;SUBSTITUTE(选内存[[#This Row],[内存选项表]],",","&lt;/x&gt;&lt;x&gt;") &amp;"&lt;/x&gt;&lt;/select&gt;","//x")
        )
    )
),"无合适【内存】选项,请清除【规格】或【CPU】后再试")</f>
        <v>64</v>
      </c>
    </row>
    <row r="500" spans="1:11">
      <c r="A500" t="s">
        <v>65</v>
      </c>
      <c r="B500" t="s">
        <v>1875</v>
      </c>
      <c r="C500" t="s">
        <v>2087</v>
      </c>
      <c r="D500" s="6">
        <v>32</v>
      </c>
      <c r="E500" s="6" t="s">
        <v>3323</v>
      </c>
      <c r="F500" s="6" t="str">
        <f t="shared" si="7"/>
        <v>选内存!$J$500#</v>
      </c>
      <c r="G500" s="6" t="str" cm="1">
        <f t="array" ref="G500">_xlfn.LET(_xlpm.x, J500,
         _xlpm.cellAddress, "【 选内存!" &amp; ADDRESS(ROW(选内存[[#This Row],[自检]]),COLUMN(选内存[[#This Row],[自检]])) &amp; "】",
         _xlfn.IFS(ISBLANK(_xlpm.x),   "error:右侧选项不足:" &amp;  _xlpm.cellAddress,
               ISERROR(_xlpm.x),   "error:右侧选项执行失败:" &amp; _xlpm.cellAddress,
               TRUE,             "ok")
)</f>
        <v>ok</v>
      </c>
      <c r="J500" cm="1">
        <f t="array" ref="J500">IFERROR(_xlfn._xlws.SORT(
    _xlfn.UNIQUE(
        TRANSPOSE(
            _xlfn.FILTERXML("&lt;select&gt;&lt;x&gt;"&amp;SUBSTITUTE(选内存[[#This Row],[内存选项表]],",","&lt;/x&gt;&lt;x&gt;") &amp;"&lt;/x&gt;&lt;/select&gt;","//x")
        )
    )
),"无合适【内存】选项,请清除【规格】或【CPU】后再试")</f>
        <v>128</v>
      </c>
    </row>
    <row r="501" spans="1:11">
      <c r="A501" t="s">
        <v>65</v>
      </c>
      <c r="B501" t="s">
        <v>1875</v>
      </c>
      <c r="C501" t="s">
        <v>2087</v>
      </c>
      <c r="D501" s="6">
        <v>64</v>
      </c>
      <c r="E501" s="6" t="s">
        <v>3368</v>
      </c>
      <c r="F501" s="6" t="str">
        <f t="shared" si="7"/>
        <v>选内存!$J$501#</v>
      </c>
      <c r="G501" s="6" t="str" cm="1">
        <f t="array" ref="G501">_xlfn.LET(_xlpm.x, J501,
         _xlpm.cellAddress, "【 选内存!" &amp; ADDRESS(ROW(选内存[[#This Row],[自检]]),COLUMN(选内存[[#This Row],[自检]])) &amp; "】",
         _xlfn.IFS(ISBLANK(_xlpm.x),   "error:右侧选项不足:" &amp;  _xlpm.cellAddress,
               ISERROR(_xlpm.x),   "error:右侧选项执行失败:" &amp; _xlpm.cellAddress,
               TRUE,             "ok")
)</f>
        <v>ok</v>
      </c>
      <c r="J501" cm="1">
        <f t="array" ref="J501">IFERROR(_xlfn._xlws.SORT(
    _xlfn.UNIQUE(
        TRANSPOSE(
            _xlfn.FILTERXML("&lt;select&gt;&lt;x&gt;"&amp;SUBSTITUTE(选内存[[#This Row],[内存选项表]],",","&lt;/x&gt;&lt;x&gt;") &amp;"&lt;/x&gt;&lt;/select&gt;","//x")
        )
    )
),"无合适【内存】选项,请清除【规格】或【CPU】后再试")</f>
        <v>256</v>
      </c>
    </row>
    <row r="502" spans="1:11">
      <c r="A502" t="s">
        <v>65</v>
      </c>
      <c r="B502" t="s">
        <v>1875</v>
      </c>
      <c r="C502" t="s">
        <v>2087</v>
      </c>
      <c r="D502" s="6">
        <v>84</v>
      </c>
      <c r="E502" s="6" t="s">
        <v>3334</v>
      </c>
      <c r="F502" s="6" t="str">
        <f t="shared" si="7"/>
        <v>选内存!$J$502#</v>
      </c>
      <c r="G502" s="6" t="str" cm="1">
        <f t="array" ref="G502">_xlfn.LET(_xlpm.x, J502,
         _xlpm.cellAddress, "【 选内存!" &amp; ADDRESS(ROW(选内存[[#This Row],[自检]]),COLUMN(选内存[[#This Row],[自检]])) &amp; "】",
         _xlfn.IFS(ISBLANK(_xlpm.x),   "error:右侧选项不足:" &amp;  _xlpm.cellAddress,
               ISERROR(_xlpm.x),   "error:右侧选项执行失败:" &amp; _xlpm.cellAddress,
               TRUE,             "ok")
)</f>
        <v>ok</v>
      </c>
      <c r="J502" cm="1">
        <f t="array" ref="J502">IFERROR(_xlfn._xlws.SORT(
    _xlfn.UNIQUE(
        TRANSPOSE(
            _xlfn.FILTERXML("&lt;select&gt;&lt;x&gt;"&amp;SUBSTITUTE(选内存[[#This Row],[内存选项表]],",","&lt;/x&gt;&lt;x&gt;") &amp;"&lt;/x&gt;&lt;/select&gt;","//x")
        )
    )
),"无合适【内存】选项,请清除【规格】或【CPU】后再试")</f>
        <v>320</v>
      </c>
    </row>
    <row r="503" spans="1:11">
      <c r="A503" t="s">
        <v>65</v>
      </c>
      <c r="B503" t="s">
        <v>1875</v>
      </c>
      <c r="C503" t="s">
        <v>2092</v>
      </c>
      <c r="D503" s="6">
        <v>16</v>
      </c>
      <c r="E503" s="6" t="s">
        <v>3291</v>
      </c>
      <c r="F503" s="6" t="str">
        <f t="shared" si="7"/>
        <v>选内存!$J$503#</v>
      </c>
      <c r="G503" s="6" t="str" cm="1">
        <f t="array" ref="G503">_xlfn.LET(_xlpm.x, J503,
         _xlpm.cellAddress, "【 选内存!" &amp; ADDRESS(ROW(选内存[[#This Row],[自检]]),COLUMN(选内存[[#This Row],[自检]])) &amp; "】",
         _xlfn.IFS(ISBLANK(_xlpm.x),   "error:右侧选项不足:" &amp;  _xlpm.cellAddress,
               ISERROR(_xlpm.x),   "error:右侧选项执行失败:" &amp; _xlpm.cellAddress,
               TRUE,             "ok")
)</f>
        <v>ok</v>
      </c>
      <c r="J503" cm="1">
        <f t="array" ref="J503">IFERROR(_xlfn._xlws.SORT(
    _xlfn.UNIQUE(
        TRANSPOSE(
            _xlfn.FILTERXML("&lt;select&gt;&lt;x&gt;"&amp;SUBSTITUTE(选内存[[#This Row],[内存选项表]],",","&lt;/x&gt;&lt;x&gt;") &amp;"&lt;/x&gt;&lt;/select&gt;","//x")
        )
    )
),"无合适【内存】选项,请清除【规格】或【CPU】后再试")</f>
        <v>64</v>
      </c>
    </row>
    <row r="504" spans="1:11">
      <c r="A504" t="s">
        <v>65</v>
      </c>
      <c r="B504" t="s">
        <v>1875</v>
      </c>
      <c r="C504" t="s">
        <v>2092</v>
      </c>
      <c r="D504" s="6">
        <v>32</v>
      </c>
      <c r="E504" s="6" t="s">
        <v>3323</v>
      </c>
      <c r="F504" s="6" t="str">
        <f t="shared" si="7"/>
        <v>选内存!$J$504#</v>
      </c>
      <c r="G504" s="6" t="str" cm="1">
        <f t="array" ref="G504">_xlfn.LET(_xlpm.x, J504,
         _xlpm.cellAddress, "【 选内存!" &amp; ADDRESS(ROW(选内存[[#This Row],[自检]]),COLUMN(选内存[[#This Row],[自检]])) &amp; "】",
         _xlfn.IFS(ISBLANK(_xlpm.x),   "error:右侧选项不足:" &amp;  _xlpm.cellAddress,
               ISERROR(_xlpm.x),   "error:右侧选项执行失败:" &amp; _xlpm.cellAddress,
               TRUE,             "ok")
)</f>
        <v>ok</v>
      </c>
      <c r="J504" cm="1">
        <f t="array" ref="J504">IFERROR(_xlfn._xlws.SORT(
    _xlfn.UNIQUE(
        TRANSPOSE(
            _xlfn.FILTERXML("&lt;select&gt;&lt;x&gt;"&amp;SUBSTITUTE(选内存[[#This Row],[内存选项表]],",","&lt;/x&gt;&lt;x&gt;") &amp;"&lt;/x&gt;&lt;/select&gt;","//x")
        )
    )
),"无合适【内存】选项,请清除【规格】或【CPU】后再试")</f>
        <v>128</v>
      </c>
    </row>
    <row r="505" spans="1:11">
      <c r="A505" t="s">
        <v>65</v>
      </c>
      <c r="B505" t="s">
        <v>1875</v>
      </c>
      <c r="C505" t="s">
        <v>2092</v>
      </c>
      <c r="D505" s="6">
        <v>64</v>
      </c>
      <c r="E505" s="6" t="s">
        <v>3368</v>
      </c>
      <c r="F505" s="6" t="str">
        <f t="shared" si="7"/>
        <v>选内存!$J$505#</v>
      </c>
      <c r="G505" s="6" t="str" cm="1">
        <f t="array" ref="G505">_xlfn.LET(_xlpm.x, J505,
         _xlpm.cellAddress, "【 选内存!" &amp; ADDRESS(ROW(选内存[[#This Row],[自检]]),COLUMN(选内存[[#This Row],[自检]])) &amp; "】",
         _xlfn.IFS(ISBLANK(_xlpm.x),   "error:右侧选项不足:" &amp;  _xlpm.cellAddress,
               ISERROR(_xlpm.x),   "error:右侧选项执行失败:" &amp; _xlpm.cellAddress,
               TRUE,             "ok")
)</f>
        <v>ok</v>
      </c>
      <c r="J505" cm="1">
        <f t="array" ref="J505">IFERROR(_xlfn._xlws.SORT(
    _xlfn.UNIQUE(
        TRANSPOSE(
            _xlfn.FILTERXML("&lt;select&gt;&lt;x&gt;"&amp;SUBSTITUTE(选内存[[#This Row],[内存选项表]],",","&lt;/x&gt;&lt;x&gt;") &amp;"&lt;/x&gt;&lt;/select&gt;","//x")
        )
    )
),"无合适【内存】选项,请清除【规格】或【CPU】后再试")</f>
        <v>256</v>
      </c>
    </row>
    <row r="506" spans="1:11">
      <c r="A506" t="s">
        <v>65</v>
      </c>
      <c r="B506" t="s">
        <v>1875</v>
      </c>
      <c r="C506" t="s">
        <v>2096</v>
      </c>
      <c r="D506" s="6">
        <v>8</v>
      </c>
      <c r="E506" s="6" t="s">
        <v>3290</v>
      </c>
      <c r="F506" s="6" t="str">
        <f t="shared" si="7"/>
        <v>选内存!$J$506#</v>
      </c>
      <c r="G506" s="6" t="str" cm="1">
        <f t="array" ref="G506">_xlfn.LET(_xlpm.x, J506,
         _xlpm.cellAddress, "【 选内存!" &amp; ADDRESS(ROW(选内存[[#This Row],[自检]]),COLUMN(选内存[[#This Row],[自检]])) &amp; "】",
         _xlfn.IFS(ISBLANK(_xlpm.x),   "error:右侧选项不足:" &amp;  _xlpm.cellAddress,
               ISERROR(_xlpm.x),   "error:右侧选项执行失败:" &amp; _xlpm.cellAddress,
               TRUE,             "ok")
)</f>
        <v>ok</v>
      </c>
      <c r="J506" cm="1">
        <f t="array" ref="J506">IFERROR(_xlfn._xlws.SORT(
    _xlfn.UNIQUE(
        TRANSPOSE(
            _xlfn.FILTERXML("&lt;select&gt;&lt;x&gt;"&amp;SUBSTITUTE(选内存[[#This Row],[内存选项表]],",","&lt;/x&gt;&lt;x&gt;") &amp;"&lt;/x&gt;&lt;/select&gt;","//x")
        )
    )
),"无合适【内存】选项,请清除【规格】或【CPU】后再试")</f>
        <v>32</v>
      </c>
    </row>
    <row r="507" spans="1:11">
      <c r="A507" t="s">
        <v>65</v>
      </c>
      <c r="B507" t="s">
        <v>1875</v>
      </c>
      <c r="C507" t="s">
        <v>2096</v>
      </c>
      <c r="D507" s="6">
        <v>16</v>
      </c>
      <c r="E507" s="6" t="s">
        <v>3291</v>
      </c>
      <c r="F507" s="6" t="str">
        <f t="shared" si="7"/>
        <v>选内存!$J$507#</v>
      </c>
      <c r="G507" s="6" t="str" cm="1">
        <f t="array" ref="G507">_xlfn.LET(_xlpm.x, J507,
         _xlpm.cellAddress, "【 选内存!" &amp; ADDRESS(ROW(选内存[[#This Row],[自检]]),COLUMN(选内存[[#This Row],[自检]])) &amp; "】",
         _xlfn.IFS(ISBLANK(_xlpm.x),   "error:右侧选项不足:" &amp;  _xlpm.cellAddress,
               ISERROR(_xlpm.x),   "error:右侧选项执行失败:" &amp; _xlpm.cellAddress,
               TRUE,             "ok")
)</f>
        <v>ok</v>
      </c>
      <c r="J507" cm="1">
        <f t="array" ref="J507">IFERROR(_xlfn._xlws.SORT(
    _xlfn.UNIQUE(
        TRANSPOSE(
            _xlfn.FILTERXML("&lt;select&gt;&lt;x&gt;"&amp;SUBSTITUTE(选内存[[#This Row],[内存选项表]],",","&lt;/x&gt;&lt;x&gt;") &amp;"&lt;/x&gt;&lt;/select&gt;","//x")
        )
    )
),"无合适【内存】选项,请清除【规格】或【CPU】后再试")</f>
        <v>64</v>
      </c>
    </row>
    <row r="508" spans="1:11">
      <c r="A508" t="s">
        <v>65</v>
      </c>
      <c r="B508" t="s">
        <v>1875</v>
      </c>
      <c r="C508" t="s">
        <v>2096</v>
      </c>
      <c r="D508" s="6">
        <v>24</v>
      </c>
      <c r="E508" s="6" t="s">
        <v>3266</v>
      </c>
      <c r="F508" s="6" t="str">
        <f t="shared" si="7"/>
        <v>选内存!$J$508#</v>
      </c>
      <c r="G508" s="6" t="str" cm="1">
        <f t="array" ref="G508">_xlfn.LET(_xlpm.x, J508,
         _xlpm.cellAddress, "【 选内存!" &amp; ADDRESS(ROW(选内存[[#This Row],[自检]]),COLUMN(选内存[[#This Row],[自检]])) &amp; "】",
         _xlfn.IFS(ISBLANK(_xlpm.x),   "error:右侧选项不足:" &amp;  _xlpm.cellAddress,
               ISERROR(_xlpm.x),   "error:右侧选项执行失败:" &amp; _xlpm.cellAddress,
               TRUE,             "ok")
)</f>
        <v>ok</v>
      </c>
      <c r="J508" cm="1">
        <f t="array" ref="J508">IFERROR(_xlfn._xlws.SORT(
    _xlfn.UNIQUE(
        TRANSPOSE(
            _xlfn.FILTERXML("&lt;select&gt;&lt;x&gt;"&amp;SUBSTITUTE(选内存[[#This Row],[内存选项表]],",","&lt;/x&gt;&lt;x&gt;") &amp;"&lt;/x&gt;&lt;/select&gt;","//x")
        )
    )
),"无合适【内存】选项,请清除【规格】或【CPU】后再试")</f>
        <v>96</v>
      </c>
    </row>
    <row r="509" spans="1:11">
      <c r="A509" t="s">
        <v>65</v>
      </c>
      <c r="B509" t="s">
        <v>1875</v>
      </c>
      <c r="C509" t="s">
        <v>2096</v>
      </c>
      <c r="D509" s="6">
        <v>32</v>
      </c>
      <c r="E509" s="6" t="s">
        <v>3323</v>
      </c>
      <c r="F509" s="6" t="str">
        <f t="shared" si="7"/>
        <v>选内存!$J$509#</v>
      </c>
      <c r="G509" s="6" t="str" cm="1">
        <f t="array" ref="G509">_xlfn.LET(_xlpm.x, J509,
         _xlpm.cellAddress, "【 选内存!" &amp; ADDRESS(ROW(选内存[[#This Row],[自检]]),COLUMN(选内存[[#This Row],[自检]])) &amp; "】",
         _xlfn.IFS(ISBLANK(_xlpm.x),   "error:右侧选项不足:" &amp;  _xlpm.cellAddress,
               ISERROR(_xlpm.x),   "error:右侧选项执行失败:" &amp; _xlpm.cellAddress,
               TRUE,             "ok")
)</f>
        <v>ok</v>
      </c>
      <c r="J509" cm="1">
        <f t="array" ref="J509">IFERROR(_xlfn._xlws.SORT(
    _xlfn.UNIQUE(
        TRANSPOSE(
            _xlfn.FILTERXML("&lt;select&gt;&lt;x&gt;"&amp;SUBSTITUTE(选内存[[#This Row],[内存选项表]],",","&lt;/x&gt;&lt;x&gt;") &amp;"&lt;/x&gt;&lt;/select&gt;","//x")
        )
    )
),"无合适【内存】选项,请清除【规格】或【CPU】后再试")</f>
        <v>128</v>
      </c>
    </row>
    <row r="510" spans="1:11">
      <c r="A510" t="s">
        <v>65</v>
      </c>
      <c r="B510" t="s">
        <v>1875</v>
      </c>
      <c r="C510" t="s">
        <v>2096</v>
      </c>
      <c r="D510" s="6">
        <v>64</v>
      </c>
      <c r="E510" s="6" t="s">
        <v>3368</v>
      </c>
      <c r="F510" s="6" t="str">
        <f t="shared" si="7"/>
        <v>选内存!$J$510#</v>
      </c>
      <c r="G510" s="6" t="str" cm="1">
        <f t="array" ref="G510">_xlfn.LET(_xlpm.x, J510,
         _xlpm.cellAddress, "【 选内存!" &amp; ADDRESS(ROW(选内存[[#This Row],[自检]]),COLUMN(选内存[[#This Row],[自检]])) &amp; "】",
         _xlfn.IFS(ISBLANK(_xlpm.x),   "error:右侧选项不足:" &amp;  _xlpm.cellAddress,
               ISERROR(_xlpm.x),   "error:右侧选项执行失败:" &amp; _xlpm.cellAddress,
               TRUE,             "ok")
)</f>
        <v>ok</v>
      </c>
      <c r="J510" cm="1">
        <f t="array" ref="J510">IFERROR(_xlfn._xlws.SORT(
    _xlfn.UNIQUE(
        TRANSPOSE(
            _xlfn.FILTERXML("&lt;select&gt;&lt;x&gt;"&amp;SUBSTITUTE(选内存[[#This Row],[内存选项表]],",","&lt;/x&gt;&lt;x&gt;") &amp;"&lt;/x&gt;&lt;/select&gt;","//x")
        )
    )
),"无合适【内存】选项,请清除【规格】或【CPU】后再试")</f>
        <v>256</v>
      </c>
    </row>
    <row r="511" spans="1:11">
      <c r="A511" t="s">
        <v>65</v>
      </c>
      <c r="B511" t="s">
        <v>1875</v>
      </c>
      <c r="C511" t="s">
        <v>2102</v>
      </c>
      <c r="D511" s="6">
        <v>4</v>
      </c>
      <c r="E511" s="6" t="s">
        <v>3633</v>
      </c>
      <c r="F511" s="6" t="str">
        <f t="shared" si="7"/>
        <v>选内存!$J$511#</v>
      </c>
      <c r="G511" s="6" t="str" cm="1">
        <f t="array" ref="G511">_xlfn.LET(_xlpm.x, J511,
         _xlpm.cellAddress, "【 选内存!" &amp; ADDRESS(ROW(选内存[[#This Row],[自检]]),COLUMN(选内存[[#This Row],[自检]])) &amp; "】",
         _xlfn.IFS(ISBLANK(_xlpm.x),   "error:右侧选项不足:" &amp;  _xlpm.cellAddress,
               ISERROR(_xlpm.x),   "error:右侧选项执行失败:" &amp; _xlpm.cellAddress,
               TRUE,             "ok")
)</f>
        <v>ok</v>
      </c>
      <c r="J511" cm="1">
        <f t="array" ref="J511:K511">IFERROR(_xlfn._xlws.SORT(
    _xlfn.UNIQUE(
        TRANSPOSE(
            _xlfn.FILTERXML("&lt;select&gt;&lt;x&gt;"&amp;SUBSTITUTE(选内存[[#This Row],[内存选项表]],",","&lt;/x&gt;&lt;x&gt;") &amp;"&lt;/x&gt;&lt;/select&gt;","//x")
        )
    )
),"无合适【内存】选项,请清除【规格】或【CPU】后再试")</f>
        <v>8</v>
      </c>
      <c r="K511">
        <v>16</v>
      </c>
    </row>
    <row r="512" spans="1:11">
      <c r="A512" t="s">
        <v>65</v>
      </c>
      <c r="B512" t="s">
        <v>1875</v>
      </c>
      <c r="C512" t="s">
        <v>2102</v>
      </c>
      <c r="D512" s="6">
        <v>8</v>
      </c>
      <c r="E512" s="6" t="s">
        <v>3634</v>
      </c>
      <c r="F512" s="6" t="str">
        <f t="shared" si="7"/>
        <v>选内存!$J$512#</v>
      </c>
      <c r="G512" s="6" t="str" cm="1">
        <f t="array" ref="G512">_xlfn.LET(_xlpm.x, J512,
         _xlpm.cellAddress, "【 选内存!" &amp; ADDRESS(ROW(选内存[[#This Row],[自检]]),COLUMN(选内存[[#This Row],[自检]])) &amp; "】",
         _xlfn.IFS(ISBLANK(_xlpm.x),   "error:右侧选项不足:" &amp;  _xlpm.cellAddress,
               ISERROR(_xlpm.x),   "error:右侧选项执行失败:" &amp; _xlpm.cellAddress,
               TRUE,             "ok")
)</f>
        <v>ok</v>
      </c>
      <c r="J512" cm="1">
        <f t="array" ref="J512:K512">IFERROR(_xlfn._xlws.SORT(
    _xlfn.UNIQUE(
        TRANSPOSE(
            _xlfn.FILTERXML("&lt;select&gt;&lt;x&gt;"&amp;SUBSTITUTE(选内存[[#This Row],[内存选项表]],",","&lt;/x&gt;&lt;x&gt;") &amp;"&lt;/x&gt;&lt;/select&gt;","//x")
        )
    )
),"无合适【内存】选项,请清除【规格】或【CPU】后再试")</f>
        <v>16</v>
      </c>
      <c r="K512">
        <v>32</v>
      </c>
    </row>
    <row r="513" spans="1:11">
      <c r="A513" t="s">
        <v>65</v>
      </c>
      <c r="B513" t="s">
        <v>1875</v>
      </c>
      <c r="C513" t="s">
        <v>2102</v>
      </c>
      <c r="D513" s="6">
        <v>16</v>
      </c>
      <c r="E513" s="6" t="s">
        <v>3635</v>
      </c>
      <c r="F513" s="6" t="str">
        <f t="shared" si="7"/>
        <v>选内存!$J$513#</v>
      </c>
      <c r="G513" s="6" t="str" cm="1">
        <f t="array" ref="G513">_xlfn.LET(_xlpm.x, J513,
         _xlpm.cellAddress, "【 选内存!" &amp; ADDRESS(ROW(选内存[[#This Row],[自检]]),COLUMN(选内存[[#This Row],[自检]])) &amp; "】",
         _xlfn.IFS(ISBLANK(_xlpm.x),   "error:右侧选项不足:" &amp;  _xlpm.cellAddress,
               ISERROR(_xlpm.x),   "error:右侧选项执行失败:" &amp; _xlpm.cellAddress,
               TRUE,             "ok")
)</f>
        <v>ok</v>
      </c>
      <c r="J513" cm="1">
        <f t="array" ref="J513:K513">IFERROR(_xlfn._xlws.SORT(
    _xlfn.UNIQUE(
        TRANSPOSE(
            _xlfn.FILTERXML("&lt;select&gt;&lt;x&gt;"&amp;SUBSTITUTE(选内存[[#This Row],[内存选项表]],",","&lt;/x&gt;&lt;x&gt;") &amp;"&lt;/x&gt;&lt;/select&gt;","//x")
        )
    )
),"无合适【内存】选项,请清除【规格】或【CPU】后再试")</f>
        <v>32</v>
      </c>
      <c r="K513">
        <v>64</v>
      </c>
    </row>
    <row r="514" spans="1:11">
      <c r="A514" t="s">
        <v>65</v>
      </c>
      <c r="B514" t="s">
        <v>1875</v>
      </c>
      <c r="C514" t="s">
        <v>2102</v>
      </c>
      <c r="D514" s="6">
        <v>32</v>
      </c>
      <c r="E514" s="6" t="s">
        <v>3636</v>
      </c>
      <c r="F514" s="6" t="str">
        <f t="shared" ref="F514:F577" si="8">"选内存!" &amp; ADDRESS(ROW(J514),COLUMN(J514)) &amp; "#"</f>
        <v>选内存!$J$514#</v>
      </c>
      <c r="G514" s="6" t="str" cm="1">
        <f t="array" ref="G514">_xlfn.LET(_xlpm.x, J514,
         _xlpm.cellAddress, "【 选内存!" &amp; ADDRESS(ROW(选内存[[#This Row],[自检]]),COLUMN(选内存[[#This Row],[自检]])) &amp; "】",
         _xlfn.IFS(ISBLANK(_xlpm.x),   "error:右侧选项不足:" &amp;  _xlpm.cellAddress,
               ISERROR(_xlpm.x),   "error:右侧选项执行失败:" &amp; _xlpm.cellAddress,
               TRUE,             "ok")
)</f>
        <v>ok</v>
      </c>
      <c r="J514" cm="1">
        <f t="array" ref="J514:K514">IFERROR(_xlfn._xlws.SORT(
    _xlfn.UNIQUE(
        TRANSPOSE(
            _xlfn.FILTERXML("&lt;select&gt;&lt;x&gt;"&amp;SUBSTITUTE(选内存[[#This Row],[内存选项表]],",","&lt;/x&gt;&lt;x&gt;") &amp;"&lt;/x&gt;&lt;/select&gt;","//x")
        )
    )
),"无合适【内存】选项,请清除【规格】或【CPU】后再试")</f>
        <v>64</v>
      </c>
      <c r="K514">
        <v>128</v>
      </c>
    </row>
    <row r="515" spans="1:11">
      <c r="A515" t="s">
        <v>65</v>
      </c>
      <c r="B515" t="s">
        <v>1875</v>
      </c>
      <c r="C515" t="s">
        <v>2111</v>
      </c>
      <c r="D515" s="6">
        <v>4</v>
      </c>
      <c r="E515" s="6" t="s">
        <v>3633</v>
      </c>
      <c r="F515" s="6" t="str">
        <f t="shared" si="8"/>
        <v>选内存!$J$515#</v>
      </c>
      <c r="G515" s="6" t="str" cm="1">
        <f t="array" ref="G515">_xlfn.LET(_xlpm.x, J515,
         _xlpm.cellAddress, "【 选内存!" &amp; ADDRESS(ROW(选内存[[#This Row],[自检]]),COLUMN(选内存[[#This Row],[自检]])) &amp; "】",
         _xlfn.IFS(ISBLANK(_xlpm.x),   "error:右侧选项不足:" &amp;  _xlpm.cellAddress,
               ISERROR(_xlpm.x),   "error:右侧选项执行失败:" &amp; _xlpm.cellAddress,
               TRUE,             "ok")
)</f>
        <v>ok</v>
      </c>
      <c r="J515" cm="1">
        <f t="array" ref="J515:K515">IFERROR(_xlfn._xlws.SORT(
    _xlfn.UNIQUE(
        TRANSPOSE(
            _xlfn.FILTERXML("&lt;select&gt;&lt;x&gt;"&amp;SUBSTITUTE(选内存[[#This Row],[内存选项表]],",","&lt;/x&gt;&lt;x&gt;") &amp;"&lt;/x&gt;&lt;/select&gt;","//x")
        )
    )
),"无合适【内存】选项,请清除【规格】或【CPU】后再试")</f>
        <v>8</v>
      </c>
      <c r="K515">
        <v>16</v>
      </c>
    </row>
    <row r="516" spans="1:11">
      <c r="A516" t="s">
        <v>65</v>
      </c>
      <c r="B516" t="s">
        <v>1875</v>
      </c>
      <c r="C516" t="s">
        <v>2111</v>
      </c>
      <c r="D516" s="6">
        <v>8</v>
      </c>
      <c r="E516" s="6" t="s">
        <v>3634</v>
      </c>
      <c r="F516" s="6" t="str">
        <f t="shared" si="8"/>
        <v>选内存!$J$516#</v>
      </c>
      <c r="G516" s="6" t="str" cm="1">
        <f t="array" ref="G516">_xlfn.LET(_xlpm.x, J516,
         _xlpm.cellAddress, "【 选内存!" &amp; ADDRESS(ROW(选内存[[#This Row],[自检]]),COLUMN(选内存[[#This Row],[自检]])) &amp; "】",
         _xlfn.IFS(ISBLANK(_xlpm.x),   "error:右侧选项不足:" &amp;  _xlpm.cellAddress,
               ISERROR(_xlpm.x),   "error:右侧选项执行失败:" &amp; _xlpm.cellAddress,
               TRUE,             "ok")
)</f>
        <v>ok</v>
      </c>
      <c r="J516" cm="1">
        <f t="array" ref="J516:K516">IFERROR(_xlfn._xlws.SORT(
    _xlfn.UNIQUE(
        TRANSPOSE(
            _xlfn.FILTERXML("&lt;select&gt;&lt;x&gt;"&amp;SUBSTITUTE(选内存[[#This Row],[内存选项表]],",","&lt;/x&gt;&lt;x&gt;") &amp;"&lt;/x&gt;&lt;/select&gt;","//x")
        )
    )
),"无合适【内存】选项,请清除【规格】或【CPU】后再试")</f>
        <v>16</v>
      </c>
      <c r="K516">
        <v>32</v>
      </c>
    </row>
    <row r="517" spans="1:11">
      <c r="A517" t="s">
        <v>65</v>
      </c>
      <c r="B517" t="s">
        <v>1875</v>
      </c>
      <c r="C517" t="s">
        <v>2111</v>
      </c>
      <c r="D517" s="6">
        <v>16</v>
      </c>
      <c r="E517" s="6" t="s">
        <v>3635</v>
      </c>
      <c r="F517" s="6" t="str">
        <f t="shared" si="8"/>
        <v>选内存!$J$517#</v>
      </c>
      <c r="G517" s="6" t="str" cm="1">
        <f t="array" ref="G517">_xlfn.LET(_xlpm.x, J517,
         _xlpm.cellAddress, "【 选内存!" &amp; ADDRESS(ROW(选内存[[#This Row],[自检]]),COLUMN(选内存[[#This Row],[自检]])) &amp; "】",
         _xlfn.IFS(ISBLANK(_xlpm.x),   "error:右侧选项不足:" &amp;  _xlpm.cellAddress,
               ISERROR(_xlpm.x),   "error:右侧选项执行失败:" &amp; _xlpm.cellAddress,
               TRUE,             "ok")
)</f>
        <v>ok</v>
      </c>
      <c r="J517" cm="1">
        <f t="array" ref="J517:K517">IFERROR(_xlfn._xlws.SORT(
    _xlfn.UNIQUE(
        TRANSPOSE(
            _xlfn.FILTERXML("&lt;select&gt;&lt;x&gt;"&amp;SUBSTITUTE(选内存[[#This Row],[内存选项表]],",","&lt;/x&gt;&lt;x&gt;") &amp;"&lt;/x&gt;&lt;/select&gt;","//x")
        )
    )
),"无合适【内存】选项,请清除【规格】或【CPU】后再试")</f>
        <v>32</v>
      </c>
      <c r="K517">
        <v>64</v>
      </c>
    </row>
    <row r="518" spans="1:11">
      <c r="A518" t="s">
        <v>65</v>
      </c>
      <c r="B518" t="s">
        <v>1875</v>
      </c>
      <c r="C518" t="s">
        <v>2111</v>
      </c>
      <c r="D518" s="6">
        <v>32</v>
      </c>
      <c r="E518" s="6" t="s">
        <v>3323</v>
      </c>
      <c r="F518" s="6" t="str">
        <f t="shared" si="8"/>
        <v>选内存!$J$518#</v>
      </c>
      <c r="G518" s="6" t="str" cm="1">
        <f t="array" ref="G518">_xlfn.LET(_xlpm.x, J518,
         _xlpm.cellAddress, "【 选内存!" &amp; ADDRESS(ROW(选内存[[#This Row],[自检]]),COLUMN(选内存[[#This Row],[自检]])) &amp; "】",
         _xlfn.IFS(ISBLANK(_xlpm.x),   "error:右侧选项不足:" &amp;  _xlpm.cellAddress,
               ISERROR(_xlpm.x),   "error:右侧选项执行失败:" &amp; _xlpm.cellAddress,
               TRUE,             "ok")
)</f>
        <v>ok</v>
      </c>
      <c r="J518" cm="1">
        <f t="array" ref="J518">IFERROR(_xlfn._xlws.SORT(
    _xlfn.UNIQUE(
        TRANSPOSE(
            _xlfn.FILTERXML("&lt;select&gt;&lt;x&gt;"&amp;SUBSTITUTE(选内存[[#This Row],[内存选项表]],",","&lt;/x&gt;&lt;x&gt;") &amp;"&lt;/x&gt;&lt;/select&gt;","//x")
        )
    )
),"无合适【内存】选项,请清除【规格】或【CPU】后再试")</f>
        <v>128</v>
      </c>
    </row>
    <row r="519" spans="1:11">
      <c r="A519" t="s">
        <v>65</v>
      </c>
      <c r="B519" t="s">
        <v>1875</v>
      </c>
      <c r="C519" t="s">
        <v>2111</v>
      </c>
      <c r="D519" s="6">
        <v>46</v>
      </c>
      <c r="E519" s="6" t="s">
        <v>3307</v>
      </c>
      <c r="F519" s="6" t="str">
        <f t="shared" si="8"/>
        <v>选内存!$J$519#</v>
      </c>
      <c r="G519" s="6" t="str" cm="1">
        <f t="array" ref="G519">_xlfn.LET(_xlpm.x, J519,
         _xlpm.cellAddress, "【 选内存!" &amp; ADDRESS(ROW(选内存[[#This Row],[自检]]),COLUMN(选内存[[#This Row],[自检]])) &amp; "】",
         _xlfn.IFS(ISBLANK(_xlpm.x),   "error:右侧选项不足:" &amp;  _xlpm.cellAddress,
               ISERROR(_xlpm.x),   "error:右侧选项执行失败:" &amp; _xlpm.cellAddress,
               TRUE,             "ok")
)</f>
        <v>ok</v>
      </c>
      <c r="J519" cm="1">
        <f t="array" ref="J519">IFERROR(_xlfn._xlws.SORT(
    _xlfn.UNIQUE(
        TRANSPOSE(
            _xlfn.FILTERXML("&lt;select&gt;&lt;x&gt;"&amp;SUBSTITUTE(选内存[[#This Row],[内存选项表]],",","&lt;/x&gt;&lt;x&gt;") &amp;"&lt;/x&gt;&lt;/select&gt;","//x")
        )
    )
),"无合适【内存】选项,请清除【规格】或【CPU】后再试")</f>
        <v>216</v>
      </c>
    </row>
    <row r="520" spans="1:11">
      <c r="A520" t="s">
        <v>65</v>
      </c>
      <c r="B520" t="s">
        <v>1875</v>
      </c>
      <c r="C520" t="s">
        <v>2111</v>
      </c>
      <c r="D520" s="6">
        <v>64</v>
      </c>
      <c r="E520" s="6" t="s">
        <v>3368</v>
      </c>
      <c r="F520" s="6" t="str">
        <f t="shared" si="8"/>
        <v>选内存!$J$520#</v>
      </c>
      <c r="G520" s="6" t="str" cm="1">
        <f t="array" ref="G520">_xlfn.LET(_xlpm.x, J520,
         _xlpm.cellAddress, "【 选内存!" &amp; ADDRESS(ROW(选内存[[#This Row],[自检]]),COLUMN(选内存[[#This Row],[自检]])) &amp; "】",
         _xlfn.IFS(ISBLANK(_xlpm.x),   "error:右侧选项不足:" &amp;  _xlpm.cellAddress,
               ISERROR(_xlpm.x),   "error:右侧选项执行失败:" &amp; _xlpm.cellAddress,
               TRUE,             "ok")
)</f>
        <v>ok</v>
      </c>
      <c r="J520" cm="1">
        <f t="array" ref="J520">IFERROR(_xlfn._xlws.SORT(
    _xlfn.UNIQUE(
        TRANSPOSE(
            _xlfn.FILTERXML("&lt;select&gt;&lt;x&gt;"&amp;SUBSTITUTE(选内存[[#This Row],[内存选项表]],",","&lt;/x&gt;&lt;x&gt;") &amp;"&lt;/x&gt;&lt;/select&gt;","//x")
        )
    )
),"无合适【内存】选项,请清除【规格】或【CPU】后再试")</f>
        <v>256</v>
      </c>
    </row>
    <row r="521" spans="1:11">
      <c r="A521" t="s">
        <v>65</v>
      </c>
      <c r="B521" t="s">
        <v>1875</v>
      </c>
      <c r="C521" t="s">
        <v>2111</v>
      </c>
      <c r="D521" s="6">
        <v>80</v>
      </c>
      <c r="E521" s="6" t="s">
        <v>3334</v>
      </c>
      <c r="F521" s="6" t="str">
        <f t="shared" si="8"/>
        <v>选内存!$J$521#</v>
      </c>
      <c r="G521" s="6" t="str" cm="1">
        <f t="array" ref="G521">_xlfn.LET(_xlpm.x, J521,
         _xlpm.cellAddress, "【 选内存!" &amp; ADDRESS(ROW(选内存[[#This Row],[自检]]),COLUMN(选内存[[#This Row],[自检]])) &amp; "】",
         _xlfn.IFS(ISBLANK(_xlpm.x),   "error:右侧选项不足:" &amp;  _xlpm.cellAddress,
               ISERROR(_xlpm.x),   "error:右侧选项执行失败:" &amp; _xlpm.cellAddress,
               TRUE,             "ok")
)</f>
        <v>ok</v>
      </c>
      <c r="J521" cm="1">
        <f t="array" ref="J521">IFERROR(_xlfn._xlws.SORT(
    _xlfn.UNIQUE(
        TRANSPOSE(
            _xlfn.FILTERXML("&lt;select&gt;&lt;x&gt;"&amp;SUBSTITUTE(选内存[[#This Row],[内存选项表]],",","&lt;/x&gt;&lt;x&gt;") &amp;"&lt;/x&gt;&lt;/select&gt;","//x")
        )
    )
),"无合适【内存】选项,请清除【规格】或【CPU】后再试")</f>
        <v>320</v>
      </c>
    </row>
    <row r="522" spans="1:11">
      <c r="A522" t="s">
        <v>65</v>
      </c>
      <c r="B522" t="s">
        <v>1875</v>
      </c>
      <c r="C522" t="s">
        <v>2111</v>
      </c>
      <c r="D522" s="6">
        <v>92</v>
      </c>
      <c r="E522" s="6" t="s">
        <v>3308</v>
      </c>
      <c r="F522" s="6" t="str">
        <f t="shared" si="8"/>
        <v>选内存!$J$522#</v>
      </c>
      <c r="G522" s="6" t="str" cm="1">
        <f t="array" ref="G522">_xlfn.LET(_xlpm.x, J522,
         _xlpm.cellAddress, "【 选内存!" &amp; ADDRESS(ROW(选内存[[#This Row],[自检]]),COLUMN(选内存[[#This Row],[自检]])) &amp; "】",
         _xlfn.IFS(ISBLANK(_xlpm.x),   "error:右侧选项不足:" &amp;  _xlpm.cellAddress,
               ISERROR(_xlpm.x),   "error:右侧选项执行失败:" &amp; _xlpm.cellAddress,
               TRUE,             "ok")
)</f>
        <v>ok</v>
      </c>
      <c r="J522" cm="1">
        <f t="array" ref="J522">IFERROR(_xlfn._xlws.SORT(
    _xlfn.UNIQUE(
        TRANSPOSE(
            _xlfn.FILTERXML("&lt;select&gt;&lt;x&gt;"&amp;SUBSTITUTE(选内存[[#This Row],[内存选项表]],",","&lt;/x&gt;&lt;x&gt;") &amp;"&lt;/x&gt;&lt;/select&gt;","//x")
        )
    )
),"无合适【内存】选项,请清除【规格】或【CPU】后再试")</f>
        <v>432</v>
      </c>
    </row>
    <row r="523" spans="1:11">
      <c r="A523" t="s">
        <v>65</v>
      </c>
      <c r="B523" t="s">
        <v>1875</v>
      </c>
      <c r="C523" t="s">
        <v>2123</v>
      </c>
      <c r="D523" s="6">
        <v>4</v>
      </c>
      <c r="E523" s="6" t="s">
        <v>3633</v>
      </c>
      <c r="F523" s="6" t="str">
        <f t="shared" si="8"/>
        <v>选内存!$J$523#</v>
      </c>
      <c r="G523" s="6" t="str" cm="1">
        <f t="array" ref="G523">_xlfn.LET(_xlpm.x, J523,
         _xlpm.cellAddress, "【 选内存!" &amp; ADDRESS(ROW(选内存[[#This Row],[自检]]),COLUMN(选内存[[#This Row],[自检]])) &amp; "】",
         _xlfn.IFS(ISBLANK(_xlpm.x),   "error:右侧选项不足:" &amp;  _xlpm.cellAddress,
               ISERROR(_xlpm.x),   "error:右侧选项执行失败:" &amp; _xlpm.cellAddress,
               TRUE,             "ok")
)</f>
        <v>ok</v>
      </c>
      <c r="J523" cm="1">
        <f t="array" ref="J523:K523">IFERROR(_xlfn._xlws.SORT(
    _xlfn.UNIQUE(
        TRANSPOSE(
            _xlfn.FILTERXML("&lt;select&gt;&lt;x&gt;"&amp;SUBSTITUTE(选内存[[#This Row],[内存选项表]],",","&lt;/x&gt;&lt;x&gt;") &amp;"&lt;/x&gt;&lt;/select&gt;","//x")
        )
    )
),"无合适【内存】选项,请清除【规格】或【CPU】后再试")</f>
        <v>8</v>
      </c>
      <c r="K523">
        <v>16</v>
      </c>
    </row>
    <row r="524" spans="1:11">
      <c r="A524" t="s">
        <v>65</v>
      </c>
      <c r="B524" t="s">
        <v>1875</v>
      </c>
      <c r="C524" t="s">
        <v>2123</v>
      </c>
      <c r="D524" s="6">
        <v>8</v>
      </c>
      <c r="E524" s="6" t="s">
        <v>3634</v>
      </c>
      <c r="F524" s="6" t="str">
        <f t="shared" si="8"/>
        <v>选内存!$J$524#</v>
      </c>
      <c r="G524" s="6" t="str" cm="1">
        <f t="array" ref="G524">_xlfn.LET(_xlpm.x, J524,
         _xlpm.cellAddress, "【 选内存!" &amp; ADDRESS(ROW(选内存[[#This Row],[自检]]),COLUMN(选内存[[#This Row],[自检]])) &amp; "】",
         _xlfn.IFS(ISBLANK(_xlpm.x),   "error:右侧选项不足:" &amp;  _xlpm.cellAddress,
               ISERROR(_xlpm.x),   "error:右侧选项执行失败:" &amp; _xlpm.cellAddress,
               TRUE,             "ok")
)</f>
        <v>ok</v>
      </c>
      <c r="J524" cm="1">
        <f t="array" ref="J524:K524">IFERROR(_xlfn._xlws.SORT(
    _xlfn.UNIQUE(
        TRANSPOSE(
            _xlfn.FILTERXML("&lt;select&gt;&lt;x&gt;"&amp;SUBSTITUTE(选内存[[#This Row],[内存选项表]],",","&lt;/x&gt;&lt;x&gt;") &amp;"&lt;/x&gt;&lt;/select&gt;","//x")
        )
    )
),"无合适【内存】选项,请清除【规格】或【CPU】后再试")</f>
        <v>16</v>
      </c>
      <c r="K524">
        <v>32</v>
      </c>
    </row>
    <row r="525" spans="1:11">
      <c r="A525" t="s">
        <v>65</v>
      </c>
      <c r="B525" t="s">
        <v>1875</v>
      </c>
      <c r="C525" t="s">
        <v>2123</v>
      </c>
      <c r="D525" s="6">
        <v>16</v>
      </c>
      <c r="E525" s="6" t="s">
        <v>3635</v>
      </c>
      <c r="F525" s="6" t="str">
        <f t="shared" si="8"/>
        <v>选内存!$J$525#</v>
      </c>
      <c r="G525" s="6" t="str" cm="1">
        <f t="array" ref="G525">_xlfn.LET(_xlpm.x, J525,
         _xlpm.cellAddress, "【 选内存!" &amp; ADDRESS(ROW(选内存[[#This Row],[自检]]),COLUMN(选内存[[#This Row],[自检]])) &amp; "】",
         _xlfn.IFS(ISBLANK(_xlpm.x),   "error:右侧选项不足:" &amp;  _xlpm.cellAddress,
               ISERROR(_xlpm.x),   "error:右侧选项执行失败:" &amp; _xlpm.cellAddress,
               TRUE,             "ok")
)</f>
        <v>ok</v>
      </c>
      <c r="J525" cm="1">
        <f t="array" ref="J525:K525">IFERROR(_xlfn._xlws.SORT(
    _xlfn.UNIQUE(
        TRANSPOSE(
            _xlfn.FILTERXML("&lt;select&gt;&lt;x&gt;"&amp;SUBSTITUTE(选内存[[#This Row],[内存选项表]],",","&lt;/x&gt;&lt;x&gt;") &amp;"&lt;/x&gt;&lt;/select&gt;","//x")
        )
    )
),"无合适【内存】选项,请清除【规格】或【CPU】后再试")</f>
        <v>32</v>
      </c>
      <c r="K525">
        <v>64</v>
      </c>
    </row>
    <row r="526" spans="1:11">
      <c r="A526" t="s">
        <v>65</v>
      </c>
      <c r="B526" t="s">
        <v>1875</v>
      </c>
      <c r="C526" t="s">
        <v>2123</v>
      </c>
      <c r="D526" s="6">
        <v>32</v>
      </c>
      <c r="E526" s="6" t="s">
        <v>3636</v>
      </c>
      <c r="F526" s="6" t="str">
        <f t="shared" si="8"/>
        <v>选内存!$J$526#</v>
      </c>
      <c r="G526" s="6" t="str" cm="1">
        <f t="array" ref="G526">_xlfn.LET(_xlpm.x, J526,
         _xlpm.cellAddress, "【 选内存!" &amp; ADDRESS(ROW(选内存[[#This Row],[自检]]),COLUMN(选内存[[#This Row],[自检]])) &amp; "】",
         _xlfn.IFS(ISBLANK(_xlpm.x),   "error:右侧选项不足:" &amp;  _xlpm.cellAddress,
               ISERROR(_xlpm.x),   "error:右侧选项执行失败:" &amp; _xlpm.cellAddress,
               TRUE,             "ok")
)</f>
        <v>ok</v>
      </c>
      <c r="J526" cm="1">
        <f t="array" ref="J526:K526">IFERROR(_xlfn._xlws.SORT(
    _xlfn.UNIQUE(
        TRANSPOSE(
            _xlfn.FILTERXML("&lt;select&gt;&lt;x&gt;"&amp;SUBSTITUTE(选内存[[#This Row],[内存选项表]],",","&lt;/x&gt;&lt;x&gt;") &amp;"&lt;/x&gt;&lt;/select&gt;","//x")
        )
    )
),"无合适【内存】选项,请清除【规格】或【CPU】后再试")</f>
        <v>64</v>
      </c>
      <c r="K526">
        <v>128</v>
      </c>
    </row>
    <row r="527" spans="1:11">
      <c r="A527" t="s">
        <v>65</v>
      </c>
      <c r="B527" t="s">
        <v>1875</v>
      </c>
      <c r="C527" t="s">
        <v>2123</v>
      </c>
      <c r="D527" s="6">
        <v>48</v>
      </c>
      <c r="E527" s="6" t="s">
        <v>3637</v>
      </c>
      <c r="F527" s="6" t="str">
        <f t="shared" si="8"/>
        <v>选内存!$J$527#</v>
      </c>
      <c r="G527" s="6" t="str" cm="1">
        <f t="array" ref="G527">_xlfn.LET(_xlpm.x, J527,
         _xlpm.cellAddress, "【 选内存!" &amp; ADDRESS(ROW(选内存[[#This Row],[自检]]),COLUMN(选内存[[#This Row],[自检]])) &amp; "】",
         _xlfn.IFS(ISBLANK(_xlpm.x),   "error:右侧选项不足:" &amp;  _xlpm.cellAddress,
               ISERROR(_xlpm.x),   "error:右侧选项执行失败:" &amp; _xlpm.cellAddress,
               TRUE,             "ok")
)</f>
        <v>ok</v>
      </c>
      <c r="J527" cm="1">
        <f t="array" ref="J527:K527">IFERROR(_xlfn._xlws.SORT(
    _xlfn.UNIQUE(
        TRANSPOSE(
            _xlfn.FILTERXML("&lt;select&gt;&lt;x&gt;"&amp;SUBSTITUTE(选内存[[#This Row],[内存选项表]],",","&lt;/x&gt;&lt;x&gt;") &amp;"&lt;/x&gt;&lt;/select&gt;","//x")
        )
    )
),"无合适【内存】选项,请清除【规格】或【CPU】后再试")</f>
        <v>96</v>
      </c>
      <c r="K527">
        <v>192</v>
      </c>
    </row>
    <row r="528" spans="1:11">
      <c r="A528" t="s">
        <v>65</v>
      </c>
      <c r="B528" t="s">
        <v>1875</v>
      </c>
      <c r="C528" t="s">
        <v>2123</v>
      </c>
      <c r="D528" s="6">
        <v>52</v>
      </c>
      <c r="E528" s="6" t="s">
        <v>3310</v>
      </c>
      <c r="F528" s="6" t="str">
        <f t="shared" si="8"/>
        <v>选内存!$J$528#</v>
      </c>
      <c r="G528" s="6" t="str" cm="1">
        <f t="array" ref="G528">_xlfn.LET(_xlpm.x, J528,
         _xlpm.cellAddress, "【 选内存!" &amp; ADDRESS(ROW(选内存[[#This Row],[自检]]),COLUMN(选内存[[#This Row],[自检]])) &amp; "】",
         _xlfn.IFS(ISBLANK(_xlpm.x),   "error:右侧选项不足:" &amp;  _xlpm.cellAddress,
               ISERROR(_xlpm.x),   "error:右侧选项执行失败:" &amp; _xlpm.cellAddress,
               TRUE,             "ok")
)</f>
        <v>ok</v>
      </c>
      <c r="J528" cm="1">
        <f t="array" ref="J528">IFERROR(_xlfn._xlws.SORT(
    _xlfn.UNIQUE(
        TRANSPOSE(
            _xlfn.FILTERXML("&lt;select&gt;&lt;x&gt;"&amp;SUBSTITUTE(选内存[[#This Row],[内存选项表]],",","&lt;/x&gt;&lt;x&gt;") &amp;"&lt;/x&gt;&lt;/select&gt;","//x")
        )
    )
),"无合适【内存】选项,请清除【规格】或【CPU】后再试")</f>
        <v>184</v>
      </c>
    </row>
    <row r="529" spans="1:11">
      <c r="A529" t="s">
        <v>65</v>
      </c>
      <c r="B529" t="s">
        <v>1875</v>
      </c>
      <c r="C529" t="s">
        <v>2123</v>
      </c>
      <c r="D529" s="6">
        <v>64</v>
      </c>
      <c r="E529" s="6" t="s">
        <v>3638</v>
      </c>
      <c r="F529" s="6" t="str">
        <f t="shared" si="8"/>
        <v>选内存!$J$529#</v>
      </c>
      <c r="G529" s="6" t="str" cm="1">
        <f t="array" ref="G529">_xlfn.LET(_xlpm.x, J529,
         _xlpm.cellAddress, "【 选内存!" &amp; ADDRESS(ROW(选内存[[#This Row],[自检]]),COLUMN(选内存[[#This Row],[自检]])) &amp; "】",
         _xlfn.IFS(ISBLANK(_xlpm.x),   "error:右侧选项不足:" &amp;  _xlpm.cellAddress,
               ISERROR(_xlpm.x),   "error:右侧选项执行失败:" &amp; _xlpm.cellAddress,
               TRUE,             "ok")
)</f>
        <v>ok</v>
      </c>
      <c r="J529" cm="1">
        <f t="array" ref="J529:K529">IFERROR(_xlfn._xlws.SORT(
    _xlfn.UNIQUE(
        TRANSPOSE(
            _xlfn.FILTERXML("&lt;select&gt;&lt;x&gt;"&amp;SUBSTITUTE(选内存[[#This Row],[内存选项表]],",","&lt;/x&gt;&lt;x&gt;") &amp;"&lt;/x&gt;&lt;/select&gt;","//x")
        )
    )
),"无合适【内存】选项,请清除【规格】或【CPU】后再试")</f>
        <v>128</v>
      </c>
      <c r="K529">
        <v>256</v>
      </c>
    </row>
    <row r="530" spans="1:11">
      <c r="A530" t="s">
        <v>65</v>
      </c>
      <c r="B530" t="s">
        <v>1875</v>
      </c>
      <c r="C530" t="s">
        <v>2123</v>
      </c>
      <c r="D530" s="6">
        <v>104</v>
      </c>
      <c r="E530" s="6" t="s">
        <v>3312</v>
      </c>
      <c r="F530" s="6" t="str">
        <f t="shared" si="8"/>
        <v>选内存!$J$530#</v>
      </c>
      <c r="G530" s="6" t="str" cm="1">
        <f t="array" ref="G530">_xlfn.LET(_xlpm.x, J530,
         _xlpm.cellAddress, "【 选内存!" &amp; ADDRESS(ROW(选内存[[#This Row],[自检]]),COLUMN(选内存[[#This Row],[自检]])) &amp; "】",
         _xlfn.IFS(ISBLANK(_xlpm.x),   "error:右侧选项不足:" &amp;  _xlpm.cellAddress,
               ISERROR(_xlpm.x),   "error:右侧选项执行失败:" &amp; _xlpm.cellAddress,
               TRUE,             "ok")
)</f>
        <v>ok</v>
      </c>
      <c r="J530" cm="1">
        <f t="array" ref="J530">IFERROR(_xlfn._xlws.SORT(
    _xlfn.UNIQUE(
        TRANSPOSE(
            _xlfn.FILTERXML("&lt;select&gt;&lt;x&gt;"&amp;SUBSTITUTE(选内存[[#This Row],[内存选项表]],",","&lt;/x&gt;&lt;x&gt;") &amp;"&lt;/x&gt;&lt;/select&gt;","//x")
        )
    )
),"无合适【内存】选项,请清除【规格】或【CPU】后再试")</f>
        <v>368</v>
      </c>
    </row>
    <row r="531" spans="1:11">
      <c r="A531" t="s">
        <v>65</v>
      </c>
      <c r="B531" t="s">
        <v>1875</v>
      </c>
      <c r="C531" t="s">
        <v>2138</v>
      </c>
      <c r="D531" s="6">
        <v>4</v>
      </c>
      <c r="E531" s="6" t="s">
        <v>3633</v>
      </c>
      <c r="F531" s="6" t="str">
        <f t="shared" si="8"/>
        <v>选内存!$J$531#</v>
      </c>
      <c r="G531" s="6" t="str" cm="1">
        <f t="array" ref="G531">_xlfn.LET(_xlpm.x, J531,
         _xlpm.cellAddress, "【 选内存!" &amp; ADDRESS(ROW(选内存[[#This Row],[自检]]),COLUMN(选内存[[#This Row],[自检]])) &amp; "】",
         _xlfn.IFS(ISBLANK(_xlpm.x),   "error:右侧选项不足:" &amp;  _xlpm.cellAddress,
               ISERROR(_xlpm.x),   "error:右侧选项执行失败:" &amp; _xlpm.cellAddress,
               TRUE,             "ok")
)</f>
        <v>ok</v>
      </c>
      <c r="J531" cm="1">
        <f t="array" ref="J531:K531">IFERROR(_xlfn._xlws.SORT(
    _xlfn.UNIQUE(
        TRANSPOSE(
            _xlfn.FILTERXML("&lt;select&gt;&lt;x&gt;"&amp;SUBSTITUTE(选内存[[#This Row],[内存选项表]],",","&lt;/x&gt;&lt;x&gt;") &amp;"&lt;/x&gt;&lt;/select&gt;","//x")
        )
    )
),"无合适【内存】选项,请清除【规格】或【CPU】后再试")</f>
        <v>8</v>
      </c>
      <c r="K531">
        <v>16</v>
      </c>
    </row>
    <row r="532" spans="1:11">
      <c r="A532" t="s">
        <v>65</v>
      </c>
      <c r="B532" t="s">
        <v>1875</v>
      </c>
      <c r="C532" t="s">
        <v>2138</v>
      </c>
      <c r="D532" s="6">
        <v>8</v>
      </c>
      <c r="E532" s="6" t="s">
        <v>3634</v>
      </c>
      <c r="F532" s="6" t="str">
        <f t="shared" si="8"/>
        <v>选内存!$J$532#</v>
      </c>
      <c r="G532" s="6" t="str" cm="1">
        <f t="array" ref="G532">_xlfn.LET(_xlpm.x, J532,
         _xlpm.cellAddress, "【 选内存!" &amp; ADDRESS(ROW(选内存[[#This Row],[自检]]),COLUMN(选内存[[#This Row],[自检]])) &amp; "】",
         _xlfn.IFS(ISBLANK(_xlpm.x),   "error:右侧选项不足:" &amp;  _xlpm.cellAddress,
               ISERROR(_xlpm.x),   "error:右侧选项执行失败:" &amp; _xlpm.cellAddress,
               TRUE,             "ok")
)</f>
        <v>ok</v>
      </c>
      <c r="J532" cm="1">
        <f t="array" ref="J532:K532">IFERROR(_xlfn._xlws.SORT(
    _xlfn.UNIQUE(
        TRANSPOSE(
            _xlfn.FILTERXML("&lt;select&gt;&lt;x&gt;"&amp;SUBSTITUTE(选内存[[#This Row],[内存选项表]],",","&lt;/x&gt;&lt;x&gt;") &amp;"&lt;/x&gt;&lt;/select&gt;","//x")
        )
    )
),"无合适【内存】选项,请清除【规格】或【CPU】后再试")</f>
        <v>16</v>
      </c>
      <c r="K532">
        <v>32</v>
      </c>
    </row>
    <row r="533" spans="1:11">
      <c r="A533" t="s">
        <v>65</v>
      </c>
      <c r="B533" t="s">
        <v>1875</v>
      </c>
      <c r="C533" t="s">
        <v>2138</v>
      </c>
      <c r="D533" s="6">
        <v>16</v>
      </c>
      <c r="E533" s="6" t="s">
        <v>3635</v>
      </c>
      <c r="F533" s="6" t="str">
        <f t="shared" si="8"/>
        <v>选内存!$J$533#</v>
      </c>
      <c r="G533" s="6" t="str" cm="1">
        <f t="array" ref="G533">_xlfn.LET(_xlpm.x, J533,
         _xlpm.cellAddress, "【 选内存!" &amp; ADDRESS(ROW(选内存[[#This Row],[自检]]),COLUMN(选内存[[#This Row],[自检]])) &amp; "】",
         _xlfn.IFS(ISBLANK(_xlpm.x),   "error:右侧选项不足:" &amp;  _xlpm.cellAddress,
               ISERROR(_xlpm.x),   "error:右侧选项执行失败:" &amp; _xlpm.cellAddress,
               TRUE,             "ok")
)</f>
        <v>ok</v>
      </c>
      <c r="J533" cm="1">
        <f t="array" ref="J533:K533">IFERROR(_xlfn._xlws.SORT(
    _xlfn.UNIQUE(
        TRANSPOSE(
            _xlfn.FILTERXML("&lt;select&gt;&lt;x&gt;"&amp;SUBSTITUTE(选内存[[#This Row],[内存选项表]],",","&lt;/x&gt;&lt;x&gt;") &amp;"&lt;/x&gt;&lt;/select&gt;","//x")
        )
    )
),"无合适【内存】选项,请清除【规格】或【CPU】后再试")</f>
        <v>32</v>
      </c>
      <c r="K533">
        <v>64</v>
      </c>
    </row>
    <row r="534" spans="1:11">
      <c r="A534" t="s">
        <v>65</v>
      </c>
      <c r="B534" t="s">
        <v>1875</v>
      </c>
      <c r="C534" t="s">
        <v>2138</v>
      </c>
      <c r="D534" s="6">
        <v>32</v>
      </c>
      <c r="E534" s="6" t="s">
        <v>3379</v>
      </c>
      <c r="F534" s="6" t="str">
        <f t="shared" si="8"/>
        <v>选内存!$J$534#</v>
      </c>
      <c r="G534" s="6" t="str" cm="1">
        <f t="array" ref="G534">_xlfn.LET(_xlpm.x, J534,
         _xlpm.cellAddress, "【 选内存!" &amp; ADDRESS(ROW(选内存[[#This Row],[自检]]),COLUMN(选内存[[#This Row],[自检]])) &amp; "】",
         _xlfn.IFS(ISBLANK(_xlpm.x),   "error:右侧选项不足:" &amp;  _xlpm.cellAddress,
               ISERROR(_xlpm.x),   "error:右侧选项执行失败:" &amp; _xlpm.cellAddress,
               TRUE,             "ok")
)</f>
        <v>ok</v>
      </c>
      <c r="J534" cm="1">
        <f t="array" ref="J534">IFERROR(_xlfn._xlws.SORT(
    _xlfn.UNIQUE(
        TRANSPOSE(
            _xlfn.FILTERXML("&lt;select&gt;&lt;x&gt;"&amp;SUBSTITUTE(选内存[[#This Row],[内存选项表]],",","&lt;/x&gt;&lt;x&gt;") &amp;"&lt;/x&gt;&lt;/select&gt;","//x")
        )
    )
),"无合适【内存】选项,请清除【规格】或【CPU】后再试")</f>
        <v>174</v>
      </c>
    </row>
    <row r="535" spans="1:11">
      <c r="A535" t="s">
        <v>65</v>
      </c>
      <c r="B535" t="s">
        <v>1875</v>
      </c>
      <c r="C535" t="s">
        <v>2138</v>
      </c>
      <c r="D535" s="6">
        <v>64</v>
      </c>
      <c r="E535" s="6" t="s">
        <v>3380</v>
      </c>
      <c r="F535" s="6" t="str">
        <f t="shared" si="8"/>
        <v>选内存!$J$535#</v>
      </c>
      <c r="G535" s="6" t="str" cm="1">
        <f t="array" ref="G535">_xlfn.LET(_xlpm.x, J535,
         _xlpm.cellAddress, "【 选内存!" &amp; ADDRESS(ROW(选内存[[#This Row],[自检]]),COLUMN(选内存[[#This Row],[自检]])) &amp; "】",
         _xlfn.IFS(ISBLANK(_xlpm.x),   "error:右侧选项不足:" &amp;  _xlpm.cellAddress,
               ISERROR(_xlpm.x),   "error:右侧选项执行失败:" &amp; _xlpm.cellAddress,
               TRUE,             "ok")
)</f>
        <v>ok</v>
      </c>
      <c r="J535" cm="1">
        <f t="array" ref="J535">IFERROR(_xlfn._xlws.SORT(
    _xlfn.UNIQUE(
        TRANSPOSE(
            _xlfn.FILTERXML("&lt;select&gt;&lt;x&gt;"&amp;SUBSTITUTE(选内存[[#This Row],[内存选项表]],",","&lt;/x&gt;&lt;x&gt;") &amp;"&lt;/x&gt;&lt;/select&gt;","//x")
        )
    )
),"无合适【内存】选项,请清除【规格】或【CPU】后再试")</f>
        <v>348</v>
      </c>
    </row>
    <row r="536" spans="1:11">
      <c r="A536" t="s">
        <v>65</v>
      </c>
      <c r="B536" t="s">
        <v>1875</v>
      </c>
      <c r="C536" t="s">
        <v>2147</v>
      </c>
      <c r="D536" s="6">
        <v>4</v>
      </c>
      <c r="E536" s="6" t="s">
        <v>3633</v>
      </c>
      <c r="F536" s="6" t="str">
        <f t="shared" si="8"/>
        <v>选内存!$J$536#</v>
      </c>
      <c r="G536" s="6" t="str" cm="1">
        <f t="array" ref="G536">_xlfn.LET(_xlpm.x, J536,
         _xlpm.cellAddress, "【 选内存!" &amp; ADDRESS(ROW(选内存[[#This Row],[自检]]),COLUMN(选内存[[#This Row],[自检]])) &amp; "】",
         _xlfn.IFS(ISBLANK(_xlpm.x),   "error:右侧选项不足:" &amp;  _xlpm.cellAddress,
               ISERROR(_xlpm.x),   "error:右侧选项执行失败:" &amp; _xlpm.cellAddress,
               TRUE,             "ok")
)</f>
        <v>ok</v>
      </c>
      <c r="J536" cm="1">
        <f t="array" ref="J536:K536">IFERROR(_xlfn._xlws.SORT(
    _xlfn.UNIQUE(
        TRANSPOSE(
            _xlfn.FILTERXML("&lt;select&gt;&lt;x&gt;"&amp;SUBSTITUTE(选内存[[#This Row],[内存选项表]],",","&lt;/x&gt;&lt;x&gt;") &amp;"&lt;/x&gt;&lt;/select&gt;","//x")
        )
    )
),"无合适【内存】选项,请清除【规格】或【CPU】后再试")</f>
        <v>8</v>
      </c>
      <c r="K536">
        <v>16</v>
      </c>
    </row>
    <row r="537" spans="1:11">
      <c r="A537" t="s">
        <v>65</v>
      </c>
      <c r="B537" t="s">
        <v>1875</v>
      </c>
      <c r="C537" t="s">
        <v>2147</v>
      </c>
      <c r="D537" s="6">
        <v>8</v>
      </c>
      <c r="E537" s="6" t="s">
        <v>3634</v>
      </c>
      <c r="F537" s="6" t="str">
        <f t="shared" si="8"/>
        <v>选内存!$J$537#</v>
      </c>
      <c r="G537" s="6" t="str" cm="1">
        <f t="array" ref="G537">_xlfn.LET(_xlpm.x, J537,
         _xlpm.cellAddress, "【 选内存!" &amp; ADDRESS(ROW(选内存[[#This Row],[自检]]),COLUMN(选内存[[#This Row],[自检]])) &amp; "】",
         _xlfn.IFS(ISBLANK(_xlpm.x),   "error:右侧选项不足:" &amp;  _xlpm.cellAddress,
               ISERROR(_xlpm.x),   "error:右侧选项执行失败:" &amp; _xlpm.cellAddress,
               TRUE,             "ok")
)</f>
        <v>ok</v>
      </c>
      <c r="J537" cm="1">
        <f t="array" ref="J537:K537">IFERROR(_xlfn._xlws.SORT(
    _xlfn.UNIQUE(
        TRANSPOSE(
            _xlfn.FILTERXML("&lt;select&gt;&lt;x&gt;"&amp;SUBSTITUTE(选内存[[#This Row],[内存选项表]],",","&lt;/x&gt;&lt;x&gt;") &amp;"&lt;/x&gt;&lt;/select&gt;","//x")
        )
    )
),"无合适【内存】选项,请清除【规格】或【CPU】后再试")</f>
        <v>16</v>
      </c>
      <c r="K537">
        <v>32</v>
      </c>
    </row>
    <row r="538" spans="1:11">
      <c r="A538" t="s">
        <v>65</v>
      </c>
      <c r="B538" t="s">
        <v>1875</v>
      </c>
      <c r="C538" t="s">
        <v>2147</v>
      </c>
      <c r="D538" s="6">
        <v>16</v>
      </c>
      <c r="E538" s="6" t="s">
        <v>3635</v>
      </c>
      <c r="F538" s="6" t="str">
        <f t="shared" si="8"/>
        <v>选内存!$J$538#</v>
      </c>
      <c r="G538" s="6" t="str" cm="1">
        <f t="array" ref="G538">_xlfn.LET(_xlpm.x, J538,
         _xlpm.cellAddress, "【 选内存!" &amp; ADDRESS(ROW(选内存[[#This Row],[自检]]),COLUMN(选内存[[#This Row],[自检]])) &amp; "】",
         _xlfn.IFS(ISBLANK(_xlpm.x),   "error:右侧选项不足:" &amp;  _xlpm.cellAddress,
               ISERROR(_xlpm.x),   "error:右侧选项执行失败:" &amp; _xlpm.cellAddress,
               TRUE,             "ok")
)</f>
        <v>ok</v>
      </c>
      <c r="J538" cm="1">
        <f t="array" ref="J538:K538">IFERROR(_xlfn._xlws.SORT(
    _xlfn.UNIQUE(
        TRANSPOSE(
            _xlfn.FILTERXML("&lt;select&gt;&lt;x&gt;"&amp;SUBSTITUTE(选内存[[#This Row],[内存选项表]],",","&lt;/x&gt;&lt;x&gt;") &amp;"&lt;/x&gt;&lt;/select&gt;","//x")
        )
    )
),"无合适【内存】选项,请清除【规格】或【CPU】后再试")</f>
        <v>32</v>
      </c>
      <c r="K538">
        <v>64</v>
      </c>
    </row>
    <row r="539" spans="1:11">
      <c r="A539" t="s">
        <v>65</v>
      </c>
      <c r="B539" t="s">
        <v>1875</v>
      </c>
      <c r="C539" t="s">
        <v>2147</v>
      </c>
      <c r="D539" s="6">
        <v>32</v>
      </c>
      <c r="E539" s="6" t="s">
        <v>3636</v>
      </c>
      <c r="F539" s="6" t="str">
        <f t="shared" si="8"/>
        <v>选内存!$J$539#</v>
      </c>
      <c r="G539" s="6" t="str" cm="1">
        <f t="array" ref="G539">_xlfn.LET(_xlpm.x, J539,
         _xlpm.cellAddress, "【 选内存!" &amp; ADDRESS(ROW(选内存[[#This Row],[自检]]),COLUMN(选内存[[#This Row],[自检]])) &amp; "】",
         _xlfn.IFS(ISBLANK(_xlpm.x),   "error:右侧选项不足:" &amp;  _xlpm.cellAddress,
               ISERROR(_xlpm.x),   "error:右侧选项执行失败:" &amp; _xlpm.cellAddress,
               TRUE,             "ok")
)</f>
        <v>ok</v>
      </c>
      <c r="J539" cm="1">
        <f t="array" ref="J539:K539">IFERROR(_xlfn._xlws.SORT(
    _xlfn.UNIQUE(
        TRANSPOSE(
            _xlfn.FILTERXML("&lt;select&gt;&lt;x&gt;"&amp;SUBSTITUTE(选内存[[#This Row],[内存选项表]],",","&lt;/x&gt;&lt;x&gt;") &amp;"&lt;/x&gt;&lt;/select&gt;","//x")
        )
    )
),"无合适【内存】选项,请清除【规格】或【CPU】后再试")</f>
        <v>64</v>
      </c>
      <c r="K539">
        <v>128</v>
      </c>
    </row>
    <row r="540" spans="1:11">
      <c r="A540" t="s">
        <v>65</v>
      </c>
      <c r="B540" t="s">
        <v>1875</v>
      </c>
      <c r="C540" t="s">
        <v>2156</v>
      </c>
      <c r="D540" s="6">
        <v>4</v>
      </c>
      <c r="E540" s="6" t="s">
        <v>3633</v>
      </c>
      <c r="F540" s="6" t="str">
        <f t="shared" si="8"/>
        <v>选内存!$J$540#</v>
      </c>
      <c r="G540" s="6" t="str" cm="1">
        <f t="array" ref="G540">_xlfn.LET(_xlpm.x, J540,
         _xlpm.cellAddress, "【 选内存!" &amp; ADDRESS(ROW(选内存[[#This Row],[自检]]),COLUMN(选内存[[#This Row],[自检]])) &amp; "】",
         _xlfn.IFS(ISBLANK(_xlpm.x),   "error:右侧选项不足:" &amp;  _xlpm.cellAddress,
               ISERROR(_xlpm.x),   "error:右侧选项执行失败:" &amp; _xlpm.cellAddress,
               TRUE,             "ok")
)</f>
        <v>ok</v>
      </c>
      <c r="J540" cm="1">
        <f t="array" ref="J540:K540">IFERROR(_xlfn._xlws.SORT(
    _xlfn.UNIQUE(
        TRANSPOSE(
            _xlfn.FILTERXML("&lt;select&gt;&lt;x&gt;"&amp;SUBSTITUTE(选内存[[#This Row],[内存选项表]],",","&lt;/x&gt;&lt;x&gt;") &amp;"&lt;/x&gt;&lt;/select&gt;","//x")
        )
    )
),"无合适【内存】选项,请清除【规格】或【CPU】后再试")</f>
        <v>8</v>
      </c>
      <c r="K540">
        <v>16</v>
      </c>
    </row>
    <row r="541" spans="1:11">
      <c r="A541" t="s">
        <v>65</v>
      </c>
      <c r="B541" t="s">
        <v>1875</v>
      </c>
      <c r="C541" t="s">
        <v>2156</v>
      </c>
      <c r="D541" s="6">
        <v>8</v>
      </c>
      <c r="E541" s="6" t="s">
        <v>3634</v>
      </c>
      <c r="F541" s="6" t="str">
        <f t="shared" si="8"/>
        <v>选内存!$J$541#</v>
      </c>
      <c r="G541" s="6" t="str" cm="1">
        <f t="array" ref="G541">_xlfn.LET(_xlpm.x, J541,
         _xlpm.cellAddress, "【 选内存!" &amp; ADDRESS(ROW(选内存[[#This Row],[自检]]),COLUMN(选内存[[#This Row],[自检]])) &amp; "】",
         _xlfn.IFS(ISBLANK(_xlpm.x),   "error:右侧选项不足:" &amp;  _xlpm.cellAddress,
               ISERROR(_xlpm.x),   "error:右侧选项执行失败:" &amp; _xlpm.cellAddress,
               TRUE,             "ok")
)</f>
        <v>ok</v>
      </c>
      <c r="J541" cm="1">
        <f t="array" ref="J541:K541">IFERROR(_xlfn._xlws.SORT(
    _xlfn.UNIQUE(
        TRANSPOSE(
            _xlfn.FILTERXML("&lt;select&gt;&lt;x&gt;"&amp;SUBSTITUTE(选内存[[#This Row],[内存选项表]],",","&lt;/x&gt;&lt;x&gt;") &amp;"&lt;/x&gt;&lt;/select&gt;","//x")
        )
    )
),"无合适【内存】选项,请清除【规格】或【CPU】后再试")</f>
        <v>16</v>
      </c>
      <c r="K541">
        <v>32</v>
      </c>
    </row>
    <row r="542" spans="1:11">
      <c r="A542" t="s">
        <v>65</v>
      </c>
      <c r="B542" t="s">
        <v>1875</v>
      </c>
      <c r="C542" t="s">
        <v>2156</v>
      </c>
      <c r="D542" s="6">
        <v>16</v>
      </c>
      <c r="E542" s="6" t="s">
        <v>3635</v>
      </c>
      <c r="F542" s="6" t="str">
        <f t="shared" si="8"/>
        <v>选内存!$J$542#</v>
      </c>
      <c r="G542" s="6" t="str" cm="1">
        <f t="array" ref="G542">_xlfn.LET(_xlpm.x, J542,
         _xlpm.cellAddress, "【 选内存!" &amp; ADDRESS(ROW(选内存[[#This Row],[自检]]),COLUMN(选内存[[#This Row],[自检]])) &amp; "】",
         _xlfn.IFS(ISBLANK(_xlpm.x),   "error:右侧选项不足:" &amp;  _xlpm.cellAddress,
               ISERROR(_xlpm.x),   "error:右侧选项执行失败:" &amp; _xlpm.cellAddress,
               TRUE,             "ok")
)</f>
        <v>ok</v>
      </c>
      <c r="J542" cm="1">
        <f t="array" ref="J542:K542">IFERROR(_xlfn._xlws.SORT(
    _xlfn.UNIQUE(
        TRANSPOSE(
            _xlfn.FILTERXML("&lt;select&gt;&lt;x&gt;"&amp;SUBSTITUTE(选内存[[#This Row],[内存选项表]],",","&lt;/x&gt;&lt;x&gt;") &amp;"&lt;/x&gt;&lt;/select&gt;","//x")
        )
    )
),"无合适【内存】选项,请清除【规格】或【CPU】后再试")</f>
        <v>32</v>
      </c>
      <c r="K542">
        <v>64</v>
      </c>
    </row>
    <row r="543" spans="1:11">
      <c r="A543" t="s">
        <v>65</v>
      </c>
      <c r="B543" t="s">
        <v>1875</v>
      </c>
      <c r="C543" t="s">
        <v>2156</v>
      </c>
      <c r="D543" s="6">
        <v>32</v>
      </c>
      <c r="E543" s="6" t="s">
        <v>3639</v>
      </c>
      <c r="F543" s="6" t="str">
        <f t="shared" si="8"/>
        <v>选内存!$J$543#</v>
      </c>
      <c r="G543" s="6" t="str" cm="1">
        <f t="array" ref="G543">_xlfn.LET(_xlpm.x, J543,
         _xlpm.cellAddress, "【 选内存!" &amp; ADDRESS(ROW(选内存[[#This Row],[自检]]),COLUMN(选内存[[#This Row],[自检]])) &amp; "】",
         _xlfn.IFS(ISBLANK(_xlpm.x),   "error:右侧选项不足:" &amp;  _xlpm.cellAddress,
               ISERROR(_xlpm.x),   "error:右侧选项执行失败:" &amp; _xlpm.cellAddress,
               TRUE,             "ok")
)</f>
        <v>ok</v>
      </c>
      <c r="J543" cm="1">
        <f t="array" ref="J543:K543">IFERROR(_xlfn._xlws.SORT(
    _xlfn.UNIQUE(
        TRANSPOSE(
            _xlfn.FILTERXML("&lt;select&gt;&lt;x&gt;"&amp;SUBSTITUTE(选内存[[#This Row],[内存选项表]],",","&lt;/x&gt;&lt;x&gt;") &amp;"&lt;/x&gt;&lt;/select&gt;","//x")
        )
    )
),"无合适【内存】选项,请清除【规格】或【CPU】后再试")</f>
        <v>64</v>
      </c>
      <c r="K543">
        <v>96</v>
      </c>
    </row>
    <row r="544" spans="1:11">
      <c r="A544" t="s">
        <v>65</v>
      </c>
      <c r="B544" t="s">
        <v>1875</v>
      </c>
      <c r="C544" t="s">
        <v>2165</v>
      </c>
      <c r="D544" s="6">
        <v>1</v>
      </c>
      <c r="E544" s="6" t="s">
        <v>3315</v>
      </c>
      <c r="F544" s="6" t="str">
        <f t="shared" si="8"/>
        <v>选内存!$J$544#</v>
      </c>
      <c r="G544" s="6" t="str" cm="1">
        <f t="array" ref="G544">_xlfn.LET(_xlpm.x, J544,
         _xlpm.cellAddress, "【 选内存!" &amp; ADDRESS(ROW(选内存[[#This Row],[自检]]),COLUMN(选内存[[#This Row],[自检]])) &amp; "】",
         _xlfn.IFS(ISBLANK(_xlpm.x),   "error:右侧选项不足:" &amp;  _xlpm.cellAddress,
               ISERROR(_xlpm.x),   "error:右侧选项执行失败:" &amp; _xlpm.cellAddress,
               TRUE,             "ok")
)</f>
        <v>ok</v>
      </c>
      <c r="J544" cm="1">
        <f t="array" ref="J544">IFERROR(_xlfn._xlws.SORT(
    _xlfn.UNIQUE(
        TRANSPOSE(
            _xlfn.FILTERXML("&lt;select&gt;&lt;x&gt;"&amp;SUBSTITUTE(选内存[[#This Row],[内存选项表]],",","&lt;/x&gt;&lt;x&gt;") &amp;"&lt;/x&gt;&lt;/select&gt;","//x")
        )
    )
),"无合适【内存】选项,请清除【规格】或【CPU】后再试")</f>
        <v>2</v>
      </c>
    </row>
    <row r="545" spans="1:11">
      <c r="A545" t="s">
        <v>65</v>
      </c>
      <c r="B545" t="s">
        <v>1875</v>
      </c>
      <c r="C545" t="s">
        <v>2165</v>
      </c>
      <c r="D545" s="6">
        <v>2</v>
      </c>
      <c r="E545" s="6" t="s">
        <v>3306</v>
      </c>
      <c r="F545" s="6" t="str">
        <f t="shared" si="8"/>
        <v>选内存!$J$545#</v>
      </c>
      <c r="G545" s="6" t="str" cm="1">
        <f t="array" ref="G545">_xlfn.LET(_xlpm.x, J545,
         _xlpm.cellAddress, "【 选内存!" &amp; ADDRESS(ROW(选内存[[#This Row],[自检]]),COLUMN(选内存[[#This Row],[自检]])) &amp; "】",
         _xlfn.IFS(ISBLANK(_xlpm.x),   "error:右侧选项不足:" &amp;  _xlpm.cellAddress,
               ISERROR(_xlpm.x),   "error:右侧选项执行失败:" &amp; _xlpm.cellAddress,
               TRUE,             "ok")
)</f>
        <v>ok</v>
      </c>
      <c r="J545" cm="1">
        <f t="array" ref="J545">IFERROR(_xlfn._xlws.SORT(
    _xlfn.UNIQUE(
        TRANSPOSE(
            _xlfn.FILTERXML("&lt;select&gt;&lt;x&gt;"&amp;SUBSTITUTE(选内存[[#This Row],[内存选项表]],",","&lt;/x&gt;&lt;x&gt;") &amp;"&lt;/x&gt;&lt;/select&gt;","//x")
        )
    )
),"无合适【内存】选项,请清除【规格】或【CPU】后再试")</f>
        <v>4</v>
      </c>
    </row>
    <row r="546" spans="1:11">
      <c r="A546" t="s">
        <v>65</v>
      </c>
      <c r="B546" t="s">
        <v>1875</v>
      </c>
      <c r="C546" t="s">
        <v>2165</v>
      </c>
      <c r="D546" s="6">
        <v>4</v>
      </c>
      <c r="E546" s="6" t="s">
        <v>3633</v>
      </c>
      <c r="F546" s="6" t="str">
        <f t="shared" si="8"/>
        <v>选内存!$J$546#</v>
      </c>
      <c r="G546" s="6" t="str" cm="1">
        <f t="array" ref="G546">_xlfn.LET(_xlpm.x, J546,
         _xlpm.cellAddress, "【 选内存!" &amp; ADDRESS(ROW(选内存[[#This Row],[自检]]),COLUMN(选内存[[#This Row],[自检]])) &amp; "】",
         _xlfn.IFS(ISBLANK(_xlpm.x),   "error:右侧选项不足:" &amp;  _xlpm.cellAddress,
               ISERROR(_xlpm.x),   "error:右侧选项执行失败:" &amp; _xlpm.cellAddress,
               TRUE,             "ok")
)</f>
        <v>ok</v>
      </c>
      <c r="J546" cm="1">
        <f t="array" ref="J546:K546">IFERROR(_xlfn._xlws.SORT(
    _xlfn.UNIQUE(
        TRANSPOSE(
            _xlfn.FILTERXML("&lt;select&gt;&lt;x&gt;"&amp;SUBSTITUTE(选内存[[#This Row],[内存选项表]],",","&lt;/x&gt;&lt;x&gt;") &amp;"&lt;/x&gt;&lt;/select&gt;","//x")
        )
    )
),"无合适【内存】选项,请清除【规格】或【CPU】后再试")</f>
        <v>8</v>
      </c>
      <c r="K546">
        <v>16</v>
      </c>
    </row>
    <row r="547" spans="1:11">
      <c r="A547" t="s">
        <v>65</v>
      </c>
      <c r="B547" t="s">
        <v>1875</v>
      </c>
      <c r="C547" t="s">
        <v>2165</v>
      </c>
      <c r="D547" s="6">
        <v>8</v>
      </c>
      <c r="E547" s="6" t="s">
        <v>3634</v>
      </c>
      <c r="F547" s="6" t="str">
        <f t="shared" si="8"/>
        <v>选内存!$J$547#</v>
      </c>
      <c r="G547" s="6" t="str" cm="1">
        <f t="array" ref="G547">_xlfn.LET(_xlpm.x, J547,
         _xlpm.cellAddress, "【 选内存!" &amp; ADDRESS(ROW(选内存[[#This Row],[自检]]),COLUMN(选内存[[#This Row],[自检]])) &amp; "】",
         _xlfn.IFS(ISBLANK(_xlpm.x),   "error:右侧选项不足:" &amp;  _xlpm.cellAddress,
               ISERROR(_xlpm.x),   "error:右侧选项执行失败:" &amp; _xlpm.cellAddress,
               TRUE,             "ok")
)</f>
        <v>ok</v>
      </c>
      <c r="J547" cm="1">
        <f t="array" ref="J547:K547">IFERROR(_xlfn._xlws.SORT(
    _xlfn.UNIQUE(
        TRANSPOSE(
            _xlfn.FILTERXML("&lt;select&gt;&lt;x&gt;"&amp;SUBSTITUTE(选内存[[#This Row],[内存选项表]],",","&lt;/x&gt;&lt;x&gt;") &amp;"&lt;/x&gt;&lt;/select&gt;","//x")
        )
    )
),"无合适【内存】选项,请清除【规格】或【CPU】后再试")</f>
        <v>16</v>
      </c>
      <c r="K547">
        <v>32</v>
      </c>
    </row>
    <row r="548" spans="1:11">
      <c r="A548" t="s">
        <v>65</v>
      </c>
      <c r="B548" t="s">
        <v>1875</v>
      </c>
      <c r="C548" t="s">
        <v>2165</v>
      </c>
      <c r="D548" s="6">
        <v>12</v>
      </c>
      <c r="E548" s="6" t="s">
        <v>3305</v>
      </c>
      <c r="F548" s="6" t="str">
        <f t="shared" si="8"/>
        <v>选内存!$J$548#</v>
      </c>
      <c r="G548" s="6" t="str" cm="1">
        <f t="array" ref="G548">_xlfn.LET(_xlpm.x, J548,
         _xlpm.cellAddress, "【 选内存!" &amp; ADDRESS(ROW(选内存[[#This Row],[自检]]),COLUMN(选内存[[#This Row],[自检]])) &amp; "】",
         _xlfn.IFS(ISBLANK(_xlpm.x),   "error:右侧选项不足:" &amp;  _xlpm.cellAddress,
               ISERROR(_xlpm.x),   "error:右侧选项执行失败:" &amp; _xlpm.cellAddress,
               TRUE,             "ok")
)</f>
        <v>ok</v>
      </c>
      <c r="J548" cm="1">
        <f t="array" ref="J548">IFERROR(_xlfn._xlws.SORT(
    _xlfn.UNIQUE(
        TRANSPOSE(
            _xlfn.FILTERXML("&lt;select&gt;&lt;x&gt;"&amp;SUBSTITUTE(选内存[[#This Row],[内存选项表]],",","&lt;/x&gt;&lt;x&gt;") &amp;"&lt;/x&gt;&lt;/select&gt;","//x")
        )
    )
),"无合适【内存】选项,请清除【规格】或【CPU】后再试")</f>
        <v>24</v>
      </c>
    </row>
    <row r="549" spans="1:11">
      <c r="A549" t="s">
        <v>65</v>
      </c>
      <c r="B549" t="s">
        <v>1875</v>
      </c>
      <c r="C549" t="s">
        <v>2165</v>
      </c>
      <c r="D549" s="6">
        <v>16</v>
      </c>
      <c r="E549" s="6" t="s">
        <v>3635</v>
      </c>
      <c r="F549" s="6" t="str">
        <f t="shared" si="8"/>
        <v>选内存!$J$549#</v>
      </c>
      <c r="G549" s="6" t="str" cm="1">
        <f t="array" ref="G549">_xlfn.LET(_xlpm.x, J549,
         _xlpm.cellAddress, "【 选内存!" &amp; ADDRESS(ROW(选内存[[#This Row],[自检]]),COLUMN(选内存[[#This Row],[自检]])) &amp; "】",
         _xlfn.IFS(ISBLANK(_xlpm.x),   "error:右侧选项不足:" &amp;  _xlpm.cellAddress,
               ISERROR(_xlpm.x),   "error:右侧选项执行失败:" &amp; _xlpm.cellAddress,
               TRUE,             "ok")
)</f>
        <v>ok</v>
      </c>
      <c r="J549" cm="1">
        <f t="array" ref="J549:K549">IFERROR(_xlfn._xlws.SORT(
    _xlfn.UNIQUE(
        TRANSPOSE(
            _xlfn.FILTERXML("&lt;select&gt;&lt;x&gt;"&amp;SUBSTITUTE(选内存[[#This Row],[内存选项表]],",","&lt;/x&gt;&lt;x&gt;") &amp;"&lt;/x&gt;&lt;/select&gt;","//x")
        )
    )
),"无合适【内存】选项,请清除【规格】或【CPU】后再试")</f>
        <v>32</v>
      </c>
      <c r="K549">
        <v>64</v>
      </c>
    </row>
    <row r="550" spans="1:11">
      <c r="A550" t="s">
        <v>65</v>
      </c>
      <c r="B550" t="s">
        <v>1875</v>
      </c>
      <c r="C550" t="s">
        <v>2165</v>
      </c>
      <c r="D550" s="6">
        <v>24</v>
      </c>
      <c r="E550" s="6" t="s">
        <v>3297</v>
      </c>
      <c r="F550" s="6" t="str">
        <f t="shared" si="8"/>
        <v>选内存!$J$550#</v>
      </c>
      <c r="G550" s="6" t="str" cm="1">
        <f t="array" ref="G550">_xlfn.LET(_xlpm.x, J550,
         _xlpm.cellAddress, "【 选内存!" &amp; ADDRESS(ROW(选内存[[#This Row],[自检]]),COLUMN(选内存[[#This Row],[自检]])) &amp; "】",
         _xlfn.IFS(ISBLANK(_xlpm.x),   "error:右侧选项不足:" &amp;  _xlpm.cellAddress,
               ISERROR(_xlpm.x),   "error:右侧选项执行失败:" &amp; _xlpm.cellAddress,
               TRUE,             "ok")
)</f>
        <v>ok</v>
      </c>
      <c r="J550" cm="1">
        <f t="array" ref="J550:K550">IFERROR(_xlfn._xlws.SORT(
    _xlfn.UNIQUE(
        TRANSPOSE(
            _xlfn.FILTERXML("&lt;select&gt;&lt;x&gt;"&amp;SUBSTITUTE(选内存[[#This Row],[内存选项表]],",","&lt;/x&gt;&lt;x&gt;") &amp;"&lt;/x&gt;&lt;/select&gt;","//x")
        )
    )
),"无合适【内存】选项,请清除【规格】或【CPU】后再试")</f>
        <v>48</v>
      </c>
      <c r="K550">
        <v>96</v>
      </c>
    </row>
    <row r="551" spans="1:11">
      <c r="A551" t="s">
        <v>65</v>
      </c>
      <c r="B551" t="s">
        <v>1875</v>
      </c>
      <c r="C551" t="s">
        <v>2165</v>
      </c>
      <c r="D551" s="6">
        <v>32</v>
      </c>
      <c r="E551" s="6" t="s">
        <v>3636</v>
      </c>
      <c r="F551" s="6" t="str">
        <f t="shared" si="8"/>
        <v>选内存!$J$551#</v>
      </c>
      <c r="G551" s="6" t="str" cm="1">
        <f t="array" ref="G551">_xlfn.LET(_xlpm.x, J551,
         _xlpm.cellAddress, "【 选内存!" &amp; ADDRESS(ROW(选内存[[#This Row],[自检]]),COLUMN(选内存[[#This Row],[自检]])) &amp; "】",
         _xlfn.IFS(ISBLANK(_xlpm.x),   "error:右侧选项不足:" &amp;  _xlpm.cellAddress,
               ISERROR(_xlpm.x),   "error:右侧选项执行失败:" &amp; _xlpm.cellAddress,
               TRUE,             "ok")
)</f>
        <v>ok</v>
      </c>
      <c r="J551" cm="1">
        <f t="array" ref="J551:K551">IFERROR(_xlfn._xlws.SORT(
    _xlfn.UNIQUE(
        TRANSPOSE(
            _xlfn.FILTERXML("&lt;select&gt;&lt;x&gt;"&amp;SUBSTITUTE(选内存[[#This Row],[内存选项表]],",","&lt;/x&gt;&lt;x&gt;") &amp;"&lt;/x&gt;&lt;/select&gt;","//x")
        )
    )
),"无合适【内存】选项,请清除【规格】或【CPU】后再试")</f>
        <v>64</v>
      </c>
      <c r="K551">
        <v>128</v>
      </c>
    </row>
    <row r="552" spans="1:11">
      <c r="A552" t="s">
        <v>65</v>
      </c>
      <c r="B552" t="s">
        <v>1875</v>
      </c>
      <c r="C552" t="s">
        <v>2165</v>
      </c>
      <c r="D552" s="6">
        <v>48</v>
      </c>
      <c r="E552" s="6" t="s">
        <v>3637</v>
      </c>
      <c r="F552" s="6" t="str">
        <f t="shared" si="8"/>
        <v>选内存!$J$552#</v>
      </c>
      <c r="G552" s="6" t="str" cm="1">
        <f t="array" ref="G552">_xlfn.LET(_xlpm.x, J552,
         _xlpm.cellAddress, "【 选内存!" &amp; ADDRESS(ROW(选内存[[#This Row],[自检]]),COLUMN(选内存[[#This Row],[自检]])) &amp; "】",
         _xlfn.IFS(ISBLANK(_xlpm.x),   "error:右侧选项不足:" &amp;  _xlpm.cellAddress,
               ISERROR(_xlpm.x),   "error:右侧选项执行失败:" &amp; _xlpm.cellAddress,
               TRUE,             "ok")
)</f>
        <v>ok</v>
      </c>
      <c r="J552" cm="1">
        <f t="array" ref="J552:K552">IFERROR(_xlfn._xlws.SORT(
    _xlfn.UNIQUE(
        TRANSPOSE(
            _xlfn.FILTERXML("&lt;select&gt;&lt;x&gt;"&amp;SUBSTITUTE(选内存[[#This Row],[内存选项表]],",","&lt;/x&gt;&lt;x&gt;") &amp;"&lt;/x&gt;&lt;/select&gt;","//x")
        )
    )
),"无合适【内存】选项,请清除【规格】或【CPU】后再试")</f>
        <v>96</v>
      </c>
      <c r="K552">
        <v>192</v>
      </c>
    </row>
    <row r="553" spans="1:11">
      <c r="A553" t="s">
        <v>65</v>
      </c>
      <c r="B553" t="s">
        <v>1875</v>
      </c>
      <c r="C553" t="s">
        <v>2165</v>
      </c>
      <c r="D553" s="6">
        <v>64</v>
      </c>
      <c r="E553" s="6" t="s">
        <v>3638</v>
      </c>
      <c r="F553" s="6" t="str">
        <f t="shared" si="8"/>
        <v>选内存!$J$553#</v>
      </c>
      <c r="G553" s="6" t="str" cm="1">
        <f t="array" ref="G553">_xlfn.LET(_xlpm.x, J553,
         _xlpm.cellAddress, "【 选内存!" &amp; ADDRESS(ROW(选内存[[#This Row],[自检]]),COLUMN(选内存[[#This Row],[自检]])) &amp; "】",
         _xlfn.IFS(ISBLANK(_xlpm.x),   "error:右侧选项不足:" &amp;  _xlpm.cellAddress,
               ISERROR(_xlpm.x),   "error:右侧选项执行失败:" &amp; _xlpm.cellAddress,
               TRUE,             "ok")
)</f>
        <v>ok</v>
      </c>
      <c r="J553" cm="1">
        <f t="array" ref="J553:K553">IFERROR(_xlfn._xlws.SORT(
    _xlfn.UNIQUE(
        TRANSPOSE(
            _xlfn.FILTERXML("&lt;select&gt;&lt;x&gt;"&amp;SUBSTITUTE(选内存[[#This Row],[内存选项表]],",","&lt;/x&gt;&lt;x&gt;") &amp;"&lt;/x&gt;&lt;/select&gt;","//x")
        )
    )
),"无合适【内存】选项,请清除【规格】或【CPU】后再试")</f>
        <v>128</v>
      </c>
      <c r="K553">
        <v>256</v>
      </c>
    </row>
    <row r="554" spans="1:11">
      <c r="A554" t="s">
        <v>65</v>
      </c>
      <c r="B554" t="s">
        <v>1875</v>
      </c>
      <c r="C554" t="s">
        <v>2165</v>
      </c>
      <c r="D554" s="6">
        <v>72</v>
      </c>
      <c r="E554" s="6" t="s">
        <v>3384</v>
      </c>
      <c r="F554" s="6" t="str">
        <f t="shared" si="8"/>
        <v>选内存!$J$554#</v>
      </c>
      <c r="G554" s="6" t="str" cm="1">
        <f t="array" ref="G554">_xlfn.LET(_xlpm.x, J554,
         _xlpm.cellAddress, "【 选内存!" &amp; ADDRESS(ROW(选内存[[#This Row],[自检]]),COLUMN(选内存[[#This Row],[自检]])) &amp; "】",
         _xlfn.IFS(ISBLANK(_xlpm.x),   "error:右侧选项不足:" &amp;  _xlpm.cellAddress,
               ISERROR(_xlpm.x),   "error:右侧选项执行失败:" &amp; _xlpm.cellAddress,
               TRUE,             "ok")
)</f>
        <v>ok</v>
      </c>
      <c r="J554" cm="1">
        <f t="array" ref="J554">IFERROR(_xlfn._xlws.SORT(
    _xlfn.UNIQUE(
        TRANSPOSE(
            _xlfn.FILTERXML("&lt;select&gt;&lt;x&gt;"&amp;SUBSTITUTE(选内存[[#This Row],[内存选项表]],",","&lt;/x&gt;&lt;x&gt;") &amp;"&lt;/x&gt;&lt;/select&gt;","//x")
        )
    )
),"无合适【内存】选项,请清除【规格】或【CPU】后再试")</f>
        <v>288</v>
      </c>
    </row>
    <row r="555" spans="1:11">
      <c r="A555" t="s">
        <v>65</v>
      </c>
      <c r="B555" t="s">
        <v>1875</v>
      </c>
      <c r="C555" t="s">
        <v>2184</v>
      </c>
      <c r="D555" s="6">
        <v>4</v>
      </c>
      <c r="E555" s="6" t="s">
        <v>3301</v>
      </c>
      <c r="F555" s="6" t="str">
        <f t="shared" si="8"/>
        <v>选内存!$J$555#</v>
      </c>
      <c r="G555" s="6" t="str" cm="1">
        <f t="array" ref="G555">_xlfn.LET(_xlpm.x, J555,
         _xlpm.cellAddress, "【 选内存!" &amp; ADDRESS(ROW(选内存[[#This Row],[自检]]),COLUMN(选内存[[#This Row],[自检]])) &amp; "】",
         _xlfn.IFS(ISBLANK(_xlpm.x),   "error:右侧选项不足:" &amp;  _xlpm.cellAddress,
               ISERROR(_xlpm.x),   "error:右侧选项执行失败:" &amp; _xlpm.cellAddress,
               TRUE,             "ok")
)</f>
        <v>ok</v>
      </c>
      <c r="J555" cm="1">
        <f t="array" ref="J555">IFERROR(_xlfn._xlws.SORT(
    _xlfn.UNIQUE(
        TRANSPOSE(
            _xlfn.FILTERXML("&lt;select&gt;&lt;x&gt;"&amp;SUBSTITUTE(选内存[[#This Row],[内存选项表]],",","&lt;/x&gt;&lt;x&gt;") &amp;"&lt;/x&gt;&lt;/select&gt;","//x")
        )
    )
),"无合适【内存】选项,请清除【规格】或【CPU】后再试")</f>
        <v>16</v>
      </c>
    </row>
    <row r="556" spans="1:11">
      <c r="A556" t="s">
        <v>65</v>
      </c>
      <c r="B556" t="s">
        <v>1875</v>
      </c>
      <c r="C556" t="s">
        <v>2184</v>
      </c>
      <c r="D556" s="6">
        <v>8</v>
      </c>
      <c r="E556" s="6" t="s">
        <v>3634</v>
      </c>
      <c r="F556" s="6" t="str">
        <f t="shared" si="8"/>
        <v>选内存!$J$556#</v>
      </c>
      <c r="G556" s="6" t="str" cm="1">
        <f t="array" ref="G556">_xlfn.LET(_xlpm.x, J556,
         _xlpm.cellAddress, "【 选内存!" &amp; ADDRESS(ROW(选内存[[#This Row],[自检]]),COLUMN(选内存[[#This Row],[自检]])) &amp; "】",
         _xlfn.IFS(ISBLANK(_xlpm.x),   "error:右侧选项不足:" &amp;  _xlpm.cellAddress,
               ISERROR(_xlpm.x),   "error:右侧选项执行失败:" &amp; _xlpm.cellAddress,
               TRUE,             "ok")
)</f>
        <v>ok</v>
      </c>
      <c r="J556" cm="1">
        <f t="array" ref="J556:K556">IFERROR(_xlfn._xlws.SORT(
    _xlfn.UNIQUE(
        TRANSPOSE(
            _xlfn.FILTERXML("&lt;select&gt;&lt;x&gt;"&amp;SUBSTITUTE(选内存[[#This Row],[内存选项表]],",","&lt;/x&gt;&lt;x&gt;") &amp;"&lt;/x&gt;&lt;/select&gt;","//x")
        )
    )
),"无合适【内存】选项,请清除【规格】或【CPU】后再试")</f>
        <v>16</v>
      </c>
      <c r="K556">
        <v>32</v>
      </c>
    </row>
    <row r="557" spans="1:11">
      <c r="A557" t="s">
        <v>65</v>
      </c>
      <c r="B557" t="s">
        <v>1875</v>
      </c>
      <c r="C557" t="s">
        <v>2184</v>
      </c>
      <c r="D557" s="6">
        <v>16</v>
      </c>
      <c r="E557" s="6" t="s">
        <v>3635</v>
      </c>
      <c r="F557" s="6" t="str">
        <f t="shared" si="8"/>
        <v>选内存!$J$557#</v>
      </c>
      <c r="G557" s="6" t="str" cm="1">
        <f t="array" ref="G557">_xlfn.LET(_xlpm.x, J557,
         _xlpm.cellAddress, "【 选内存!" &amp; ADDRESS(ROW(选内存[[#This Row],[自检]]),COLUMN(选内存[[#This Row],[自检]])) &amp; "】",
         _xlfn.IFS(ISBLANK(_xlpm.x),   "error:右侧选项不足:" &amp;  _xlpm.cellAddress,
               ISERROR(_xlpm.x),   "error:右侧选项执行失败:" &amp; _xlpm.cellAddress,
               TRUE,             "ok")
)</f>
        <v>ok</v>
      </c>
      <c r="J557" cm="1">
        <f t="array" ref="J557:K557">IFERROR(_xlfn._xlws.SORT(
    _xlfn.UNIQUE(
        TRANSPOSE(
            _xlfn.FILTERXML("&lt;select&gt;&lt;x&gt;"&amp;SUBSTITUTE(选内存[[#This Row],[内存选项表]],",","&lt;/x&gt;&lt;x&gt;") &amp;"&lt;/x&gt;&lt;/select&gt;","//x")
        )
    )
),"无合适【内存】选项,请清除【规格】或【CPU】后再试")</f>
        <v>32</v>
      </c>
      <c r="K557">
        <v>64</v>
      </c>
    </row>
    <row r="558" spans="1:11">
      <c r="A558" t="s">
        <v>65</v>
      </c>
      <c r="B558" t="s">
        <v>1875</v>
      </c>
      <c r="C558" t="s">
        <v>2184</v>
      </c>
      <c r="D558" s="6">
        <v>32</v>
      </c>
      <c r="E558" s="6" t="s">
        <v>3636</v>
      </c>
      <c r="F558" s="6" t="str">
        <f t="shared" si="8"/>
        <v>选内存!$J$558#</v>
      </c>
      <c r="G558" s="6" t="str" cm="1">
        <f t="array" ref="G558">_xlfn.LET(_xlpm.x, J558,
         _xlpm.cellAddress, "【 选内存!" &amp; ADDRESS(ROW(选内存[[#This Row],[自检]]),COLUMN(选内存[[#This Row],[自检]])) &amp; "】",
         _xlfn.IFS(ISBLANK(_xlpm.x),   "error:右侧选项不足:" &amp;  _xlpm.cellAddress,
               ISERROR(_xlpm.x),   "error:右侧选项执行失败:" &amp; _xlpm.cellAddress,
               TRUE,             "ok")
)</f>
        <v>ok</v>
      </c>
      <c r="J558" cm="1">
        <f t="array" ref="J558:K558">IFERROR(_xlfn._xlws.SORT(
    _xlfn.UNIQUE(
        TRANSPOSE(
            _xlfn.FILTERXML("&lt;select&gt;&lt;x&gt;"&amp;SUBSTITUTE(选内存[[#This Row],[内存选项表]],",","&lt;/x&gt;&lt;x&gt;") &amp;"&lt;/x&gt;&lt;/select&gt;","//x")
        )
    )
),"无合适【内存】选项,请清除【规格】或【CPU】后再试")</f>
        <v>64</v>
      </c>
      <c r="K558">
        <v>128</v>
      </c>
    </row>
    <row r="559" spans="1:11">
      <c r="A559" t="s">
        <v>65</v>
      </c>
      <c r="B559" t="s">
        <v>1875</v>
      </c>
      <c r="C559" t="s">
        <v>2184</v>
      </c>
      <c r="D559" s="6">
        <v>68</v>
      </c>
      <c r="E559" s="6" t="s">
        <v>3319</v>
      </c>
      <c r="F559" s="6" t="str">
        <f t="shared" si="8"/>
        <v>选内存!$J$559#</v>
      </c>
      <c r="G559" s="6" t="str" cm="1">
        <f t="array" ref="G559">_xlfn.LET(_xlpm.x, J559,
         _xlpm.cellAddress, "【 选内存!" &amp; ADDRESS(ROW(选内存[[#This Row],[自检]]),COLUMN(选内存[[#This Row],[自检]])) &amp; "】",
         _xlfn.IFS(ISBLANK(_xlpm.x),   "error:右侧选项不足:" &amp;  _xlpm.cellAddress,
               ISERROR(_xlpm.x),   "error:右侧选项执行失败:" &amp; _xlpm.cellAddress,
               TRUE,             "ok")
)</f>
        <v>ok</v>
      </c>
      <c r="J559" cm="1">
        <f t="array" ref="J559">IFERROR(_xlfn._xlws.SORT(
    _xlfn.UNIQUE(
        TRANSPOSE(
            _xlfn.FILTERXML("&lt;select&gt;&lt;x&gt;"&amp;SUBSTITUTE(选内存[[#This Row],[内存选项表]],",","&lt;/x&gt;&lt;x&gt;") &amp;"&lt;/x&gt;&lt;/select&gt;","//x")
        )
    )
),"无合适【内存】选项,请清除【规格】或【CPU】后再试")</f>
        <v>316</v>
      </c>
    </row>
    <row r="560" spans="1:11">
      <c r="A560" t="s">
        <v>65</v>
      </c>
      <c r="B560" t="s">
        <v>1875</v>
      </c>
      <c r="C560" t="s">
        <v>2193</v>
      </c>
      <c r="D560" s="6">
        <v>80</v>
      </c>
      <c r="E560" s="6" t="s">
        <v>3267</v>
      </c>
      <c r="F560" s="6" t="str">
        <f t="shared" si="8"/>
        <v>选内存!$J$560#</v>
      </c>
      <c r="G560" s="6" t="str" cm="1">
        <f t="array" ref="G560">_xlfn.LET(_xlpm.x, J560,
         _xlpm.cellAddress, "【 选内存!" &amp; ADDRESS(ROW(选内存[[#This Row],[自检]]),COLUMN(选内存[[#This Row],[自检]])) &amp; "】",
         _xlfn.IFS(ISBLANK(_xlpm.x),   "error:右侧选项不足:" &amp;  _xlpm.cellAddress,
               ISERROR(_xlpm.x),   "error:右侧选项执行失败:" &amp; _xlpm.cellAddress,
               TRUE,             "ok")
)</f>
        <v>ok</v>
      </c>
      <c r="J560" cm="1">
        <f t="array" ref="J560">IFERROR(_xlfn._xlws.SORT(
    _xlfn.UNIQUE(
        TRANSPOSE(
            _xlfn.FILTERXML("&lt;select&gt;&lt;x&gt;"&amp;SUBSTITUTE(选内存[[#This Row],[内存选项表]],",","&lt;/x&gt;&lt;x&gt;") &amp;"&lt;/x&gt;&lt;/select&gt;","//x")
        )
    )
),"无合适【内存】选项,请清除【规格】或【CPU】后再试")</f>
        <v>384</v>
      </c>
    </row>
    <row r="561" spans="1:12">
      <c r="A561" t="s">
        <v>65</v>
      </c>
      <c r="B561" t="s">
        <v>1875</v>
      </c>
      <c r="C561" t="s">
        <v>2195</v>
      </c>
      <c r="D561" s="6">
        <v>1</v>
      </c>
      <c r="E561" s="6" t="s">
        <v>3585</v>
      </c>
      <c r="F561" s="6" t="str">
        <f t="shared" si="8"/>
        <v>选内存!$J$561#</v>
      </c>
      <c r="G561" s="6" t="str" cm="1">
        <f t="array" ref="G561">_xlfn.LET(_xlpm.x, J561,
         _xlpm.cellAddress, "【 选内存!" &amp; ADDRESS(ROW(选内存[[#This Row],[自检]]),COLUMN(选内存[[#This Row],[自检]])) &amp; "】",
         _xlfn.IFS(ISBLANK(_xlpm.x),   "error:右侧选项不足:" &amp;  _xlpm.cellAddress,
               ISERROR(_xlpm.x),   "error:右侧选项执行失败:" &amp; _xlpm.cellAddress,
               TRUE,             "ok")
)</f>
        <v>ok</v>
      </c>
      <c r="J561" cm="1">
        <f t="array" ref="J561:L561">IFERROR(_xlfn._xlws.SORT(
    _xlfn.UNIQUE(
        TRANSPOSE(
            _xlfn.FILTERXML("&lt;select&gt;&lt;x&gt;"&amp;SUBSTITUTE(选内存[[#This Row],[内存选项表]],",","&lt;/x&gt;&lt;x&gt;") &amp;"&lt;/x&gt;&lt;/select&gt;","//x")
        )
    )
),"无合适【内存】选项,请清除【规格】或【CPU】后再试")</f>
        <v>1</v>
      </c>
      <c r="K561">
        <v>2</v>
      </c>
      <c r="L561">
        <v>4</v>
      </c>
    </row>
    <row r="562" spans="1:12">
      <c r="A562" t="s">
        <v>65</v>
      </c>
      <c r="B562" t="s">
        <v>1875</v>
      </c>
      <c r="C562" t="s">
        <v>2195</v>
      </c>
      <c r="D562" s="6">
        <v>2</v>
      </c>
      <c r="E562" s="6" t="s">
        <v>3284</v>
      </c>
      <c r="F562" s="6" t="str">
        <f t="shared" si="8"/>
        <v>选内存!$J$562#</v>
      </c>
      <c r="G562" s="6" t="str" cm="1">
        <f t="array" ref="G562">_xlfn.LET(_xlpm.x, J562,
         _xlpm.cellAddress, "【 选内存!" &amp; ADDRESS(ROW(选内存[[#This Row],[自检]]),COLUMN(选内存[[#This Row],[自检]])) &amp; "】",
         _xlfn.IFS(ISBLANK(_xlpm.x),   "error:右侧选项不足:" &amp;  _xlpm.cellAddress,
               ISERROR(_xlpm.x),   "error:右侧选项执行失败:" &amp; _xlpm.cellAddress,
               TRUE,             "ok")
)</f>
        <v>ok</v>
      </c>
      <c r="J562" cm="1">
        <f t="array" ref="J562:K562">IFERROR(_xlfn._xlws.SORT(
    _xlfn.UNIQUE(
        TRANSPOSE(
            _xlfn.FILTERXML("&lt;select&gt;&lt;x&gt;"&amp;SUBSTITUTE(选内存[[#This Row],[内存选项表]],",","&lt;/x&gt;&lt;x&gt;") &amp;"&lt;/x&gt;&lt;/select&gt;","//x")
        )
    )
),"无合适【内存】选项,请清除【规格】或【CPU】后再试")</f>
        <v>4</v>
      </c>
      <c r="K562">
        <v>8</v>
      </c>
    </row>
    <row r="563" spans="1:12">
      <c r="A563" t="s">
        <v>65</v>
      </c>
      <c r="B563" t="s">
        <v>1875</v>
      </c>
      <c r="C563" t="s">
        <v>2195</v>
      </c>
      <c r="D563" s="6">
        <v>4</v>
      </c>
      <c r="E563" s="6" t="s">
        <v>3633</v>
      </c>
      <c r="F563" s="6" t="str">
        <f t="shared" si="8"/>
        <v>选内存!$J$563#</v>
      </c>
      <c r="G563" s="6" t="str" cm="1">
        <f t="array" ref="G563">_xlfn.LET(_xlpm.x, J563,
         _xlpm.cellAddress, "【 选内存!" &amp; ADDRESS(ROW(选内存[[#This Row],[自检]]),COLUMN(选内存[[#This Row],[自检]])) &amp; "】",
         _xlfn.IFS(ISBLANK(_xlpm.x),   "error:右侧选项不足:" &amp;  _xlpm.cellAddress,
               ISERROR(_xlpm.x),   "error:右侧选项执行失败:" &amp; _xlpm.cellAddress,
               TRUE,             "ok")
)</f>
        <v>ok</v>
      </c>
      <c r="J563" cm="1">
        <f t="array" ref="J563:K563">IFERROR(_xlfn._xlws.SORT(
    _xlfn.UNIQUE(
        TRANSPOSE(
            _xlfn.FILTERXML("&lt;select&gt;&lt;x&gt;"&amp;SUBSTITUTE(选内存[[#This Row],[内存选项表]],",","&lt;/x&gt;&lt;x&gt;") &amp;"&lt;/x&gt;&lt;/select&gt;","//x")
        )
    )
),"无合适【内存】选项,请清除【规格】或【CPU】后再试")</f>
        <v>8</v>
      </c>
      <c r="K563">
        <v>16</v>
      </c>
    </row>
    <row r="564" spans="1:12">
      <c r="A564" t="s">
        <v>65</v>
      </c>
      <c r="B564" t="s">
        <v>1875</v>
      </c>
      <c r="C564" t="s">
        <v>2195</v>
      </c>
      <c r="D564" s="6">
        <v>8</v>
      </c>
      <c r="E564" s="6" t="s">
        <v>3634</v>
      </c>
      <c r="F564" s="6" t="str">
        <f t="shared" si="8"/>
        <v>选内存!$J$564#</v>
      </c>
      <c r="G564" s="6" t="str" cm="1">
        <f t="array" ref="G564">_xlfn.LET(_xlpm.x, J564,
         _xlpm.cellAddress, "【 选内存!" &amp; ADDRESS(ROW(选内存[[#This Row],[自检]]),COLUMN(选内存[[#This Row],[自检]])) &amp; "】",
         _xlfn.IFS(ISBLANK(_xlpm.x),   "error:右侧选项不足:" &amp;  _xlpm.cellAddress,
               ISERROR(_xlpm.x),   "error:右侧选项执行失败:" &amp; _xlpm.cellAddress,
               TRUE,             "ok")
)</f>
        <v>ok</v>
      </c>
      <c r="J564" cm="1">
        <f t="array" ref="J564:K564">IFERROR(_xlfn._xlws.SORT(
    _xlfn.UNIQUE(
        TRANSPOSE(
            _xlfn.FILTERXML("&lt;select&gt;&lt;x&gt;"&amp;SUBSTITUTE(选内存[[#This Row],[内存选项表]],",","&lt;/x&gt;&lt;x&gt;") &amp;"&lt;/x&gt;&lt;/select&gt;","//x")
        )
    )
),"无合适【内存】选项,请清除【规格】或【CPU】后再试")</f>
        <v>16</v>
      </c>
      <c r="K564">
        <v>32</v>
      </c>
    </row>
    <row r="565" spans="1:12">
      <c r="A565" t="s">
        <v>65</v>
      </c>
      <c r="B565" t="s">
        <v>1875</v>
      </c>
      <c r="C565" t="s">
        <v>2195</v>
      </c>
      <c r="D565" s="6">
        <v>16</v>
      </c>
      <c r="E565" s="6" t="s">
        <v>3635</v>
      </c>
      <c r="F565" s="6" t="str">
        <f t="shared" si="8"/>
        <v>选内存!$J$565#</v>
      </c>
      <c r="G565" s="6" t="str" cm="1">
        <f t="array" ref="G565">_xlfn.LET(_xlpm.x, J565,
         _xlpm.cellAddress, "【 选内存!" &amp; ADDRESS(ROW(选内存[[#This Row],[自检]]),COLUMN(选内存[[#This Row],[自检]])) &amp; "】",
         _xlfn.IFS(ISBLANK(_xlpm.x),   "error:右侧选项不足:" &amp;  _xlpm.cellAddress,
               ISERROR(_xlpm.x),   "error:右侧选项执行失败:" &amp; _xlpm.cellAddress,
               TRUE,             "ok")
)</f>
        <v>ok</v>
      </c>
      <c r="J565" cm="1">
        <f t="array" ref="J565:K565">IFERROR(_xlfn._xlws.SORT(
    _xlfn.UNIQUE(
        TRANSPOSE(
            _xlfn.FILTERXML("&lt;select&gt;&lt;x&gt;"&amp;SUBSTITUTE(选内存[[#This Row],[内存选项表]],",","&lt;/x&gt;&lt;x&gt;") &amp;"&lt;/x&gt;&lt;/select&gt;","//x")
        )
    )
),"无合适【内存】选项,请清除【规格】或【CPU】后再试")</f>
        <v>32</v>
      </c>
      <c r="K565">
        <v>64</v>
      </c>
    </row>
    <row r="566" spans="1:12">
      <c r="A566" t="s">
        <v>65</v>
      </c>
      <c r="B566" t="s">
        <v>1875</v>
      </c>
      <c r="C566" t="s">
        <v>2195</v>
      </c>
      <c r="D566" s="6">
        <v>32</v>
      </c>
      <c r="E566" s="6" t="s">
        <v>3636</v>
      </c>
      <c r="F566" s="6" t="str">
        <f t="shared" si="8"/>
        <v>选内存!$J$566#</v>
      </c>
      <c r="G566" s="6" t="str" cm="1">
        <f t="array" ref="G566">_xlfn.LET(_xlpm.x, J566,
         _xlpm.cellAddress, "【 选内存!" &amp; ADDRESS(ROW(选内存[[#This Row],[自检]]),COLUMN(选内存[[#This Row],[自检]])) &amp; "】",
         _xlfn.IFS(ISBLANK(_xlpm.x),   "error:右侧选项不足:" &amp;  _xlpm.cellAddress,
               ISERROR(_xlpm.x),   "error:右侧选项执行失败:" &amp; _xlpm.cellAddress,
               TRUE,             "ok")
)</f>
        <v>ok</v>
      </c>
      <c r="J566" cm="1">
        <f t="array" ref="J566:K566">IFERROR(_xlfn._xlws.SORT(
    _xlfn.UNIQUE(
        TRANSPOSE(
            _xlfn.FILTERXML("&lt;select&gt;&lt;x&gt;"&amp;SUBSTITUTE(选内存[[#This Row],[内存选项表]],",","&lt;/x&gt;&lt;x&gt;") &amp;"&lt;/x&gt;&lt;/select&gt;","//x")
        )
    )
),"无合适【内存】选项,请清除【规格】或【CPU】后再试")</f>
        <v>64</v>
      </c>
      <c r="K566">
        <v>128</v>
      </c>
    </row>
    <row r="567" spans="1:12">
      <c r="A567" t="s">
        <v>65</v>
      </c>
      <c r="B567" t="s">
        <v>1875</v>
      </c>
      <c r="C567" t="s">
        <v>2195</v>
      </c>
      <c r="D567" s="6">
        <v>48</v>
      </c>
      <c r="E567" s="6" t="s">
        <v>3637</v>
      </c>
      <c r="F567" s="6" t="str">
        <f t="shared" si="8"/>
        <v>选内存!$J$567#</v>
      </c>
      <c r="G567" s="6" t="str" cm="1">
        <f t="array" ref="G567">_xlfn.LET(_xlpm.x, J567,
         _xlpm.cellAddress, "【 选内存!" &amp; ADDRESS(ROW(选内存[[#This Row],[自检]]),COLUMN(选内存[[#This Row],[自检]])) &amp; "】",
         _xlfn.IFS(ISBLANK(_xlpm.x),   "error:右侧选项不足:" &amp;  _xlpm.cellAddress,
               ISERROR(_xlpm.x),   "error:右侧选项执行失败:" &amp; _xlpm.cellAddress,
               TRUE,             "ok")
)</f>
        <v>ok</v>
      </c>
      <c r="J567" cm="1">
        <f t="array" ref="J567:K567">IFERROR(_xlfn._xlws.SORT(
    _xlfn.UNIQUE(
        TRANSPOSE(
            _xlfn.FILTERXML("&lt;select&gt;&lt;x&gt;"&amp;SUBSTITUTE(选内存[[#This Row],[内存选项表]],",","&lt;/x&gt;&lt;x&gt;") &amp;"&lt;/x&gt;&lt;/select&gt;","//x")
        )
    )
),"无合适【内存】选项,请清除【规格】或【CPU】后再试")</f>
        <v>96</v>
      </c>
      <c r="K567">
        <v>192</v>
      </c>
    </row>
    <row r="568" spans="1:12">
      <c r="A568" t="s">
        <v>65</v>
      </c>
      <c r="B568" t="s">
        <v>1875</v>
      </c>
      <c r="C568" t="s">
        <v>2195</v>
      </c>
      <c r="D568" s="6">
        <v>64</v>
      </c>
      <c r="E568" s="6" t="s">
        <v>3638</v>
      </c>
      <c r="F568" s="6" t="str">
        <f t="shared" si="8"/>
        <v>选内存!$J$568#</v>
      </c>
      <c r="G568" s="6" t="str" cm="1">
        <f t="array" ref="G568">_xlfn.LET(_xlpm.x, J568,
         _xlpm.cellAddress, "【 选内存!" &amp; ADDRESS(ROW(选内存[[#This Row],[自检]]),COLUMN(选内存[[#This Row],[自检]])) &amp; "】",
         _xlfn.IFS(ISBLANK(_xlpm.x),   "error:右侧选项不足:" &amp;  _xlpm.cellAddress,
               ISERROR(_xlpm.x),   "error:右侧选项执行失败:" &amp; _xlpm.cellAddress,
               TRUE,             "ok")
)</f>
        <v>ok</v>
      </c>
      <c r="J568" cm="1">
        <f t="array" ref="J568:K568">IFERROR(_xlfn._xlws.SORT(
    _xlfn.UNIQUE(
        TRANSPOSE(
            _xlfn.FILTERXML("&lt;select&gt;&lt;x&gt;"&amp;SUBSTITUTE(选内存[[#This Row],[内存选项表]],",","&lt;/x&gt;&lt;x&gt;") &amp;"&lt;/x&gt;&lt;/select&gt;","//x")
        )
    )
),"无合适【内存】选项,请清除【规格】或【CPU】后再试")</f>
        <v>128</v>
      </c>
      <c r="K568">
        <v>256</v>
      </c>
    </row>
    <row r="569" spans="1:12">
      <c r="A569" t="s">
        <v>65</v>
      </c>
      <c r="B569" t="s">
        <v>1875</v>
      </c>
      <c r="C569" t="s">
        <v>2195</v>
      </c>
      <c r="D569" s="6">
        <v>80</v>
      </c>
      <c r="E569" s="6" t="s">
        <v>3640</v>
      </c>
      <c r="F569" s="6" t="str">
        <f t="shared" si="8"/>
        <v>选内存!$J$569#</v>
      </c>
      <c r="G569" s="6" t="str" cm="1">
        <f t="array" ref="G569">_xlfn.LET(_xlpm.x, J569,
         _xlpm.cellAddress, "【 选内存!" &amp; ADDRESS(ROW(选内存[[#This Row],[自检]]),COLUMN(选内存[[#This Row],[自检]])) &amp; "】",
         _xlfn.IFS(ISBLANK(_xlpm.x),   "error:右侧选项不足:" &amp;  _xlpm.cellAddress,
               ISERROR(_xlpm.x),   "error:右侧选项执行失败:" &amp; _xlpm.cellAddress,
               TRUE,             "ok")
)</f>
        <v>ok</v>
      </c>
      <c r="J569" cm="1">
        <f t="array" ref="J569:K569">IFERROR(_xlfn._xlws.SORT(
    _xlfn.UNIQUE(
        TRANSPOSE(
            _xlfn.FILTERXML("&lt;select&gt;&lt;x&gt;"&amp;SUBSTITUTE(选内存[[#This Row],[内存选项表]],",","&lt;/x&gt;&lt;x&gt;") &amp;"&lt;/x&gt;&lt;/select&gt;","//x")
        )
    )
),"无合适【内存】选项,请清除【规格】或【CPU】后再试")</f>
        <v>160</v>
      </c>
      <c r="K569">
        <v>320</v>
      </c>
    </row>
    <row r="570" spans="1:12">
      <c r="A570" t="s">
        <v>65</v>
      </c>
      <c r="B570" t="s">
        <v>1875</v>
      </c>
      <c r="C570" t="s">
        <v>2195</v>
      </c>
      <c r="D570" s="6">
        <v>96</v>
      </c>
      <c r="E570" s="6" t="s">
        <v>3641</v>
      </c>
      <c r="F570" s="6" t="str">
        <f t="shared" si="8"/>
        <v>选内存!$J$570#</v>
      </c>
      <c r="G570" s="6" t="str" cm="1">
        <f t="array" ref="G570">_xlfn.LET(_xlpm.x, J570,
         _xlpm.cellAddress, "【 选内存!" &amp; ADDRESS(ROW(选内存[[#This Row],[自检]]),COLUMN(选内存[[#This Row],[自检]])) &amp; "】",
         _xlfn.IFS(ISBLANK(_xlpm.x),   "error:右侧选项不足:" &amp;  _xlpm.cellAddress,
               ISERROR(_xlpm.x),   "error:右侧选项执行失败:" &amp; _xlpm.cellAddress,
               TRUE,             "ok")
)</f>
        <v>ok</v>
      </c>
      <c r="J570" cm="1">
        <f t="array" ref="J570:K570">IFERROR(_xlfn._xlws.SORT(
    _xlfn.UNIQUE(
        TRANSPOSE(
            _xlfn.FILTERXML("&lt;select&gt;&lt;x&gt;"&amp;SUBSTITUTE(选内存[[#This Row],[内存选项表]],",","&lt;/x&gt;&lt;x&gt;") &amp;"&lt;/x&gt;&lt;/select&gt;","//x")
        )
    )
),"无合适【内存】选项,请清除【规格】或【CPU】后再试")</f>
        <v>192</v>
      </c>
      <c r="K570">
        <v>384</v>
      </c>
    </row>
    <row r="571" spans="1:12">
      <c r="A571" t="s">
        <v>65</v>
      </c>
      <c r="B571" t="s">
        <v>1875</v>
      </c>
      <c r="C571" t="s">
        <v>2195</v>
      </c>
      <c r="D571" s="6">
        <v>116</v>
      </c>
      <c r="E571" s="6" t="s">
        <v>3321</v>
      </c>
      <c r="F571" s="6" t="str">
        <f t="shared" si="8"/>
        <v>选内存!$J$571#</v>
      </c>
      <c r="G571" s="6" t="str" cm="1">
        <f t="array" ref="G571">_xlfn.LET(_xlpm.x, J571,
         _xlpm.cellAddress, "【 选内存!" &amp; ADDRESS(ROW(选内存[[#This Row],[自检]]),COLUMN(选内存[[#This Row],[自检]])) &amp; "】",
         _xlfn.IFS(ISBLANK(_xlpm.x),   "error:右侧选项不足:" &amp;  _xlpm.cellAddress,
               ISERROR(_xlpm.x),   "error:右侧选项执行失败:" &amp; _xlpm.cellAddress,
               TRUE,             "ok")
)</f>
        <v>ok</v>
      </c>
      <c r="J571" cm="1">
        <f t="array" ref="J571:K571">IFERROR(_xlfn._xlws.SORT(
    _xlfn.UNIQUE(
        TRANSPOSE(
            _xlfn.FILTERXML("&lt;select&gt;&lt;x&gt;"&amp;SUBSTITUTE(选内存[[#This Row],[内存选项表]],",","&lt;/x&gt;&lt;x&gt;") &amp;"&lt;/x&gt;&lt;/select&gt;","//x")
        )
    )
),"无合适【内存】选项,请清除【规格】或【CPU】后再试")</f>
        <v>216</v>
      </c>
      <c r="K571">
        <v>470</v>
      </c>
    </row>
    <row r="572" spans="1:12">
      <c r="A572" t="s">
        <v>65</v>
      </c>
      <c r="B572" t="s">
        <v>1875</v>
      </c>
      <c r="C572" t="s">
        <v>2195</v>
      </c>
      <c r="D572" s="6">
        <v>128</v>
      </c>
      <c r="E572" s="6" t="s">
        <v>3642</v>
      </c>
      <c r="F572" s="6" t="str">
        <f t="shared" si="8"/>
        <v>选内存!$J$572#</v>
      </c>
      <c r="G572" s="6" t="str" cm="1">
        <f t="array" ref="G572">_xlfn.LET(_xlpm.x, J572,
         _xlpm.cellAddress, "【 选内存!" &amp; ADDRESS(ROW(选内存[[#This Row],[自检]]),COLUMN(选内存[[#This Row],[自检]])) &amp; "】",
         _xlfn.IFS(ISBLANK(_xlpm.x),   "error:右侧选项不足:" &amp;  _xlpm.cellAddress,
               ISERROR(_xlpm.x),   "error:右侧选项执行失败:" &amp; _xlpm.cellAddress,
               TRUE,             "ok")
)</f>
        <v>ok</v>
      </c>
      <c r="J572" cm="1">
        <f t="array" ref="J572:K572">IFERROR(_xlfn._xlws.SORT(
    _xlfn.UNIQUE(
        TRANSPOSE(
            _xlfn.FILTERXML("&lt;select&gt;&lt;x&gt;"&amp;SUBSTITUTE(选内存[[#This Row],[内存选项表]],",","&lt;/x&gt;&lt;x&gt;") &amp;"&lt;/x&gt;&lt;/select&gt;","//x")
        )
    )
),"无合适【内存】选项,请清除【规格】或【CPU】后再试")</f>
        <v>215</v>
      </c>
      <c r="K572">
        <v>256</v>
      </c>
    </row>
    <row r="573" spans="1:12">
      <c r="A573" t="s">
        <v>65</v>
      </c>
      <c r="B573" t="s">
        <v>1875</v>
      </c>
      <c r="C573" t="s">
        <v>2195</v>
      </c>
      <c r="D573" s="6">
        <v>160</v>
      </c>
      <c r="E573" s="6" t="s">
        <v>3486</v>
      </c>
      <c r="F573" s="6" t="str">
        <f t="shared" si="8"/>
        <v>选内存!$J$573#</v>
      </c>
      <c r="G573" s="6" t="str" cm="1">
        <f t="array" ref="G573">_xlfn.LET(_xlpm.x, J573,
         _xlpm.cellAddress, "【 选内存!" &amp; ADDRESS(ROW(选内存[[#This Row],[自检]]),COLUMN(选内存[[#This Row],[自检]])) &amp; "】",
         _xlfn.IFS(ISBLANK(_xlpm.x),   "error:右侧选项不足:" &amp;  _xlpm.cellAddress,
               ISERROR(_xlpm.x),   "error:右侧选项执行失败:" &amp; _xlpm.cellAddress,
               TRUE,             "ok")
)</f>
        <v>ok</v>
      </c>
      <c r="J573" cm="1">
        <f t="array" ref="J573:K573">IFERROR(_xlfn._xlws.SORT(
    _xlfn.UNIQUE(
        TRANSPOSE(
            _xlfn.FILTERXML("&lt;select&gt;&lt;x&gt;"&amp;SUBSTITUTE(选内存[[#This Row],[内存选项表]],",","&lt;/x&gt;&lt;x&gt;") &amp;"&lt;/x&gt;&lt;/select&gt;","//x")
        )
    )
),"无合适【内存】选项,请清除【规格】或【CPU】后再试")</f>
        <v>320</v>
      </c>
      <c r="K573">
        <v>640</v>
      </c>
    </row>
    <row r="574" spans="1:12">
      <c r="A574" t="s">
        <v>65</v>
      </c>
      <c r="B574" t="s">
        <v>1875</v>
      </c>
      <c r="C574" t="s">
        <v>2195</v>
      </c>
      <c r="D574" s="6">
        <v>232</v>
      </c>
      <c r="E574" s="6" t="s">
        <v>3325</v>
      </c>
      <c r="F574" s="6" t="str">
        <f t="shared" si="8"/>
        <v>选内存!$J$574#</v>
      </c>
      <c r="G574" s="6" t="str" cm="1">
        <f t="array" ref="G574">_xlfn.LET(_xlpm.x, J574,
         _xlpm.cellAddress, "【 选内存!" &amp; ADDRESS(ROW(选内存[[#This Row],[自检]]),COLUMN(选内存[[#This Row],[自检]])) &amp; "】",
         _xlfn.IFS(ISBLANK(_xlpm.x),   "error:右侧选项不足:" &amp;  _xlpm.cellAddress,
               ISERROR(_xlpm.x),   "error:右侧选项执行失败:" &amp; _xlpm.cellAddress,
               TRUE,             "ok")
)</f>
        <v>ok</v>
      </c>
      <c r="J574" cm="1">
        <f t="array" ref="J574:K574">IFERROR(_xlfn._xlws.SORT(
    _xlfn.UNIQUE(
        TRANSPOSE(
            _xlfn.FILTERXML("&lt;select&gt;&lt;x&gt;"&amp;SUBSTITUTE(选内存[[#This Row],[内存选项表]],",","&lt;/x&gt;&lt;x&gt;") &amp;"&lt;/x&gt;&lt;/select&gt;","//x")
        )
    )
),"无合适【内存】选项,请清除【规格】或【CPU】后再试")</f>
        <v>432</v>
      </c>
      <c r="K574">
        <v>940</v>
      </c>
    </row>
    <row r="575" spans="1:12">
      <c r="A575" t="s">
        <v>65</v>
      </c>
      <c r="B575" t="s">
        <v>1875</v>
      </c>
      <c r="C575" t="s">
        <v>2225</v>
      </c>
      <c r="D575" s="6">
        <v>1</v>
      </c>
      <c r="E575" s="6" t="s">
        <v>3585</v>
      </c>
      <c r="F575" s="6" t="str">
        <f t="shared" si="8"/>
        <v>选内存!$J$575#</v>
      </c>
      <c r="G575" s="6" t="str" cm="1">
        <f t="array" ref="G575">_xlfn.LET(_xlpm.x, J575,
         _xlpm.cellAddress, "【 选内存!" &amp; ADDRESS(ROW(选内存[[#This Row],[自检]]),COLUMN(选内存[[#This Row],[自检]])) &amp; "】",
         _xlfn.IFS(ISBLANK(_xlpm.x),   "error:右侧选项不足:" &amp;  _xlpm.cellAddress,
               ISERROR(_xlpm.x),   "error:右侧选项执行失败:" &amp; _xlpm.cellAddress,
               TRUE,             "ok")
)</f>
        <v>ok</v>
      </c>
      <c r="J575" cm="1">
        <f t="array" ref="J575:L575">IFERROR(_xlfn._xlws.SORT(
    _xlfn.UNIQUE(
        TRANSPOSE(
            _xlfn.FILTERXML("&lt;select&gt;&lt;x&gt;"&amp;SUBSTITUTE(选内存[[#This Row],[内存选项表]],",","&lt;/x&gt;&lt;x&gt;") &amp;"&lt;/x&gt;&lt;/select&gt;","//x")
        )
    )
),"无合适【内存】选项,请清除【规格】或【CPU】后再试")</f>
        <v>1</v>
      </c>
      <c r="K575">
        <v>2</v>
      </c>
      <c r="L575">
        <v>4</v>
      </c>
    </row>
    <row r="576" spans="1:12">
      <c r="A576" t="s">
        <v>65</v>
      </c>
      <c r="B576" t="s">
        <v>1875</v>
      </c>
      <c r="C576" t="s">
        <v>2225</v>
      </c>
      <c r="D576" s="6">
        <v>2</v>
      </c>
      <c r="E576" s="6" t="s">
        <v>3284</v>
      </c>
      <c r="F576" s="6" t="str">
        <f t="shared" si="8"/>
        <v>选内存!$J$576#</v>
      </c>
      <c r="G576" s="6" t="str" cm="1">
        <f t="array" ref="G576">_xlfn.LET(_xlpm.x, J576,
         _xlpm.cellAddress, "【 选内存!" &amp; ADDRESS(ROW(选内存[[#This Row],[自检]]),COLUMN(选内存[[#This Row],[自检]])) &amp; "】",
         _xlfn.IFS(ISBLANK(_xlpm.x),   "error:右侧选项不足:" &amp;  _xlpm.cellAddress,
               ISERROR(_xlpm.x),   "error:右侧选项执行失败:" &amp; _xlpm.cellAddress,
               TRUE,             "ok")
)</f>
        <v>ok</v>
      </c>
      <c r="J576" cm="1">
        <f t="array" ref="J576:K576">IFERROR(_xlfn._xlws.SORT(
    _xlfn.UNIQUE(
        TRANSPOSE(
            _xlfn.FILTERXML("&lt;select&gt;&lt;x&gt;"&amp;SUBSTITUTE(选内存[[#This Row],[内存选项表]],",","&lt;/x&gt;&lt;x&gt;") &amp;"&lt;/x&gt;&lt;/select&gt;","//x")
        )
    )
),"无合适【内存】选项,请清除【规格】或【CPU】后再试")</f>
        <v>4</v>
      </c>
      <c r="K576">
        <v>8</v>
      </c>
    </row>
    <row r="577" spans="1:12">
      <c r="A577" t="s">
        <v>65</v>
      </c>
      <c r="B577" t="s">
        <v>1875</v>
      </c>
      <c r="C577" t="s">
        <v>2225</v>
      </c>
      <c r="D577" s="6">
        <v>4</v>
      </c>
      <c r="E577" s="6" t="s">
        <v>3633</v>
      </c>
      <c r="F577" s="6" t="str">
        <f t="shared" si="8"/>
        <v>选内存!$J$577#</v>
      </c>
      <c r="G577" s="6" t="str" cm="1">
        <f t="array" ref="G577">_xlfn.LET(_xlpm.x, J577,
         _xlpm.cellAddress, "【 选内存!" &amp; ADDRESS(ROW(选内存[[#This Row],[自检]]),COLUMN(选内存[[#This Row],[自检]])) &amp; "】",
         _xlfn.IFS(ISBLANK(_xlpm.x),   "error:右侧选项不足:" &amp;  _xlpm.cellAddress,
               ISERROR(_xlpm.x),   "error:右侧选项执行失败:" &amp; _xlpm.cellAddress,
               TRUE,             "ok")
)</f>
        <v>ok</v>
      </c>
      <c r="J577" cm="1">
        <f t="array" ref="J577:K577">IFERROR(_xlfn._xlws.SORT(
    _xlfn.UNIQUE(
        TRANSPOSE(
            _xlfn.FILTERXML("&lt;select&gt;&lt;x&gt;"&amp;SUBSTITUTE(选内存[[#This Row],[内存选项表]],",","&lt;/x&gt;&lt;x&gt;") &amp;"&lt;/x&gt;&lt;/select&gt;","//x")
        )
    )
),"无合适【内存】选项,请清除【规格】或【CPU】后再试")</f>
        <v>8</v>
      </c>
      <c r="K577">
        <v>16</v>
      </c>
    </row>
    <row r="578" spans="1:12">
      <c r="A578" t="s">
        <v>65</v>
      </c>
      <c r="B578" t="s">
        <v>1875</v>
      </c>
      <c r="C578" t="s">
        <v>2225</v>
      </c>
      <c r="D578" s="6">
        <v>8</v>
      </c>
      <c r="E578" s="6" t="s">
        <v>3634</v>
      </c>
      <c r="F578" s="6" t="str">
        <f t="shared" ref="F578:F641" si="9">"选内存!" &amp; ADDRESS(ROW(J578),COLUMN(J578)) &amp; "#"</f>
        <v>选内存!$J$578#</v>
      </c>
      <c r="G578" s="6" t="str" cm="1">
        <f t="array" ref="G578">_xlfn.LET(_xlpm.x, J578,
         _xlpm.cellAddress, "【 选内存!" &amp; ADDRESS(ROW(选内存[[#This Row],[自检]]),COLUMN(选内存[[#This Row],[自检]])) &amp; "】",
         _xlfn.IFS(ISBLANK(_xlpm.x),   "error:右侧选项不足:" &amp;  _xlpm.cellAddress,
               ISERROR(_xlpm.x),   "error:右侧选项执行失败:" &amp; _xlpm.cellAddress,
               TRUE,             "ok")
)</f>
        <v>ok</v>
      </c>
      <c r="J578" cm="1">
        <f t="array" ref="J578:K578">IFERROR(_xlfn._xlws.SORT(
    _xlfn.UNIQUE(
        TRANSPOSE(
            _xlfn.FILTERXML("&lt;select&gt;&lt;x&gt;"&amp;SUBSTITUTE(选内存[[#This Row],[内存选项表]],",","&lt;/x&gt;&lt;x&gt;") &amp;"&lt;/x&gt;&lt;/select&gt;","//x")
        )
    )
),"无合适【内存】选项,请清除【规格】或【CPU】后再试")</f>
        <v>16</v>
      </c>
      <c r="K578">
        <v>32</v>
      </c>
    </row>
    <row r="579" spans="1:12">
      <c r="A579" t="s">
        <v>65</v>
      </c>
      <c r="B579" t="s">
        <v>1875</v>
      </c>
      <c r="C579" t="s">
        <v>2225</v>
      </c>
      <c r="D579" s="6">
        <v>16</v>
      </c>
      <c r="E579" s="6" t="s">
        <v>3635</v>
      </c>
      <c r="F579" s="6" t="str">
        <f t="shared" si="9"/>
        <v>选内存!$J$579#</v>
      </c>
      <c r="G579" s="6" t="str" cm="1">
        <f t="array" ref="G579">_xlfn.LET(_xlpm.x, J579,
         _xlpm.cellAddress, "【 选内存!" &amp; ADDRESS(ROW(选内存[[#This Row],[自检]]),COLUMN(选内存[[#This Row],[自检]])) &amp; "】",
         _xlfn.IFS(ISBLANK(_xlpm.x),   "error:右侧选项不足:" &amp;  _xlpm.cellAddress,
               ISERROR(_xlpm.x),   "error:右侧选项执行失败:" &amp; _xlpm.cellAddress,
               TRUE,             "ok")
)</f>
        <v>ok</v>
      </c>
      <c r="J579" cm="1">
        <f t="array" ref="J579:K579">IFERROR(_xlfn._xlws.SORT(
    _xlfn.UNIQUE(
        TRANSPOSE(
            _xlfn.FILTERXML("&lt;select&gt;&lt;x&gt;"&amp;SUBSTITUTE(选内存[[#This Row],[内存选项表]],",","&lt;/x&gt;&lt;x&gt;") &amp;"&lt;/x&gt;&lt;/select&gt;","//x")
        )
    )
),"无合适【内存】选项,请清除【规格】或【CPU】后再试")</f>
        <v>32</v>
      </c>
      <c r="K579">
        <v>64</v>
      </c>
    </row>
    <row r="580" spans="1:12">
      <c r="A580" t="s">
        <v>65</v>
      </c>
      <c r="B580" t="s">
        <v>1875</v>
      </c>
      <c r="C580" t="s">
        <v>2225</v>
      </c>
      <c r="D580" s="6">
        <v>32</v>
      </c>
      <c r="E580" s="6" t="s">
        <v>3636</v>
      </c>
      <c r="F580" s="6" t="str">
        <f t="shared" si="9"/>
        <v>选内存!$J$580#</v>
      </c>
      <c r="G580" s="6" t="str" cm="1">
        <f t="array" ref="G580">_xlfn.LET(_xlpm.x, J580,
         _xlpm.cellAddress, "【 选内存!" &amp; ADDRESS(ROW(选内存[[#This Row],[自检]]),COLUMN(选内存[[#This Row],[自检]])) &amp; "】",
         _xlfn.IFS(ISBLANK(_xlpm.x),   "error:右侧选项不足:" &amp;  _xlpm.cellAddress,
               ISERROR(_xlpm.x),   "error:右侧选项执行失败:" &amp; _xlpm.cellAddress,
               TRUE,             "ok")
)</f>
        <v>ok</v>
      </c>
      <c r="J580" cm="1">
        <f t="array" ref="J580:K580">IFERROR(_xlfn._xlws.SORT(
    _xlfn.UNIQUE(
        TRANSPOSE(
            _xlfn.FILTERXML("&lt;select&gt;&lt;x&gt;"&amp;SUBSTITUTE(选内存[[#This Row],[内存选项表]],",","&lt;/x&gt;&lt;x&gt;") &amp;"&lt;/x&gt;&lt;/select&gt;","//x")
        )
    )
),"无合适【内存】选项,请清除【规格】或【CPU】后再试")</f>
        <v>64</v>
      </c>
      <c r="K580">
        <v>128</v>
      </c>
    </row>
    <row r="581" spans="1:12">
      <c r="A581" t="s">
        <v>65</v>
      </c>
      <c r="B581" t="s">
        <v>1875</v>
      </c>
      <c r="C581" t="s">
        <v>2225</v>
      </c>
      <c r="D581" s="6">
        <v>48</v>
      </c>
      <c r="E581" s="6" t="s">
        <v>3266</v>
      </c>
      <c r="F581" s="6" t="str">
        <f t="shared" si="9"/>
        <v>选内存!$J$581#</v>
      </c>
      <c r="G581" s="6" t="str" cm="1">
        <f t="array" ref="G581">_xlfn.LET(_xlpm.x, J581,
         _xlpm.cellAddress, "【 选内存!" &amp; ADDRESS(ROW(选内存[[#This Row],[自检]]),COLUMN(选内存[[#This Row],[自检]])) &amp; "】",
         _xlfn.IFS(ISBLANK(_xlpm.x),   "error:右侧选项不足:" &amp;  _xlpm.cellAddress,
               ISERROR(_xlpm.x),   "error:右侧选项执行失败:" &amp; _xlpm.cellAddress,
               TRUE,             "ok")
)</f>
        <v>ok</v>
      </c>
      <c r="J581" cm="1">
        <f t="array" ref="J581">IFERROR(_xlfn._xlws.SORT(
    _xlfn.UNIQUE(
        TRANSPOSE(
            _xlfn.FILTERXML("&lt;select&gt;&lt;x&gt;"&amp;SUBSTITUTE(选内存[[#This Row],[内存选项表]],",","&lt;/x&gt;&lt;x&gt;") &amp;"&lt;/x&gt;&lt;/select&gt;","//x")
        )
    )
),"无合适【内存】选项,请清除【规格】或【CPU】后再试")</f>
        <v>96</v>
      </c>
    </row>
    <row r="582" spans="1:12">
      <c r="A582" t="s">
        <v>65</v>
      </c>
      <c r="B582" t="s">
        <v>1875</v>
      </c>
      <c r="C582" t="s">
        <v>2225</v>
      </c>
      <c r="D582" s="6">
        <v>64</v>
      </c>
      <c r="E582" s="6" t="s">
        <v>3638</v>
      </c>
      <c r="F582" s="6" t="str">
        <f t="shared" si="9"/>
        <v>选内存!$J$582#</v>
      </c>
      <c r="G582" s="6" t="str" cm="1">
        <f t="array" ref="G582">_xlfn.LET(_xlpm.x, J582,
         _xlpm.cellAddress, "【 选内存!" &amp; ADDRESS(ROW(选内存[[#This Row],[自检]]),COLUMN(选内存[[#This Row],[自检]])) &amp; "】",
         _xlfn.IFS(ISBLANK(_xlpm.x),   "error:右侧选项不足:" &amp;  _xlpm.cellAddress,
               ISERROR(_xlpm.x),   "error:右侧选项执行失败:" &amp; _xlpm.cellAddress,
               TRUE,             "ok")
)</f>
        <v>ok</v>
      </c>
      <c r="J582" cm="1">
        <f t="array" ref="J582:K582">IFERROR(_xlfn._xlws.SORT(
    _xlfn.UNIQUE(
        TRANSPOSE(
            _xlfn.FILTERXML("&lt;select&gt;&lt;x&gt;"&amp;SUBSTITUTE(选内存[[#This Row],[内存选项表]],",","&lt;/x&gt;&lt;x&gt;") &amp;"&lt;/x&gt;&lt;/select&gt;","//x")
        )
    )
),"无合适【内存】选项,请清除【规格】或【CPU】后再试")</f>
        <v>128</v>
      </c>
      <c r="K582">
        <v>256</v>
      </c>
    </row>
    <row r="583" spans="1:12">
      <c r="A583" t="s">
        <v>65</v>
      </c>
      <c r="B583" t="s">
        <v>1875</v>
      </c>
      <c r="C583" t="s">
        <v>2225</v>
      </c>
      <c r="D583" s="6">
        <v>80</v>
      </c>
      <c r="E583" s="6" t="s">
        <v>3324</v>
      </c>
      <c r="F583" s="6" t="str">
        <f t="shared" si="9"/>
        <v>选内存!$J$583#</v>
      </c>
      <c r="G583" s="6" t="str" cm="1">
        <f t="array" ref="G583">_xlfn.LET(_xlpm.x, J583,
         _xlpm.cellAddress, "【 选内存!" &amp; ADDRESS(ROW(选内存[[#This Row],[自检]]),COLUMN(选内存[[#This Row],[自检]])) &amp; "】",
         _xlfn.IFS(ISBLANK(_xlpm.x),   "error:右侧选项不足:" &amp;  _xlpm.cellAddress,
               ISERROR(_xlpm.x),   "error:右侧选项执行失败:" &amp; _xlpm.cellAddress,
               TRUE,             "ok")
)</f>
        <v>ok</v>
      </c>
      <c r="J583" cm="1">
        <f t="array" ref="J583">IFERROR(_xlfn._xlws.SORT(
    _xlfn.UNIQUE(
        TRANSPOSE(
            _xlfn.FILTERXML("&lt;select&gt;&lt;x&gt;"&amp;SUBSTITUTE(选内存[[#This Row],[内存选项表]],",","&lt;/x&gt;&lt;x&gt;") &amp;"&lt;/x&gt;&lt;/select&gt;","//x")
        )
    )
),"无合适【内存】选项,请清除【规格】或【CPU】后再试")</f>
        <v>160</v>
      </c>
    </row>
    <row r="584" spans="1:12">
      <c r="A584" t="s">
        <v>65</v>
      </c>
      <c r="B584" t="s">
        <v>1875</v>
      </c>
      <c r="C584" t="s">
        <v>2225</v>
      </c>
      <c r="D584" s="6">
        <v>90</v>
      </c>
      <c r="E584" s="6" t="s">
        <v>3295</v>
      </c>
      <c r="F584" s="6" t="str">
        <f t="shared" si="9"/>
        <v>选内存!$J$584#</v>
      </c>
      <c r="G584" s="6" t="str" cm="1">
        <f t="array" ref="G584">_xlfn.LET(_xlpm.x, J584,
         _xlpm.cellAddress, "【 选内存!" &amp; ADDRESS(ROW(选内存[[#This Row],[自检]]),COLUMN(选内存[[#This Row],[自检]])) &amp; "】",
         _xlfn.IFS(ISBLANK(_xlpm.x),   "error:右侧选项不足:" &amp;  _xlpm.cellAddress,
               ISERROR(_xlpm.x),   "error:右侧选项执行失败:" &amp; _xlpm.cellAddress,
               TRUE,             "ok")
)</f>
        <v>ok</v>
      </c>
      <c r="J584" cm="1">
        <f t="array" ref="J584">IFERROR(_xlfn._xlws.SORT(
    _xlfn.UNIQUE(
        TRANSPOSE(
            _xlfn.FILTERXML("&lt;select&gt;&lt;x&gt;"&amp;SUBSTITUTE(选内存[[#This Row],[内存选项表]],",","&lt;/x&gt;&lt;x&gt;") &amp;"&lt;/x&gt;&lt;/select&gt;","//x")
        )
    )
),"无合适【内存】选项,请清除【规格】或【CPU】后再试")</f>
        <v>224</v>
      </c>
    </row>
    <row r="585" spans="1:12">
      <c r="A585" t="s">
        <v>65</v>
      </c>
      <c r="B585" t="s">
        <v>1875</v>
      </c>
      <c r="C585" t="s">
        <v>2225</v>
      </c>
      <c r="D585" s="6">
        <v>128</v>
      </c>
      <c r="E585" s="6" t="s">
        <v>3368</v>
      </c>
      <c r="F585" s="6" t="str">
        <f t="shared" si="9"/>
        <v>选内存!$J$585#</v>
      </c>
      <c r="G585" s="6" t="str" cm="1">
        <f t="array" ref="G585">_xlfn.LET(_xlpm.x, J585,
         _xlpm.cellAddress, "【 选内存!" &amp; ADDRESS(ROW(选内存[[#This Row],[自检]]),COLUMN(选内存[[#This Row],[自检]])) &amp; "】",
         _xlfn.IFS(ISBLANK(_xlpm.x),   "error:右侧选项不足:" &amp;  _xlpm.cellAddress,
               ISERROR(_xlpm.x),   "error:右侧选项执行失败:" &amp; _xlpm.cellAddress,
               TRUE,             "ok")
)</f>
        <v>ok</v>
      </c>
      <c r="J585" cm="1">
        <f t="array" ref="J585">IFERROR(_xlfn._xlws.SORT(
    _xlfn.UNIQUE(
        TRANSPOSE(
            _xlfn.FILTERXML("&lt;select&gt;&lt;x&gt;"&amp;SUBSTITUTE(选内存[[#This Row],[内存选项表]],",","&lt;/x&gt;&lt;x&gt;") &amp;"&lt;/x&gt;&lt;/select&gt;","//x")
        )
    )
),"无合适【内存】选项,请清除【规格】或【CPU】后再试")</f>
        <v>256</v>
      </c>
    </row>
    <row r="586" spans="1:12">
      <c r="A586" t="s">
        <v>65</v>
      </c>
      <c r="B586" t="s">
        <v>1875</v>
      </c>
      <c r="C586" t="s">
        <v>2225</v>
      </c>
      <c r="D586" s="6">
        <v>160</v>
      </c>
      <c r="E586" s="6" t="s">
        <v>3334</v>
      </c>
      <c r="F586" s="6" t="str">
        <f t="shared" si="9"/>
        <v>选内存!$J$586#</v>
      </c>
      <c r="G586" s="6" t="str" cm="1">
        <f t="array" ref="G586">_xlfn.LET(_xlpm.x, J586,
         _xlpm.cellAddress, "【 选内存!" &amp; ADDRESS(ROW(选内存[[#This Row],[自检]]),COLUMN(选内存[[#This Row],[自检]])) &amp; "】",
         _xlfn.IFS(ISBLANK(_xlpm.x),   "error:右侧选项不足:" &amp;  _xlpm.cellAddress,
               ISERROR(_xlpm.x),   "error:右侧选项执行失败:" &amp; _xlpm.cellAddress,
               TRUE,             "ok")
)</f>
        <v>ok</v>
      </c>
      <c r="J586" cm="1">
        <f t="array" ref="J586">IFERROR(_xlfn._xlws.SORT(
    _xlfn.UNIQUE(
        TRANSPOSE(
            _xlfn.FILTERXML("&lt;select&gt;&lt;x&gt;"&amp;SUBSTITUTE(选内存[[#This Row],[内存选项表]],",","&lt;/x&gt;&lt;x&gt;") &amp;"&lt;/x&gt;&lt;/select&gt;","//x")
        )
    )
),"无合适【内存】选项,请清除【规格】或【CPU】后再试")</f>
        <v>320</v>
      </c>
    </row>
    <row r="587" spans="1:12">
      <c r="A587" t="s">
        <v>65</v>
      </c>
      <c r="B587" t="s">
        <v>1875</v>
      </c>
      <c r="C587" t="s">
        <v>2225</v>
      </c>
      <c r="D587" s="6">
        <v>180</v>
      </c>
      <c r="E587" s="6" t="s">
        <v>3391</v>
      </c>
      <c r="F587" s="6" t="str">
        <f t="shared" si="9"/>
        <v>选内存!$J$587#</v>
      </c>
      <c r="G587" s="6" t="str" cm="1">
        <f t="array" ref="G587">_xlfn.LET(_xlpm.x, J587,
         _xlpm.cellAddress, "【 选内存!" &amp; ADDRESS(ROW(选内存[[#This Row],[自检]]),COLUMN(选内存[[#This Row],[自检]])) &amp; "】",
         _xlfn.IFS(ISBLANK(_xlpm.x),   "error:右侧选项不足:" &amp;  _xlpm.cellAddress,
               ISERROR(_xlpm.x),   "error:右侧选项执行失败:" &amp; _xlpm.cellAddress,
               TRUE,             "ok")
)</f>
        <v>ok</v>
      </c>
      <c r="J587" cm="1">
        <f t="array" ref="J587">IFERROR(_xlfn._xlws.SORT(
    _xlfn.UNIQUE(
        TRANSPOSE(
            _xlfn.FILTERXML("&lt;select&gt;&lt;x&gt;"&amp;SUBSTITUTE(选内存[[#This Row],[内存选项表]],",","&lt;/x&gt;&lt;x&gt;") &amp;"&lt;/x&gt;&lt;/select&gt;","//x")
        )
    )
),"无合适【内存】选项,请清除【规格】或【CPU】后再试")</f>
        <v>464</v>
      </c>
    </row>
    <row r="588" spans="1:12">
      <c r="A588" t="s">
        <v>65</v>
      </c>
      <c r="B588" t="s">
        <v>1875</v>
      </c>
      <c r="C588" t="s">
        <v>2247</v>
      </c>
      <c r="D588" s="6">
        <v>1</v>
      </c>
      <c r="E588" s="6" t="s">
        <v>3585</v>
      </c>
      <c r="F588" s="6" t="str">
        <f t="shared" si="9"/>
        <v>选内存!$J$588#</v>
      </c>
      <c r="G588" s="6" t="str" cm="1">
        <f t="array" ref="G588">_xlfn.LET(_xlpm.x, J588,
         _xlpm.cellAddress, "【 选内存!" &amp; ADDRESS(ROW(选内存[[#This Row],[自检]]),COLUMN(选内存[[#This Row],[自检]])) &amp; "】",
         _xlfn.IFS(ISBLANK(_xlpm.x),   "error:右侧选项不足:" &amp;  _xlpm.cellAddress,
               ISERROR(_xlpm.x),   "error:右侧选项执行失败:" &amp; _xlpm.cellAddress,
               TRUE,             "ok")
)</f>
        <v>ok</v>
      </c>
      <c r="J588" cm="1">
        <f t="array" ref="J588:L588">IFERROR(_xlfn._xlws.SORT(
    _xlfn.UNIQUE(
        TRANSPOSE(
            _xlfn.FILTERXML("&lt;select&gt;&lt;x&gt;"&amp;SUBSTITUTE(选内存[[#This Row],[内存选项表]],",","&lt;/x&gt;&lt;x&gt;") &amp;"&lt;/x&gt;&lt;/select&gt;","//x")
        )
    )
),"无合适【内存】选项,请清除【规格】或【CPU】后再试")</f>
        <v>1</v>
      </c>
      <c r="K588">
        <v>2</v>
      </c>
      <c r="L588">
        <v>4</v>
      </c>
    </row>
    <row r="589" spans="1:12">
      <c r="A589" t="s">
        <v>65</v>
      </c>
      <c r="B589" t="s">
        <v>1875</v>
      </c>
      <c r="C589" t="s">
        <v>2247</v>
      </c>
      <c r="D589" s="6">
        <v>2</v>
      </c>
      <c r="E589" s="6" t="s">
        <v>3284</v>
      </c>
      <c r="F589" s="6" t="str">
        <f t="shared" si="9"/>
        <v>选内存!$J$589#</v>
      </c>
      <c r="G589" s="6" t="str" cm="1">
        <f t="array" ref="G589">_xlfn.LET(_xlpm.x, J589,
         _xlpm.cellAddress, "【 选内存!" &amp; ADDRESS(ROW(选内存[[#This Row],[自检]]),COLUMN(选内存[[#This Row],[自检]])) &amp; "】",
         _xlfn.IFS(ISBLANK(_xlpm.x),   "error:右侧选项不足:" &amp;  _xlpm.cellAddress,
               ISERROR(_xlpm.x),   "error:右侧选项执行失败:" &amp; _xlpm.cellAddress,
               TRUE,             "ok")
)</f>
        <v>ok</v>
      </c>
      <c r="J589" cm="1">
        <f t="array" ref="J589:K589">IFERROR(_xlfn._xlws.SORT(
    _xlfn.UNIQUE(
        TRANSPOSE(
            _xlfn.FILTERXML("&lt;select&gt;&lt;x&gt;"&amp;SUBSTITUTE(选内存[[#This Row],[内存选项表]],",","&lt;/x&gt;&lt;x&gt;") &amp;"&lt;/x&gt;&lt;/select&gt;","//x")
        )
    )
),"无合适【内存】选项,请清除【规格】或【CPU】后再试")</f>
        <v>4</v>
      </c>
      <c r="K589">
        <v>8</v>
      </c>
    </row>
    <row r="590" spans="1:12">
      <c r="A590" t="s">
        <v>65</v>
      </c>
      <c r="B590" t="s">
        <v>1875</v>
      </c>
      <c r="C590" t="s">
        <v>2247</v>
      </c>
      <c r="D590" s="6">
        <v>4</v>
      </c>
      <c r="E590" s="6" t="s">
        <v>3633</v>
      </c>
      <c r="F590" s="6" t="str">
        <f t="shared" si="9"/>
        <v>选内存!$J$590#</v>
      </c>
      <c r="G590" s="6" t="str" cm="1">
        <f t="array" ref="G590">_xlfn.LET(_xlpm.x, J590,
         _xlpm.cellAddress, "【 选内存!" &amp; ADDRESS(ROW(选内存[[#This Row],[自检]]),COLUMN(选内存[[#This Row],[自检]])) &amp; "】",
         _xlfn.IFS(ISBLANK(_xlpm.x),   "error:右侧选项不足:" &amp;  _xlpm.cellAddress,
               ISERROR(_xlpm.x),   "error:右侧选项执行失败:" &amp; _xlpm.cellAddress,
               TRUE,             "ok")
)</f>
        <v>ok</v>
      </c>
      <c r="J590" cm="1">
        <f t="array" ref="J590:K590">IFERROR(_xlfn._xlws.SORT(
    _xlfn.UNIQUE(
        TRANSPOSE(
            _xlfn.FILTERXML("&lt;select&gt;&lt;x&gt;"&amp;SUBSTITUTE(选内存[[#This Row],[内存选项表]],",","&lt;/x&gt;&lt;x&gt;") &amp;"&lt;/x&gt;&lt;/select&gt;","//x")
        )
    )
),"无合适【内存】选项,请清除【规格】或【CPU】后再试")</f>
        <v>8</v>
      </c>
      <c r="K590">
        <v>16</v>
      </c>
    </row>
    <row r="591" spans="1:12">
      <c r="A591" t="s">
        <v>65</v>
      </c>
      <c r="B591" t="s">
        <v>1875</v>
      </c>
      <c r="C591" t="s">
        <v>2247</v>
      </c>
      <c r="D591" s="6">
        <v>8</v>
      </c>
      <c r="E591" s="6" t="s">
        <v>3634</v>
      </c>
      <c r="F591" s="6" t="str">
        <f t="shared" si="9"/>
        <v>选内存!$J$591#</v>
      </c>
      <c r="G591" s="6" t="str" cm="1">
        <f t="array" ref="G591">_xlfn.LET(_xlpm.x, J591,
         _xlpm.cellAddress, "【 选内存!" &amp; ADDRESS(ROW(选内存[[#This Row],[自检]]),COLUMN(选内存[[#This Row],[自检]])) &amp; "】",
         _xlfn.IFS(ISBLANK(_xlpm.x),   "error:右侧选项不足:" &amp;  _xlpm.cellAddress,
               ISERROR(_xlpm.x),   "error:右侧选项执行失败:" &amp; _xlpm.cellAddress,
               TRUE,             "ok")
)</f>
        <v>ok</v>
      </c>
      <c r="J591" cm="1">
        <f t="array" ref="J591:K591">IFERROR(_xlfn._xlws.SORT(
    _xlfn.UNIQUE(
        TRANSPOSE(
            _xlfn.FILTERXML("&lt;select&gt;&lt;x&gt;"&amp;SUBSTITUTE(选内存[[#This Row],[内存选项表]],",","&lt;/x&gt;&lt;x&gt;") &amp;"&lt;/x&gt;&lt;/select&gt;","//x")
        )
    )
),"无合适【内存】选项,请清除【规格】或【CPU】后再试")</f>
        <v>16</v>
      </c>
      <c r="K591">
        <v>32</v>
      </c>
    </row>
    <row r="592" spans="1:12">
      <c r="A592" t="s">
        <v>65</v>
      </c>
      <c r="B592" t="s">
        <v>1875</v>
      </c>
      <c r="C592" t="s">
        <v>2247</v>
      </c>
      <c r="D592" s="6">
        <v>16</v>
      </c>
      <c r="E592" s="6" t="s">
        <v>3635</v>
      </c>
      <c r="F592" s="6" t="str">
        <f t="shared" si="9"/>
        <v>选内存!$J$592#</v>
      </c>
      <c r="G592" s="6" t="str" cm="1">
        <f t="array" ref="G592">_xlfn.LET(_xlpm.x, J592,
         _xlpm.cellAddress, "【 选内存!" &amp; ADDRESS(ROW(选内存[[#This Row],[自检]]),COLUMN(选内存[[#This Row],[自检]])) &amp; "】",
         _xlfn.IFS(ISBLANK(_xlpm.x),   "error:右侧选项不足:" &amp;  _xlpm.cellAddress,
               ISERROR(_xlpm.x),   "error:右侧选项执行失败:" &amp; _xlpm.cellAddress,
               TRUE,             "ok")
)</f>
        <v>ok</v>
      </c>
      <c r="J592" cm="1">
        <f t="array" ref="J592:K592">IFERROR(_xlfn._xlws.SORT(
    _xlfn.UNIQUE(
        TRANSPOSE(
            _xlfn.FILTERXML("&lt;select&gt;&lt;x&gt;"&amp;SUBSTITUTE(选内存[[#This Row],[内存选项表]],",","&lt;/x&gt;&lt;x&gt;") &amp;"&lt;/x&gt;&lt;/select&gt;","//x")
        )
    )
),"无合适【内存】选项,请清除【规格】或【CPU】后再试")</f>
        <v>32</v>
      </c>
      <c r="K592">
        <v>64</v>
      </c>
    </row>
    <row r="593" spans="1:12">
      <c r="A593" t="s">
        <v>65</v>
      </c>
      <c r="B593" t="s">
        <v>1875</v>
      </c>
      <c r="C593" t="s">
        <v>2247</v>
      </c>
      <c r="D593" s="6">
        <v>32</v>
      </c>
      <c r="E593" s="6" t="s">
        <v>3636</v>
      </c>
      <c r="F593" s="6" t="str">
        <f t="shared" si="9"/>
        <v>选内存!$J$593#</v>
      </c>
      <c r="G593" s="6" t="str" cm="1">
        <f t="array" ref="G593">_xlfn.LET(_xlpm.x, J593,
         _xlpm.cellAddress, "【 选内存!" &amp; ADDRESS(ROW(选内存[[#This Row],[自检]]),COLUMN(选内存[[#This Row],[自检]])) &amp; "】",
         _xlfn.IFS(ISBLANK(_xlpm.x),   "error:右侧选项不足:" &amp;  _xlpm.cellAddress,
               ISERROR(_xlpm.x),   "error:右侧选项执行失败:" &amp; _xlpm.cellAddress,
               TRUE,             "ok")
)</f>
        <v>ok</v>
      </c>
      <c r="J593" cm="1">
        <f t="array" ref="J593:K593">IFERROR(_xlfn._xlws.SORT(
    _xlfn.UNIQUE(
        TRANSPOSE(
            _xlfn.FILTERXML("&lt;select&gt;&lt;x&gt;"&amp;SUBSTITUTE(选内存[[#This Row],[内存选项表]],",","&lt;/x&gt;&lt;x&gt;") &amp;"&lt;/x&gt;&lt;/select&gt;","//x")
        )
    )
),"无合适【内存】选项,请清除【规格】或【CPU】后再试")</f>
        <v>64</v>
      </c>
      <c r="K593">
        <v>128</v>
      </c>
    </row>
    <row r="594" spans="1:12">
      <c r="A594" t="s">
        <v>65</v>
      </c>
      <c r="B594" t="s">
        <v>1875</v>
      </c>
      <c r="C594" t="s">
        <v>2247</v>
      </c>
      <c r="D594" s="6">
        <v>64</v>
      </c>
      <c r="E594" s="6" t="s">
        <v>3638</v>
      </c>
      <c r="F594" s="6" t="str">
        <f t="shared" si="9"/>
        <v>选内存!$J$594#</v>
      </c>
      <c r="G594" s="6" t="str" cm="1">
        <f t="array" ref="G594">_xlfn.LET(_xlpm.x, J594,
         _xlpm.cellAddress, "【 选内存!" &amp; ADDRESS(ROW(选内存[[#This Row],[自检]]),COLUMN(选内存[[#This Row],[自检]])) &amp; "】",
         _xlfn.IFS(ISBLANK(_xlpm.x),   "error:右侧选项不足:" &amp;  _xlpm.cellAddress,
               ISERROR(_xlpm.x),   "error:右侧选项执行失败:" &amp; _xlpm.cellAddress,
               TRUE,             "ok")
)</f>
        <v>ok</v>
      </c>
      <c r="J594" cm="1">
        <f t="array" ref="J594:K594">IFERROR(_xlfn._xlws.SORT(
    _xlfn.UNIQUE(
        TRANSPOSE(
            _xlfn.FILTERXML("&lt;select&gt;&lt;x&gt;"&amp;SUBSTITUTE(选内存[[#This Row],[内存选项表]],",","&lt;/x&gt;&lt;x&gt;") &amp;"&lt;/x&gt;&lt;/select&gt;","//x")
        )
    )
),"无合适【内存】选项,请清除【规格】或【CPU】后再试")</f>
        <v>128</v>
      </c>
      <c r="K594">
        <v>256</v>
      </c>
    </row>
    <row r="595" spans="1:12">
      <c r="A595" t="s">
        <v>65</v>
      </c>
      <c r="B595" t="s">
        <v>1875</v>
      </c>
      <c r="C595" t="s">
        <v>2247</v>
      </c>
      <c r="D595" s="6">
        <v>128</v>
      </c>
      <c r="E595" s="6" t="s">
        <v>3392</v>
      </c>
      <c r="F595" s="6" t="str">
        <f t="shared" si="9"/>
        <v>选内存!$J$595#</v>
      </c>
      <c r="G595" s="6" t="str" cm="1">
        <f t="array" ref="G595">_xlfn.LET(_xlpm.x, J595,
         _xlpm.cellAddress, "【 选内存!" &amp; ADDRESS(ROW(选内存[[#This Row],[自检]]),COLUMN(选内存[[#This Row],[自检]])) &amp; "】",
         _xlfn.IFS(ISBLANK(_xlpm.x),   "error:右侧选项不足:" &amp;  _xlpm.cellAddress,
               ISERROR(_xlpm.x),   "error:右侧选项执行失败:" &amp; _xlpm.cellAddress,
               TRUE,             "ok")
)</f>
        <v>ok</v>
      </c>
      <c r="J595" cm="1">
        <f t="array" ref="J595">IFERROR(_xlfn._xlws.SORT(
    _xlfn.UNIQUE(
        TRANSPOSE(
            _xlfn.FILTERXML("&lt;select&gt;&lt;x&gt;"&amp;SUBSTITUTE(选内存[[#This Row],[内存选项表]],",","&lt;/x&gt;&lt;x&gt;") &amp;"&lt;/x&gt;&lt;/select&gt;","//x")
        )
    )
),"无合适【内存】选项,请清除【规格】或【CPU】后再试")</f>
        <v>448</v>
      </c>
    </row>
    <row r="596" spans="1:12">
      <c r="A596" t="s">
        <v>65</v>
      </c>
      <c r="B596" t="s">
        <v>1875</v>
      </c>
      <c r="C596" t="s">
        <v>2264</v>
      </c>
      <c r="D596" s="6">
        <v>1</v>
      </c>
      <c r="E596" s="6" t="s">
        <v>3585</v>
      </c>
      <c r="F596" s="6" t="str">
        <f t="shared" si="9"/>
        <v>选内存!$J$596#</v>
      </c>
      <c r="G596" s="6" t="str" cm="1">
        <f t="array" ref="G596">_xlfn.LET(_xlpm.x, J596,
         _xlpm.cellAddress, "【 选内存!" &amp; ADDRESS(ROW(选内存[[#This Row],[自检]]),COLUMN(选内存[[#This Row],[自检]])) &amp; "】",
         _xlfn.IFS(ISBLANK(_xlpm.x),   "error:右侧选项不足:" &amp;  _xlpm.cellAddress,
               ISERROR(_xlpm.x),   "error:右侧选项执行失败:" &amp; _xlpm.cellAddress,
               TRUE,             "ok")
)</f>
        <v>ok</v>
      </c>
      <c r="J596" cm="1">
        <f t="array" ref="J596:L596">IFERROR(_xlfn._xlws.SORT(
    _xlfn.UNIQUE(
        TRANSPOSE(
            _xlfn.FILTERXML("&lt;select&gt;&lt;x&gt;"&amp;SUBSTITUTE(选内存[[#This Row],[内存选项表]],",","&lt;/x&gt;&lt;x&gt;") &amp;"&lt;/x&gt;&lt;/select&gt;","//x")
        )
    )
),"无合适【内存】选项,请清除【规格】或【CPU】后再试")</f>
        <v>1</v>
      </c>
      <c r="K596">
        <v>2</v>
      </c>
      <c r="L596">
        <v>4</v>
      </c>
    </row>
    <row r="597" spans="1:12">
      <c r="A597" t="s">
        <v>65</v>
      </c>
      <c r="B597" t="s">
        <v>1875</v>
      </c>
      <c r="C597" t="s">
        <v>2264</v>
      </c>
      <c r="D597" s="6">
        <v>2</v>
      </c>
      <c r="E597" s="6" t="s">
        <v>3284</v>
      </c>
      <c r="F597" s="6" t="str">
        <f t="shared" si="9"/>
        <v>选内存!$J$597#</v>
      </c>
      <c r="G597" s="6" t="str" cm="1">
        <f t="array" ref="G597">_xlfn.LET(_xlpm.x, J597,
         _xlpm.cellAddress, "【 选内存!" &amp; ADDRESS(ROW(选内存[[#This Row],[自检]]),COLUMN(选内存[[#This Row],[自检]])) &amp; "】",
         _xlfn.IFS(ISBLANK(_xlpm.x),   "error:右侧选项不足:" &amp;  _xlpm.cellAddress,
               ISERROR(_xlpm.x),   "error:右侧选项执行失败:" &amp; _xlpm.cellAddress,
               TRUE,             "ok")
)</f>
        <v>ok</v>
      </c>
      <c r="J597" cm="1">
        <f t="array" ref="J597:K597">IFERROR(_xlfn._xlws.SORT(
    _xlfn.UNIQUE(
        TRANSPOSE(
            _xlfn.FILTERXML("&lt;select&gt;&lt;x&gt;"&amp;SUBSTITUTE(选内存[[#This Row],[内存选项表]],",","&lt;/x&gt;&lt;x&gt;") &amp;"&lt;/x&gt;&lt;/select&gt;","//x")
        )
    )
),"无合适【内存】选项,请清除【规格】或【CPU】后再试")</f>
        <v>4</v>
      </c>
      <c r="K597">
        <v>8</v>
      </c>
    </row>
    <row r="598" spans="1:12">
      <c r="A598" t="s">
        <v>65</v>
      </c>
      <c r="B598" t="s">
        <v>1875</v>
      </c>
      <c r="C598" t="s">
        <v>2264</v>
      </c>
      <c r="D598" s="6">
        <v>4</v>
      </c>
      <c r="E598" s="6" t="s">
        <v>3633</v>
      </c>
      <c r="F598" s="6" t="str">
        <f t="shared" si="9"/>
        <v>选内存!$J$598#</v>
      </c>
      <c r="G598" s="6" t="str" cm="1">
        <f t="array" ref="G598">_xlfn.LET(_xlpm.x, J598,
         _xlpm.cellAddress, "【 选内存!" &amp; ADDRESS(ROW(选内存[[#This Row],[自检]]),COLUMN(选内存[[#This Row],[自检]])) &amp; "】",
         _xlfn.IFS(ISBLANK(_xlpm.x),   "error:右侧选项不足:" &amp;  _xlpm.cellAddress,
               ISERROR(_xlpm.x),   "error:右侧选项执行失败:" &amp; _xlpm.cellAddress,
               TRUE,             "ok")
)</f>
        <v>ok</v>
      </c>
      <c r="J598" cm="1">
        <f t="array" ref="J598:K598">IFERROR(_xlfn._xlws.SORT(
    _xlfn.UNIQUE(
        TRANSPOSE(
            _xlfn.FILTERXML("&lt;select&gt;&lt;x&gt;"&amp;SUBSTITUTE(选内存[[#This Row],[内存选项表]],",","&lt;/x&gt;&lt;x&gt;") &amp;"&lt;/x&gt;&lt;/select&gt;","//x")
        )
    )
),"无合适【内存】选项,请清除【规格】或【CPU】后再试")</f>
        <v>8</v>
      </c>
      <c r="K598">
        <v>16</v>
      </c>
    </row>
    <row r="599" spans="1:12">
      <c r="A599" t="s">
        <v>65</v>
      </c>
      <c r="B599" t="s">
        <v>1875</v>
      </c>
      <c r="C599" t="s">
        <v>2264</v>
      </c>
      <c r="D599" s="6">
        <v>8</v>
      </c>
      <c r="E599" s="6" t="s">
        <v>3634</v>
      </c>
      <c r="F599" s="6" t="str">
        <f t="shared" si="9"/>
        <v>选内存!$J$599#</v>
      </c>
      <c r="G599" s="6" t="str" cm="1">
        <f t="array" ref="G599">_xlfn.LET(_xlpm.x, J599,
         _xlpm.cellAddress, "【 选内存!" &amp; ADDRESS(ROW(选内存[[#This Row],[自检]]),COLUMN(选内存[[#This Row],[自检]])) &amp; "】",
         _xlfn.IFS(ISBLANK(_xlpm.x),   "error:右侧选项不足:" &amp;  _xlpm.cellAddress,
               ISERROR(_xlpm.x),   "error:右侧选项执行失败:" &amp; _xlpm.cellAddress,
               TRUE,             "ok")
)</f>
        <v>ok</v>
      </c>
      <c r="J599" cm="1">
        <f t="array" ref="J599:K599">IFERROR(_xlfn._xlws.SORT(
    _xlfn.UNIQUE(
        TRANSPOSE(
            _xlfn.FILTERXML("&lt;select&gt;&lt;x&gt;"&amp;SUBSTITUTE(选内存[[#This Row],[内存选项表]],",","&lt;/x&gt;&lt;x&gt;") &amp;"&lt;/x&gt;&lt;/select&gt;","//x")
        )
    )
),"无合适【内存】选项,请清除【规格】或【CPU】后再试")</f>
        <v>16</v>
      </c>
      <c r="K599">
        <v>32</v>
      </c>
    </row>
    <row r="600" spans="1:12">
      <c r="A600" t="s">
        <v>65</v>
      </c>
      <c r="B600" t="s">
        <v>1875</v>
      </c>
      <c r="C600" t="s">
        <v>2264</v>
      </c>
      <c r="D600" s="6">
        <v>16</v>
      </c>
      <c r="E600" s="6" t="s">
        <v>3635</v>
      </c>
      <c r="F600" s="6" t="str">
        <f t="shared" si="9"/>
        <v>选内存!$J$600#</v>
      </c>
      <c r="G600" s="6" t="str" cm="1">
        <f t="array" ref="G600">_xlfn.LET(_xlpm.x, J600,
         _xlpm.cellAddress, "【 选内存!" &amp; ADDRESS(ROW(选内存[[#This Row],[自检]]),COLUMN(选内存[[#This Row],[自检]])) &amp; "】",
         _xlfn.IFS(ISBLANK(_xlpm.x),   "error:右侧选项不足:" &amp;  _xlpm.cellAddress,
               ISERROR(_xlpm.x),   "error:右侧选项执行失败:" &amp; _xlpm.cellAddress,
               TRUE,             "ok")
)</f>
        <v>ok</v>
      </c>
      <c r="J600" cm="1">
        <f t="array" ref="J600:K600">IFERROR(_xlfn._xlws.SORT(
    _xlfn.UNIQUE(
        TRANSPOSE(
            _xlfn.FILTERXML("&lt;select&gt;&lt;x&gt;"&amp;SUBSTITUTE(选内存[[#This Row],[内存选项表]],",","&lt;/x&gt;&lt;x&gt;") &amp;"&lt;/x&gt;&lt;/select&gt;","//x")
        )
    )
),"无合适【内存】选项,请清除【规格】或【CPU】后再试")</f>
        <v>32</v>
      </c>
      <c r="K600">
        <v>64</v>
      </c>
    </row>
    <row r="601" spans="1:12">
      <c r="A601" t="s">
        <v>65</v>
      </c>
      <c r="B601" t="s">
        <v>1875</v>
      </c>
      <c r="C601" t="s">
        <v>2264</v>
      </c>
      <c r="D601" s="6">
        <v>32</v>
      </c>
      <c r="E601" s="6" t="s">
        <v>3636</v>
      </c>
      <c r="F601" s="6" t="str">
        <f t="shared" si="9"/>
        <v>选内存!$J$601#</v>
      </c>
      <c r="G601" s="6" t="str" cm="1">
        <f t="array" ref="G601">_xlfn.LET(_xlpm.x, J601,
         _xlpm.cellAddress, "【 选内存!" &amp; ADDRESS(ROW(选内存[[#This Row],[自检]]),COLUMN(选内存[[#This Row],[自检]])) &amp; "】",
         _xlfn.IFS(ISBLANK(_xlpm.x),   "error:右侧选项不足:" &amp;  _xlpm.cellAddress,
               ISERROR(_xlpm.x),   "error:右侧选项执行失败:" &amp; _xlpm.cellAddress,
               TRUE,             "ok")
)</f>
        <v>ok</v>
      </c>
      <c r="J601" cm="1">
        <f t="array" ref="J601:K601">IFERROR(_xlfn._xlws.SORT(
    _xlfn.UNIQUE(
        TRANSPOSE(
            _xlfn.FILTERXML("&lt;select&gt;&lt;x&gt;"&amp;SUBSTITUTE(选内存[[#This Row],[内存选项表]],",","&lt;/x&gt;&lt;x&gt;") &amp;"&lt;/x&gt;&lt;/select&gt;","//x")
        )
    )
),"无合适【内存】选项,请清除【规格】或【CPU】后再试")</f>
        <v>64</v>
      </c>
      <c r="K601">
        <v>128</v>
      </c>
    </row>
    <row r="602" spans="1:12">
      <c r="A602" t="s">
        <v>65</v>
      </c>
      <c r="B602" t="s">
        <v>1875</v>
      </c>
      <c r="C602" t="s">
        <v>2264</v>
      </c>
      <c r="D602" s="6">
        <v>48</v>
      </c>
      <c r="E602" s="6" t="s">
        <v>3637</v>
      </c>
      <c r="F602" s="6" t="str">
        <f t="shared" si="9"/>
        <v>选内存!$J$602#</v>
      </c>
      <c r="G602" s="6" t="str" cm="1">
        <f t="array" ref="G602">_xlfn.LET(_xlpm.x, J602,
         _xlpm.cellAddress, "【 选内存!" &amp; ADDRESS(ROW(选内存[[#This Row],[自检]]),COLUMN(选内存[[#This Row],[自检]])) &amp; "】",
         _xlfn.IFS(ISBLANK(_xlpm.x),   "error:右侧选项不足:" &amp;  _xlpm.cellAddress,
               ISERROR(_xlpm.x),   "error:右侧选项执行失败:" &amp; _xlpm.cellAddress,
               TRUE,             "ok")
)</f>
        <v>ok</v>
      </c>
      <c r="J602" cm="1">
        <f t="array" ref="J602:K602">IFERROR(_xlfn._xlws.SORT(
    _xlfn.UNIQUE(
        TRANSPOSE(
            _xlfn.FILTERXML("&lt;select&gt;&lt;x&gt;"&amp;SUBSTITUTE(选内存[[#This Row],[内存选项表]],",","&lt;/x&gt;&lt;x&gt;") &amp;"&lt;/x&gt;&lt;/select&gt;","//x")
        )
    )
),"无合适【内存】选项,请清除【规格】或【CPU】后再试")</f>
        <v>96</v>
      </c>
      <c r="K602">
        <v>192</v>
      </c>
    </row>
    <row r="603" spans="1:12">
      <c r="A603" t="s">
        <v>65</v>
      </c>
      <c r="B603" t="s">
        <v>1875</v>
      </c>
      <c r="C603" t="s">
        <v>2264</v>
      </c>
      <c r="D603" s="6">
        <v>62</v>
      </c>
      <c r="E603" s="6" t="s">
        <v>3307</v>
      </c>
      <c r="F603" s="6" t="str">
        <f t="shared" si="9"/>
        <v>选内存!$J$603#</v>
      </c>
      <c r="G603" s="6" t="str" cm="1">
        <f t="array" ref="G603">_xlfn.LET(_xlpm.x, J603,
         _xlpm.cellAddress, "【 选内存!" &amp; ADDRESS(ROW(选内存[[#This Row],[自检]]),COLUMN(选内存[[#This Row],[自检]])) &amp; "】",
         _xlfn.IFS(ISBLANK(_xlpm.x),   "error:右侧选项不足:" &amp;  _xlpm.cellAddress,
               ISERROR(_xlpm.x),   "error:右侧选项执行失败:" &amp; _xlpm.cellAddress,
               TRUE,             "ok")
)</f>
        <v>ok</v>
      </c>
      <c r="J603" cm="1">
        <f t="array" ref="J603">IFERROR(_xlfn._xlws.SORT(
    _xlfn.UNIQUE(
        TRANSPOSE(
            _xlfn.FILTERXML("&lt;select&gt;&lt;x&gt;"&amp;SUBSTITUTE(选内存[[#This Row],[内存选项表]],",","&lt;/x&gt;&lt;x&gt;") &amp;"&lt;/x&gt;&lt;/select&gt;","//x")
        )
    )
),"无合适【内存】选项,请清除【规格】或【CPU】后再试")</f>
        <v>216</v>
      </c>
    </row>
    <row r="604" spans="1:12">
      <c r="A604" t="s">
        <v>65</v>
      </c>
      <c r="B604" t="s">
        <v>1875</v>
      </c>
      <c r="C604" t="s">
        <v>2264</v>
      </c>
      <c r="D604" s="6">
        <v>64</v>
      </c>
      <c r="E604" s="6" t="s">
        <v>3368</v>
      </c>
      <c r="F604" s="6" t="str">
        <f t="shared" si="9"/>
        <v>选内存!$J$604#</v>
      </c>
      <c r="G604" s="6" t="str" cm="1">
        <f t="array" ref="G604">_xlfn.LET(_xlpm.x, J604,
         _xlpm.cellAddress, "【 选内存!" &amp; ADDRESS(ROW(选内存[[#This Row],[自检]]),COLUMN(选内存[[#This Row],[自检]])) &amp; "】",
         _xlfn.IFS(ISBLANK(_xlpm.x),   "error:右侧选项不足:" &amp;  _xlpm.cellAddress,
               ISERROR(_xlpm.x),   "error:右侧选项执行失败:" &amp; _xlpm.cellAddress,
               TRUE,             "ok")
)</f>
        <v>ok</v>
      </c>
      <c r="J604" cm="1">
        <f t="array" ref="J604">IFERROR(_xlfn._xlws.SORT(
    _xlfn.UNIQUE(
        TRANSPOSE(
            _xlfn.FILTERXML("&lt;select&gt;&lt;x&gt;"&amp;SUBSTITUTE(选内存[[#This Row],[内存选项表]],",","&lt;/x&gt;&lt;x&gt;") &amp;"&lt;/x&gt;&lt;/select&gt;","//x")
        )
    )
),"无合适【内存】选项,请清除【规格】或【CPU】后再试")</f>
        <v>256</v>
      </c>
    </row>
    <row r="605" spans="1:12">
      <c r="A605" t="s">
        <v>65</v>
      </c>
      <c r="B605" t="s">
        <v>1875</v>
      </c>
      <c r="C605" t="s">
        <v>2264</v>
      </c>
      <c r="D605" s="6">
        <v>124</v>
      </c>
      <c r="E605" s="6" t="s">
        <v>3308</v>
      </c>
      <c r="F605" s="6" t="str">
        <f t="shared" si="9"/>
        <v>选内存!$J$605#</v>
      </c>
      <c r="G605" s="6" t="str" cm="1">
        <f t="array" ref="G605">_xlfn.LET(_xlpm.x, J605,
         _xlpm.cellAddress, "【 选内存!" &amp; ADDRESS(ROW(选内存[[#This Row],[自检]]),COLUMN(选内存[[#This Row],[自检]])) &amp; "】",
         _xlfn.IFS(ISBLANK(_xlpm.x),   "error:右侧选项不足:" &amp;  _xlpm.cellAddress,
               ISERROR(_xlpm.x),   "error:右侧选项执行失败:" &amp; _xlpm.cellAddress,
               TRUE,             "ok")
)</f>
        <v>ok</v>
      </c>
      <c r="J605" cm="1">
        <f t="array" ref="J605">IFERROR(_xlfn._xlws.SORT(
    _xlfn.UNIQUE(
        TRANSPOSE(
            _xlfn.FILTERXML("&lt;select&gt;&lt;x&gt;"&amp;SUBSTITUTE(选内存[[#This Row],[内存选项表]],",","&lt;/x&gt;&lt;x&gt;") &amp;"&lt;/x&gt;&lt;/select&gt;","//x")
        )
    )
),"无合适【内存】选项,请清除【规格】或【CPU】后再试")</f>
        <v>432</v>
      </c>
    </row>
    <row r="606" spans="1:12">
      <c r="A606" t="s">
        <v>65</v>
      </c>
      <c r="B606" t="s">
        <v>1875</v>
      </c>
      <c r="C606" t="s">
        <v>2283</v>
      </c>
      <c r="D606" s="6">
        <v>1</v>
      </c>
      <c r="E606" s="6" t="s">
        <v>3643</v>
      </c>
      <c r="F606" s="6" t="str">
        <f t="shared" si="9"/>
        <v>选内存!$J$606#</v>
      </c>
      <c r="G606" s="6" t="str" cm="1">
        <f t="array" ref="G606">_xlfn.LET(_xlpm.x, J606,
         _xlpm.cellAddress, "【 选内存!" &amp; ADDRESS(ROW(选内存[[#This Row],[自检]]),COLUMN(选内存[[#This Row],[自检]])) &amp; "】",
         _xlfn.IFS(ISBLANK(_xlpm.x),   "error:右侧选项不足:" &amp;  _xlpm.cellAddress,
               ISERROR(_xlpm.x),   "error:右侧选项执行失败:" &amp; _xlpm.cellAddress,
               TRUE,             "ok")
)</f>
        <v>ok</v>
      </c>
      <c r="J606" cm="1">
        <f t="array" ref="J606:K606">IFERROR(_xlfn._xlws.SORT(
    _xlfn.UNIQUE(
        TRANSPOSE(
            _xlfn.FILTERXML("&lt;select&gt;&lt;x&gt;"&amp;SUBSTITUTE(选内存[[#This Row],[内存选项表]],",","&lt;/x&gt;&lt;x&gt;") &amp;"&lt;/x&gt;&lt;/select&gt;","//x")
        )
    )
),"无合适【内存】选项,请清除【规格】或【CPU】后再试")</f>
        <v>2</v>
      </c>
      <c r="K606">
        <v>4</v>
      </c>
    </row>
    <row r="607" spans="1:12">
      <c r="A607" t="s">
        <v>65</v>
      </c>
      <c r="B607" t="s">
        <v>1875</v>
      </c>
      <c r="C607" t="s">
        <v>2283</v>
      </c>
      <c r="D607" s="6">
        <v>2</v>
      </c>
      <c r="E607" s="6" t="s">
        <v>3284</v>
      </c>
      <c r="F607" s="6" t="str">
        <f t="shared" si="9"/>
        <v>选内存!$J$607#</v>
      </c>
      <c r="G607" s="6" t="str" cm="1">
        <f t="array" ref="G607">_xlfn.LET(_xlpm.x, J607,
         _xlpm.cellAddress, "【 选内存!" &amp; ADDRESS(ROW(选内存[[#This Row],[自检]]),COLUMN(选内存[[#This Row],[自检]])) &amp; "】",
         _xlfn.IFS(ISBLANK(_xlpm.x),   "error:右侧选项不足:" &amp;  _xlpm.cellAddress,
               ISERROR(_xlpm.x),   "error:右侧选项执行失败:" &amp; _xlpm.cellAddress,
               TRUE,             "ok")
)</f>
        <v>ok</v>
      </c>
      <c r="J607" cm="1">
        <f t="array" ref="J607:K607">IFERROR(_xlfn._xlws.SORT(
    _xlfn.UNIQUE(
        TRANSPOSE(
            _xlfn.FILTERXML("&lt;select&gt;&lt;x&gt;"&amp;SUBSTITUTE(选内存[[#This Row],[内存选项表]],",","&lt;/x&gt;&lt;x&gt;") &amp;"&lt;/x&gt;&lt;/select&gt;","//x")
        )
    )
),"无合适【内存】选项,请清除【规格】或【CPU】后再试")</f>
        <v>4</v>
      </c>
      <c r="K607">
        <v>8</v>
      </c>
    </row>
    <row r="608" spans="1:12">
      <c r="A608" t="s">
        <v>65</v>
      </c>
      <c r="B608" t="s">
        <v>1875</v>
      </c>
      <c r="C608" t="s">
        <v>2283</v>
      </c>
      <c r="D608" s="6">
        <v>4</v>
      </c>
      <c r="E608" s="6" t="s">
        <v>3633</v>
      </c>
      <c r="F608" s="6" t="str">
        <f t="shared" si="9"/>
        <v>选内存!$J$608#</v>
      </c>
      <c r="G608" s="6" t="str" cm="1">
        <f t="array" ref="G608">_xlfn.LET(_xlpm.x, J608,
         _xlpm.cellAddress, "【 选内存!" &amp; ADDRESS(ROW(选内存[[#This Row],[自检]]),COLUMN(选内存[[#This Row],[自检]])) &amp; "】",
         _xlfn.IFS(ISBLANK(_xlpm.x),   "error:右侧选项不足:" &amp;  _xlpm.cellAddress,
               ISERROR(_xlpm.x),   "error:右侧选项执行失败:" &amp; _xlpm.cellAddress,
               TRUE,             "ok")
)</f>
        <v>ok</v>
      </c>
      <c r="J608" cm="1">
        <f t="array" ref="J608:K608">IFERROR(_xlfn._xlws.SORT(
    _xlfn.UNIQUE(
        TRANSPOSE(
            _xlfn.FILTERXML("&lt;select&gt;&lt;x&gt;"&amp;SUBSTITUTE(选内存[[#This Row],[内存选项表]],",","&lt;/x&gt;&lt;x&gt;") &amp;"&lt;/x&gt;&lt;/select&gt;","//x")
        )
    )
),"无合适【内存】选项,请清除【规格】或【CPU】后再试")</f>
        <v>8</v>
      </c>
      <c r="K608">
        <v>16</v>
      </c>
    </row>
    <row r="609" spans="1:12">
      <c r="A609" t="s">
        <v>65</v>
      </c>
      <c r="B609" t="s">
        <v>1875</v>
      </c>
      <c r="C609" t="s">
        <v>2283</v>
      </c>
      <c r="D609" s="6">
        <v>8</v>
      </c>
      <c r="E609" s="6" t="s">
        <v>3634</v>
      </c>
      <c r="F609" s="6" t="str">
        <f t="shared" si="9"/>
        <v>选内存!$J$609#</v>
      </c>
      <c r="G609" s="6" t="str" cm="1">
        <f t="array" ref="G609">_xlfn.LET(_xlpm.x, J609,
         _xlpm.cellAddress, "【 选内存!" &amp; ADDRESS(ROW(选内存[[#This Row],[自检]]),COLUMN(选内存[[#This Row],[自检]])) &amp; "】",
         _xlfn.IFS(ISBLANK(_xlpm.x),   "error:右侧选项不足:" &amp;  _xlpm.cellAddress,
               ISERROR(_xlpm.x),   "error:右侧选项执行失败:" &amp; _xlpm.cellAddress,
               TRUE,             "ok")
)</f>
        <v>ok</v>
      </c>
      <c r="J609" cm="1">
        <f t="array" ref="J609:K609">IFERROR(_xlfn._xlws.SORT(
    _xlfn.UNIQUE(
        TRANSPOSE(
            _xlfn.FILTERXML("&lt;select&gt;&lt;x&gt;"&amp;SUBSTITUTE(选内存[[#This Row],[内存选项表]],",","&lt;/x&gt;&lt;x&gt;") &amp;"&lt;/x&gt;&lt;/select&gt;","//x")
        )
    )
),"无合适【内存】选项,请清除【规格】或【CPU】后再试")</f>
        <v>16</v>
      </c>
      <c r="K609">
        <v>32</v>
      </c>
    </row>
    <row r="610" spans="1:12">
      <c r="A610" t="s">
        <v>65</v>
      </c>
      <c r="B610" t="s">
        <v>1875</v>
      </c>
      <c r="C610" t="s">
        <v>2283</v>
      </c>
      <c r="D610" s="6">
        <v>16</v>
      </c>
      <c r="E610" s="6" t="s">
        <v>3635</v>
      </c>
      <c r="F610" s="6" t="str">
        <f t="shared" si="9"/>
        <v>选内存!$J$610#</v>
      </c>
      <c r="G610" s="6" t="str" cm="1">
        <f t="array" ref="G610">_xlfn.LET(_xlpm.x, J610,
         _xlpm.cellAddress, "【 选内存!" &amp; ADDRESS(ROW(选内存[[#This Row],[自检]]),COLUMN(选内存[[#This Row],[自检]])) &amp; "】",
         _xlfn.IFS(ISBLANK(_xlpm.x),   "error:右侧选项不足:" &amp;  _xlpm.cellAddress,
               ISERROR(_xlpm.x),   "error:右侧选项执行失败:" &amp; _xlpm.cellAddress,
               TRUE,             "ok")
)</f>
        <v>ok</v>
      </c>
      <c r="J610" cm="1">
        <f t="array" ref="J610:K610">IFERROR(_xlfn._xlws.SORT(
    _xlfn.UNIQUE(
        TRANSPOSE(
            _xlfn.FILTERXML("&lt;select&gt;&lt;x&gt;"&amp;SUBSTITUTE(选内存[[#This Row],[内存选项表]],",","&lt;/x&gt;&lt;x&gt;") &amp;"&lt;/x&gt;&lt;/select&gt;","//x")
        )
    )
),"无合适【内存】选项,请清除【规格】或【CPU】后再试")</f>
        <v>32</v>
      </c>
      <c r="K610">
        <v>64</v>
      </c>
    </row>
    <row r="611" spans="1:12">
      <c r="A611" t="s">
        <v>65</v>
      </c>
      <c r="B611" t="s">
        <v>1875</v>
      </c>
      <c r="C611" t="s">
        <v>2283</v>
      </c>
      <c r="D611" s="6">
        <v>24</v>
      </c>
      <c r="E611" s="6" t="s">
        <v>3297</v>
      </c>
      <c r="F611" s="6" t="str">
        <f t="shared" si="9"/>
        <v>选内存!$J$611#</v>
      </c>
      <c r="G611" s="6" t="str" cm="1">
        <f t="array" ref="G611">_xlfn.LET(_xlpm.x, J611,
         _xlpm.cellAddress, "【 选内存!" &amp; ADDRESS(ROW(选内存[[#This Row],[自检]]),COLUMN(选内存[[#This Row],[自检]])) &amp; "】",
         _xlfn.IFS(ISBLANK(_xlpm.x),   "error:右侧选项不足:" &amp;  _xlpm.cellAddress,
               ISERROR(_xlpm.x),   "error:右侧选项执行失败:" &amp; _xlpm.cellAddress,
               TRUE,             "ok")
)</f>
        <v>ok</v>
      </c>
      <c r="J611" cm="1">
        <f t="array" ref="J611:K611">IFERROR(_xlfn._xlws.SORT(
    _xlfn.UNIQUE(
        TRANSPOSE(
            _xlfn.FILTERXML("&lt;select&gt;&lt;x&gt;"&amp;SUBSTITUTE(选内存[[#This Row],[内存选项表]],",","&lt;/x&gt;&lt;x&gt;") &amp;"&lt;/x&gt;&lt;/select&gt;","//x")
        )
    )
),"无合适【内存】选项,请清除【规格】或【CPU】后再试")</f>
        <v>48</v>
      </c>
      <c r="K611">
        <v>96</v>
      </c>
    </row>
    <row r="612" spans="1:12">
      <c r="A612" t="s">
        <v>65</v>
      </c>
      <c r="B612" t="s">
        <v>1875</v>
      </c>
      <c r="C612" t="s">
        <v>2283</v>
      </c>
      <c r="D612" s="6">
        <v>32</v>
      </c>
      <c r="E612" s="6" t="s">
        <v>3636</v>
      </c>
      <c r="F612" s="6" t="str">
        <f t="shared" si="9"/>
        <v>选内存!$J$612#</v>
      </c>
      <c r="G612" s="6" t="str" cm="1">
        <f t="array" ref="G612">_xlfn.LET(_xlpm.x, J612,
         _xlpm.cellAddress, "【 选内存!" &amp; ADDRESS(ROW(选内存[[#This Row],[自检]]),COLUMN(选内存[[#This Row],[自检]])) &amp; "】",
         _xlfn.IFS(ISBLANK(_xlpm.x),   "error:右侧选项不足:" &amp;  _xlpm.cellAddress,
               ISERROR(_xlpm.x),   "error:右侧选项执行失败:" &amp; _xlpm.cellAddress,
               TRUE,             "ok")
)</f>
        <v>ok</v>
      </c>
      <c r="J612" cm="1">
        <f t="array" ref="J612:K612">IFERROR(_xlfn._xlws.SORT(
    _xlfn.UNIQUE(
        TRANSPOSE(
            _xlfn.FILTERXML("&lt;select&gt;&lt;x&gt;"&amp;SUBSTITUTE(选内存[[#This Row],[内存选项表]],",","&lt;/x&gt;&lt;x&gt;") &amp;"&lt;/x&gt;&lt;/select&gt;","//x")
        )
    )
),"无合适【内存】选项,请清除【规格】或【CPU】后再试")</f>
        <v>64</v>
      </c>
      <c r="K612">
        <v>128</v>
      </c>
    </row>
    <row r="613" spans="1:12">
      <c r="A613" t="s">
        <v>65</v>
      </c>
      <c r="B613" t="s">
        <v>1875</v>
      </c>
      <c r="C613" t="s">
        <v>2283</v>
      </c>
      <c r="D613" s="6">
        <v>48</v>
      </c>
      <c r="E613" s="6" t="s">
        <v>3637</v>
      </c>
      <c r="F613" s="6" t="str">
        <f t="shared" si="9"/>
        <v>选内存!$J$613#</v>
      </c>
      <c r="G613" s="6" t="str" cm="1">
        <f t="array" ref="G613">_xlfn.LET(_xlpm.x, J613,
         _xlpm.cellAddress, "【 选内存!" &amp; ADDRESS(ROW(选内存[[#This Row],[自检]]),COLUMN(选内存[[#This Row],[自检]])) &amp; "】",
         _xlfn.IFS(ISBLANK(_xlpm.x),   "error:右侧选项不足:" &amp;  _xlpm.cellAddress,
               ISERROR(_xlpm.x),   "error:右侧选项执行失败:" &amp; _xlpm.cellAddress,
               TRUE,             "ok")
)</f>
        <v>ok</v>
      </c>
      <c r="J613" cm="1">
        <f t="array" ref="J613:K613">IFERROR(_xlfn._xlws.SORT(
    _xlfn.UNIQUE(
        TRANSPOSE(
            _xlfn.FILTERXML("&lt;select&gt;&lt;x&gt;"&amp;SUBSTITUTE(选内存[[#This Row],[内存选项表]],",","&lt;/x&gt;&lt;x&gt;") &amp;"&lt;/x&gt;&lt;/select&gt;","//x")
        )
    )
),"无合适【内存】选项,请清除【规格】或【CPU】后再试")</f>
        <v>96</v>
      </c>
      <c r="K613">
        <v>192</v>
      </c>
    </row>
    <row r="614" spans="1:12">
      <c r="A614" t="s">
        <v>65</v>
      </c>
      <c r="B614" t="s">
        <v>1875</v>
      </c>
      <c r="C614" t="s">
        <v>2283</v>
      </c>
      <c r="D614" s="6">
        <v>64</v>
      </c>
      <c r="E614" s="6" t="s">
        <v>3368</v>
      </c>
      <c r="F614" s="6" t="str">
        <f t="shared" si="9"/>
        <v>选内存!$J$614#</v>
      </c>
      <c r="G614" s="6" t="str" cm="1">
        <f t="array" ref="G614">_xlfn.LET(_xlpm.x, J614,
         _xlpm.cellAddress, "【 选内存!" &amp; ADDRESS(ROW(选内存[[#This Row],[自检]]),COLUMN(选内存[[#This Row],[自检]])) &amp; "】",
         _xlfn.IFS(ISBLANK(_xlpm.x),   "error:右侧选项不足:" &amp;  _xlpm.cellAddress,
               ISERROR(_xlpm.x),   "error:右侧选项执行失败:" &amp; _xlpm.cellAddress,
               TRUE,             "ok")
)</f>
        <v>ok</v>
      </c>
      <c r="J614" cm="1">
        <f t="array" ref="J614">IFERROR(_xlfn._xlws.SORT(
    _xlfn.UNIQUE(
        TRANSPOSE(
            _xlfn.FILTERXML("&lt;select&gt;&lt;x&gt;"&amp;SUBSTITUTE(选内存[[#This Row],[内存选项表]],",","&lt;/x&gt;&lt;x&gt;") &amp;"&lt;/x&gt;&lt;/select&gt;","//x")
        )
    )
),"无合适【内存】选项,请清除【规格】或【CPU】后再试")</f>
        <v>256</v>
      </c>
    </row>
    <row r="615" spans="1:12">
      <c r="A615" t="s">
        <v>65</v>
      </c>
      <c r="B615" t="s">
        <v>1875</v>
      </c>
      <c r="C615" t="s">
        <v>2301</v>
      </c>
      <c r="D615" s="6">
        <v>1</v>
      </c>
      <c r="E615" s="6" t="s">
        <v>3585</v>
      </c>
      <c r="F615" s="6" t="str">
        <f t="shared" si="9"/>
        <v>选内存!$J$615#</v>
      </c>
      <c r="G615" s="6" t="str" cm="1">
        <f t="array" ref="G615">_xlfn.LET(_xlpm.x, J615,
         _xlpm.cellAddress, "【 选内存!" &amp; ADDRESS(ROW(选内存[[#This Row],[自检]]),COLUMN(选内存[[#This Row],[自检]])) &amp; "】",
         _xlfn.IFS(ISBLANK(_xlpm.x),   "error:右侧选项不足:" &amp;  _xlpm.cellAddress,
               ISERROR(_xlpm.x),   "error:右侧选项执行失败:" &amp; _xlpm.cellAddress,
               TRUE,             "ok")
)</f>
        <v>ok</v>
      </c>
      <c r="J615" cm="1">
        <f t="array" ref="J615:L615">IFERROR(_xlfn._xlws.SORT(
    _xlfn.UNIQUE(
        TRANSPOSE(
            _xlfn.FILTERXML("&lt;select&gt;&lt;x&gt;"&amp;SUBSTITUTE(选内存[[#This Row],[内存选项表]],",","&lt;/x&gt;&lt;x&gt;") &amp;"&lt;/x&gt;&lt;/select&gt;","//x")
        )
    )
),"无合适【内存】选项,请清除【规格】或【CPU】后再试")</f>
        <v>1</v>
      </c>
      <c r="K615">
        <v>2</v>
      </c>
      <c r="L615">
        <v>4</v>
      </c>
    </row>
    <row r="616" spans="1:12">
      <c r="A616" t="s">
        <v>65</v>
      </c>
      <c r="B616" t="s">
        <v>1875</v>
      </c>
      <c r="C616" t="s">
        <v>2301</v>
      </c>
      <c r="D616" s="6">
        <v>2</v>
      </c>
      <c r="E616" s="6" t="s">
        <v>3284</v>
      </c>
      <c r="F616" s="6" t="str">
        <f t="shared" si="9"/>
        <v>选内存!$J$616#</v>
      </c>
      <c r="G616" s="6" t="str" cm="1">
        <f t="array" ref="G616">_xlfn.LET(_xlpm.x, J616,
         _xlpm.cellAddress, "【 选内存!" &amp; ADDRESS(ROW(选内存[[#This Row],[自检]]),COLUMN(选内存[[#This Row],[自检]])) &amp; "】",
         _xlfn.IFS(ISBLANK(_xlpm.x),   "error:右侧选项不足:" &amp;  _xlpm.cellAddress,
               ISERROR(_xlpm.x),   "error:右侧选项执行失败:" &amp; _xlpm.cellAddress,
               TRUE,             "ok")
)</f>
        <v>ok</v>
      </c>
      <c r="J616" cm="1">
        <f t="array" ref="J616:K616">IFERROR(_xlfn._xlws.SORT(
    _xlfn.UNIQUE(
        TRANSPOSE(
            _xlfn.FILTERXML("&lt;select&gt;&lt;x&gt;"&amp;SUBSTITUTE(选内存[[#This Row],[内存选项表]],",","&lt;/x&gt;&lt;x&gt;") &amp;"&lt;/x&gt;&lt;/select&gt;","//x")
        )
    )
),"无合适【内存】选项,请清除【规格】或【CPU】后再试")</f>
        <v>4</v>
      </c>
      <c r="K616">
        <v>8</v>
      </c>
    </row>
    <row r="617" spans="1:12">
      <c r="A617" t="s">
        <v>65</v>
      </c>
      <c r="B617" t="s">
        <v>1875</v>
      </c>
      <c r="C617" t="s">
        <v>2301</v>
      </c>
      <c r="D617" s="6">
        <v>4</v>
      </c>
      <c r="E617" s="6" t="s">
        <v>3633</v>
      </c>
      <c r="F617" s="6" t="str">
        <f t="shared" si="9"/>
        <v>选内存!$J$617#</v>
      </c>
      <c r="G617" s="6" t="str" cm="1">
        <f t="array" ref="G617">_xlfn.LET(_xlpm.x, J617,
         _xlpm.cellAddress, "【 选内存!" &amp; ADDRESS(ROW(选内存[[#This Row],[自检]]),COLUMN(选内存[[#This Row],[自检]])) &amp; "】",
         _xlfn.IFS(ISBLANK(_xlpm.x),   "error:右侧选项不足:" &amp;  _xlpm.cellAddress,
               ISERROR(_xlpm.x),   "error:右侧选项执行失败:" &amp; _xlpm.cellAddress,
               TRUE,             "ok")
)</f>
        <v>ok</v>
      </c>
      <c r="J617" cm="1">
        <f t="array" ref="J617:K617">IFERROR(_xlfn._xlws.SORT(
    _xlfn.UNIQUE(
        TRANSPOSE(
            _xlfn.FILTERXML("&lt;select&gt;&lt;x&gt;"&amp;SUBSTITUTE(选内存[[#This Row],[内存选项表]],",","&lt;/x&gt;&lt;x&gt;") &amp;"&lt;/x&gt;&lt;/select&gt;","//x")
        )
    )
),"无合适【内存】选项,请清除【规格】或【CPU】后再试")</f>
        <v>8</v>
      </c>
      <c r="K617">
        <v>16</v>
      </c>
    </row>
    <row r="618" spans="1:12">
      <c r="A618" t="s">
        <v>65</v>
      </c>
      <c r="B618" t="s">
        <v>1875</v>
      </c>
      <c r="C618" t="s">
        <v>2301</v>
      </c>
      <c r="D618" s="6">
        <v>8</v>
      </c>
      <c r="E618" s="6" t="s">
        <v>3634</v>
      </c>
      <c r="F618" s="6" t="str">
        <f t="shared" si="9"/>
        <v>选内存!$J$618#</v>
      </c>
      <c r="G618" s="6" t="str" cm="1">
        <f t="array" ref="G618">_xlfn.LET(_xlpm.x, J618,
         _xlpm.cellAddress, "【 选内存!" &amp; ADDRESS(ROW(选内存[[#This Row],[自检]]),COLUMN(选内存[[#This Row],[自检]])) &amp; "】",
         _xlfn.IFS(ISBLANK(_xlpm.x),   "error:右侧选项不足:" &amp;  _xlpm.cellAddress,
               ISERROR(_xlpm.x),   "error:右侧选项执行失败:" &amp; _xlpm.cellAddress,
               TRUE,             "ok")
)</f>
        <v>ok</v>
      </c>
      <c r="J618" cm="1">
        <f t="array" ref="J618:K618">IFERROR(_xlfn._xlws.SORT(
    _xlfn.UNIQUE(
        TRANSPOSE(
            _xlfn.FILTERXML("&lt;select&gt;&lt;x&gt;"&amp;SUBSTITUTE(选内存[[#This Row],[内存选项表]],",","&lt;/x&gt;&lt;x&gt;") &amp;"&lt;/x&gt;&lt;/select&gt;","//x")
        )
    )
),"无合适【内存】选项,请清除【规格】或【CPU】后再试")</f>
        <v>16</v>
      </c>
      <c r="K618">
        <v>32</v>
      </c>
    </row>
    <row r="619" spans="1:12">
      <c r="A619" t="s">
        <v>65</v>
      </c>
      <c r="B619" t="s">
        <v>1875</v>
      </c>
      <c r="C619" t="s">
        <v>2301</v>
      </c>
      <c r="D619" s="6">
        <v>16</v>
      </c>
      <c r="E619" s="6" t="s">
        <v>3635</v>
      </c>
      <c r="F619" s="6" t="str">
        <f t="shared" si="9"/>
        <v>选内存!$J$619#</v>
      </c>
      <c r="G619" s="6" t="str" cm="1">
        <f t="array" ref="G619">_xlfn.LET(_xlpm.x, J619,
         _xlpm.cellAddress, "【 选内存!" &amp; ADDRESS(ROW(选内存[[#This Row],[自检]]),COLUMN(选内存[[#This Row],[自检]])) &amp; "】",
         _xlfn.IFS(ISBLANK(_xlpm.x),   "error:右侧选项不足:" &amp;  _xlpm.cellAddress,
               ISERROR(_xlpm.x),   "error:右侧选项执行失败:" &amp; _xlpm.cellAddress,
               TRUE,             "ok")
)</f>
        <v>ok</v>
      </c>
      <c r="J619" cm="1">
        <f t="array" ref="J619:K619">IFERROR(_xlfn._xlws.SORT(
    _xlfn.UNIQUE(
        TRANSPOSE(
            _xlfn.FILTERXML("&lt;select&gt;&lt;x&gt;"&amp;SUBSTITUTE(选内存[[#This Row],[内存选项表]],",","&lt;/x&gt;&lt;x&gt;") &amp;"&lt;/x&gt;&lt;/select&gt;","//x")
        )
    )
),"无合适【内存】选项,请清除【规格】或【CPU】后再试")</f>
        <v>32</v>
      </c>
      <c r="K619">
        <v>64</v>
      </c>
    </row>
    <row r="620" spans="1:12">
      <c r="A620" t="s">
        <v>65</v>
      </c>
      <c r="B620" t="s">
        <v>1875</v>
      </c>
      <c r="C620" t="s">
        <v>2301</v>
      </c>
      <c r="D620" s="6">
        <v>24</v>
      </c>
      <c r="E620" s="6" t="s">
        <v>3297</v>
      </c>
      <c r="F620" s="6" t="str">
        <f t="shared" si="9"/>
        <v>选内存!$J$620#</v>
      </c>
      <c r="G620" s="6" t="str" cm="1">
        <f t="array" ref="G620">_xlfn.LET(_xlpm.x, J620,
         _xlpm.cellAddress, "【 选内存!" &amp; ADDRESS(ROW(选内存[[#This Row],[自检]]),COLUMN(选内存[[#This Row],[自检]])) &amp; "】",
         _xlfn.IFS(ISBLANK(_xlpm.x),   "error:右侧选项不足:" &amp;  _xlpm.cellAddress,
               ISERROR(_xlpm.x),   "error:右侧选项执行失败:" &amp; _xlpm.cellAddress,
               TRUE,             "ok")
)</f>
        <v>ok</v>
      </c>
      <c r="J620" cm="1">
        <f t="array" ref="J620:K620">IFERROR(_xlfn._xlws.SORT(
    _xlfn.UNIQUE(
        TRANSPOSE(
            _xlfn.FILTERXML("&lt;select&gt;&lt;x&gt;"&amp;SUBSTITUTE(选内存[[#This Row],[内存选项表]],",","&lt;/x&gt;&lt;x&gt;") &amp;"&lt;/x&gt;&lt;/select&gt;","//x")
        )
    )
),"无合适【内存】选项,请清除【规格】或【CPU】后再试")</f>
        <v>48</v>
      </c>
      <c r="K620">
        <v>96</v>
      </c>
    </row>
    <row r="621" spans="1:12">
      <c r="A621" t="s">
        <v>65</v>
      </c>
      <c r="B621" t="s">
        <v>1875</v>
      </c>
      <c r="C621" t="s">
        <v>2301</v>
      </c>
      <c r="D621" s="6">
        <v>32</v>
      </c>
      <c r="E621" s="6" t="s">
        <v>3636</v>
      </c>
      <c r="F621" s="6" t="str">
        <f t="shared" si="9"/>
        <v>选内存!$J$621#</v>
      </c>
      <c r="G621" s="6" t="str" cm="1">
        <f t="array" ref="G621">_xlfn.LET(_xlpm.x, J621,
         _xlpm.cellAddress, "【 选内存!" &amp; ADDRESS(ROW(选内存[[#This Row],[自检]]),COLUMN(选内存[[#This Row],[自检]])) &amp; "】",
         _xlfn.IFS(ISBLANK(_xlpm.x),   "error:右侧选项不足:" &amp;  _xlpm.cellAddress,
               ISERROR(_xlpm.x),   "error:右侧选项执行失败:" &amp; _xlpm.cellAddress,
               TRUE,             "ok")
)</f>
        <v>ok</v>
      </c>
      <c r="J621" cm="1">
        <f t="array" ref="J621:K621">IFERROR(_xlfn._xlws.SORT(
    _xlfn.UNIQUE(
        TRANSPOSE(
            _xlfn.FILTERXML("&lt;select&gt;&lt;x&gt;"&amp;SUBSTITUTE(选内存[[#This Row],[内存选项表]],",","&lt;/x&gt;&lt;x&gt;") &amp;"&lt;/x&gt;&lt;/select&gt;","//x")
        )
    )
),"无合适【内存】选项,请清除【规格】或【CPU】后再试")</f>
        <v>64</v>
      </c>
      <c r="K621">
        <v>128</v>
      </c>
    </row>
    <row r="622" spans="1:12">
      <c r="A622" t="s">
        <v>65</v>
      </c>
      <c r="B622" t="s">
        <v>1875</v>
      </c>
      <c r="C622" t="s">
        <v>2301</v>
      </c>
      <c r="D622" s="6">
        <v>48</v>
      </c>
      <c r="E622" s="6" t="s">
        <v>3637</v>
      </c>
      <c r="F622" s="6" t="str">
        <f t="shared" si="9"/>
        <v>选内存!$J$622#</v>
      </c>
      <c r="G622" s="6" t="str" cm="1">
        <f t="array" ref="G622">_xlfn.LET(_xlpm.x, J622,
         _xlpm.cellAddress, "【 选内存!" &amp; ADDRESS(ROW(选内存[[#This Row],[自检]]),COLUMN(选内存[[#This Row],[自检]])) &amp; "】",
         _xlfn.IFS(ISBLANK(_xlpm.x),   "error:右侧选项不足:" &amp;  _xlpm.cellAddress,
               ISERROR(_xlpm.x),   "error:右侧选项执行失败:" &amp; _xlpm.cellAddress,
               TRUE,             "ok")
)</f>
        <v>ok</v>
      </c>
      <c r="J622" cm="1">
        <f t="array" ref="J622:K622">IFERROR(_xlfn._xlws.SORT(
    _xlfn.UNIQUE(
        TRANSPOSE(
            _xlfn.FILTERXML("&lt;select&gt;&lt;x&gt;"&amp;SUBSTITUTE(选内存[[#This Row],[内存选项表]],",","&lt;/x&gt;&lt;x&gt;") &amp;"&lt;/x&gt;&lt;/select&gt;","//x")
        )
    )
),"无合适【内存】选项,请清除【规格】或【CPU】后再试")</f>
        <v>96</v>
      </c>
      <c r="K622">
        <v>192</v>
      </c>
    </row>
    <row r="623" spans="1:12">
      <c r="A623" t="s">
        <v>65</v>
      </c>
      <c r="B623" t="s">
        <v>1875</v>
      </c>
      <c r="C623" t="s">
        <v>2301</v>
      </c>
      <c r="D623" s="6">
        <v>64</v>
      </c>
      <c r="E623" s="6" t="s">
        <v>3644</v>
      </c>
      <c r="F623" s="6" t="str">
        <f t="shared" si="9"/>
        <v>选内存!$J$623#</v>
      </c>
      <c r="G623" s="6" t="str" cm="1">
        <f t="array" ref="G623">_xlfn.LET(_xlpm.x, J623,
         _xlpm.cellAddress, "【 选内存!" &amp; ADDRESS(ROW(选内存[[#This Row],[自检]]),COLUMN(选内存[[#This Row],[自检]])) &amp; "】",
         _xlfn.IFS(ISBLANK(_xlpm.x),   "error:右侧选项不足:" &amp;  _xlpm.cellAddress,
               ISERROR(_xlpm.x),   "error:右侧选项执行失败:" &amp; _xlpm.cellAddress,
               TRUE,             "ok")
)</f>
        <v>ok</v>
      </c>
      <c r="J623" cm="1">
        <f t="array" ref="J623:K623">IFERROR(_xlfn._xlws.SORT(
    _xlfn.UNIQUE(
        TRANSPOSE(
            _xlfn.FILTERXML("&lt;select&gt;&lt;x&gt;"&amp;SUBSTITUTE(选内存[[#This Row],[内存选项表]],",","&lt;/x&gt;&lt;x&gt;") &amp;"&lt;/x&gt;&lt;/select&gt;","//x")
        )
    )
),"无合适【内存】选项,请清除【规格】或【CPU】后再试")</f>
        <v>192</v>
      </c>
      <c r="K623">
        <v>256</v>
      </c>
    </row>
    <row r="624" spans="1:12">
      <c r="A624" t="s">
        <v>65</v>
      </c>
      <c r="B624" t="s">
        <v>1875</v>
      </c>
      <c r="C624" t="s">
        <v>2301</v>
      </c>
      <c r="D624" s="6">
        <v>72</v>
      </c>
      <c r="E624" s="6" t="s">
        <v>3384</v>
      </c>
      <c r="F624" s="6" t="str">
        <f t="shared" si="9"/>
        <v>选内存!$J$624#</v>
      </c>
      <c r="G624" s="6" t="str" cm="1">
        <f t="array" ref="G624">_xlfn.LET(_xlpm.x, J624,
         _xlpm.cellAddress, "【 选内存!" &amp; ADDRESS(ROW(选内存[[#This Row],[自检]]),COLUMN(选内存[[#This Row],[自检]])) &amp; "】",
         _xlfn.IFS(ISBLANK(_xlpm.x),   "error:右侧选项不足:" &amp;  _xlpm.cellAddress,
               ISERROR(_xlpm.x),   "error:右侧选项执行失败:" &amp; _xlpm.cellAddress,
               TRUE,             "ok")
)</f>
        <v>ok</v>
      </c>
      <c r="J624" cm="1">
        <f t="array" ref="J624">IFERROR(_xlfn._xlws.SORT(
    _xlfn.UNIQUE(
        TRANSPOSE(
            _xlfn.FILTERXML("&lt;select&gt;&lt;x&gt;"&amp;SUBSTITUTE(选内存[[#This Row],[内存选项表]],",","&lt;/x&gt;&lt;x&gt;") &amp;"&lt;/x&gt;&lt;/select&gt;","//x")
        )
    )
),"无合适【内存】选项,请清除【规格】或【CPU】后再试")</f>
        <v>288</v>
      </c>
    </row>
    <row r="625" spans="1:12">
      <c r="A625" t="s">
        <v>65</v>
      </c>
      <c r="B625" t="s">
        <v>1875</v>
      </c>
      <c r="C625" t="s">
        <v>2322</v>
      </c>
      <c r="D625" s="6">
        <v>1</v>
      </c>
      <c r="E625" s="6" t="s">
        <v>3585</v>
      </c>
      <c r="F625" s="6" t="str">
        <f t="shared" si="9"/>
        <v>选内存!$J$625#</v>
      </c>
      <c r="G625" s="6" t="str" cm="1">
        <f t="array" ref="G625">_xlfn.LET(_xlpm.x, J625,
         _xlpm.cellAddress, "【 选内存!" &amp; ADDRESS(ROW(选内存[[#This Row],[自检]]),COLUMN(选内存[[#This Row],[自检]])) &amp; "】",
         _xlfn.IFS(ISBLANK(_xlpm.x),   "error:右侧选项不足:" &amp;  _xlpm.cellAddress,
               ISERROR(_xlpm.x),   "error:右侧选项执行失败:" &amp; _xlpm.cellAddress,
               TRUE,             "ok")
)</f>
        <v>ok</v>
      </c>
      <c r="J625" cm="1">
        <f t="array" ref="J625:L625">IFERROR(_xlfn._xlws.SORT(
    _xlfn.UNIQUE(
        TRANSPOSE(
            _xlfn.FILTERXML("&lt;select&gt;&lt;x&gt;"&amp;SUBSTITUTE(选内存[[#This Row],[内存选项表]],",","&lt;/x&gt;&lt;x&gt;") &amp;"&lt;/x&gt;&lt;/select&gt;","//x")
        )
    )
),"无合适【内存】选项,请清除【规格】或【CPU】后再试")</f>
        <v>1</v>
      </c>
      <c r="K625">
        <v>2</v>
      </c>
      <c r="L625">
        <v>4</v>
      </c>
    </row>
    <row r="626" spans="1:12">
      <c r="A626" t="s">
        <v>65</v>
      </c>
      <c r="B626" t="s">
        <v>1875</v>
      </c>
      <c r="C626" t="s">
        <v>2322</v>
      </c>
      <c r="D626" s="6">
        <v>2</v>
      </c>
      <c r="E626" s="6" t="s">
        <v>3284</v>
      </c>
      <c r="F626" s="6" t="str">
        <f t="shared" si="9"/>
        <v>选内存!$J$626#</v>
      </c>
      <c r="G626" s="6" t="str" cm="1">
        <f t="array" ref="G626">_xlfn.LET(_xlpm.x, J626,
         _xlpm.cellAddress, "【 选内存!" &amp; ADDRESS(ROW(选内存[[#This Row],[自检]]),COLUMN(选内存[[#This Row],[自检]])) &amp; "】",
         _xlfn.IFS(ISBLANK(_xlpm.x),   "error:右侧选项不足:" &amp;  _xlpm.cellAddress,
               ISERROR(_xlpm.x),   "error:右侧选项执行失败:" &amp; _xlpm.cellAddress,
               TRUE,             "ok")
)</f>
        <v>ok</v>
      </c>
      <c r="J626" cm="1">
        <f t="array" ref="J626:K626">IFERROR(_xlfn._xlws.SORT(
    _xlfn.UNIQUE(
        TRANSPOSE(
            _xlfn.FILTERXML("&lt;select&gt;&lt;x&gt;"&amp;SUBSTITUTE(选内存[[#This Row],[内存选项表]],",","&lt;/x&gt;&lt;x&gt;") &amp;"&lt;/x&gt;&lt;/select&gt;","//x")
        )
    )
),"无合适【内存】选项,请清除【规格】或【CPU】后再试")</f>
        <v>4</v>
      </c>
      <c r="K626">
        <v>8</v>
      </c>
    </row>
    <row r="627" spans="1:12">
      <c r="A627" t="s">
        <v>65</v>
      </c>
      <c r="B627" t="s">
        <v>1875</v>
      </c>
      <c r="C627" t="s">
        <v>2322</v>
      </c>
      <c r="D627" s="6">
        <v>4</v>
      </c>
      <c r="E627" s="6" t="s">
        <v>3633</v>
      </c>
      <c r="F627" s="6" t="str">
        <f t="shared" si="9"/>
        <v>选内存!$J$627#</v>
      </c>
      <c r="G627" s="6" t="str" cm="1">
        <f t="array" ref="G627">_xlfn.LET(_xlpm.x, J627,
         _xlpm.cellAddress, "【 选内存!" &amp; ADDRESS(ROW(选内存[[#This Row],[自检]]),COLUMN(选内存[[#This Row],[自检]])) &amp; "】",
         _xlfn.IFS(ISBLANK(_xlpm.x),   "error:右侧选项不足:" &amp;  _xlpm.cellAddress,
               ISERROR(_xlpm.x),   "error:右侧选项执行失败:" &amp; _xlpm.cellAddress,
               TRUE,             "ok")
)</f>
        <v>ok</v>
      </c>
      <c r="J627" cm="1">
        <f t="array" ref="J627:K627">IFERROR(_xlfn._xlws.SORT(
    _xlfn.UNIQUE(
        TRANSPOSE(
            _xlfn.FILTERXML("&lt;select&gt;&lt;x&gt;"&amp;SUBSTITUTE(选内存[[#This Row],[内存选项表]],",","&lt;/x&gt;&lt;x&gt;") &amp;"&lt;/x&gt;&lt;/select&gt;","//x")
        )
    )
),"无合适【内存】选项,请清除【规格】或【CPU】后再试")</f>
        <v>8</v>
      </c>
      <c r="K627">
        <v>16</v>
      </c>
    </row>
    <row r="628" spans="1:12">
      <c r="A628" t="s">
        <v>65</v>
      </c>
      <c r="B628" t="s">
        <v>1875</v>
      </c>
      <c r="C628" t="s">
        <v>2322</v>
      </c>
      <c r="D628" s="6">
        <v>8</v>
      </c>
      <c r="E628" s="6" t="s">
        <v>3634</v>
      </c>
      <c r="F628" s="6" t="str">
        <f t="shared" si="9"/>
        <v>选内存!$J$628#</v>
      </c>
      <c r="G628" s="6" t="str" cm="1">
        <f t="array" ref="G628">_xlfn.LET(_xlpm.x, J628,
         _xlpm.cellAddress, "【 选内存!" &amp; ADDRESS(ROW(选内存[[#This Row],[自检]]),COLUMN(选内存[[#This Row],[自检]])) &amp; "】",
         _xlfn.IFS(ISBLANK(_xlpm.x),   "error:右侧选项不足:" &amp;  _xlpm.cellAddress,
               ISERROR(_xlpm.x),   "error:右侧选项执行失败:" &amp; _xlpm.cellAddress,
               TRUE,             "ok")
)</f>
        <v>ok</v>
      </c>
      <c r="J628" cm="1">
        <f t="array" ref="J628:K628">IFERROR(_xlfn._xlws.SORT(
    _xlfn.UNIQUE(
        TRANSPOSE(
            _xlfn.FILTERXML("&lt;select&gt;&lt;x&gt;"&amp;SUBSTITUTE(选内存[[#This Row],[内存选项表]],",","&lt;/x&gt;&lt;x&gt;") &amp;"&lt;/x&gt;&lt;/select&gt;","//x")
        )
    )
),"无合适【内存】选项,请清除【规格】或【CPU】后再试")</f>
        <v>16</v>
      </c>
      <c r="K628">
        <v>32</v>
      </c>
    </row>
    <row r="629" spans="1:12">
      <c r="A629" t="s">
        <v>65</v>
      </c>
      <c r="B629" t="s">
        <v>1875</v>
      </c>
      <c r="C629" t="s">
        <v>2322</v>
      </c>
      <c r="D629" s="6">
        <v>12</v>
      </c>
      <c r="E629" s="6" t="s">
        <v>3645</v>
      </c>
      <c r="F629" s="6" t="str">
        <f t="shared" si="9"/>
        <v>选内存!$J$629#</v>
      </c>
      <c r="G629" s="6" t="str" cm="1">
        <f t="array" ref="G629">_xlfn.LET(_xlpm.x, J629,
         _xlpm.cellAddress, "【 选内存!" &amp; ADDRESS(ROW(选内存[[#This Row],[自检]]),COLUMN(选内存[[#This Row],[自检]])) &amp; "】",
         _xlfn.IFS(ISBLANK(_xlpm.x),   "error:右侧选项不足:" &amp;  _xlpm.cellAddress,
               ISERROR(_xlpm.x),   "error:右侧选项执行失败:" &amp; _xlpm.cellAddress,
               TRUE,             "ok")
)</f>
        <v>ok</v>
      </c>
      <c r="J629" cm="1">
        <f t="array" ref="J629:K629">IFERROR(_xlfn._xlws.SORT(
    _xlfn.UNIQUE(
        TRANSPOSE(
            _xlfn.FILTERXML("&lt;select&gt;&lt;x&gt;"&amp;SUBSTITUTE(选内存[[#This Row],[内存选项表]],",","&lt;/x&gt;&lt;x&gt;") &amp;"&lt;/x&gt;&lt;/select&gt;","//x")
        )
    )
),"无合适【内存】选项,请清除【规格】或【CPU】后再试")</f>
        <v>24</v>
      </c>
      <c r="K629">
        <v>48</v>
      </c>
    </row>
    <row r="630" spans="1:12">
      <c r="A630" t="s">
        <v>65</v>
      </c>
      <c r="B630" t="s">
        <v>1875</v>
      </c>
      <c r="C630" t="s">
        <v>2322</v>
      </c>
      <c r="D630" s="6">
        <v>16</v>
      </c>
      <c r="E630" s="6" t="s">
        <v>3635</v>
      </c>
      <c r="F630" s="6" t="str">
        <f t="shared" si="9"/>
        <v>选内存!$J$630#</v>
      </c>
      <c r="G630" s="6" t="str" cm="1">
        <f t="array" ref="G630">_xlfn.LET(_xlpm.x, J630,
         _xlpm.cellAddress, "【 选内存!" &amp; ADDRESS(ROW(选内存[[#This Row],[自检]]),COLUMN(选内存[[#This Row],[自检]])) &amp; "】",
         _xlfn.IFS(ISBLANK(_xlpm.x),   "error:右侧选项不足:" &amp;  _xlpm.cellAddress,
               ISERROR(_xlpm.x),   "error:右侧选项执行失败:" &amp; _xlpm.cellAddress,
               TRUE,             "ok")
)</f>
        <v>ok</v>
      </c>
      <c r="J630" cm="1">
        <f t="array" ref="J630:K630">IFERROR(_xlfn._xlws.SORT(
    _xlfn.UNIQUE(
        TRANSPOSE(
            _xlfn.FILTERXML("&lt;select&gt;&lt;x&gt;"&amp;SUBSTITUTE(选内存[[#This Row],[内存选项表]],",","&lt;/x&gt;&lt;x&gt;") &amp;"&lt;/x&gt;&lt;/select&gt;","//x")
        )
    )
),"无合适【内存】选项,请清除【规格】或【CPU】后再试")</f>
        <v>32</v>
      </c>
      <c r="K630">
        <v>64</v>
      </c>
    </row>
    <row r="631" spans="1:12">
      <c r="A631" t="s">
        <v>65</v>
      </c>
      <c r="B631" t="s">
        <v>1875</v>
      </c>
      <c r="C631" t="s">
        <v>2322</v>
      </c>
      <c r="D631" s="6">
        <v>24</v>
      </c>
      <c r="E631" s="6" t="s">
        <v>3297</v>
      </c>
      <c r="F631" s="6" t="str">
        <f t="shared" si="9"/>
        <v>选内存!$J$631#</v>
      </c>
      <c r="G631" s="6" t="str" cm="1">
        <f t="array" ref="G631">_xlfn.LET(_xlpm.x, J631,
         _xlpm.cellAddress, "【 选内存!" &amp; ADDRESS(ROW(选内存[[#This Row],[自检]]),COLUMN(选内存[[#This Row],[自检]])) &amp; "】",
         _xlfn.IFS(ISBLANK(_xlpm.x),   "error:右侧选项不足:" &amp;  _xlpm.cellAddress,
               ISERROR(_xlpm.x),   "error:右侧选项执行失败:" &amp; _xlpm.cellAddress,
               TRUE,             "ok")
)</f>
        <v>ok</v>
      </c>
      <c r="J631" cm="1">
        <f t="array" ref="J631:K631">IFERROR(_xlfn._xlws.SORT(
    _xlfn.UNIQUE(
        TRANSPOSE(
            _xlfn.FILTERXML("&lt;select&gt;&lt;x&gt;"&amp;SUBSTITUTE(选内存[[#This Row],[内存选项表]],",","&lt;/x&gt;&lt;x&gt;") &amp;"&lt;/x&gt;&lt;/select&gt;","//x")
        )
    )
),"无合适【内存】选项,请清除【规格】或【CPU】后再试")</f>
        <v>48</v>
      </c>
      <c r="K631">
        <v>96</v>
      </c>
    </row>
    <row r="632" spans="1:12">
      <c r="A632" t="s">
        <v>65</v>
      </c>
      <c r="B632" t="s">
        <v>1875</v>
      </c>
      <c r="C632" t="s">
        <v>2322</v>
      </c>
      <c r="D632" s="6">
        <v>32</v>
      </c>
      <c r="E632" s="6" t="s">
        <v>3636</v>
      </c>
      <c r="F632" s="6" t="str">
        <f t="shared" si="9"/>
        <v>选内存!$J$632#</v>
      </c>
      <c r="G632" s="6" t="str" cm="1">
        <f t="array" ref="G632">_xlfn.LET(_xlpm.x, J632,
         _xlpm.cellAddress, "【 选内存!" &amp; ADDRESS(ROW(选内存[[#This Row],[自检]]),COLUMN(选内存[[#This Row],[自检]])) &amp; "】",
         _xlfn.IFS(ISBLANK(_xlpm.x),   "error:右侧选项不足:" &amp;  _xlpm.cellAddress,
               ISERROR(_xlpm.x),   "error:右侧选项执行失败:" &amp; _xlpm.cellAddress,
               TRUE,             "ok")
)</f>
        <v>ok</v>
      </c>
      <c r="J632" cm="1">
        <f t="array" ref="J632:K632">IFERROR(_xlfn._xlws.SORT(
    _xlfn.UNIQUE(
        TRANSPOSE(
            _xlfn.FILTERXML("&lt;select&gt;&lt;x&gt;"&amp;SUBSTITUTE(选内存[[#This Row],[内存选项表]],",","&lt;/x&gt;&lt;x&gt;") &amp;"&lt;/x&gt;&lt;/select&gt;","//x")
        )
    )
),"无合适【内存】选项,请清除【规格】或【CPU】后再试")</f>
        <v>64</v>
      </c>
      <c r="K632">
        <v>128</v>
      </c>
    </row>
    <row r="633" spans="1:12">
      <c r="A633" t="s">
        <v>65</v>
      </c>
      <c r="B633" t="s">
        <v>1875</v>
      </c>
      <c r="C633" t="s">
        <v>2322</v>
      </c>
      <c r="D633" s="6">
        <v>48</v>
      </c>
      <c r="E633" s="6" t="s">
        <v>3637</v>
      </c>
      <c r="F633" s="6" t="str">
        <f t="shared" si="9"/>
        <v>选内存!$J$633#</v>
      </c>
      <c r="G633" s="6" t="str" cm="1">
        <f t="array" ref="G633">_xlfn.LET(_xlpm.x, J633,
         _xlpm.cellAddress, "【 选内存!" &amp; ADDRESS(ROW(选内存[[#This Row],[自检]]),COLUMN(选内存[[#This Row],[自检]])) &amp; "】",
         _xlfn.IFS(ISBLANK(_xlpm.x),   "error:右侧选项不足:" &amp;  _xlpm.cellAddress,
               ISERROR(_xlpm.x),   "error:右侧选项执行失败:" &amp; _xlpm.cellAddress,
               TRUE,             "ok")
)</f>
        <v>ok</v>
      </c>
      <c r="J633" cm="1">
        <f t="array" ref="J633:K633">IFERROR(_xlfn._xlws.SORT(
    _xlfn.UNIQUE(
        TRANSPOSE(
            _xlfn.FILTERXML("&lt;select&gt;&lt;x&gt;"&amp;SUBSTITUTE(选内存[[#This Row],[内存选项表]],",","&lt;/x&gt;&lt;x&gt;") &amp;"&lt;/x&gt;&lt;/select&gt;","//x")
        )
    )
),"无合适【内存】选项,请清除【规格】或【CPU】后再试")</f>
        <v>96</v>
      </c>
      <c r="K633">
        <v>192</v>
      </c>
    </row>
    <row r="634" spans="1:12">
      <c r="A634" t="s">
        <v>65</v>
      </c>
      <c r="B634" t="s">
        <v>1875</v>
      </c>
      <c r="C634" t="s">
        <v>2322</v>
      </c>
      <c r="D634" s="6">
        <v>64</v>
      </c>
      <c r="E634" s="6" t="s">
        <v>3368</v>
      </c>
      <c r="F634" s="6" t="str">
        <f t="shared" si="9"/>
        <v>选内存!$J$634#</v>
      </c>
      <c r="G634" s="6" t="str" cm="1">
        <f t="array" ref="G634">_xlfn.LET(_xlpm.x, J634,
         _xlpm.cellAddress, "【 选内存!" &amp; ADDRESS(ROW(选内存[[#This Row],[自检]]),COLUMN(选内存[[#This Row],[自检]])) &amp; "】",
         _xlfn.IFS(ISBLANK(_xlpm.x),   "error:右侧选项不足:" &amp;  _xlpm.cellAddress,
               ISERROR(_xlpm.x),   "error:右侧选项执行失败:" &amp; _xlpm.cellAddress,
               TRUE,             "ok")
)</f>
        <v>ok</v>
      </c>
      <c r="J634" cm="1">
        <f t="array" ref="J634">IFERROR(_xlfn._xlws.SORT(
    _xlfn.UNIQUE(
        TRANSPOSE(
            _xlfn.FILTERXML("&lt;select&gt;&lt;x&gt;"&amp;SUBSTITUTE(选内存[[#This Row],[内存选项表]],",","&lt;/x&gt;&lt;x&gt;") &amp;"&lt;/x&gt;&lt;/select&gt;","//x")
        )
    )
),"无合适【内存】选项,请清除【规格】或【CPU】后再试")</f>
        <v>256</v>
      </c>
    </row>
    <row r="635" spans="1:12">
      <c r="A635" t="s">
        <v>65</v>
      </c>
      <c r="B635" t="s">
        <v>1875</v>
      </c>
      <c r="C635" t="s">
        <v>2322</v>
      </c>
      <c r="D635" s="6">
        <v>80</v>
      </c>
      <c r="E635" s="6" t="s">
        <v>3334</v>
      </c>
      <c r="F635" s="6" t="str">
        <f t="shared" si="9"/>
        <v>选内存!$J$635#</v>
      </c>
      <c r="G635" s="6" t="str" cm="1">
        <f t="array" ref="G635">_xlfn.LET(_xlpm.x, J635,
         _xlpm.cellAddress, "【 选内存!" &amp; ADDRESS(ROW(选内存[[#This Row],[自检]]),COLUMN(选内存[[#This Row],[自检]])) &amp; "】",
         _xlfn.IFS(ISBLANK(_xlpm.x),   "error:右侧选项不足:" &amp;  _xlpm.cellAddress,
               ISERROR(_xlpm.x),   "error:右侧选项执行失败:" &amp; _xlpm.cellAddress,
               TRUE,             "ok")
)</f>
        <v>ok</v>
      </c>
      <c r="J635" cm="1">
        <f t="array" ref="J635">IFERROR(_xlfn._xlws.SORT(
    _xlfn.UNIQUE(
        TRANSPOSE(
            _xlfn.FILTERXML("&lt;select&gt;&lt;x&gt;"&amp;SUBSTITUTE(选内存[[#This Row],[内存选项表]],",","&lt;/x&gt;&lt;x&gt;") &amp;"&lt;/x&gt;&lt;/select&gt;","//x")
        )
    )
),"无合适【内存】选项,请清除【规格】或【CPU】后再试")</f>
        <v>320</v>
      </c>
    </row>
    <row r="636" spans="1:12">
      <c r="A636" t="s">
        <v>65</v>
      </c>
      <c r="B636" t="s">
        <v>1875</v>
      </c>
      <c r="C636" t="s">
        <v>2344</v>
      </c>
      <c r="D636" s="6">
        <v>1</v>
      </c>
      <c r="E636" s="6" t="s">
        <v>3585</v>
      </c>
      <c r="F636" s="6" t="str">
        <f t="shared" si="9"/>
        <v>选内存!$J$636#</v>
      </c>
      <c r="G636" s="6" t="str" cm="1">
        <f t="array" ref="G636">_xlfn.LET(_xlpm.x, J636,
         _xlpm.cellAddress, "【 选内存!" &amp; ADDRESS(ROW(选内存[[#This Row],[自检]]),COLUMN(选内存[[#This Row],[自检]])) &amp; "】",
         _xlfn.IFS(ISBLANK(_xlpm.x),   "error:右侧选项不足:" &amp;  _xlpm.cellAddress,
               ISERROR(_xlpm.x),   "error:右侧选项执行失败:" &amp; _xlpm.cellAddress,
               TRUE,             "ok")
)</f>
        <v>ok</v>
      </c>
      <c r="J636" cm="1">
        <f t="array" ref="J636:L636">IFERROR(_xlfn._xlws.SORT(
    _xlfn.UNIQUE(
        TRANSPOSE(
            _xlfn.FILTERXML("&lt;select&gt;&lt;x&gt;"&amp;SUBSTITUTE(选内存[[#This Row],[内存选项表]],",","&lt;/x&gt;&lt;x&gt;") &amp;"&lt;/x&gt;&lt;/select&gt;","//x")
        )
    )
),"无合适【内存】选项,请清除【规格】或【CPU】后再试")</f>
        <v>1</v>
      </c>
      <c r="K636">
        <v>2</v>
      </c>
      <c r="L636">
        <v>4</v>
      </c>
    </row>
    <row r="637" spans="1:12">
      <c r="A637" t="s">
        <v>65</v>
      </c>
      <c r="B637" t="s">
        <v>1875</v>
      </c>
      <c r="C637" t="s">
        <v>2344</v>
      </c>
      <c r="D637" s="6">
        <v>2</v>
      </c>
      <c r="E637" s="6" t="s">
        <v>3646</v>
      </c>
      <c r="F637" s="6" t="str">
        <f t="shared" si="9"/>
        <v>选内存!$J$637#</v>
      </c>
      <c r="G637" s="6" t="str" cm="1">
        <f t="array" ref="G637">_xlfn.LET(_xlpm.x, J637,
         _xlpm.cellAddress, "【 选内存!" &amp; ADDRESS(ROW(选内存[[#This Row],[自检]]),COLUMN(选内存[[#This Row],[自检]])) &amp; "】",
         _xlfn.IFS(ISBLANK(_xlpm.x),   "error:右侧选项不足:" &amp;  _xlpm.cellAddress,
               ISERROR(_xlpm.x),   "error:右侧选项执行失败:" &amp; _xlpm.cellAddress,
               TRUE,             "ok")
)</f>
        <v>ok</v>
      </c>
      <c r="J637" cm="1">
        <f t="array" ref="J637:L637">IFERROR(_xlfn._xlws.SORT(
    _xlfn.UNIQUE(
        TRANSPOSE(
            _xlfn.FILTERXML("&lt;select&gt;&lt;x&gt;"&amp;SUBSTITUTE(选内存[[#This Row],[内存选项表]],",","&lt;/x&gt;&lt;x&gt;") &amp;"&lt;/x&gt;&lt;/select&gt;","//x")
        )
    )
),"无合适【内存】选项,请清除【规格】或【CPU】后再试")</f>
        <v>2</v>
      </c>
      <c r="K637">
        <v>4</v>
      </c>
      <c r="L637">
        <v>8</v>
      </c>
    </row>
    <row r="638" spans="1:12">
      <c r="A638" t="s">
        <v>65</v>
      </c>
      <c r="B638" t="s">
        <v>1875</v>
      </c>
      <c r="C638" t="s">
        <v>2344</v>
      </c>
      <c r="D638" s="6">
        <v>4</v>
      </c>
      <c r="E638" s="6" t="s">
        <v>3633</v>
      </c>
      <c r="F638" s="6" t="str">
        <f t="shared" si="9"/>
        <v>选内存!$J$638#</v>
      </c>
      <c r="G638" s="6" t="str" cm="1">
        <f t="array" ref="G638">_xlfn.LET(_xlpm.x, J638,
         _xlpm.cellAddress, "【 选内存!" &amp; ADDRESS(ROW(选内存[[#This Row],[自检]]),COLUMN(选内存[[#This Row],[自检]])) &amp; "】",
         _xlfn.IFS(ISBLANK(_xlpm.x),   "error:右侧选项不足:" &amp;  _xlpm.cellAddress,
               ISERROR(_xlpm.x),   "error:右侧选项执行失败:" &amp; _xlpm.cellAddress,
               TRUE,             "ok")
)</f>
        <v>ok</v>
      </c>
      <c r="J638" cm="1">
        <f t="array" ref="J638:K638">IFERROR(_xlfn._xlws.SORT(
    _xlfn.UNIQUE(
        TRANSPOSE(
            _xlfn.FILTERXML("&lt;select&gt;&lt;x&gt;"&amp;SUBSTITUTE(选内存[[#This Row],[内存选项表]],",","&lt;/x&gt;&lt;x&gt;") &amp;"&lt;/x&gt;&lt;/select&gt;","//x")
        )
    )
),"无合适【内存】选项,请清除【规格】或【CPU】后再试")</f>
        <v>8</v>
      </c>
      <c r="K638">
        <v>16</v>
      </c>
    </row>
    <row r="639" spans="1:12">
      <c r="A639" t="s">
        <v>65</v>
      </c>
      <c r="B639" t="s">
        <v>1875</v>
      </c>
      <c r="C639" t="s">
        <v>2344</v>
      </c>
      <c r="D639" s="6">
        <v>8</v>
      </c>
      <c r="E639" s="6" t="s">
        <v>3634</v>
      </c>
      <c r="F639" s="6" t="str">
        <f t="shared" si="9"/>
        <v>选内存!$J$639#</v>
      </c>
      <c r="G639" s="6" t="str" cm="1">
        <f t="array" ref="G639">_xlfn.LET(_xlpm.x, J639,
         _xlpm.cellAddress, "【 选内存!" &amp; ADDRESS(ROW(选内存[[#This Row],[自检]]),COLUMN(选内存[[#This Row],[自检]])) &amp; "】",
         _xlfn.IFS(ISBLANK(_xlpm.x),   "error:右侧选项不足:" &amp;  _xlpm.cellAddress,
               ISERROR(_xlpm.x),   "error:右侧选项执行失败:" &amp; _xlpm.cellAddress,
               TRUE,             "ok")
)</f>
        <v>ok</v>
      </c>
      <c r="J639" cm="1">
        <f t="array" ref="J639:K639">IFERROR(_xlfn._xlws.SORT(
    _xlfn.UNIQUE(
        TRANSPOSE(
            _xlfn.FILTERXML("&lt;select&gt;&lt;x&gt;"&amp;SUBSTITUTE(选内存[[#This Row],[内存选项表]],",","&lt;/x&gt;&lt;x&gt;") &amp;"&lt;/x&gt;&lt;/select&gt;","//x")
        )
    )
),"无合适【内存】选项,请清除【规格】或【CPU】后再试")</f>
        <v>16</v>
      </c>
      <c r="K639">
        <v>32</v>
      </c>
    </row>
    <row r="640" spans="1:12">
      <c r="A640" t="s">
        <v>65</v>
      </c>
      <c r="B640" t="s">
        <v>1875</v>
      </c>
      <c r="C640" t="s">
        <v>2344</v>
      </c>
      <c r="D640" s="6">
        <v>12</v>
      </c>
      <c r="E640" s="6" t="s">
        <v>3645</v>
      </c>
      <c r="F640" s="6" t="str">
        <f t="shared" si="9"/>
        <v>选内存!$J$640#</v>
      </c>
      <c r="G640" s="6" t="str" cm="1">
        <f t="array" ref="G640">_xlfn.LET(_xlpm.x, J640,
         _xlpm.cellAddress, "【 选内存!" &amp; ADDRESS(ROW(选内存[[#This Row],[自检]]),COLUMN(选内存[[#This Row],[自检]])) &amp; "】",
         _xlfn.IFS(ISBLANK(_xlpm.x),   "error:右侧选项不足:" &amp;  _xlpm.cellAddress,
               ISERROR(_xlpm.x),   "error:右侧选项执行失败:" &amp; _xlpm.cellAddress,
               TRUE,             "ok")
)</f>
        <v>ok</v>
      </c>
      <c r="J640" cm="1">
        <f t="array" ref="J640:K640">IFERROR(_xlfn._xlws.SORT(
    _xlfn.UNIQUE(
        TRANSPOSE(
            _xlfn.FILTERXML("&lt;select&gt;&lt;x&gt;"&amp;SUBSTITUTE(选内存[[#This Row],[内存选项表]],",","&lt;/x&gt;&lt;x&gt;") &amp;"&lt;/x&gt;&lt;/select&gt;","//x")
        )
    )
),"无合适【内存】选项,请清除【规格】或【CPU】后再试")</f>
        <v>24</v>
      </c>
      <c r="K640">
        <v>48</v>
      </c>
    </row>
    <row r="641" spans="1:12">
      <c r="A641" t="s">
        <v>65</v>
      </c>
      <c r="B641" t="s">
        <v>1875</v>
      </c>
      <c r="C641" t="s">
        <v>2344</v>
      </c>
      <c r="D641" s="6">
        <v>16</v>
      </c>
      <c r="E641" s="6" t="s">
        <v>3635</v>
      </c>
      <c r="F641" s="6" t="str">
        <f t="shared" si="9"/>
        <v>选内存!$J$641#</v>
      </c>
      <c r="G641" s="6" t="str" cm="1">
        <f t="array" ref="G641">_xlfn.LET(_xlpm.x, J641,
         _xlpm.cellAddress, "【 选内存!" &amp; ADDRESS(ROW(选内存[[#This Row],[自检]]),COLUMN(选内存[[#This Row],[自检]])) &amp; "】",
         _xlfn.IFS(ISBLANK(_xlpm.x),   "error:右侧选项不足:" &amp;  _xlpm.cellAddress,
               ISERROR(_xlpm.x),   "error:右侧选项执行失败:" &amp; _xlpm.cellAddress,
               TRUE,             "ok")
)</f>
        <v>ok</v>
      </c>
      <c r="J641" cm="1">
        <f t="array" ref="J641:K641">IFERROR(_xlfn._xlws.SORT(
    _xlfn.UNIQUE(
        TRANSPOSE(
            _xlfn.FILTERXML("&lt;select&gt;&lt;x&gt;"&amp;SUBSTITUTE(选内存[[#This Row],[内存选项表]],",","&lt;/x&gt;&lt;x&gt;") &amp;"&lt;/x&gt;&lt;/select&gt;","//x")
        )
    )
),"无合适【内存】选项,请清除【规格】或【CPU】后再试")</f>
        <v>32</v>
      </c>
      <c r="K641">
        <v>64</v>
      </c>
    </row>
    <row r="642" spans="1:12">
      <c r="A642" t="s">
        <v>65</v>
      </c>
      <c r="B642" t="s">
        <v>1875</v>
      </c>
      <c r="C642" t="s">
        <v>2344</v>
      </c>
      <c r="D642" s="6">
        <v>24</v>
      </c>
      <c r="E642" s="6" t="s">
        <v>3297</v>
      </c>
      <c r="F642" s="6" t="str">
        <f t="shared" ref="F642:F705" si="10">"选内存!" &amp; ADDRESS(ROW(J642),COLUMN(J642)) &amp; "#"</f>
        <v>选内存!$J$642#</v>
      </c>
      <c r="G642" s="6" t="str" cm="1">
        <f t="array" ref="G642">_xlfn.LET(_xlpm.x, J642,
         _xlpm.cellAddress, "【 选内存!" &amp; ADDRESS(ROW(选内存[[#This Row],[自检]]),COLUMN(选内存[[#This Row],[自检]])) &amp; "】",
         _xlfn.IFS(ISBLANK(_xlpm.x),   "error:右侧选项不足:" &amp;  _xlpm.cellAddress,
               ISERROR(_xlpm.x),   "error:右侧选项执行失败:" &amp; _xlpm.cellAddress,
               TRUE,             "ok")
)</f>
        <v>ok</v>
      </c>
      <c r="J642" cm="1">
        <f t="array" ref="J642:K642">IFERROR(_xlfn._xlws.SORT(
    _xlfn.UNIQUE(
        TRANSPOSE(
            _xlfn.FILTERXML("&lt;select&gt;&lt;x&gt;"&amp;SUBSTITUTE(选内存[[#This Row],[内存选项表]],",","&lt;/x&gt;&lt;x&gt;") &amp;"&lt;/x&gt;&lt;/select&gt;","//x")
        )
    )
),"无合适【内存】选项,请清除【规格】或【CPU】后再试")</f>
        <v>48</v>
      </c>
      <c r="K642">
        <v>96</v>
      </c>
    </row>
    <row r="643" spans="1:12">
      <c r="A643" t="s">
        <v>65</v>
      </c>
      <c r="B643" t="s">
        <v>1875</v>
      </c>
      <c r="C643" t="s">
        <v>2344</v>
      </c>
      <c r="D643" s="6">
        <v>32</v>
      </c>
      <c r="E643" s="6" t="s">
        <v>3636</v>
      </c>
      <c r="F643" s="6" t="str">
        <f t="shared" si="10"/>
        <v>选内存!$J$643#</v>
      </c>
      <c r="G643" s="6" t="str" cm="1">
        <f t="array" ref="G643">_xlfn.LET(_xlpm.x, J643,
         _xlpm.cellAddress, "【 选内存!" &amp; ADDRESS(ROW(选内存[[#This Row],[自检]]),COLUMN(选内存[[#This Row],[自检]])) &amp; "】",
         _xlfn.IFS(ISBLANK(_xlpm.x),   "error:右侧选项不足:" &amp;  _xlpm.cellAddress,
               ISERROR(_xlpm.x),   "error:右侧选项执行失败:" &amp; _xlpm.cellAddress,
               TRUE,             "ok")
)</f>
        <v>ok</v>
      </c>
      <c r="J643" cm="1">
        <f t="array" ref="J643:K643">IFERROR(_xlfn._xlws.SORT(
    _xlfn.UNIQUE(
        TRANSPOSE(
            _xlfn.FILTERXML("&lt;select&gt;&lt;x&gt;"&amp;SUBSTITUTE(选内存[[#This Row],[内存选项表]],",","&lt;/x&gt;&lt;x&gt;") &amp;"&lt;/x&gt;&lt;/select&gt;","//x")
        )
    )
),"无合适【内存】选项,请清除【规格】或【CPU】后再试")</f>
        <v>64</v>
      </c>
      <c r="K643">
        <v>128</v>
      </c>
    </row>
    <row r="644" spans="1:12">
      <c r="A644" t="s">
        <v>65</v>
      </c>
      <c r="B644" t="s">
        <v>1875</v>
      </c>
      <c r="C644" t="s">
        <v>2344</v>
      </c>
      <c r="D644" s="6">
        <v>56</v>
      </c>
      <c r="E644" s="6" t="s">
        <v>3295</v>
      </c>
      <c r="F644" s="6" t="str">
        <f t="shared" si="10"/>
        <v>选内存!$J$644#</v>
      </c>
      <c r="G644" s="6" t="str" cm="1">
        <f t="array" ref="G644">_xlfn.LET(_xlpm.x, J644,
         _xlpm.cellAddress, "【 选内存!" &amp; ADDRESS(ROW(选内存[[#This Row],[自检]]),COLUMN(选内存[[#This Row],[自检]])) &amp; "】",
         _xlfn.IFS(ISBLANK(_xlpm.x),   "error:右侧选项不足:" &amp;  _xlpm.cellAddress,
               ISERROR(_xlpm.x),   "error:右侧选项执行失败:" &amp; _xlpm.cellAddress,
               TRUE,             "ok")
)</f>
        <v>ok</v>
      </c>
      <c r="J644" cm="1">
        <f t="array" ref="J644">IFERROR(_xlfn._xlws.SORT(
    _xlfn.UNIQUE(
        TRANSPOSE(
            _xlfn.FILTERXML("&lt;select&gt;&lt;x&gt;"&amp;SUBSTITUTE(选内存[[#This Row],[内存选项表]],",","&lt;/x&gt;&lt;x&gt;") &amp;"&lt;/x&gt;&lt;/select&gt;","//x")
        )
    )
),"无合适【内存】选项,请清除【规格】或【CPU】后再试")</f>
        <v>224</v>
      </c>
    </row>
    <row r="645" spans="1:12">
      <c r="A645" t="s">
        <v>65</v>
      </c>
      <c r="B645" t="s">
        <v>1875</v>
      </c>
      <c r="C645" t="s">
        <v>2364</v>
      </c>
      <c r="D645" s="6">
        <v>1</v>
      </c>
      <c r="E645" s="6" t="s">
        <v>3585</v>
      </c>
      <c r="F645" s="6" t="str">
        <f t="shared" si="10"/>
        <v>选内存!$J$645#</v>
      </c>
      <c r="G645" s="6" t="str" cm="1">
        <f t="array" ref="G645">_xlfn.LET(_xlpm.x, J645,
         _xlpm.cellAddress, "【 选内存!" &amp; ADDRESS(ROW(选内存[[#This Row],[自检]]),COLUMN(选内存[[#This Row],[自检]])) &amp; "】",
         _xlfn.IFS(ISBLANK(_xlpm.x),   "error:右侧选项不足:" &amp;  _xlpm.cellAddress,
               ISERROR(_xlpm.x),   "error:右侧选项执行失败:" &amp; _xlpm.cellAddress,
               TRUE,             "ok")
)</f>
        <v>ok</v>
      </c>
      <c r="J645" cm="1">
        <f t="array" ref="J645:L645">IFERROR(_xlfn._xlws.SORT(
    _xlfn.UNIQUE(
        TRANSPOSE(
            _xlfn.FILTERXML("&lt;select&gt;&lt;x&gt;"&amp;SUBSTITUTE(选内存[[#This Row],[内存选项表]],",","&lt;/x&gt;&lt;x&gt;") &amp;"&lt;/x&gt;&lt;/select&gt;","//x")
        )
    )
),"无合适【内存】选项,请清除【规格】或【CPU】后再试")</f>
        <v>1</v>
      </c>
      <c r="K645">
        <v>2</v>
      </c>
      <c r="L645">
        <v>4</v>
      </c>
    </row>
    <row r="646" spans="1:12">
      <c r="A646" t="s">
        <v>65</v>
      </c>
      <c r="B646" t="s">
        <v>1875</v>
      </c>
      <c r="C646" t="s">
        <v>2364</v>
      </c>
      <c r="D646" s="6">
        <v>2</v>
      </c>
      <c r="E646" s="6" t="s">
        <v>3646</v>
      </c>
      <c r="F646" s="6" t="str">
        <f t="shared" si="10"/>
        <v>选内存!$J$646#</v>
      </c>
      <c r="G646" s="6" t="str" cm="1">
        <f t="array" ref="G646">_xlfn.LET(_xlpm.x, J646,
         _xlpm.cellAddress, "【 选内存!" &amp; ADDRESS(ROW(选内存[[#This Row],[自检]]),COLUMN(选内存[[#This Row],[自检]])) &amp; "】",
         _xlfn.IFS(ISBLANK(_xlpm.x),   "error:右侧选项不足:" &amp;  _xlpm.cellAddress,
               ISERROR(_xlpm.x),   "error:右侧选项执行失败:" &amp; _xlpm.cellAddress,
               TRUE,             "ok")
)</f>
        <v>ok</v>
      </c>
      <c r="J646" cm="1">
        <f t="array" ref="J646:L646">IFERROR(_xlfn._xlws.SORT(
    _xlfn.UNIQUE(
        TRANSPOSE(
            _xlfn.FILTERXML("&lt;select&gt;&lt;x&gt;"&amp;SUBSTITUTE(选内存[[#This Row],[内存选项表]],",","&lt;/x&gt;&lt;x&gt;") &amp;"&lt;/x&gt;&lt;/select&gt;","//x")
        )
    )
),"无合适【内存】选项,请清除【规格】或【CPU】后再试")</f>
        <v>2</v>
      </c>
      <c r="K646">
        <v>4</v>
      </c>
      <c r="L646">
        <v>8</v>
      </c>
    </row>
    <row r="647" spans="1:12">
      <c r="A647" t="s">
        <v>65</v>
      </c>
      <c r="B647" t="s">
        <v>1875</v>
      </c>
      <c r="C647" t="s">
        <v>2364</v>
      </c>
      <c r="D647" s="6">
        <v>4</v>
      </c>
      <c r="E647" s="6" t="s">
        <v>3647</v>
      </c>
      <c r="F647" s="6" t="str">
        <f t="shared" si="10"/>
        <v>选内存!$J$647#</v>
      </c>
      <c r="G647" s="6" t="str" cm="1">
        <f t="array" ref="G647">_xlfn.LET(_xlpm.x, J647,
         _xlpm.cellAddress, "【 选内存!" &amp; ADDRESS(ROW(选内存[[#This Row],[自检]]),COLUMN(选内存[[#This Row],[自检]])) &amp; "】",
         _xlfn.IFS(ISBLANK(_xlpm.x),   "error:右侧选项不足:" &amp;  _xlpm.cellAddress,
               ISERROR(_xlpm.x),   "error:右侧选项执行失败:" &amp; _xlpm.cellAddress,
               TRUE,             "ok")
)</f>
        <v>ok</v>
      </c>
      <c r="J647" cm="1">
        <f t="array" ref="J647:L647">IFERROR(_xlfn._xlws.SORT(
    _xlfn.UNIQUE(
        TRANSPOSE(
            _xlfn.FILTERXML("&lt;select&gt;&lt;x&gt;"&amp;SUBSTITUTE(选内存[[#This Row],[内存选项表]],",","&lt;/x&gt;&lt;x&gt;") &amp;"&lt;/x&gt;&lt;/select&gt;","//x")
        )
    )
),"无合适【内存】选项,请清除【规格】或【CPU】后再试")</f>
        <v>4</v>
      </c>
      <c r="K647">
        <v>8</v>
      </c>
      <c r="L647">
        <v>16</v>
      </c>
    </row>
    <row r="648" spans="1:12">
      <c r="A648" t="s">
        <v>65</v>
      </c>
      <c r="B648" t="s">
        <v>1875</v>
      </c>
      <c r="C648" t="s">
        <v>2364</v>
      </c>
      <c r="D648" s="6">
        <v>8</v>
      </c>
      <c r="E648" s="6" t="s">
        <v>3648</v>
      </c>
      <c r="F648" s="6" t="str">
        <f t="shared" si="10"/>
        <v>选内存!$J$648#</v>
      </c>
      <c r="G648" s="6" t="str" cm="1">
        <f t="array" ref="G648">_xlfn.LET(_xlpm.x, J648,
         _xlpm.cellAddress, "【 选内存!" &amp; ADDRESS(ROW(选内存[[#This Row],[自检]]),COLUMN(选内存[[#This Row],[自检]])) &amp; "】",
         _xlfn.IFS(ISBLANK(_xlpm.x),   "error:右侧选项不足:" &amp;  _xlpm.cellAddress,
               ISERROR(_xlpm.x),   "error:右侧选项执行失败:" &amp; _xlpm.cellAddress,
               TRUE,             "ok")
)</f>
        <v>ok</v>
      </c>
      <c r="J648" cm="1">
        <f t="array" ref="J648:L648">IFERROR(_xlfn._xlws.SORT(
    _xlfn.UNIQUE(
        TRANSPOSE(
            _xlfn.FILTERXML("&lt;select&gt;&lt;x&gt;"&amp;SUBSTITUTE(选内存[[#This Row],[内存选项表]],",","&lt;/x&gt;&lt;x&gt;") &amp;"&lt;/x&gt;&lt;/select&gt;","//x")
        )
    )
),"无合适【内存】选项,请清除【规格】或【CPU】后再试")</f>
        <v>8</v>
      </c>
      <c r="K648">
        <v>16</v>
      </c>
      <c r="L648">
        <v>32</v>
      </c>
    </row>
    <row r="649" spans="1:12">
      <c r="A649" t="s">
        <v>65</v>
      </c>
      <c r="B649" t="s">
        <v>1875</v>
      </c>
      <c r="C649" t="s">
        <v>2364</v>
      </c>
      <c r="D649" s="6">
        <v>12</v>
      </c>
      <c r="E649" s="6" t="s">
        <v>3645</v>
      </c>
      <c r="F649" s="6" t="str">
        <f t="shared" si="10"/>
        <v>选内存!$J$649#</v>
      </c>
      <c r="G649" s="6" t="str" cm="1">
        <f t="array" ref="G649">_xlfn.LET(_xlpm.x, J649,
         _xlpm.cellAddress, "【 选内存!" &amp; ADDRESS(ROW(选内存[[#This Row],[自检]]),COLUMN(选内存[[#This Row],[自检]])) &amp; "】",
         _xlfn.IFS(ISBLANK(_xlpm.x),   "error:右侧选项不足:" &amp;  _xlpm.cellAddress,
               ISERROR(_xlpm.x),   "error:右侧选项执行失败:" &amp; _xlpm.cellAddress,
               TRUE,             "ok")
)</f>
        <v>ok</v>
      </c>
      <c r="J649" cm="1">
        <f t="array" ref="J649:K649">IFERROR(_xlfn._xlws.SORT(
    _xlfn.UNIQUE(
        TRANSPOSE(
            _xlfn.FILTERXML("&lt;select&gt;&lt;x&gt;"&amp;SUBSTITUTE(选内存[[#This Row],[内存选项表]],",","&lt;/x&gt;&lt;x&gt;") &amp;"&lt;/x&gt;&lt;/select&gt;","//x")
        )
    )
),"无合适【内存】选项,请清除【规格】或【CPU】后再试")</f>
        <v>24</v>
      </c>
      <c r="K649">
        <v>48</v>
      </c>
    </row>
    <row r="650" spans="1:12">
      <c r="A650" t="s">
        <v>65</v>
      </c>
      <c r="B650" t="s">
        <v>1875</v>
      </c>
      <c r="C650" t="s">
        <v>2364</v>
      </c>
      <c r="D650" s="6">
        <v>16</v>
      </c>
      <c r="E650" s="6" t="s">
        <v>3290</v>
      </c>
      <c r="F650" s="6" t="str">
        <f t="shared" si="10"/>
        <v>选内存!$J$650#</v>
      </c>
      <c r="G650" s="6" t="str" cm="1">
        <f t="array" ref="G650">_xlfn.LET(_xlpm.x, J650,
         _xlpm.cellAddress, "【 选内存!" &amp; ADDRESS(ROW(选内存[[#This Row],[自检]]),COLUMN(选内存[[#This Row],[自检]])) &amp; "】",
         _xlfn.IFS(ISBLANK(_xlpm.x),   "error:右侧选项不足:" &amp;  _xlpm.cellAddress,
               ISERROR(_xlpm.x),   "error:右侧选项执行失败:" &amp; _xlpm.cellAddress,
               TRUE,             "ok")
)</f>
        <v>ok</v>
      </c>
      <c r="J650" cm="1">
        <f t="array" ref="J650">IFERROR(_xlfn._xlws.SORT(
    _xlfn.UNIQUE(
        TRANSPOSE(
            _xlfn.FILTERXML("&lt;select&gt;&lt;x&gt;"&amp;SUBSTITUTE(选内存[[#This Row],[内存选项表]],",","&lt;/x&gt;&lt;x&gt;") &amp;"&lt;/x&gt;&lt;/select&gt;","//x")
        )
    )
),"无合适【内存】选项,请清除【规格】或【CPU】后再试")</f>
        <v>32</v>
      </c>
    </row>
    <row r="651" spans="1:12">
      <c r="A651" t="s">
        <v>65</v>
      </c>
      <c r="B651" t="s">
        <v>1875</v>
      </c>
      <c r="C651" t="s">
        <v>2364</v>
      </c>
      <c r="D651" s="6">
        <v>24</v>
      </c>
      <c r="E651" s="6" t="s">
        <v>3309</v>
      </c>
      <c r="F651" s="6" t="str">
        <f t="shared" si="10"/>
        <v>选内存!$J$651#</v>
      </c>
      <c r="G651" s="6" t="str" cm="1">
        <f t="array" ref="G651">_xlfn.LET(_xlpm.x, J651,
         _xlpm.cellAddress, "【 选内存!" &amp; ADDRESS(ROW(选内存[[#This Row],[自检]]),COLUMN(选内存[[#This Row],[自检]])) &amp; "】",
         _xlfn.IFS(ISBLANK(_xlpm.x),   "error:右侧选项不足:" &amp;  _xlpm.cellAddress,
               ISERROR(_xlpm.x),   "error:右侧选项执行失败:" &amp; _xlpm.cellAddress,
               TRUE,             "ok")
)</f>
        <v>ok</v>
      </c>
      <c r="J651" cm="1">
        <f t="array" ref="J651">IFERROR(_xlfn._xlws.SORT(
    _xlfn.UNIQUE(
        TRANSPOSE(
            _xlfn.FILTERXML("&lt;select&gt;&lt;x&gt;"&amp;SUBSTITUTE(选内存[[#This Row],[内存选项表]],",","&lt;/x&gt;&lt;x&gt;") &amp;"&lt;/x&gt;&lt;/select&gt;","//x")
        )
    )
),"无合适【内存】选项,请清除【规格】或【CPU】后再试")</f>
        <v>48</v>
      </c>
    </row>
    <row r="652" spans="1:12">
      <c r="A652" t="s">
        <v>65</v>
      </c>
      <c r="B652" t="s">
        <v>1875</v>
      </c>
      <c r="C652" t="s">
        <v>2364</v>
      </c>
      <c r="D652" s="6">
        <v>32</v>
      </c>
      <c r="E652" s="6" t="s">
        <v>3291</v>
      </c>
      <c r="F652" s="6" t="str">
        <f t="shared" si="10"/>
        <v>选内存!$J$652#</v>
      </c>
      <c r="G652" s="6" t="str" cm="1">
        <f t="array" ref="G652">_xlfn.LET(_xlpm.x, J652,
         _xlpm.cellAddress, "【 选内存!" &amp; ADDRESS(ROW(选内存[[#This Row],[自检]]),COLUMN(选内存[[#This Row],[自检]])) &amp; "】",
         _xlfn.IFS(ISBLANK(_xlpm.x),   "error:右侧选项不足:" &amp;  _xlpm.cellAddress,
               ISERROR(_xlpm.x),   "error:右侧选项执行失败:" &amp; _xlpm.cellAddress,
               TRUE,             "ok")
)</f>
        <v>ok</v>
      </c>
      <c r="J652" cm="1">
        <f t="array" ref="J652">IFERROR(_xlfn._xlws.SORT(
    _xlfn.UNIQUE(
        TRANSPOSE(
            _xlfn.FILTERXML("&lt;select&gt;&lt;x&gt;"&amp;SUBSTITUTE(选内存[[#This Row],[内存选项表]],",","&lt;/x&gt;&lt;x&gt;") &amp;"&lt;/x&gt;&lt;/select&gt;","//x")
        )
    )
),"无合适【内存】选项,请清除【规格】或【CPU】后再试")</f>
        <v>64</v>
      </c>
    </row>
    <row r="653" spans="1:12">
      <c r="A653" t="s">
        <v>65</v>
      </c>
      <c r="B653" t="s">
        <v>1875</v>
      </c>
      <c r="C653" t="s">
        <v>2364</v>
      </c>
      <c r="D653" s="6">
        <v>48</v>
      </c>
      <c r="E653" s="6" t="s">
        <v>3266</v>
      </c>
      <c r="F653" s="6" t="str">
        <f t="shared" si="10"/>
        <v>选内存!$J$653#</v>
      </c>
      <c r="G653" s="6" t="str" cm="1">
        <f t="array" ref="G653">_xlfn.LET(_xlpm.x, J653,
         _xlpm.cellAddress, "【 选内存!" &amp; ADDRESS(ROW(选内存[[#This Row],[自检]]),COLUMN(选内存[[#This Row],[自检]])) &amp; "】",
         _xlfn.IFS(ISBLANK(_xlpm.x),   "error:右侧选项不足:" &amp;  _xlpm.cellAddress,
               ISERROR(_xlpm.x),   "error:右侧选项执行失败:" &amp; _xlpm.cellAddress,
               TRUE,             "ok")
)</f>
        <v>ok</v>
      </c>
      <c r="J653" cm="1">
        <f t="array" ref="J653">IFERROR(_xlfn._xlws.SORT(
    _xlfn.UNIQUE(
        TRANSPOSE(
            _xlfn.FILTERXML("&lt;select&gt;&lt;x&gt;"&amp;SUBSTITUTE(选内存[[#This Row],[内存选项表]],",","&lt;/x&gt;&lt;x&gt;") &amp;"&lt;/x&gt;&lt;/select&gt;","//x")
        )
    )
),"无合适【内存】选项,请清除【规格】或【CPU】后再试")</f>
        <v>96</v>
      </c>
    </row>
    <row r="654" spans="1:12">
      <c r="A654" t="s">
        <v>65</v>
      </c>
      <c r="B654" t="s">
        <v>1875</v>
      </c>
      <c r="C654" t="s">
        <v>2383</v>
      </c>
      <c r="D654" s="6">
        <v>80</v>
      </c>
      <c r="E654" s="6" t="s">
        <v>3267</v>
      </c>
      <c r="F654" s="6" t="str">
        <f t="shared" si="10"/>
        <v>选内存!$J$654#</v>
      </c>
      <c r="G654" s="6" t="str" cm="1">
        <f t="array" ref="G654">_xlfn.LET(_xlpm.x, J654,
         _xlpm.cellAddress, "【 选内存!" &amp; ADDRESS(ROW(选内存[[#This Row],[自检]]),COLUMN(选内存[[#This Row],[自检]])) &amp; "】",
         _xlfn.IFS(ISBLANK(_xlpm.x),   "error:右侧选项不足:" &amp;  _xlpm.cellAddress,
               ISERROR(_xlpm.x),   "error:右侧选项执行失败:" &amp; _xlpm.cellAddress,
               TRUE,             "ok")
)</f>
        <v>ok</v>
      </c>
      <c r="J654" cm="1">
        <f t="array" ref="J654">IFERROR(_xlfn._xlws.SORT(
    _xlfn.UNIQUE(
        TRANSPOSE(
            _xlfn.FILTERXML("&lt;select&gt;&lt;x&gt;"&amp;SUBSTITUTE(选内存[[#This Row],[内存选项表]],",","&lt;/x&gt;&lt;x&gt;") &amp;"&lt;/x&gt;&lt;/select&gt;","//x")
        )
    )
),"无合适【内存】选项,请清除【规格】或【CPU】后再试")</f>
        <v>384</v>
      </c>
    </row>
    <row r="655" spans="1:12">
      <c r="A655" t="s">
        <v>65</v>
      </c>
      <c r="B655" t="s">
        <v>1875</v>
      </c>
      <c r="C655" t="s">
        <v>2385</v>
      </c>
      <c r="D655" s="6">
        <v>8</v>
      </c>
      <c r="E655" s="6" t="s">
        <v>3290</v>
      </c>
      <c r="F655" s="6" t="str">
        <f t="shared" si="10"/>
        <v>选内存!$J$655#</v>
      </c>
      <c r="G655" s="6" t="str" cm="1">
        <f t="array" ref="G655">_xlfn.LET(_xlpm.x, J655,
         _xlpm.cellAddress, "【 选内存!" &amp; ADDRESS(ROW(选内存[[#This Row],[自检]]),COLUMN(选内存[[#This Row],[自检]])) &amp; "】",
         _xlfn.IFS(ISBLANK(_xlpm.x),   "error:右侧选项不足:" &amp;  _xlpm.cellAddress,
               ISERROR(_xlpm.x),   "error:右侧选项执行失败:" &amp; _xlpm.cellAddress,
               TRUE,             "ok")
)</f>
        <v>ok</v>
      </c>
      <c r="J655" cm="1">
        <f t="array" ref="J655">IFERROR(_xlfn._xlws.SORT(
    _xlfn.UNIQUE(
        TRANSPOSE(
            _xlfn.FILTERXML("&lt;select&gt;&lt;x&gt;"&amp;SUBSTITUTE(选内存[[#This Row],[内存选项表]],",","&lt;/x&gt;&lt;x&gt;") &amp;"&lt;/x&gt;&lt;/select&gt;","//x")
        )
    )
),"无合适【内存】选项,请清除【规格】或【CPU】后再试")</f>
        <v>32</v>
      </c>
    </row>
    <row r="656" spans="1:12">
      <c r="A656" t="s">
        <v>65</v>
      </c>
      <c r="B656" t="s">
        <v>1875</v>
      </c>
      <c r="C656" t="s">
        <v>2385</v>
      </c>
      <c r="D656" s="6">
        <v>16</v>
      </c>
      <c r="E656" s="6" t="s">
        <v>3291</v>
      </c>
      <c r="F656" s="6" t="str">
        <f t="shared" si="10"/>
        <v>选内存!$J$656#</v>
      </c>
      <c r="G656" s="6" t="str" cm="1">
        <f t="array" ref="G656">_xlfn.LET(_xlpm.x, J656,
         _xlpm.cellAddress, "【 选内存!" &amp; ADDRESS(ROW(选内存[[#This Row],[自检]]),COLUMN(选内存[[#This Row],[自检]])) &amp; "】",
         _xlfn.IFS(ISBLANK(_xlpm.x),   "error:右侧选项不足:" &amp;  _xlpm.cellAddress,
               ISERROR(_xlpm.x),   "error:右侧选项执行失败:" &amp; _xlpm.cellAddress,
               TRUE,             "ok")
)</f>
        <v>ok</v>
      </c>
      <c r="J656" cm="1">
        <f t="array" ref="J656">IFERROR(_xlfn._xlws.SORT(
    _xlfn.UNIQUE(
        TRANSPOSE(
            _xlfn.FILTERXML("&lt;select&gt;&lt;x&gt;"&amp;SUBSTITUTE(选内存[[#This Row],[内存选项表]],",","&lt;/x&gt;&lt;x&gt;") &amp;"&lt;/x&gt;&lt;/select&gt;","//x")
        )
    )
),"无合适【内存】选项,请清除【规格】或【CPU】后再试")</f>
        <v>64</v>
      </c>
    </row>
    <row r="657" spans="1:10">
      <c r="A657" t="s">
        <v>65</v>
      </c>
      <c r="B657" t="s">
        <v>1875</v>
      </c>
      <c r="C657" t="s">
        <v>2385</v>
      </c>
      <c r="D657" s="6">
        <v>32</v>
      </c>
      <c r="E657" s="6" t="s">
        <v>3323</v>
      </c>
      <c r="F657" s="6" t="str">
        <f t="shared" si="10"/>
        <v>选内存!$J$657#</v>
      </c>
      <c r="G657" s="6" t="str" cm="1">
        <f t="array" ref="G657">_xlfn.LET(_xlpm.x, J657,
         _xlpm.cellAddress, "【 选内存!" &amp; ADDRESS(ROW(选内存[[#This Row],[自检]]),COLUMN(选内存[[#This Row],[自检]])) &amp; "】",
         _xlfn.IFS(ISBLANK(_xlpm.x),   "error:右侧选项不足:" &amp;  _xlpm.cellAddress,
               ISERROR(_xlpm.x),   "error:右侧选项执行失败:" &amp; _xlpm.cellAddress,
               TRUE,             "ok")
)</f>
        <v>ok</v>
      </c>
      <c r="J657" cm="1">
        <f t="array" ref="J657">IFERROR(_xlfn._xlws.SORT(
    _xlfn.UNIQUE(
        TRANSPOSE(
            _xlfn.FILTERXML("&lt;select&gt;&lt;x&gt;"&amp;SUBSTITUTE(选内存[[#This Row],[内存选项表]],",","&lt;/x&gt;&lt;x&gt;") &amp;"&lt;/x&gt;&lt;/select&gt;","//x")
        )
    )
),"无合适【内存】选项,请清除【规格】或【CPU】后再试")</f>
        <v>128</v>
      </c>
    </row>
    <row r="658" spans="1:10">
      <c r="A658" t="s">
        <v>65</v>
      </c>
      <c r="B658" t="s">
        <v>1875</v>
      </c>
      <c r="C658" t="s">
        <v>2385</v>
      </c>
      <c r="D658" s="6">
        <v>64</v>
      </c>
      <c r="E658" s="6" t="s">
        <v>3368</v>
      </c>
      <c r="F658" s="6" t="str">
        <f t="shared" si="10"/>
        <v>选内存!$J$658#</v>
      </c>
      <c r="G658" s="6" t="str" cm="1">
        <f t="array" ref="G658">_xlfn.LET(_xlpm.x, J658,
         _xlpm.cellAddress, "【 选内存!" &amp; ADDRESS(ROW(选内存[[#This Row],[自检]]),COLUMN(选内存[[#This Row],[自检]])) &amp; "】",
         _xlfn.IFS(ISBLANK(_xlpm.x),   "error:右侧选项不足:" &amp;  _xlpm.cellAddress,
               ISERROR(_xlpm.x),   "error:右侧选项执行失败:" &amp; _xlpm.cellAddress,
               TRUE,             "ok")
)</f>
        <v>ok</v>
      </c>
      <c r="J658" cm="1">
        <f t="array" ref="J658">IFERROR(_xlfn._xlws.SORT(
    _xlfn.UNIQUE(
        TRANSPOSE(
            _xlfn.FILTERXML("&lt;select&gt;&lt;x&gt;"&amp;SUBSTITUTE(选内存[[#This Row],[内存选项表]],",","&lt;/x&gt;&lt;x&gt;") &amp;"&lt;/x&gt;&lt;/select&gt;","//x")
        )
    )
),"无合适【内存】选项,请清除【规格】或【CPU】后再试")</f>
        <v>256</v>
      </c>
    </row>
    <row r="659" spans="1:10">
      <c r="A659" t="s">
        <v>65</v>
      </c>
      <c r="B659" t="s">
        <v>1875</v>
      </c>
      <c r="C659" t="s">
        <v>2385</v>
      </c>
      <c r="D659" s="6">
        <v>84</v>
      </c>
      <c r="E659" s="6" t="s">
        <v>3334</v>
      </c>
      <c r="F659" s="6" t="str">
        <f t="shared" si="10"/>
        <v>选内存!$J$659#</v>
      </c>
      <c r="G659" s="6" t="str" cm="1">
        <f t="array" ref="G659">_xlfn.LET(_xlpm.x, J659,
         _xlpm.cellAddress, "【 选内存!" &amp; ADDRESS(ROW(选内存[[#This Row],[自检]]),COLUMN(选内存[[#This Row],[自检]])) &amp; "】",
         _xlfn.IFS(ISBLANK(_xlpm.x),   "error:右侧选项不足:" &amp;  _xlpm.cellAddress,
               ISERROR(_xlpm.x),   "error:右侧选项执行失败:" &amp; _xlpm.cellAddress,
               TRUE,             "ok")
)</f>
        <v>ok</v>
      </c>
      <c r="J659" cm="1">
        <f t="array" ref="J659">IFERROR(_xlfn._xlws.SORT(
    _xlfn.UNIQUE(
        TRANSPOSE(
            _xlfn.FILTERXML("&lt;select&gt;&lt;x&gt;"&amp;SUBSTITUTE(选内存[[#This Row],[内存选项表]],",","&lt;/x&gt;&lt;x&gt;") &amp;"&lt;/x&gt;&lt;/select&gt;","//x")
        )
    )
),"无合适【内存】选项,请清除【规格】或【CPU】后再试")</f>
        <v>320</v>
      </c>
    </row>
    <row r="660" spans="1:10">
      <c r="A660" t="s">
        <v>65</v>
      </c>
      <c r="B660" t="s">
        <v>1875</v>
      </c>
      <c r="C660" t="s">
        <v>2391</v>
      </c>
      <c r="D660" s="6">
        <v>8</v>
      </c>
      <c r="E660" s="6" t="s">
        <v>3290</v>
      </c>
      <c r="F660" s="6" t="str">
        <f t="shared" si="10"/>
        <v>选内存!$J$660#</v>
      </c>
      <c r="G660" s="6" t="str" cm="1">
        <f t="array" ref="G660">_xlfn.LET(_xlpm.x, J660,
         _xlpm.cellAddress, "【 选内存!" &amp; ADDRESS(ROW(选内存[[#This Row],[自检]]),COLUMN(选内存[[#This Row],[自检]])) &amp; "】",
         _xlfn.IFS(ISBLANK(_xlpm.x),   "error:右侧选项不足:" &amp;  _xlpm.cellAddress,
               ISERROR(_xlpm.x),   "error:右侧选项执行失败:" &amp; _xlpm.cellAddress,
               TRUE,             "ok")
)</f>
        <v>ok</v>
      </c>
      <c r="J660" cm="1">
        <f t="array" ref="J660">IFERROR(_xlfn._xlws.SORT(
    _xlfn.UNIQUE(
        TRANSPOSE(
            _xlfn.FILTERXML("&lt;select&gt;&lt;x&gt;"&amp;SUBSTITUTE(选内存[[#This Row],[内存选项表]],",","&lt;/x&gt;&lt;x&gt;") &amp;"&lt;/x&gt;&lt;/select&gt;","//x")
        )
    )
),"无合适【内存】选项,请清除【规格】或【CPU】后再试")</f>
        <v>32</v>
      </c>
    </row>
    <row r="661" spans="1:10">
      <c r="A661" t="s">
        <v>65</v>
      </c>
      <c r="B661" t="s">
        <v>1875</v>
      </c>
      <c r="C661" t="s">
        <v>2391</v>
      </c>
      <c r="D661" s="6">
        <v>16</v>
      </c>
      <c r="E661" s="6" t="s">
        <v>3291</v>
      </c>
      <c r="F661" s="6" t="str">
        <f t="shared" si="10"/>
        <v>选内存!$J$661#</v>
      </c>
      <c r="G661" s="6" t="str" cm="1">
        <f t="array" ref="G661">_xlfn.LET(_xlpm.x, J661,
         _xlpm.cellAddress, "【 选内存!" &amp; ADDRESS(ROW(选内存[[#This Row],[自检]]),COLUMN(选内存[[#This Row],[自检]])) &amp; "】",
         _xlfn.IFS(ISBLANK(_xlpm.x),   "error:右侧选项不足:" &amp;  _xlpm.cellAddress,
               ISERROR(_xlpm.x),   "error:右侧选项执行失败:" &amp; _xlpm.cellAddress,
               TRUE,             "ok")
)</f>
        <v>ok</v>
      </c>
      <c r="J661" cm="1">
        <f t="array" ref="J661">IFERROR(_xlfn._xlws.SORT(
    _xlfn.UNIQUE(
        TRANSPOSE(
            _xlfn.FILTERXML("&lt;select&gt;&lt;x&gt;"&amp;SUBSTITUTE(选内存[[#This Row],[内存选项表]],",","&lt;/x&gt;&lt;x&gt;") &amp;"&lt;/x&gt;&lt;/select&gt;","//x")
        )
    )
),"无合适【内存】选项,请清除【规格】或【CPU】后再试")</f>
        <v>64</v>
      </c>
    </row>
    <row r="662" spans="1:10">
      <c r="A662" t="s">
        <v>65</v>
      </c>
      <c r="B662" t="s">
        <v>1875</v>
      </c>
      <c r="C662" t="s">
        <v>2391</v>
      </c>
      <c r="D662" s="6">
        <v>24</v>
      </c>
      <c r="E662" s="6" t="s">
        <v>3266</v>
      </c>
      <c r="F662" s="6" t="str">
        <f t="shared" si="10"/>
        <v>选内存!$J$662#</v>
      </c>
      <c r="G662" s="6" t="str" cm="1">
        <f t="array" ref="G662">_xlfn.LET(_xlpm.x, J662,
         _xlpm.cellAddress, "【 选内存!" &amp; ADDRESS(ROW(选内存[[#This Row],[自检]]),COLUMN(选内存[[#This Row],[自检]])) &amp; "】",
         _xlfn.IFS(ISBLANK(_xlpm.x),   "error:右侧选项不足:" &amp;  _xlpm.cellAddress,
               ISERROR(_xlpm.x),   "error:右侧选项执行失败:" &amp; _xlpm.cellAddress,
               TRUE,             "ok")
)</f>
        <v>ok</v>
      </c>
      <c r="J662" cm="1">
        <f t="array" ref="J662">IFERROR(_xlfn._xlws.SORT(
    _xlfn.UNIQUE(
        TRANSPOSE(
            _xlfn.FILTERXML("&lt;select&gt;&lt;x&gt;"&amp;SUBSTITUTE(选内存[[#This Row],[内存选项表]],",","&lt;/x&gt;&lt;x&gt;") &amp;"&lt;/x&gt;&lt;/select&gt;","//x")
        )
    )
),"无合适【内存】选项,请清除【规格】或【CPU】后再试")</f>
        <v>96</v>
      </c>
    </row>
    <row r="663" spans="1:10">
      <c r="A663" t="s">
        <v>65</v>
      </c>
      <c r="B663" t="s">
        <v>1875</v>
      </c>
      <c r="C663" t="s">
        <v>2391</v>
      </c>
      <c r="D663" s="6">
        <v>32</v>
      </c>
      <c r="E663" s="6" t="s">
        <v>3323</v>
      </c>
      <c r="F663" s="6" t="str">
        <f t="shared" si="10"/>
        <v>选内存!$J$663#</v>
      </c>
      <c r="G663" s="6" t="str" cm="1">
        <f t="array" ref="G663">_xlfn.LET(_xlpm.x, J663,
         _xlpm.cellAddress, "【 选内存!" &amp; ADDRESS(ROW(选内存[[#This Row],[自检]]),COLUMN(选内存[[#This Row],[自检]])) &amp; "】",
         _xlfn.IFS(ISBLANK(_xlpm.x),   "error:右侧选项不足:" &amp;  _xlpm.cellAddress,
               ISERROR(_xlpm.x),   "error:右侧选项执行失败:" &amp; _xlpm.cellAddress,
               TRUE,             "ok")
)</f>
        <v>ok</v>
      </c>
      <c r="J663" cm="1">
        <f t="array" ref="J663">IFERROR(_xlfn._xlws.SORT(
    _xlfn.UNIQUE(
        TRANSPOSE(
            _xlfn.FILTERXML("&lt;select&gt;&lt;x&gt;"&amp;SUBSTITUTE(选内存[[#This Row],[内存选项表]],",","&lt;/x&gt;&lt;x&gt;") &amp;"&lt;/x&gt;&lt;/select&gt;","//x")
        )
    )
),"无合适【内存】选项,请清除【规格】或【CPU】后再试")</f>
        <v>128</v>
      </c>
    </row>
    <row r="664" spans="1:10">
      <c r="A664" t="s">
        <v>65</v>
      </c>
      <c r="B664" t="s">
        <v>1875</v>
      </c>
      <c r="C664" t="s">
        <v>2391</v>
      </c>
      <c r="D664" s="6">
        <v>64</v>
      </c>
      <c r="E664" s="6" t="s">
        <v>3368</v>
      </c>
      <c r="F664" s="6" t="str">
        <f t="shared" si="10"/>
        <v>选内存!$J$664#</v>
      </c>
      <c r="G664" s="6" t="str" cm="1">
        <f t="array" ref="G664">_xlfn.LET(_xlpm.x, J664,
         _xlpm.cellAddress, "【 选内存!" &amp; ADDRESS(ROW(选内存[[#This Row],[自检]]),COLUMN(选内存[[#This Row],[自检]])) &amp; "】",
         _xlfn.IFS(ISBLANK(_xlpm.x),   "error:右侧选项不足:" &amp;  _xlpm.cellAddress,
               ISERROR(_xlpm.x),   "error:右侧选项执行失败:" &amp; _xlpm.cellAddress,
               TRUE,             "ok")
)</f>
        <v>ok</v>
      </c>
      <c r="J664" cm="1">
        <f t="array" ref="J664">IFERROR(_xlfn._xlws.SORT(
    _xlfn.UNIQUE(
        TRANSPOSE(
            _xlfn.FILTERXML("&lt;select&gt;&lt;x&gt;"&amp;SUBSTITUTE(选内存[[#This Row],[内存选项表]],",","&lt;/x&gt;&lt;x&gt;") &amp;"&lt;/x&gt;&lt;/select&gt;","//x")
        )
    )
),"无合适【内存】选项,请清除【规格】或【CPU】后再试")</f>
        <v>256</v>
      </c>
    </row>
    <row r="665" spans="1:10">
      <c r="A665" t="s">
        <v>65</v>
      </c>
      <c r="B665" t="s">
        <v>1875</v>
      </c>
      <c r="C665" t="s">
        <v>2391</v>
      </c>
      <c r="D665" s="6">
        <v>76</v>
      </c>
      <c r="E665" s="6" t="s">
        <v>3334</v>
      </c>
      <c r="F665" s="6" t="str">
        <f t="shared" si="10"/>
        <v>选内存!$J$665#</v>
      </c>
      <c r="G665" s="6" t="str" cm="1">
        <f t="array" ref="G665">_xlfn.LET(_xlpm.x, J665,
         _xlpm.cellAddress, "【 选内存!" &amp; ADDRESS(ROW(选内存[[#This Row],[自检]]),COLUMN(选内存[[#This Row],[自检]])) &amp; "】",
         _xlfn.IFS(ISBLANK(_xlpm.x),   "error:右侧选项不足:" &amp;  _xlpm.cellAddress,
               ISERROR(_xlpm.x),   "error:右侧选项执行失败:" &amp; _xlpm.cellAddress,
               TRUE,             "ok")
)</f>
        <v>ok</v>
      </c>
      <c r="J665" cm="1">
        <f t="array" ref="J665">IFERROR(_xlfn._xlws.SORT(
    _xlfn.UNIQUE(
        TRANSPOSE(
            _xlfn.FILTERXML("&lt;select&gt;&lt;x&gt;"&amp;SUBSTITUTE(选内存[[#This Row],[内存选项表]],",","&lt;/x&gt;&lt;x&gt;") &amp;"&lt;/x&gt;&lt;/select&gt;","//x")
        )
    )
),"无合适【内存】选项,请清除【规格】或【CPU】后再试")</f>
        <v>320</v>
      </c>
    </row>
    <row r="666" spans="1:10">
      <c r="A666" t="s">
        <v>65</v>
      </c>
      <c r="B666" t="s">
        <v>1875</v>
      </c>
      <c r="C666" t="s">
        <v>2398</v>
      </c>
      <c r="D666" s="6">
        <v>1</v>
      </c>
      <c r="E666" s="6" t="s">
        <v>3304</v>
      </c>
      <c r="F666" s="6" t="str">
        <f t="shared" si="10"/>
        <v>选内存!$J$666#</v>
      </c>
      <c r="G666" s="6" t="str" cm="1">
        <f t="array" ref="G666">_xlfn.LET(_xlpm.x, J666,
         _xlpm.cellAddress, "【 选内存!" &amp; ADDRESS(ROW(选内存[[#This Row],[自检]]),COLUMN(选内存[[#This Row],[自检]])) &amp; "】",
         _xlfn.IFS(ISBLANK(_xlpm.x),   "error:右侧选项不足:" &amp;  _xlpm.cellAddress,
               ISERROR(_xlpm.x),   "error:右侧选项执行失败:" &amp; _xlpm.cellAddress,
               TRUE,             "ok")
)</f>
        <v>ok</v>
      </c>
      <c r="J666" cm="1">
        <f t="array" ref="J666">IFERROR(_xlfn._xlws.SORT(
    _xlfn.UNIQUE(
        TRANSPOSE(
            _xlfn.FILTERXML("&lt;select&gt;&lt;x&gt;"&amp;SUBSTITUTE(选内存[[#This Row],[内存选项表]],",","&lt;/x&gt;&lt;x&gt;") &amp;"&lt;/x&gt;&lt;/select&gt;","//x")
        )
    )
),"无合适【内存】选项,请清除【规格】或【CPU】后再试")</f>
        <v>8</v>
      </c>
    </row>
    <row r="667" spans="1:10">
      <c r="A667" t="s">
        <v>65</v>
      </c>
      <c r="B667" t="s">
        <v>1875</v>
      </c>
      <c r="C667" t="s">
        <v>2398</v>
      </c>
      <c r="D667" s="6">
        <v>4</v>
      </c>
      <c r="E667" s="6" t="s">
        <v>3290</v>
      </c>
      <c r="F667" s="6" t="str">
        <f t="shared" si="10"/>
        <v>选内存!$J$667#</v>
      </c>
      <c r="G667" s="6" t="str" cm="1">
        <f t="array" ref="G667">_xlfn.LET(_xlpm.x, J667,
         _xlpm.cellAddress, "【 选内存!" &amp; ADDRESS(ROW(选内存[[#This Row],[自检]]),COLUMN(选内存[[#This Row],[自检]])) &amp; "】",
         _xlfn.IFS(ISBLANK(_xlpm.x),   "error:右侧选项不足:" &amp;  _xlpm.cellAddress,
               ISERROR(_xlpm.x),   "error:右侧选项执行失败:" &amp; _xlpm.cellAddress,
               TRUE,             "ok")
)</f>
        <v>ok</v>
      </c>
      <c r="J667" cm="1">
        <f t="array" ref="J667">IFERROR(_xlfn._xlws.SORT(
    _xlfn.UNIQUE(
        TRANSPOSE(
            _xlfn.FILTERXML("&lt;select&gt;&lt;x&gt;"&amp;SUBSTITUTE(选内存[[#This Row],[内存选项表]],",","&lt;/x&gt;&lt;x&gt;") &amp;"&lt;/x&gt;&lt;/select&gt;","//x")
        )
    )
),"无合适【内存】选项,请清除【规格】或【CPU】后再试")</f>
        <v>32</v>
      </c>
    </row>
    <row r="668" spans="1:10">
      <c r="A668" t="s">
        <v>65</v>
      </c>
      <c r="B668" t="s">
        <v>1875</v>
      </c>
      <c r="C668" t="s">
        <v>2398</v>
      </c>
      <c r="D668" s="6">
        <v>8</v>
      </c>
      <c r="E668" s="6" t="s">
        <v>3291</v>
      </c>
      <c r="F668" s="6" t="str">
        <f t="shared" si="10"/>
        <v>选内存!$J$668#</v>
      </c>
      <c r="G668" s="6" t="str" cm="1">
        <f t="array" ref="G668">_xlfn.LET(_xlpm.x, J668,
         _xlpm.cellAddress, "【 选内存!" &amp; ADDRESS(ROW(选内存[[#This Row],[自检]]),COLUMN(选内存[[#This Row],[自检]])) &amp; "】",
         _xlfn.IFS(ISBLANK(_xlpm.x),   "error:右侧选项不足:" &amp;  _xlpm.cellAddress,
               ISERROR(_xlpm.x),   "error:右侧选项执行失败:" &amp; _xlpm.cellAddress,
               TRUE,             "ok")
)</f>
        <v>ok</v>
      </c>
      <c r="J668" cm="1">
        <f t="array" ref="J668">IFERROR(_xlfn._xlws.SORT(
    _xlfn.UNIQUE(
        TRANSPOSE(
            _xlfn.FILTERXML("&lt;select&gt;&lt;x&gt;"&amp;SUBSTITUTE(选内存[[#This Row],[内存选项表]],",","&lt;/x&gt;&lt;x&gt;") &amp;"&lt;/x&gt;&lt;/select&gt;","//x")
        )
    )
),"无合适【内存】选项,请清除【规格】或【CPU】后再试")</f>
        <v>64</v>
      </c>
    </row>
    <row r="669" spans="1:10">
      <c r="A669" t="s">
        <v>65</v>
      </c>
      <c r="B669" t="s">
        <v>1875</v>
      </c>
      <c r="C669" t="s">
        <v>2398</v>
      </c>
      <c r="D669" s="6">
        <v>16</v>
      </c>
      <c r="E669" s="6" t="s">
        <v>3323</v>
      </c>
      <c r="F669" s="6" t="str">
        <f t="shared" si="10"/>
        <v>选内存!$J$669#</v>
      </c>
      <c r="G669" s="6" t="str" cm="1">
        <f t="array" ref="G669">_xlfn.LET(_xlpm.x, J669,
         _xlpm.cellAddress, "【 选内存!" &amp; ADDRESS(ROW(选内存[[#This Row],[自检]]),COLUMN(选内存[[#This Row],[自检]])) &amp; "】",
         _xlfn.IFS(ISBLANK(_xlpm.x),   "error:右侧选项不足:" &amp;  _xlpm.cellAddress,
               ISERROR(_xlpm.x),   "error:右侧选项执行失败:" &amp; _xlpm.cellAddress,
               TRUE,             "ok")
)</f>
        <v>ok</v>
      </c>
      <c r="J669" cm="1">
        <f t="array" ref="J669">IFERROR(_xlfn._xlws.SORT(
    _xlfn.UNIQUE(
        TRANSPOSE(
            _xlfn.FILTERXML("&lt;select&gt;&lt;x&gt;"&amp;SUBSTITUTE(选内存[[#This Row],[内存选项表]],",","&lt;/x&gt;&lt;x&gt;") &amp;"&lt;/x&gt;&lt;/select&gt;","//x")
        )
    )
),"无合适【内存】选项,请清除【规格】或【CPU】后再试")</f>
        <v>128</v>
      </c>
    </row>
    <row r="670" spans="1:10">
      <c r="A670" t="s">
        <v>65</v>
      </c>
      <c r="B670" t="s">
        <v>1875</v>
      </c>
      <c r="C670" t="s">
        <v>2398</v>
      </c>
      <c r="D670" s="6">
        <v>32</v>
      </c>
      <c r="E670" s="6" t="s">
        <v>3368</v>
      </c>
      <c r="F670" s="6" t="str">
        <f t="shared" si="10"/>
        <v>选内存!$J$670#</v>
      </c>
      <c r="G670" s="6" t="str" cm="1">
        <f t="array" ref="G670">_xlfn.LET(_xlpm.x, J670,
         _xlpm.cellAddress, "【 选内存!" &amp; ADDRESS(ROW(选内存[[#This Row],[自检]]),COLUMN(选内存[[#This Row],[自检]])) &amp; "】",
         _xlfn.IFS(ISBLANK(_xlpm.x),   "error:右侧选项不足:" &amp;  _xlpm.cellAddress,
               ISERROR(_xlpm.x),   "error:右侧选项执行失败:" &amp; _xlpm.cellAddress,
               TRUE,             "ok")
)</f>
        <v>ok</v>
      </c>
      <c r="J670" cm="1">
        <f t="array" ref="J670">IFERROR(_xlfn._xlws.SORT(
    _xlfn.UNIQUE(
        TRANSPOSE(
            _xlfn.FILTERXML("&lt;select&gt;&lt;x&gt;"&amp;SUBSTITUTE(选内存[[#This Row],[内存选项表]],",","&lt;/x&gt;&lt;x&gt;") &amp;"&lt;/x&gt;&lt;/select&gt;","//x")
        )
    )
),"无合适【内存】选项,请清除【规格】或【CPU】后再试")</f>
        <v>256</v>
      </c>
    </row>
    <row r="671" spans="1:10">
      <c r="A671" t="s">
        <v>65</v>
      </c>
      <c r="B671" t="s">
        <v>1875</v>
      </c>
      <c r="C671" t="s">
        <v>2398</v>
      </c>
      <c r="D671" s="6">
        <v>48</v>
      </c>
      <c r="E671" s="6" t="s">
        <v>3267</v>
      </c>
      <c r="F671" s="6" t="str">
        <f t="shared" si="10"/>
        <v>选内存!$J$671#</v>
      </c>
      <c r="G671" s="6" t="str" cm="1">
        <f t="array" ref="G671">_xlfn.LET(_xlpm.x, J671,
         _xlpm.cellAddress, "【 选内存!" &amp; ADDRESS(ROW(选内存[[#This Row],[自检]]),COLUMN(选内存[[#This Row],[自检]])) &amp; "】",
         _xlfn.IFS(ISBLANK(_xlpm.x),   "error:右侧选项不足:" &amp;  _xlpm.cellAddress,
               ISERROR(_xlpm.x),   "error:右侧选项执行失败:" &amp; _xlpm.cellAddress,
               TRUE,             "ok")
)</f>
        <v>ok</v>
      </c>
      <c r="J671" cm="1">
        <f t="array" ref="J671">IFERROR(_xlfn._xlws.SORT(
    _xlfn.UNIQUE(
        TRANSPOSE(
            _xlfn.FILTERXML("&lt;select&gt;&lt;x&gt;"&amp;SUBSTITUTE(选内存[[#This Row],[内存选项表]],",","&lt;/x&gt;&lt;x&gt;") &amp;"&lt;/x&gt;&lt;/select&gt;","//x")
        )
    )
),"无合适【内存】选项,请清除【规格】或【CPU】后再试")</f>
        <v>384</v>
      </c>
    </row>
    <row r="672" spans="1:10">
      <c r="A672" t="s">
        <v>65</v>
      </c>
      <c r="B672" t="s">
        <v>1875</v>
      </c>
      <c r="C672" t="s">
        <v>2405</v>
      </c>
      <c r="D672" s="6">
        <v>1</v>
      </c>
      <c r="E672" s="6" t="s">
        <v>3304</v>
      </c>
      <c r="F672" s="6" t="str">
        <f t="shared" si="10"/>
        <v>选内存!$J$672#</v>
      </c>
      <c r="G672" s="6" t="str" cm="1">
        <f t="array" ref="G672">_xlfn.LET(_xlpm.x, J672,
         _xlpm.cellAddress, "【 选内存!" &amp; ADDRESS(ROW(选内存[[#This Row],[自检]]),COLUMN(选内存[[#This Row],[自检]])) &amp; "】",
         _xlfn.IFS(ISBLANK(_xlpm.x),   "error:右侧选项不足:" &amp;  _xlpm.cellAddress,
               ISERROR(_xlpm.x),   "error:右侧选项执行失败:" &amp; _xlpm.cellAddress,
               TRUE,             "ok")
)</f>
        <v>ok</v>
      </c>
      <c r="J672" cm="1">
        <f t="array" ref="J672">IFERROR(_xlfn._xlws.SORT(
    _xlfn.UNIQUE(
        TRANSPOSE(
            _xlfn.FILTERXML("&lt;select&gt;&lt;x&gt;"&amp;SUBSTITUTE(选内存[[#This Row],[内存选项表]],",","&lt;/x&gt;&lt;x&gt;") &amp;"&lt;/x&gt;&lt;/select&gt;","//x")
        )
    )
),"无合适【内存】选项,请清除【规格】或【CPU】后再试")</f>
        <v>8</v>
      </c>
    </row>
    <row r="673" spans="1:10">
      <c r="A673" t="s">
        <v>65</v>
      </c>
      <c r="B673" t="s">
        <v>1875</v>
      </c>
      <c r="C673" t="s">
        <v>2405</v>
      </c>
      <c r="D673" s="6">
        <v>2</v>
      </c>
      <c r="E673" s="6" t="s">
        <v>3316</v>
      </c>
      <c r="F673" s="6" t="str">
        <f t="shared" si="10"/>
        <v>选内存!$J$673#</v>
      </c>
      <c r="G673" s="6" t="str" cm="1">
        <f t="array" ref="G673">_xlfn.LET(_xlpm.x, J673,
         _xlpm.cellAddress, "【 选内存!" &amp; ADDRESS(ROW(选内存[[#This Row],[自检]]),COLUMN(选内存[[#This Row],[自检]])) &amp; "】",
         _xlfn.IFS(ISBLANK(_xlpm.x),   "error:右侧选项不足:" &amp;  _xlpm.cellAddress,
               ISERROR(_xlpm.x),   "error:右侧选项执行失败:" &amp; _xlpm.cellAddress,
               TRUE,             "ok")
)</f>
        <v>ok</v>
      </c>
      <c r="J673" cm="1">
        <f t="array" ref="J673">IFERROR(_xlfn._xlws.SORT(
    _xlfn.UNIQUE(
        TRANSPOSE(
            _xlfn.FILTERXML("&lt;select&gt;&lt;x&gt;"&amp;SUBSTITUTE(选内存[[#This Row],[内存选项表]],",","&lt;/x&gt;&lt;x&gt;") &amp;"&lt;/x&gt;&lt;/select&gt;","//x")
        )
    )
),"无合适【内存】选项,请清除【规格】或【CPU】后再试")</f>
        <v>12</v>
      </c>
    </row>
    <row r="674" spans="1:10">
      <c r="A674" t="s">
        <v>65</v>
      </c>
      <c r="B674" t="s">
        <v>1875</v>
      </c>
      <c r="C674" t="s">
        <v>2405</v>
      </c>
      <c r="D674" s="6">
        <v>4</v>
      </c>
      <c r="E674" s="6" t="s">
        <v>3290</v>
      </c>
      <c r="F674" s="6" t="str">
        <f t="shared" si="10"/>
        <v>选内存!$J$674#</v>
      </c>
      <c r="G674" s="6" t="str" cm="1">
        <f t="array" ref="G674">_xlfn.LET(_xlpm.x, J674,
         _xlpm.cellAddress, "【 选内存!" &amp; ADDRESS(ROW(选内存[[#This Row],[自检]]),COLUMN(选内存[[#This Row],[自检]])) &amp; "】",
         _xlfn.IFS(ISBLANK(_xlpm.x),   "error:右侧选项不足:" &amp;  _xlpm.cellAddress,
               ISERROR(_xlpm.x),   "error:右侧选项执行失败:" &amp; _xlpm.cellAddress,
               TRUE,             "ok")
)</f>
        <v>ok</v>
      </c>
      <c r="J674" cm="1">
        <f t="array" ref="J674">IFERROR(_xlfn._xlws.SORT(
    _xlfn.UNIQUE(
        TRANSPOSE(
            _xlfn.FILTERXML("&lt;select&gt;&lt;x&gt;"&amp;SUBSTITUTE(选内存[[#This Row],[内存选项表]],",","&lt;/x&gt;&lt;x&gt;") &amp;"&lt;/x&gt;&lt;/select&gt;","//x")
        )
    )
),"无合适【内存】选项,请清除【规格】或【CPU】后再试")</f>
        <v>32</v>
      </c>
    </row>
    <row r="675" spans="1:10">
      <c r="A675" t="s">
        <v>65</v>
      </c>
      <c r="B675" t="s">
        <v>1875</v>
      </c>
      <c r="C675" t="s">
        <v>2405</v>
      </c>
      <c r="D675" s="6">
        <v>8</v>
      </c>
      <c r="E675" s="6" t="s">
        <v>3291</v>
      </c>
      <c r="F675" s="6" t="str">
        <f t="shared" si="10"/>
        <v>选内存!$J$675#</v>
      </c>
      <c r="G675" s="6" t="str" cm="1">
        <f t="array" ref="G675">_xlfn.LET(_xlpm.x, J675,
         _xlpm.cellAddress, "【 选内存!" &amp; ADDRESS(ROW(选内存[[#This Row],[自检]]),COLUMN(选内存[[#This Row],[自检]])) &amp; "】",
         _xlfn.IFS(ISBLANK(_xlpm.x),   "error:右侧选项不足:" &amp;  _xlpm.cellAddress,
               ISERROR(_xlpm.x),   "error:右侧选项执行失败:" &amp; _xlpm.cellAddress,
               TRUE,             "ok")
)</f>
        <v>ok</v>
      </c>
      <c r="J675" cm="1">
        <f t="array" ref="J675">IFERROR(_xlfn._xlws.SORT(
    _xlfn.UNIQUE(
        TRANSPOSE(
            _xlfn.FILTERXML("&lt;select&gt;&lt;x&gt;"&amp;SUBSTITUTE(选内存[[#This Row],[内存选项表]],",","&lt;/x&gt;&lt;x&gt;") &amp;"&lt;/x&gt;&lt;/select&gt;","//x")
        )
    )
),"无合适【内存】选项,请清除【规格】或【CPU】后再试")</f>
        <v>64</v>
      </c>
    </row>
    <row r="676" spans="1:10">
      <c r="A676" t="s">
        <v>65</v>
      </c>
      <c r="B676" t="s">
        <v>1875</v>
      </c>
      <c r="C676" t="s">
        <v>2405</v>
      </c>
      <c r="D676" s="6">
        <v>16</v>
      </c>
      <c r="E676" s="6" t="s">
        <v>3323</v>
      </c>
      <c r="F676" s="6" t="str">
        <f t="shared" si="10"/>
        <v>选内存!$J$676#</v>
      </c>
      <c r="G676" s="6" t="str" cm="1">
        <f t="array" ref="G676">_xlfn.LET(_xlpm.x, J676,
         _xlpm.cellAddress, "【 选内存!" &amp; ADDRESS(ROW(选内存[[#This Row],[自检]]),COLUMN(选内存[[#This Row],[自检]])) &amp; "】",
         _xlfn.IFS(ISBLANK(_xlpm.x),   "error:右侧选项不足:" &amp;  _xlpm.cellAddress,
               ISERROR(_xlpm.x),   "error:右侧选项执行失败:" &amp; _xlpm.cellAddress,
               TRUE,             "ok")
)</f>
        <v>ok</v>
      </c>
      <c r="J676" cm="1">
        <f t="array" ref="J676">IFERROR(_xlfn._xlws.SORT(
    _xlfn.UNIQUE(
        TRANSPOSE(
            _xlfn.FILTERXML("&lt;select&gt;&lt;x&gt;"&amp;SUBSTITUTE(选内存[[#This Row],[内存选项表]],",","&lt;/x&gt;&lt;x&gt;") &amp;"&lt;/x&gt;&lt;/select&gt;","//x")
        )
    )
),"无合适【内存】选项,请清除【规格】或【CPU】后再试")</f>
        <v>128</v>
      </c>
    </row>
    <row r="677" spans="1:10">
      <c r="A677" t="s">
        <v>65</v>
      </c>
      <c r="B677" t="s">
        <v>1875</v>
      </c>
      <c r="C677" t="s">
        <v>2405</v>
      </c>
      <c r="D677" s="6">
        <v>32</v>
      </c>
      <c r="E677" s="6" t="s">
        <v>3368</v>
      </c>
      <c r="F677" s="6" t="str">
        <f t="shared" si="10"/>
        <v>选内存!$J$677#</v>
      </c>
      <c r="G677" s="6" t="str" cm="1">
        <f t="array" ref="G677">_xlfn.LET(_xlpm.x, J677,
         _xlpm.cellAddress, "【 选内存!" &amp; ADDRESS(ROW(选内存[[#This Row],[自检]]),COLUMN(选内存[[#This Row],[自检]])) &amp; "】",
         _xlfn.IFS(ISBLANK(_xlpm.x),   "error:右侧选项不足:" &amp;  _xlpm.cellAddress,
               ISERROR(_xlpm.x),   "error:右侧选项执行失败:" &amp; _xlpm.cellAddress,
               TRUE,             "ok")
)</f>
        <v>ok</v>
      </c>
      <c r="J677" cm="1">
        <f t="array" ref="J677">IFERROR(_xlfn._xlws.SORT(
    _xlfn.UNIQUE(
        TRANSPOSE(
            _xlfn.FILTERXML("&lt;select&gt;&lt;x&gt;"&amp;SUBSTITUTE(选内存[[#This Row],[内存选项表]],",","&lt;/x&gt;&lt;x&gt;") &amp;"&lt;/x&gt;&lt;/select&gt;","//x")
        )
    )
),"无合适【内存】选项,请清除【规格】或【CPU】后再试")</f>
        <v>256</v>
      </c>
    </row>
    <row r="678" spans="1:10">
      <c r="A678" t="s">
        <v>65</v>
      </c>
      <c r="B678" t="s">
        <v>1875</v>
      </c>
      <c r="C678" t="s">
        <v>2405</v>
      </c>
      <c r="D678" s="6">
        <v>62</v>
      </c>
      <c r="E678" s="6" t="s">
        <v>3361</v>
      </c>
      <c r="F678" s="6" t="str">
        <f t="shared" si="10"/>
        <v>选内存!$J$678#</v>
      </c>
      <c r="G678" s="6" t="str" cm="1">
        <f t="array" ref="G678">_xlfn.LET(_xlpm.x, J678,
         _xlpm.cellAddress, "【 选内存!" &amp; ADDRESS(ROW(选内存[[#This Row],[自检]]),COLUMN(选内存[[#This Row],[自检]])) &amp; "】",
         _xlfn.IFS(ISBLANK(_xlpm.x),   "error:右侧选项不足:" &amp;  _xlpm.cellAddress,
               ISERROR(_xlpm.x),   "error:右侧选项执行失败:" &amp; _xlpm.cellAddress,
               TRUE,             "ok")
)</f>
        <v>ok</v>
      </c>
      <c r="J678" cm="1">
        <f t="array" ref="J678">IFERROR(_xlfn._xlws.SORT(
    _xlfn.UNIQUE(
        TRANSPOSE(
            _xlfn.FILTERXML("&lt;select&gt;&lt;x&gt;"&amp;SUBSTITUTE(选内存[[#This Row],[内存选项表]],",","&lt;/x&gt;&lt;x&gt;") &amp;"&lt;/x&gt;&lt;/select&gt;","//x")
        )
    )
),"无合适【内存】选项,请清除【规格】或【CPU】后再试")</f>
        <v>470</v>
      </c>
    </row>
    <row r="679" spans="1:10">
      <c r="A679" t="s">
        <v>65</v>
      </c>
      <c r="B679" t="s">
        <v>1875</v>
      </c>
      <c r="C679" t="s">
        <v>2405</v>
      </c>
      <c r="D679" s="6">
        <v>64</v>
      </c>
      <c r="E679" s="6" t="s">
        <v>3397</v>
      </c>
      <c r="F679" s="6" t="str">
        <f t="shared" si="10"/>
        <v>选内存!$J$679#</v>
      </c>
      <c r="G679" s="6" t="str" cm="1">
        <f t="array" ref="G679">_xlfn.LET(_xlpm.x, J679,
         _xlpm.cellAddress, "【 选内存!" &amp; ADDRESS(ROW(选内存[[#This Row],[自检]]),COLUMN(选内存[[#This Row],[自检]])) &amp; "】",
         _xlfn.IFS(ISBLANK(_xlpm.x),   "error:右侧选项不足:" &amp;  _xlpm.cellAddress,
               ISERROR(_xlpm.x),   "error:右侧选项执行失败:" &amp; _xlpm.cellAddress,
               TRUE,             "ok")
)</f>
        <v>ok</v>
      </c>
      <c r="J679" cm="1">
        <f t="array" ref="J679">IFERROR(_xlfn._xlws.SORT(
    _xlfn.UNIQUE(
        TRANSPOSE(
            _xlfn.FILTERXML("&lt;select&gt;&lt;x&gt;"&amp;SUBSTITUTE(选内存[[#This Row],[内存选项表]],",","&lt;/x&gt;&lt;x&gt;") &amp;"&lt;/x&gt;&lt;/select&gt;","//x")
        )
    )
),"无合适【内存】选项,请清除【规格】或【CPU】后再试")</f>
        <v>512</v>
      </c>
    </row>
    <row r="680" spans="1:10">
      <c r="A680" t="s">
        <v>65</v>
      </c>
      <c r="B680" t="s">
        <v>1875</v>
      </c>
      <c r="C680" t="s">
        <v>2405</v>
      </c>
      <c r="D680" s="6">
        <v>124</v>
      </c>
      <c r="E680" s="6" t="s">
        <v>3390</v>
      </c>
      <c r="F680" s="6" t="str">
        <f t="shared" si="10"/>
        <v>选内存!$J$680#</v>
      </c>
      <c r="G680" s="6" t="str" cm="1">
        <f t="array" ref="G680">_xlfn.LET(_xlpm.x, J680,
         _xlpm.cellAddress, "【 选内存!" &amp; ADDRESS(ROW(选内存[[#This Row],[自检]]),COLUMN(选内存[[#This Row],[自检]])) &amp; "】",
         _xlfn.IFS(ISBLANK(_xlpm.x),   "error:右侧选项不足:" &amp;  _xlpm.cellAddress,
               ISERROR(_xlpm.x),   "error:右侧选项执行失败:" &amp; _xlpm.cellAddress,
               TRUE,             "ok")
)</f>
        <v>ok</v>
      </c>
      <c r="J680" cm="1">
        <f t="array" ref="J680">IFERROR(_xlfn._xlws.SORT(
    _xlfn.UNIQUE(
        TRANSPOSE(
            _xlfn.FILTERXML("&lt;select&gt;&lt;x&gt;"&amp;SUBSTITUTE(选内存[[#This Row],[内存选项表]],",","&lt;/x&gt;&lt;x&gt;") &amp;"&lt;/x&gt;&lt;/select&gt;","//x")
        )
    )
),"无合适【内存】选项,请清除【规格】或【CPU】后再试")</f>
        <v>940</v>
      </c>
    </row>
    <row r="681" spans="1:10">
      <c r="A681" t="s">
        <v>65</v>
      </c>
      <c r="B681" t="s">
        <v>1875</v>
      </c>
      <c r="C681" t="s">
        <v>2415</v>
      </c>
      <c r="D681" s="6">
        <v>1</v>
      </c>
      <c r="E681" s="6" t="s">
        <v>3304</v>
      </c>
      <c r="F681" s="6" t="str">
        <f t="shared" si="10"/>
        <v>选内存!$J$681#</v>
      </c>
      <c r="G681" s="6" t="str" cm="1">
        <f t="array" ref="G681">_xlfn.LET(_xlpm.x, J681,
         _xlpm.cellAddress, "【 选内存!" &amp; ADDRESS(ROW(选内存[[#This Row],[自检]]),COLUMN(选内存[[#This Row],[自检]])) &amp; "】",
         _xlfn.IFS(ISBLANK(_xlpm.x),   "error:右侧选项不足:" &amp;  _xlpm.cellAddress,
               ISERROR(_xlpm.x),   "error:右侧选项执行失败:" &amp; _xlpm.cellAddress,
               TRUE,             "ok")
)</f>
        <v>ok</v>
      </c>
      <c r="J681" cm="1">
        <f t="array" ref="J681">IFERROR(_xlfn._xlws.SORT(
    _xlfn.UNIQUE(
        TRANSPOSE(
            _xlfn.FILTERXML("&lt;select&gt;&lt;x&gt;"&amp;SUBSTITUTE(选内存[[#This Row],[内存选项表]],",","&lt;/x&gt;&lt;x&gt;") &amp;"&lt;/x&gt;&lt;/select&gt;","//x")
        )
    )
),"无合适【内存】选项,请清除【规格】或【CPU】后再试")</f>
        <v>8</v>
      </c>
    </row>
    <row r="682" spans="1:10">
      <c r="A682" t="s">
        <v>65</v>
      </c>
      <c r="B682" t="s">
        <v>1875</v>
      </c>
      <c r="C682" t="s">
        <v>2415</v>
      </c>
      <c r="D682" s="6">
        <v>2</v>
      </c>
      <c r="E682" s="6" t="s">
        <v>3301</v>
      </c>
      <c r="F682" s="6" t="str">
        <f t="shared" si="10"/>
        <v>选内存!$J$682#</v>
      </c>
      <c r="G682" s="6" t="str" cm="1">
        <f t="array" ref="G682">_xlfn.LET(_xlpm.x, J682,
         _xlpm.cellAddress, "【 选内存!" &amp; ADDRESS(ROW(选内存[[#This Row],[自检]]),COLUMN(选内存[[#This Row],[自检]])) &amp; "】",
         _xlfn.IFS(ISBLANK(_xlpm.x),   "error:右侧选项不足:" &amp;  _xlpm.cellAddress,
               ISERROR(_xlpm.x),   "error:右侧选项执行失败:" &amp; _xlpm.cellAddress,
               TRUE,             "ok")
)</f>
        <v>ok</v>
      </c>
      <c r="J682" cm="1">
        <f t="array" ref="J682">IFERROR(_xlfn._xlws.SORT(
    _xlfn.UNIQUE(
        TRANSPOSE(
            _xlfn.FILTERXML("&lt;select&gt;&lt;x&gt;"&amp;SUBSTITUTE(选内存[[#This Row],[内存选项表]],",","&lt;/x&gt;&lt;x&gt;") &amp;"&lt;/x&gt;&lt;/select&gt;","//x")
        )
    )
),"无合适【内存】选项,请清除【规格】或【CPU】后再试")</f>
        <v>16</v>
      </c>
    </row>
    <row r="683" spans="1:10">
      <c r="A683" t="s">
        <v>65</v>
      </c>
      <c r="B683" t="s">
        <v>1875</v>
      </c>
      <c r="C683" t="s">
        <v>2415</v>
      </c>
      <c r="D683" s="6">
        <v>4</v>
      </c>
      <c r="E683" s="6" t="s">
        <v>3290</v>
      </c>
      <c r="F683" s="6" t="str">
        <f t="shared" si="10"/>
        <v>选内存!$J$683#</v>
      </c>
      <c r="G683" s="6" t="str" cm="1">
        <f t="array" ref="G683">_xlfn.LET(_xlpm.x, J683,
         _xlpm.cellAddress, "【 选内存!" &amp; ADDRESS(ROW(选内存[[#This Row],[自检]]),COLUMN(选内存[[#This Row],[自检]])) &amp; "】",
         _xlfn.IFS(ISBLANK(_xlpm.x),   "error:右侧选项不足:" &amp;  _xlpm.cellAddress,
               ISERROR(_xlpm.x),   "error:右侧选项执行失败:" &amp; _xlpm.cellAddress,
               TRUE,             "ok")
)</f>
        <v>ok</v>
      </c>
      <c r="J683" cm="1">
        <f t="array" ref="J683">IFERROR(_xlfn._xlws.SORT(
    _xlfn.UNIQUE(
        TRANSPOSE(
            _xlfn.FILTERXML("&lt;select&gt;&lt;x&gt;"&amp;SUBSTITUTE(选内存[[#This Row],[内存选项表]],",","&lt;/x&gt;&lt;x&gt;") &amp;"&lt;/x&gt;&lt;/select&gt;","//x")
        )
    )
),"无合适【内存】选项,请清除【规格】或【CPU】后再试")</f>
        <v>32</v>
      </c>
    </row>
    <row r="684" spans="1:10">
      <c r="A684" t="s">
        <v>65</v>
      </c>
      <c r="B684" t="s">
        <v>1875</v>
      </c>
      <c r="C684" t="s">
        <v>2415</v>
      </c>
      <c r="D684" s="6">
        <v>8</v>
      </c>
      <c r="E684" s="6" t="s">
        <v>3291</v>
      </c>
      <c r="F684" s="6" t="str">
        <f t="shared" si="10"/>
        <v>选内存!$J$684#</v>
      </c>
      <c r="G684" s="6" t="str" cm="1">
        <f t="array" ref="G684">_xlfn.LET(_xlpm.x, J684,
         _xlpm.cellAddress, "【 选内存!" &amp; ADDRESS(ROW(选内存[[#This Row],[自检]]),COLUMN(选内存[[#This Row],[自检]])) &amp; "】",
         _xlfn.IFS(ISBLANK(_xlpm.x),   "error:右侧选项不足:" &amp;  _xlpm.cellAddress,
               ISERROR(_xlpm.x),   "error:右侧选项执行失败:" &amp; _xlpm.cellAddress,
               TRUE,             "ok")
)</f>
        <v>ok</v>
      </c>
      <c r="J684" cm="1">
        <f t="array" ref="J684">IFERROR(_xlfn._xlws.SORT(
    _xlfn.UNIQUE(
        TRANSPOSE(
            _xlfn.FILTERXML("&lt;select&gt;&lt;x&gt;"&amp;SUBSTITUTE(选内存[[#This Row],[内存选项表]],",","&lt;/x&gt;&lt;x&gt;") &amp;"&lt;/x&gt;&lt;/select&gt;","//x")
        )
    )
),"无合适【内存】选项,请清除【规格】或【CPU】后再试")</f>
        <v>64</v>
      </c>
    </row>
    <row r="685" spans="1:10">
      <c r="A685" t="s">
        <v>65</v>
      </c>
      <c r="B685" t="s">
        <v>1875</v>
      </c>
      <c r="C685" t="s">
        <v>2415</v>
      </c>
      <c r="D685" s="6">
        <v>12</v>
      </c>
      <c r="E685" s="6" t="s">
        <v>3266</v>
      </c>
      <c r="F685" s="6" t="str">
        <f t="shared" si="10"/>
        <v>选内存!$J$685#</v>
      </c>
      <c r="G685" s="6" t="str" cm="1">
        <f t="array" ref="G685">_xlfn.LET(_xlpm.x, J685,
         _xlpm.cellAddress, "【 选内存!" &amp; ADDRESS(ROW(选内存[[#This Row],[自检]]),COLUMN(选内存[[#This Row],[自检]])) &amp; "】",
         _xlfn.IFS(ISBLANK(_xlpm.x),   "error:右侧选项不足:" &amp;  _xlpm.cellAddress,
               ISERROR(_xlpm.x),   "error:右侧选项执行失败:" &amp; _xlpm.cellAddress,
               TRUE,             "ok")
)</f>
        <v>ok</v>
      </c>
      <c r="J685" cm="1">
        <f t="array" ref="J685">IFERROR(_xlfn._xlws.SORT(
    _xlfn.UNIQUE(
        TRANSPOSE(
            _xlfn.FILTERXML("&lt;select&gt;&lt;x&gt;"&amp;SUBSTITUTE(选内存[[#This Row],[内存选项表]],",","&lt;/x&gt;&lt;x&gt;") &amp;"&lt;/x&gt;&lt;/select&gt;","//x")
        )
    )
),"无合适【内存】选项,请清除【规格】或【CPU】后再试")</f>
        <v>96</v>
      </c>
    </row>
    <row r="686" spans="1:10">
      <c r="A686" t="s">
        <v>65</v>
      </c>
      <c r="B686" t="s">
        <v>1875</v>
      </c>
      <c r="C686" t="s">
        <v>2415</v>
      </c>
      <c r="D686" s="6">
        <v>16</v>
      </c>
      <c r="E686" s="6" t="s">
        <v>3323</v>
      </c>
      <c r="F686" s="6" t="str">
        <f t="shared" si="10"/>
        <v>选内存!$J$686#</v>
      </c>
      <c r="G686" s="6" t="str" cm="1">
        <f t="array" ref="G686">_xlfn.LET(_xlpm.x, J686,
         _xlpm.cellAddress, "【 选内存!" &amp; ADDRESS(ROW(选内存[[#This Row],[自检]]),COLUMN(选内存[[#This Row],[自检]])) &amp; "】",
         _xlfn.IFS(ISBLANK(_xlpm.x),   "error:右侧选项不足:" &amp;  _xlpm.cellAddress,
               ISERROR(_xlpm.x),   "error:右侧选项执行失败:" &amp; _xlpm.cellAddress,
               TRUE,             "ok")
)</f>
        <v>ok</v>
      </c>
      <c r="J686" cm="1">
        <f t="array" ref="J686">IFERROR(_xlfn._xlws.SORT(
    _xlfn.UNIQUE(
        TRANSPOSE(
            _xlfn.FILTERXML("&lt;select&gt;&lt;x&gt;"&amp;SUBSTITUTE(选内存[[#This Row],[内存选项表]],",","&lt;/x&gt;&lt;x&gt;") &amp;"&lt;/x&gt;&lt;/select&gt;","//x")
        )
    )
),"无合适【内存】选项,请清除【规格】或【CPU】后再试")</f>
        <v>128</v>
      </c>
    </row>
    <row r="687" spans="1:10">
      <c r="A687" t="s">
        <v>65</v>
      </c>
      <c r="B687" t="s">
        <v>1875</v>
      </c>
      <c r="C687" t="s">
        <v>2415</v>
      </c>
      <c r="D687" s="6">
        <v>32</v>
      </c>
      <c r="E687" s="6" t="s">
        <v>3368</v>
      </c>
      <c r="F687" s="6" t="str">
        <f t="shared" si="10"/>
        <v>选内存!$J$687#</v>
      </c>
      <c r="G687" s="6" t="str" cm="1">
        <f t="array" ref="G687">_xlfn.LET(_xlpm.x, J687,
         _xlpm.cellAddress, "【 选内存!" &amp; ADDRESS(ROW(选内存[[#This Row],[自检]]),COLUMN(选内存[[#This Row],[自检]])) &amp; "】",
         _xlfn.IFS(ISBLANK(_xlpm.x),   "error:右侧选项不足:" &amp;  _xlpm.cellAddress,
               ISERROR(_xlpm.x),   "error:右侧选项执行失败:" &amp; _xlpm.cellAddress,
               TRUE,             "ok")
)</f>
        <v>ok</v>
      </c>
      <c r="J687" cm="1">
        <f t="array" ref="J687">IFERROR(_xlfn._xlws.SORT(
    _xlfn.UNIQUE(
        TRANSPOSE(
            _xlfn.FILTERXML("&lt;select&gt;&lt;x&gt;"&amp;SUBSTITUTE(选内存[[#This Row],[内存选项表]],",","&lt;/x&gt;&lt;x&gt;") &amp;"&lt;/x&gt;&lt;/select&gt;","//x")
        )
    )
),"无合适【内存】选项,请清除【规格】或【CPU】后再试")</f>
        <v>256</v>
      </c>
    </row>
    <row r="688" spans="1:10">
      <c r="A688" t="s">
        <v>65</v>
      </c>
      <c r="B688" t="s">
        <v>1875</v>
      </c>
      <c r="C688" t="s">
        <v>2415</v>
      </c>
      <c r="D688" s="6">
        <v>64</v>
      </c>
      <c r="E688" s="6" t="s">
        <v>3397</v>
      </c>
      <c r="F688" s="6" t="str">
        <f t="shared" si="10"/>
        <v>选内存!$J$688#</v>
      </c>
      <c r="G688" s="6" t="str" cm="1">
        <f t="array" ref="G688">_xlfn.LET(_xlpm.x, J688,
         _xlpm.cellAddress, "【 选内存!" &amp; ADDRESS(ROW(选内存[[#This Row],[自检]]),COLUMN(选内存[[#This Row],[自检]])) &amp; "】",
         _xlfn.IFS(ISBLANK(_xlpm.x),   "error:右侧选项不足:" &amp;  _xlpm.cellAddress,
               ISERROR(_xlpm.x),   "error:右侧选项执行失败:" &amp; _xlpm.cellAddress,
               TRUE,             "ok")
)</f>
        <v>ok</v>
      </c>
      <c r="J688" cm="1">
        <f t="array" ref="J688">IFERROR(_xlfn._xlws.SORT(
    _xlfn.UNIQUE(
        TRANSPOSE(
            _xlfn.FILTERXML("&lt;select&gt;&lt;x&gt;"&amp;SUBSTITUTE(选内存[[#This Row],[内存选项表]],",","&lt;/x&gt;&lt;x&gt;") &amp;"&lt;/x&gt;&lt;/select&gt;","//x")
        )
    )
),"无合适【内存】选项,请清除【规格】或【CPU】后再试")</f>
        <v>512</v>
      </c>
    </row>
    <row r="689" spans="1:11">
      <c r="A689" t="s">
        <v>65</v>
      </c>
      <c r="B689" t="s">
        <v>1875</v>
      </c>
      <c r="C689" t="s">
        <v>2424</v>
      </c>
      <c r="D689" s="6">
        <v>1</v>
      </c>
      <c r="E689" s="6" t="s">
        <v>3304</v>
      </c>
      <c r="F689" s="6" t="str">
        <f t="shared" si="10"/>
        <v>选内存!$J$689#</v>
      </c>
      <c r="G689" s="6" t="str" cm="1">
        <f t="array" ref="G689">_xlfn.LET(_xlpm.x, J689,
         _xlpm.cellAddress, "【 选内存!" &amp; ADDRESS(ROW(选内存[[#This Row],[自检]]),COLUMN(选内存[[#This Row],[自检]])) &amp; "】",
         _xlfn.IFS(ISBLANK(_xlpm.x),   "error:右侧选项不足:" &amp;  _xlpm.cellAddress,
               ISERROR(_xlpm.x),   "error:右侧选项执行失败:" &amp; _xlpm.cellAddress,
               TRUE,             "ok")
)</f>
        <v>ok</v>
      </c>
      <c r="J689" cm="1">
        <f t="array" ref="J689">IFERROR(_xlfn._xlws.SORT(
    _xlfn.UNIQUE(
        TRANSPOSE(
            _xlfn.FILTERXML("&lt;select&gt;&lt;x&gt;"&amp;SUBSTITUTE(选内存[[#This Row],[内存选项表]],",","&lt;/x&gt;&lt;x&gt;") &amp;"&lt;/x&gt;&lt;/select&gt;","//x")
        )
    )
),"无合适【内存】选项,请清除【规格】或【CPU】后再试")</f>
        <v>8</v>
      </c>
    </row>
    <row r="690" spans="1:11">
      <c r="A690" t="s">
        <v>65</v>
      </c>
      <c r="B690" t="s">
        <v>1875</v>
      </c>
      <c r="C690" t="s">
        <v>2424</v>
      </c>
      <c r="D690" s="6">
        <v>2</v>
      </c>
      <c r="E690" s="6" t="s">
        <v>3301</v>
      </c>
      <c r="F690" s="6" t="str">
        <f t="shared" si="10"/>
        <v>选内存!$J$690#</v>
      </c>
      <c r="G690" s="6" t="str" cm="1">
        <f t="array" ref="G690">_xlfn.LET(_xlpm.x, J690,
         _xlpm.cellAddress, "【 选内存!" &amp; ADDRESS(ROW(选内存[[#This Row],[自检]]),COLUMN(选内存[[#This Row],[自检]])) &amp; "】",
         _xlfn.IFS(ISBLANK(_xlpm.x),   "error:右侧选项不足:" &amp;  _xlpm.cellAddress,
               ISERROR(_xlpm.x),   "error:右侧选项执行失败:" &amp; _xlpm.cellAddress,
               TRUE,             "ok")
)</f>
        <v>ok</v>
      </c>
      <c r="J690" cm="1">
        <f t="array" ref="J690">IFERROR(_xlfn._xlws.SORT(
    _xlfn.UNIQUE(
        TRANSPOSE(
            _xlfn.FILTERXML("&lt;select&gt;&lt;x&gt;"&amp;SUBSTITUTE(选内存[[#This Row],[内存选项表]],",","&lt;/x&gt;&lt;x&gt;") &amp;"&lt;/x&gt;&lt;/select&gt;","//x")
        )
    )
),"无合适【内存】选项,请清除【规格】或【CPU】后再试")</f>
        <v>16</v>
      </c>
    </row>
    <row r="691" spans="1:11">
      <c r="A691" t="s">
        <v>65</v>
      </c>
      <c r="B691" t="s">
        <v>1875</v>
      </c>
      <c r="C691" t="s">
        <v>2424</v>
      </c>
      <c r="D691" s="6">
        <v>4</v>
      </c>
      <c r="E691" s="6" t="s">
        <v>3290</v>
      </c>
      <c r="F691" s="6" t="str">
        <f t="shared" si="10"/>
        <v>选内存!$J$691#</v>
      </c>
      <c r="G691" s="6" t="str" cm="1">
        <f t="array" ref="G691">_xlfn.LET(_xlpm.x, J691,
         _xlpm.cellAddress, "【 选内存!" &amp; ADDRESS(ROW(选内存[[#This Row],[自检]]),COLUMN(选内存[[#This Row],[自检]])) &amp; "】",
         _xlfn.IFS(ISBLANK(_xlpm.x),   "error:右侧选项不足:" &amp;  _xlpm.cellAddress,
               ISERROR(_xlpm.x),   "error:右侧选项执行失败:" &amp; _xlpm.cellAddress,
               TRUE,             "ok")
)</f>
        <v>ok</v>
      </c>
      <c r="J691" cm="1">
        <f t="array" ref="J691">IFERROR(_xlfn._xlws.SORT(
    _xlfn.UNIQUE(
        TRANSPOSE(
            _xlfn.FILTERXML("&lt;select&gt;&lt;x&gt;"&amp;SUBSTITUTE(选内存[[#This Row],[内存选项表]],",","&lt;/x&gt;&lt;x&gt;") &amp;"&lt;/x&gt;&lt;/select&gt;","//x")
        )
    )
),"无合适【内存】选项,请清除【规格】或【CPU】后再试")</f>
        <v>32</v>
      </c>
    </row>
    <row r="692" spans="1:11">
      <c r="A692" t="s">
        <v>65</v>
      </c>
      <c r="B692" t="s">
        <v>1875</v>
      </c>
      <c r="C692" t="s">
        <v>2424</v>
      </c>
      <c r="D692" s="6">
        <v>8</v>
      </c>
      <c r="E692" s="6" t="s">
        <v>3291</v>
      </c>
      <c r="F692" s="6" t="str">
        <f t="shared" si="10"/>
        <v>选内存!$J$692#</v>
      </c>
      <c r="G692" s="6" t="str" cm="1">
        <f t="array" ref="G692">_xlfn.LET(_xlpm.x, J692,
         _xlpm.cellAddress, "【 选内存!" &amp; ADDRESS(ROW(选内存[[#This Row],[自检]]),COLUMN(选内存[[#This Row],[自检]])) &amp; "】",
         _xlfn.IFS(ISBLANK(_xlpm.x),   "error:右侧选项不足:" &amp;  _xlpm.cellAddress,
               ISERROR(_xlpm.x),   "error:右侧选项执行失败:" &amp; _xlpm.cellAddress,
               TRUE,             "ok")
)</f>
        <v>ok</v>
      </c>
      <c r="J692" cm="1">
        <f t="array" ref="J692">IFERROR(_xlfn._xlws.SORT(
    _xlfn.UNIQUE(
        TRANSPOSE(
            _xlfn.FILTERXML("&lt;select&gt;&lt;x&gt;"&amp;SUBSTITUTE(选内存[[#This Row],[内存选项表]],",","&lt;/x&gt;&lt;x&gt;") &amp;"&lt;/x&gt;&lt;/select&gt;","//x")
        )
    )
),"无合适【内存】选项,请清除【规格】或【CPU】后再试")</f>
        <v>64</v>
      </c>
    </row>
    <row r="693" spans="1:11">
      <c r="A693" t="s">
        <v>65</v>
      </c>
      <c r="B693" t="s">
        <v>1875</v>
      </c>
      <c r="C693" t="s">
        <v>2424</v>
      </c>
      <c r="D693" s="6">
        <v>12</v>
      </c>
      <c r="E693" s="6" t="s">
        <v>3649</v>
      </c>
      <c r="F693" s="6" t="str">
        <f t="shared" si="10"/>
        <v>选内存!$J$693#</v>
      </c>
      <c r="G693" s="6" t="str" cm="1">
        <f t="array" ref="G693">_xlfn.LET(_xlpm.x, J693,
         _xlpm.cellAddress, "【 选内存!" &amp; ADDRESS(ROW(选内存[[#This Row],[自检]]),COLUMN(选内存[[#This Row],[自检]])) &amp; "】",
         _xlfn.IFS(ISBLANK(_xlpm.x),   "error:右侧选项不足:" &amp;  _xlpm.cellAddress,
               ISERROR(_xlpm.x),   "error:右侧选项执行失败:" &amp; _xlpm.cellAddress,
               TRUE,             "ok")
)</f>
        <v>ok</v>
      </c>
      <c r="J693" cm="1">
        <f t="array" ref="J693:K693">IFERROR(_xlfn._xlws.SORT(
    _xlfn.UNIQUE(
        TRANSPOSE(
            _xlfn.FILTERXML("&lt;select&gt;&lt;x&gt;"&amp;SUBSTITUTE(选内存[[#This Row],[内存选项表]],",","&lt;/x&gt;&lt;x&gt;") &amp;"&lt;/x&gt;&lt;/select&gt;","//x")
        )
    )
),"无合适【内存】选项,请清除【规格】或【CPU】后再试")</f>
        <v>96</v>
      </c>
      <c r="K693">
        <v>144</v>
      </c>
    </row>
    <row r="694" spans="1:11">
      <c r="A694" t="s">
        <v>65</v>
      </c>
      <c r="B694" t="s">
        <v>1875</v>
      </c>
      <c r="C694" t="s">
        <v>2424</v>
      </c>
      <c r="D694" s="6">
        <v>16</v>
      </c>
      <c r="E694" s="6" t="s">
        <v>3650</v>
      </c>
      <c r="F694" s="6" t="str">
        <f t="shared" si="10"/>
        <v>选内存!$J$694#</v>
      </c>
      <c r="G694" s="6" t="str" cm="1">
        <f t="array" ref="G694">_xlfn.LET(_xlpm.x, J694,
         _xlpm.cellAddress, "【 选内存!" &amp; ADDRESS(ROW(选内存[[#This Row],[自检]]),COLUMN(选内存[[#This Row],[自检]])) &amp; "】",
         _xlfn.IFS(ISBLANK(_xlpm.x),   "error:右侧选项不足:" &amp;  _xlpm.cellAddress,
               ISERROR(_xlpm.x),   "error:右侧选项执行失败:" &amp; _xlpm.cellAddress,
               TRUE,             "ok")
)</f>
        <v>ok</v>
      </c>
      <c r="J694" cm="1">
        <f t="array" ref="J694:K694">IFERROR(_xlfn._xlws.SORT(
    _xlfn.UNIQUE(
        TRANSPOSE(
            _xlfn.FILTERXML("&lt;select&gt;&lt;x&gt;"&amp;SUBSTITUTE(选内存[[#This Row],[内存选项表]],",","&lt;/x&gt;&lt;x&gt;") &amp;"&lt;/x&gt;&lt;/select&gt;","//x")
        )
    )
),"无合适【内存】选项,请清除【规格】或【CPU】后再试")</f>
        <v>128</v>
      </c>
      <c r="K694">
        <v>192</v>
      </c>
    </row>
    <row r="695" spans="1:11">
      <c r="A695" t="s">
        <v>65</v>
      </c>
      <c r="B695" t="s">
        <v>1875</v>
      </c>
      <c r="C695" t="s">
        <v>2424</v>
      </c>
      <c r="D695" s="6">
        <v>32</v>
      </c>
      <c r="E695" s="6" t="s">
        <v>3651</v>
      </c>
      <c r="F695" s="6" t="str">
        <f t="shared" si="10"/>
        <v>选内存!$J$695#</v>
      </c>
      <c r="G695" s="6" t="str" cm="1">
        <f t="array" ref="G695">_xlfn.LET(_xlpm.x, J695,
         _xlpm.cellAddress, "【 选内存!" &amp; ADDRESS(ROW(选内存[[#This Row],[自检]]),COLUMN(选内存[[#This Row],[自检]])) &amp; "】",
         _xlfn.IFS(ISBLANK(_xlpm.x),   "error:右侧选项不足:" &amp;  _xlpm.cellAddress,
               ISERROR(_xlpm.x),   "error:右侧选项执行失败:" &amp; _xlpm.cellAddress,
               TRUE,             "ok")
)</f>
        <v>ok</v>
      </c>
      <c r="J695" cm="1">
        <f t="array" ref="J695:K695">IFERROR(_xlfn._xlws.SORT(
    _xlfn.UNIQUE(
        TRANSPOSE(
            _xlfn.FILTERXML("&lt;select&gt;&lt;x&gt;"&amp;SUBSTITUTE(选内存[[#This Row],[内存选项表]],",","&lt;/x&gt;&lt;x&gt;") &amp;"&lt;/x&gt;&lt;/select&gt;","//x")
        )
    )
),"无合适【内存】选项,请清除【规格】或【CPU】后再试")</f>
        <v>256</v>
      </c>
      <c r="K695">
        <v>384</v>
      </c>
    </row>
    <row r="696" spans="1:11">
      <c r="A696" t="s">
        <v>65</v>
      </c>
      <c r="B696" t="s">
        <v>1875</v>
      </c>
      <c r="C696" t="s">
        <v>2424</v>
      </c>
      <c r="D696" s="6">
        <v>64</v>
      </c>
      <c r="E696" s="6" t="s">
        <v>3397</v>
      </c>
      <c r="F696" s="6" t="str">
        <f t="shared" si="10"/>
        <v>选内存!$J$696#</v>
      </c>
      <c r="G696" s="6" t="str" cm="1">
        <f t="array" ref="G696">_xlfn.LET(_xlpm.x, J696,
         _xlpm.cellAddress, "【 选内存!" &amp; ADDRESS(ROW(选内存[[#This Row],[自检]]),COLUMN(选内存[[#This Row],[自检]])) &amp; "】",
         _xlfn.IFS(ISBLANK(_xlpm.x),   "error:右侧选项不足:" &amp;  _xlpm.cellAddress,
               ISERROR(_xlpm.x),   "error:右侧选项执行失败:" &amp; _xlpm.cellAddress,
               TRUE,             "ok")
)</f>
        <v>ok</v>
      </c>
      <c r="J696" cm="1">
        <f t="array" ref="J696">IFERROR(_xlfn._xlws.SORT(
    _xlfn.UNIQUE(
        TRANSPOSE(
            _xlfn.FILTERXML("&lt;select&gt;&lt;x&gt;"&amp;SUBSTITUTE(选内存[[#This Row],[内存选项表]],",","&lt;/x&gt;&lt;x&gt;") &amp;"&lt;/x&gt;&lt;/select&gt;","//x")
        )
    )
),"无合适【内存】选项,请清除【规格】或【CPU】后再试")</f>
        <v>512</v>
      </c>
    </row>
    <row r="697" spans="1:11">
      <c r="A697" t="s">
        <v>65</v>
      </c>
      <c r="B697" t="s">
        <v>1875</v>
      </c>
      <c r="C697" t="s">
        <v>2424</v>
      </c>
      <c r="D697" s="6">
        <v>72</v>
      </c>
      <c r="E697" s="6" t="s">
        <v>3401</v>
      </c>
      <c r="F697" s="6" t="str">
        <f t="shared" si="10"/>
        <v>选内存!$J$697#</v>
      </c>
      <c r="G697" s="6" t="str" cm="1">
        <f t="array" ref="G697">_xlfn.LET(_xlpm.x, J697,
         _xlpm.cellAddress, "【 选内存!" &amp; ADDRESS(ROW(选内存[[#This Row],[自检]]),COLUMN(选内存[[#This Row],[自检]])) &amp; "】",
         _xlfn.IFS(ISBLANK(_xlpm.x),   "error:右侧选项不足:" &amp;  _xlpm.cellAddress,
               ISERROR(_xlpm.x),   "error:右侧选项执行失败:" &amp; _xlpm.cellAddress,
               TRUE,             "ok")
)</f>
        <v>ok</v>
      </c>
      <c r="J697" cm="1">
        <f t="array" ref="J697">IFERROR(_xlfn._xlws.SORT(
    _xlfn.UNIQUE(
        TRANSPOSE(
            _xlfn.FILTERXML("&lt;select&gt;&lt;x&gt;"&amp;SUBSTITUTE(选内存[[#This Row],[内存选项表]],",","&lt;/x&gt;&lt;x&gt;") &amp;"&lt;/x&gt;&lt;/select&gt;","//x")
        )
    )
),"无合适【内存】选项,请清除【规格】或【CPU】后再试")</f>
        <v>648</v>
      </c>
    </row>
    <row r="698" spans="1:11">
      <c r="A698" t="s">
        <v>65</v>
      </c>
      <c r="B698" t="s">
        <v>1875</v>
      </c>
      <c r="C698" t="s">
        <v>2437</v>
      </c>
      <c r="D698" s="6">
        <v>1</v>
      </c>
      <c r="E698" s="6" t="s">
        <v>3304</v>
      </c>
      <c r="F698" s="6" t="str">
        <f t="shared" si="10"/>
        <v>选内存!$J$698#</v>
      </c>
      <c r="G698" s="6" t="str" cm="1">
        <f t="array" ref="G698">_xlfn.LET(_xlpm.x, J698,
         _xlpm.cellAddress, "【 选内存!" &amp; ADDRESS(ROW(选内存[[#This Row],[自检]]),COLUMN(选内存[[#This Row],[自检]])) &amp; "】",
         _xlfn.IFS(ISBLANK(_xlpm.x),   "error:右侧选项不足:" &amp;  _xlpm.cellAddress,
               ISERROR(_xlpm.x),   "error:右侧选项执行失败:" &amp; _xlpm.cellAddress,
               TRUE,             "ok")
)</f>
        <v>ok</v>
      </c>
      <c r="J698" cm="1">
        <f t="array" ref="J698">IFERROR(_xlfn._xlws.SORT(
    _xlfn.UNIQUE(
        TRANSPOSE(
            _xlfn.FILTERXML("&lt;select&gt;&lt;x&gt;"&amp;SUBSTITUTE(选内存[[#This Row],[内存选项表]],",","&lt;/x&gt;&lt;x&gt;") &amp;"&lt;/x&gt;&lt;/select&gt;","//x")
        )
    )
),"无合适【内存】选项,请清除【规格】或【CPU】后再试")</f>
        <v>8</v>
      </c>
    </row>
    <row r="699" spans="1:11">
      <c r="A699" t="s">
        <v>65</v>
      </c>
      <c r="B699" t="s">
        <v>1875</v>
      </c>
      <c r="C699" t="s">
        <v>2437</v>
      </c>
      <c r="D699" s="6">
        <v>2</v>
      </c>
      <c r="E699" s="6" t="s">
        <v>3301</v>
      </c>
      <c r="F699" s="6" t="str">
        <f t="shared" si="10"/>
        <v>选内存!$J$699#</v>
      </c>
      <c r="G699" s="6" t="str" cm="1">
        <f t="array" ref="G699">_xlfn.LET(_xlpm.x, J699,
         _xlpm.cellAddress, "【 选内存!" &amp; ADDRESS(ROW(选内存[[#This Row],[自检]]),COLUMN(选内存[[#This Row],[自检]])) &amp; "】",
         _xlfn.IFS(ISBLANK(_xlpm.x),   "error:右侧选项不足:" &amp;  _xlpm.cellAddress,
               ISERROR(_xlpm.x),   "error:右侧选项执行失败:" &amp; _xlpm.cellAddress,
               TRUE,             "ok")
)</f>
        <v>ok</v>
      </c>
      <c r="J699" cm="1">
        <f t="array" ref="J699">IFERROR(_xlfn._xlws.SORT(
    _xlfn.UNIQUE(
        TRANSPOSE(
            _xlfn.FILTERXML("&lt;select&gt;&lt;x&gt;"&amp;SUBSTITUTE(选内存[[#This Row],[内存选项表]],",","&lt;/x&gt;&lt;x&gt;") &amp;"&lt;/x&gt;&lt;/select&gt;","//x")
        )
    )
),"无合适【内存】选项,请清除【规格】或【CPU】后再试")</f>
        <v>16</v>
      </c>
    </row>
    <row r="700" spans="1:11">
      <c r="A700" t="s">
        <v>65</v>
      </c>
      <c r="B700" t="s">
        <v>1875</v>
      </c>
      <c r="C700" t="s">
        <v>2437</v>
      </c>
      <c r="D700" s="6">
        <v>4</v>
      </c>
      <c r="E700" s="6" t="s">
        <v>3290</v>
      </c>
      <c r="F700" s="6" t="str">
        <f t="shared" si="10"/>
        <v>选内存!$J$700#</v>
      </c>
      <c r="G700" s="6" t="str" cm="1">
        <f t="array" ref="G700">_xlfn.LET(_xlpm.x, J700,
         _xlpm.cellAddress, "【 选内存!" &amp; ADDRESS(ROW(选内存[[#This Row],[自检]]),COLUMN(选内存[[#This Row],[自检]])) &amp; "】",
         _xlfn.IFS(ISBLANK(_xlpm.x),   "error:右侧选项不足:" &amp;  _xlpm.cellAddress,
               ISERROR(_xlpm.x),   "error:右侧选项执行失败:" &amp; _xlpm.cellAddress,
               TRUE,             "ok")
)</f>
        <v>ok</v>
      </c>
      <c r="J700" cm="1">
        <f t="array" ref="J700">IFERROR(_xlfn._xlws.SORT(
    _xlfn.UNIQUE(
        TRANSPOSE(
            _xlfn.FILTERXML("&lt;select&gt;&lt;x&gt;"&amp;SUBSTITUTE(选内存[[#This Row],[内存选项表]],",","&lt;/x&gt;&lt;x&gt;") &amp;"&lt;/x&gt;&lt;/select&gt;","//x")
        )
    )
),"无合适【内存】选项,请清除【规格】或【CPU】后再试")</f>
        <v>32</v>
      </c>
    </row>
    <row r="701" spans="1:11">
      <c r="A701" t="s">
        <v>65</v>
      </c>
      <c r="B701" t="s">
        <v>1875</v>
      </c>
      <c r="C701" t="s">
        <v>2437</v>
      </c>
      <c r="D701" s="6">
        <v>8</v>
      </c>
      <c r="E701" s="6" t="s">
        <v>3291</v>
      </c>
      <c r="F701" s="6" t="str">
        <f t="shared" si="10"/>
        <v>选内存!$J$701#</v>
      </c>
      <c r="G701" s="6" t="str" cm="1">
        <f t="array" ref="G701">_xlfn.LET(_xlpm.x, J701,
         _xlpm.cellAddress, "【 选内存!" &amp; ADDRESS(ROW(选内存[[#This Row],[自检]]),COLUMN(选内存[[#This Row],[自检]])) &amp; "】",
         _xlfn.IFS(ISBLANK(_xlpm.x),   "error:右侧选项不足:" &amp;  _xlpm.cellAddress,
               ISERROR(_xlpm.x),   "error:右侧选项执行失败:" &amp; _xlpm.cellAddress,
               TRUE,             "ok")
)</f>
        <v>ok</v>
      </c>
      <c r="J701" cm="1">
        <f t="array" ref="J701">IFERROR(_xlfn._xlws.SORT(
    _xlfn.UNIQUE(
        TRANSPOSE(
            _xlfn.FILTERXML("&lt;select&gt;&lt;x&gt;"&amp;SUBSTITUTE(选内存[[#This Row],[内存选项表]],",","&lt;/x&gt;&lt;x&gt;") &amp;"&lt;/x&gt;&lt;/select&gt;","//x")
        )
    )
),"无合适【内存】选项,请清除【规格】或【CPU】后再试")</f>
        <v>64</v>
      </c>
    </row>
    <row r="702" spans="1:11">
      <c r="A702" t="s">
        <v>65</v>
      </c>
      <c r="B702" t="s">
        <v>1875</v>
      </c>
      <c r="C702" t="s">
        <v>2437</v>
      </c>
      <c r="D702" s="6">
        <v>12</v>
      </c>
      <c r="E702" s="6" t="s">
        <v>3649</v>
      </c>
      <c r="F702" s="6" t="str">
        <f t="shared" si="10"/>
        <v>选内存!$J$702#</v>
      </c>
      <c r="G702" s="6" t="str" cm="1">
        <f t="array" ref="G702">_xlfn.LET(_xlpm.x, J702,
         _xlpm.cellAddress, "【 选内存!" &amp; ADDRESS(ROW(选内存[[#This Row],[自检]]),COLUMN(选内存[[#This Row],[自检]])) &amp; "】",
         _xlfn.IFS(ISBLANK(_xlpm.x),   "error:右侧选项不足:" &amp;  _xlpm.cellAddress,
               ISERROR(_xlpm.x),   "error:右侧选项执行失败:" &amp; _xlpm.cellAddress,
               TRUE,             "ok")
)</f>
        <v>ok</v>
      </c>
      <c r="J702" cm="1">
        <f t="array" ref="J702:K702">IFERROR(_xlfn._xlws.SORT(
    _xlfn.UNIQUE(
        TRANSPOSE(
            _xlfn.FILTERXML("&lt;select&gt;&lt;x&gt;"&amp;SUBSTITUTE(选内存[[#This Row],[内存选项表]],",","&lt;/x&gt;&lt;x&gt;") &amp;"&lt;/x&gt;&lt;/select&gt;","//x")
        )
    )
),"无合适【内存】选项,请清除【规格】或【CPU】后再试")</f>
        <v>96</v>
      </c>
      <c r="K702">
        <v>144</v>
      </c>
    </row>
    <row r="703" spans="1:11">
      <c r="A703" t="s">
        <v>65</v>
      </c>
      <c r="B703" t="s">
        <v>1875</v>
      </c>
      <c r="C703" t="s">
        <v>2437</v>
      </c>
      <c r="D703" s="6">
        <v>16</v>
      </c>
      <c r="E703" s="6" t="s">
        <v>3650</v>
      </c>
      <c r="F703" s="6" t="str">
        <f t="shared" si="10"/>
        <v>选内存!$J$703#</v>
      </c>
      <c r="G703" s="6" t="str" cm="1">
        <f t="array" ref="G703">_xlfn.LET(_xlpm.x, J703,
         _xlpm.cellAddress, "【 选内存!" &amp; ADDRESS(ROW(选内存[[#This Row],[自检]]),COLUMN(选内存[[#This Row],[自检]])) &amp; "】",
         _xlfn.IFS(ISBLANK(_xlpm.x),   "error:右侧选项不足:" &amp;  _xlpm.cellAddress,
               ISERROR(_xlpm.x),   "error:右侧选项执行失败:" &amp; _xlpm.cellAddress,
               TRUE,             "ok")
)</f>
        <v>ok</v>
      </c>
      <c r="J703" cm="1">
        <f t="array" ref="J703:K703">IFERROR(_xlfn._xlws.SORT(
    _xlfn.UNIQUE(
        TRANSPOSE(
            _xlfn.FILTERXML("&lt;select&gt;&lt;x&gt;"&amp;SUBSTITUTE(选内存[[#This Row],[内存选项表]],",","&lt;/x&gt;&lt;x&gt;") &amp;"&lt;/x&gt;&lt;/select&gt;","//x")
        )
    )
),"无合适【内存】选项,请清除【规格】或【CPU】后再试")</f>
        <v>128</v>
      </c>
      <c r="K703">
        <v>192</v>
      </c>
    </row>
    <row r="704" spans="1:11">
      <c r="A704" t="s">
        <v>65</v>
      </c>
      <c r="B704" t="s">
        <v>1875</v>
      </c>
      <c r="C704" t="s">
        <v>2437</v>
      </c>
      <c r="D704" s="6">
        <v>32</v>
      </c>
      <c r="E704" s="6" t="s">
        <v>3651</v>
      </c>
      <c r="F704" s="6" t="str">
        <f t="shared" si="10"/>
        <v>选内存!$J$704#</v>
      </c>
      <c r="G704" s="6" t="str" cm="1">
        <f t="array" ref="G704">_xlfn.LET(_xlpm.x, J704,
         _xlpm.cellAddress, "【 选内存!" &amp; ADDRESS(ROW(选内存[[#This Row],[自检]]),COLUMN(选内存[[#This Row],[自检]])) &amp; "】",
         _xlfn.IFS(ISBLANK(_xlpm.x),   "error:右侧选项不足:" &amp;  _xlpm.cellAddress,
               ISERROR(_xlpm.x),   "error:右侧选项执行失败:" &amp; _xlpm.cellAddress,
               TRUE,             "ok")
)</f>
        <v>ok</v>
      </c>
      <c r="J704" cm="1">
        <f t="array" ref="J704:K704">IFERROR(_xlfn._xlws.SORT(
    _xlfn.UNIQUE(
        TRANSPOSE(
            _xlfn.FILTERXML("&lt;select&gt;&lt;x&gt;"&amp;SUBSTITUTE(选内存[[#This Row],[内存选项表]],",","&lt;/x&gt;&lt;x&gt;") &amp;"&lt;/x&gt;&lt;/select&gt;","//x")
        )
    )
),"无合适【内存】选项,请清除【规格】或【CPU】后再试")</f>
        <v>256</v>
      </c>
      <c r="K704">
        <v>384</v>
      </c>
    </row>
    <row r="705" spans="1:10">
      <c r="A705" t="s">
        <v>65</v>
      </c>
      <c r="B705" t="s">
        <v>1875</v>
      </c>
      <c r="C705" t="s">
        <v>2437</v>
      </c>
      <c r="D705" s="6">
        <v>64</v>
      </c>
      <c r="E705" s="6" t="s">
        <v>3397</v>
      </c>
      <c r="F705" s="6" t="str">
        <f t="shared" si="10"/>
        <v>选内存!$J$705#</v>
      </c>
      <c r="G705" s="6" t="str" cm="1">
        <f t="array" ref="G705">_xlfn.LET(_xlpm.x, J705,
         _xlpm.cellAddress, "【 选内存!" &amp; ADDRESS(ROW(选内存[[#This Row],[自检]]),COLUMN(选内存[[#This Row],[自检]])) &amp; "】",
         _xlfn.IFS(ISBLANK(_xlpm.x),   "error:右侧选项不足:" &amp;  _xlpm.cellAddress,
               ISERROR(_xlpm.x),   "error:右侧选项执行失败:" &amp; _xlpm.cellAddress,
               TRUE,             "ok")
)</f>
        <v>ok</v>
      </c>
      <c r="J705" cm="1">
        <f t="array" ref="J705">IFERROR(_xlfn._xlws.SORT(
    _xlfn.UNIQUE(
        TRANSPOSE(
            _xlfn.FILTERXML("&lt;select&gt;&lt;x&gt;"&amp;SUBSTITUTE(选内存[[#This Row],[内存选项表]],",","&lt;/x&gt;&lt;x&gt;") &amp;"&lt;/x&gt;&lt;/select&gt;","//x")
        )
    )
),"无合适【内存】选项,请清除【规格】或【CPU】后再试")</f>
        <v>512</v>
      </c>
    </row>
    <row r="706" spans="1:10">
      <c r="A706" t="s">
        <v>65</v>
      </c>
      <c r="B706" t="s">
        <v>1875</v>
      </c>
      <c r="C706" t="s">
        <v>2449</v>
      </c>
      <c r="D706" s="6">
        <v>1</v>
      </c>
      <c r="E706" s="6" t="s">
        <v>3304</v>
      </c>
      <c r="F706" s="6" t="str">
        <f t="shared" ref="F706:F769" si="11">"选内存!" &amp; ADDRESS(ROW(J706),COLUMN(J706)) &amp; "#"</f>
        <v>选内存!$J$706#</v>
      </c>
      <c r="G706" s="6" t="str" cm="1">
        <f t="array" ref="G706">_xlfn.LET(_xlpm.x, J706,
         _xlpm.cellAddress, "【 选内存!" &amp; ADDRESS(ROW(选内存[[#This Row],[自检]]),COLUMN(选内存[[#This Row],[自检]])) &amp; "】",
         _xlfn.IFS(ISBLANK(_xlpm.x),   "error:右侧选项不足:" &amp;  _xlpm.cellAddress,
               ISERROR(_xlpm.x),   "error:右侧选项执行失败:" &amp; _xlpm.cellAddress,
               TRUE,             "ok")
)</f>
        <v>ok</v>
      </c>
      <c r="J706" cm="1">
        <f t="array" ref="J706">IFERROR(_xlfn._xlws.SORT(
    _xlfn.UNIQUE(
        TRANSPOSE(
            _xlfn.FILTERXML("&lt;select&gt;&lt;x&gt;"&amp;SUBSTITUTE(选内存[[#This Row],[内存选项表]],",","&lt;/x&gt;&lt;x&gt;") &amp;"&lt;/x&gt;&lt;/select&gt;","//x")
        )
    )
),"无合适【内存】选项,请清除【规格】或【CPU】后再试")</f>
        <v>8</v>
      </c>
    </row>
    <row r="707" spans="1:10">
      <c r="A707" t="s">
        <v>65</v>
      </c>
      <c r="B707" t="s">
        <v>1875</v>
      </c>
      <c r="C707" t="s">
        <v>2449</v>
      </c>
      <c r="D707" s="6">
        <v>2</v>
      </c>
      <c r="E707" s="6" t="s">
        <v>3301</v>
      </c>
      <c r="F707" s="6" t="str">
        <f t="shared" si="11"/>
        <v>选内存!$J$707#</v>
      </c>
      <c r="G707" s="6" t="str" cm="1">
        <f t="array" ref="G707">_xlfn.LET(_xlpm.x, J707,
         _xlpm.cellAddress, "【 选内存!" &amp; ADDRESS(ROW(选内存[[#This Row],[自检]]),COLUMN(选内存[[#This Row],[自检]])) &amp; "】",
         _xlfn.IFS(ISBLANK(_xlpm.x),   "error:右侧选项不足:" &amp;  _xlpm.cellAddress,
               ISERROR(_xlpm.x),   "error:右侧选项执行失败:" &amp; _xlpm.cellAddress,
               TRUE,             "ok")
)</f>
        <v>ok</v>
      </c>
      <c r="J707" cm="1">
        <f t="array" ref="J707">IFERROR(_xlfn._xlws.SORT(
    _xlfn.UNIQUE(
        TRANSPOSE(
            _xlfn.FILTERXML("&lt;select&gt;&lt;x&gt;"&amp;SUBSTITUTE(选内存[[#This Row],[内存选项表]],",","&lt;/x&gt;&lt;x&gt;") &amp;"&lt;/x&gt;&lt;/select&gt;","//x")
        )
    )
),"无合适【内存】选项,请清除【规格】或【CPU】后再试")</f>
        <v>16</v>
      </c>
    </row>
    <row r="708" spans="1:10">
      <c r="A708" t="s">
        <v>65</v>
      </c>
      <c r="B708" t="s">
        <v>1875</v>
      </c>
      <c r="C708" t="s">
        <v>2449</v>
      </c>
      <c r="D708" s="6">
        <v>4</v>
      </c>
      <c r="E708" s="6" t="s">
        <v>3290</v>
      </c>
      <c r="F708" s="6" t="str">
        <f t="shared" si="11"/>
        <v>选内存!$J$708#</v>
      </c>
      <c r="G708" s="6" t="str" cm="1">
        <f t="array" ref="G708">_xlfn.LET(_xlpm.x, J708,
         _xlpm.cellAddress, "【 选内存!" &amp; ADDRESS(ROW(选内存[[#This Row],[自检]]),COLUMN(选内存[[#This Row],[自检]])) &amp; "】",
         _xlfn.IFS(ISBLANK(_xlpm.x),   "error:右侧选项不足:" &amp;  _xlpm.cellAddress,
               ISERROR(_xlpm.x),   "error:右侧选项执行失败:" &amp; _xlpm.cellAddress,
               TRUE,             "ok")
)</f>
        <v>ok</v>
      </c>
      <c r="J708" cm="1">
        <f t="array" ref="J708">IFERROR(_xlfn._xlws.SORT(
    _xlfn.UNIQUE(
        TRANSPOSE(
            _xlfn.FILTERXML("&lt;select&gt;&lt;x&gt;"&amp;SUBSTITUTE(选内存[[#This Row],[内存选项表]],",","&lt;/x&gt;&lt;x&gt;") &amp;"&lt;/x&gt;&lt;/select&gt;","//x")
        )
    )
),"无合适【内存】选项,请清除【规格】或【CPU】后再试")</f>
        <v>32</v>
      </c>
    </row>
    <row r="709" spans="1:10">
      <c r="A709" t="s">
        <v>65</v>
      </c>
      <c r="B709" t="s">
        <v>1875</v>
      </c>
      <c r="C709" t="s">
        <v>2449</v>
      </c>
      <c r="D709" s="6">
        <v>8</v>
      </c>
      <c r="E709" s="6" t="s">
        <v>3291</v>
      </c>
      <c r="F709" s="6" t="str">
        <f t="shared" si="11"/>
        <v>选内存!$J$709#</v>
      </c>
      <c r="G709" s="6" t="str" cm="1">
        <f t="array" ref="G709">_xlfn.LET(_xlpm.x, J709,
         _xlpm.cellAddress, "【 选内存!" &amp; ADDRESS(ROW(选内存[[#This Row],[自检]]),COLUMN(选内存[[#This Row],[自检]])) &amp; "】",
         _xlfn.IFS(ISBLANK(_xlpm.x),   "error:右侧选项不足:" &amp;  _xlpm.cellAddress,
               ISERROR(_xlpm.x),   "error:右侧选项执行失败:" &amp; _xlpm.cellAddress,
               TRUE,             "ok")
)</f>
        <v>ok</v>
      </c>
      <c r="J709" cm="1">
        <f t="array" ref="J709">IFERROR(_xlfn._xlws.SORT(
    _xlfn.UNIQUE(
        TRANSPOSE(
            _xlfn.FILTERXML("&lt;select&gt;&lt;x&gt;"&amp;SUBSTITUTE(选内存[[#This Row],[内存选项表]],",","&lt;/x&gt;&lt;x&gt;") &amp;"&lt;/x&gt;&lt;/select&gt;","//x")
        )
    )
),"无合适【内存】选项,请清除【规格】或【CPU】后再试")</f>
        <v>64</v>
      </c>
    </row>
    <row r="710" spans="1:10">
      <c r="A710" t="s">
        <v>65</v>
      </c>
      <c r="B710" t="s">
        <v>1875</v>
      </c>
      <c r="C710" t="s">
        <v>2449</v>
      </c>
      <c r="D710" s="6">
        <v>12</v>
      </c>
      <c r="E710" s="6" t="s">
        <v>3266</v>
      </c>
      <c r="F710" s="6" t="str">
        <f t="shared" si="11"/>
        <v>选内存!$J$710#</v>
      </c>
      <c r="G710" s="6" t="str" cm="1">
        <f t="array" ref="G710">_xlfn.LET(_xlpm.x, J710,
         _xlpm.cellAddress, "【 选内存!" &amp; ADDRESS(ROW(选内存[[#This Row],[自检]]),COLUMN(选内存[[#This Row],[自检]])) &amp; "】",
         _xlfn.IFS(ISBLANK(_xlpm.x),   "error:右侧选项不足:" &amp;  _xlpm.cellAddress,
               ISERROR(_xlpm.x),   "error:右侧选项执行失败:" &amp; _xlpm.cellAddress,
               TRUE,             "ok")
)</f>
        <v>ok</v>
      </c>
      <c r="J710" cm="1">
        <f t="array" ref="J710">IFERROR(_xlfn._xlws.SORT(
    _xlfn.UNIQUE(
        TRANSPOSE(
            _xlfn.FILTERXML("&lt;select&gt;&lt;x&gt;"&amp;SUBSTITUTE(选内存[[#This Row],[内存选项表]],",","&lt;/x&gt;&lt;x&gt;") &amp;"&lt;/x&gt;&lt;/select&gt;","//x")
        )
    )
),"无合适【内存】选项,请清除【规格】或【CPU】后再试")</f>
        <v>96</v>
      </c>
    </row>
    <row r="711" spans="1:10">
      <c r="A711" t="s">
        <v>65</v>
      </c>
      <c r="B711" t="s">
        <v>1875</v>
      </c>
      <c r="C711" t="s">
        <v>2449</v>
      </c>
      <c r="D711" s="6">
        <v>16</v>
      </c>
      <c r="E711" s="6" t="s">
        <v>3323</v>
      </c>
      <c r="F711" s="6" t="str">
        <f t="shared" si="11"/>
        <v>选内存!$J$711#</v>
      </c>
      <c r="G711" s="6" t="str" cm="1">
        <f t="array" ref="G711">_xlfn.LET(_xlpm.x, J711,
         _xlpm.cellAddress, "【 选内存!" &amp; ADDRESS(ROW(选内存[[#This Row],[自检]]),COLUMN(选内存[[#This Row],[自检]])) &amp; "】",
         _xlfn.IFS(ISBLANK(_xlpm.x),   "error:右侧选项不足:" &amp;  _xlpm.cellAddress,
               ISERROR(_xlpm.x),   "error:右侧选项执行失败:" &amp; _xlpm.cellAddress,
               TRUE,             "ok")
)</f>
        <v>ok</v>
      </c>
      <c r="J711" cm="1">
        <f t="array" ref="J711">IFERROR(_xlfn._xlws.SORT(
    _xlfn.UNIQUE(
        TRANSPOSE(
            _xlfn.FILTERXML("&lt;select&gt;&lt;x&gt;"&amp;SUBSTITUTE(选内存[[#This Row],[内存选项表]],",","&lt;/x&gt;&lt;x&gt;") &amp;"&lt;/x&gt;&lt;/select&gt;","//x")
        )
    )
),"无合适【内存】选项,请清除【规格】或【CPU】后再试")</f>
        <v>128</v>
      </c>
    </row>
    <row r="712" spans="1:10">
      <c r="A712" t="s">
        <v>65</v>
      </c>
      <c r="B712" t="s">
        <v>1875</v>
      </c>
      <c r="C712" t="s">
        <v>2449</v>
      </c>
      <c r="D712" s="6">
        <v>24</v>
      </c>
      <c r="E712" s="6" t="s">
        <v>3293</v>
      </c>
      <c r="F712" s="6" t="str">
        <f t="shared" si="11"/>
        <v>选内存!$J$712#</v>
      </c>
      <c r="G712" s="6" t="str" cm="1">
        <f t="array" ref="G712">_xlfn.LET(_xlpm.x, J712,
         _xlpm.cellAddress, "【 选内存!" &amp; ADDRESS(ROW(选内存[[#This Row],[自检]]),COLUMN(选内存[[#This Row],[自检]])) &amp; "】",
         _xlfn.IFS(ISBLANK(_xlpm.x),   "error:右侧选项不足:" &amp;  _xlpm.cellAddress,
               ISERROR(_xlpm.x),   "error:右侧选项执行失败:" &amp; _xlpm.cellAddress,
               TRUE,             "ok")
)</f>
        <v>ok</v>
      </c>
      <c r="J712" cm="1">
        <f t="array" ref="J712">IFERROR(_xlfn._xlws.SORT(
    _xlfn.UNIQUE(
        TRANSPOSE(
            _xlfn.FILTERXML("&lt;select&gt;&lt;x&gt;"&amp;SUBSTITUTE(选内存[[#This Row],[内存选项表]],",","&lt;/x&gt;&lt;x&gt;") &amp;"&lt;/x&gt;&lt;/select&gt;","//x")
        )
    )
),"无合适【内存】选项,请清除【规格】或【CPU】后再试")</f>
        <v>192</v>
      </c>
    </row>
    <row r="713" spans="1:10">
      <c r="A713" t="s">
        <v>65</v>
      </c>
      <c r="B713" t="s">
        <v>1875</v>
      </c>
      <c r="C713" t="s">
        <v>2449</v>
      </c>
      <c r="D713" s="6">
        <v>32</v>
      </c>
      <c r="E713" s="6" t="s">
        <v>3368</v>
      </c>
      <c r="F713" s="6" t="str">
        <f t="shared" si="11"/>
        <v>选内存!$J$713#</v>
      </c>
      <c r="G713" s="6" t="str" cm="1">
        <f t="array" ref="G713">_xlfn.LET(_xlpm.x, J713,
         _xlpm.cellAddress, "【 选内存!" &amp; ADDRESS(ROW(选内存[[#This Row],[自检]]),COLUMN(选内存[[#This Row],[自检]])) &amp; "】",
         _xlfn.IFS(ISBLANK(_xlpm.x),   "error:右侧选项不足:" &amp;  _xlpm.cellAddress,
               ISERROR(_xlpm.x),   "error:右侧选项执行失败:" &amp; _xlpm.cellAddress,
               TRUE,             "ok")
)</f>
        <v>ok</v>
      </c>
      <c r="J713" cm="1">
        <f t="array" ref="J713">IFERROR(_xlfn._xlws.SORT(
    _xlfn.UNIQUE(
        TRANSPOSE(
            _xlfn.FILTERXML("&lt;select&gt;&lt;x&gt;"&amp;SUBSTITUTE(选内存[[#This Row],[内存选项表]],",","&lt;/x&gt;&lt;x&gt;") &amp;"&lt;/x&gt;&lt;/select&gt;","//x")
        )
    )
),"无合适【内存】选项,请清除【规格】或【CPU】后再试")</f>
        <v>256</v>
      </c>
    </row>
    <row r="714" spans="1:10">
      <c r="A714" t="s">
        <v>65</v>
      </c>
      <c r="B714" t="s">
        <v>1875</v>
      </c>
      <c r="C714" t="s">
        <v>2449</v>
      </c>
      <c r="D714" s="6">
        <v>48</v>
      </c>
      <c r="E714" s="6" t="s">
        <v>3267</v>
      </c>
      <c r="F714" s="6" t="str">
        <f t="shared" si="11"/>
        <v>选内存!$J$714#</v>
      </c>
      <c r="G714" s="6" t="str" cm="1">
        <f t="array" ref="G714">_xlfn.LET(_xlpm.x, J714,
         _xlpm.cellAddress, "【 选内存!" &amp; ADDRESS(ROW(选内存[[#This Row],[自检]]),COLUMN(选内存[[#This Row],[自检]])) &amp; "】",
         _xlfn.IFS(ISBLANK(_xlpm.x),   "error:右侧选项不足:" &amp;  _xlpm.cellAddress,
               ISERROR(_xlpm.x),   "error:右侧选项执行失败:" &amp; _xlpm.cellAddress,
               TRUE,             "ok")
)</f>
        <v>ok</v>
      </c>
      <c r="J714" cm="1">
        <f t="array" ref="J714">IFERROR(_xlfn._xlws.SORT(
    _xlfn.UNIQUE(
        TRANSPOSE(
            _xlfn.FILTERXML("&lt;select&gt;&lt;x&gt;"&amp;SUBSTITUTE(选内存[[#This Row],[内存选项表]],",","&lt;/x&gt;&lt;x&gt;") &amp;"&lt;/x&gt;&lt;/select&gt;","//x")
        )
    )
),"无合适【内存】选项,请清除【规格】或【CPU】后再试")</f>
        <v>384</v>
      </c>
    </row>
    <row r="715" spans="1:10">
      <c r="A715" t="s">
        <v>65</v>
      </c>
      <c r="B715" t="s">
        <v>1875</v>
      </c>
      <c r="C715" t="s">
        <v>2449</v>
      </c>
      <c r="D715" s="6">
        <v>56</v>
      </c>
      <c r="E715" s="6" t="s">
        <v>3392</v>
      </c>
      <c r="F715" s="6" t="str">
        <f t="shared" si="11"/>
        <v>选内存!$J$715#</v>
      </c>
      <c r="G715" s="6" t="str" cm="1">
        <f t="array" ref="G715">_xlfn.LET(_xlpm.x, J715,
         _xlpm.cellAddress, "【 选内存!" &amp; ADDRESS(ROW(选内存[[#This Row],[自检]]),COLUMN(选内存[[#This Row],[自检]])) &amp; "】",
         _xlfn.IFS(ISBLANK(_xlpm.x),   "error:右侧选项不足:" &amp;  _xlpm.cellAddress,
               ISERROR(_xlpm.x),   "error:右侧选项执行失败:" &amp; _xlpm.cellAddress,
               TRUE,             "ok")
)</f>
        <v>ok</v>
      </c>
      <c r="J715" cm="1">
        <f t="array" ref="J715">IFERROR(_xlfn._xlws.SORT(
    _xlfn.UNIQUE(
        TRANSPOSE(
            _xlfn.FILTERXML("&lt;select&gt;&lt;x&gt;"&amp;SUBSTITUTE(选内存[[#This Row],[内存选项表]],",","&lt;/x&gt;&lt;x&gt;") &amp;"&lt;/x&gt;&lt;/select&gt;","//x")
        )
    )
),"无合适【内存】选项,请清除【规格】或【CPU】后再试")</f>
        <v>448</v>
      </c>
    </row>
    <row r="716" spans="1:10">
      <c r="A716" t="s">
        <v>65</v>
      </c>
      <c r="B716" t="s">
        <v>1875</v>
      </c>
      <c r="C716" t="s">
        <v>2460</v>
      </c>
      <c r="D716" s="6">
        <v>1</v>
      </c>
      <c r="E716" s="6" t="s">
        <v>3304</v>
      </c>
      <c r="F716" s="6" t="str">
        <f t="shared" si="11"/>
        <v>选内存!$J$716#</v>
      </c>
      <c r="G716" s="6" t="str" cm="1">
        <f t="array" ref="G716">_xlfn.LET(_xlpm.x, J716,
         _xlpm.cellAddress, "【 选内存!" &amp; ADDRESS(ROW(选内存[[#This Row],[自检]]),COLUMN(选内存[[#This Row],[自检]])) &amp; "】",
         _xlfn.IFS(ISBLANK(_xlpm.x),   "error:右侧选项不足:" &amp;  _xlpm.cellAddress,
               ISERROR(_xlpm.x),   "error:右侧选项执行失败:" &amp; _xlpm.cellAddress,
               TRUE,             "ok")
)</f>
        <v>ok</v>
      </c>
      <c r="J716" cm="1">
        <f t="array" ref="J716">IFERROR(_xlfn._xlws.SORT(
    _xlfn.UNIQUE(
        TRANSPOSE(
            _xlfn.FILTERXML("&lt;select&gt;&lt;x&gt;"&amp;SUBSTITUTE(选内存[[#This Row],[内存选项表]],",","&lt;/x&gt;&lt;x&gt;") &amp;"&lt;/x&gt;&lt;/select&gt;","//x")
        )
    )
),"无合适【内存】选项,请清除【规格】或【CPU】后再试")</f>
        <v>8</v>
      </c>
    </row>
    <row r="717" spans="1:10">
      <c r="A717" t="s">
        <v>65</v>
      </c>
      <c r="B717" t="s">
        <v>1875</v>
      </c>
      <c r="C717" t="s">
        <v>2460</v>
      </c>
      <c r="D717" s="6">
        <v>2</v>
      </c>
      <c r="E717" s="6" t="s">
        <v>3301</v>
      </c>
      <c r="F717" s="6" t="str">
        <f t="shared" si="11"/>
        <v>选内存!$J$717#</v>
      </c>
      <c r="G717" s="6" t="str" cm="1">
        <f t="array" ref="G717">_xlfn.LET(_xlpm.x, J717,
         _xlpm.cellAddress, "【 选内存!" &amp; ADDRESS(ROW(选内存[[#This Row],[自检]]),COLUMN(选内存[[#This Row],[自检]])) &amp; "】",
         _xlfn.IFS(ISBLANK(_xlpm.x),   "error:右侧选项不足:" &amp;  _xlpm.cellAddress,
               ISERROR(_xlpm.x),   "error:右侧选项执行失败:" &amp; _xlpm.cellAddress,
               TRUE,             "ok")
)</f>
        <v>ok</v>
      </c>
      <c r="J717" cm="1">
        <f t="array" ref="J717">IFERROR(_xlfn._xlws.SORT(
    _xlfn.UNIQUE(
        TRANSPOSE(
            _xlfn.FILTERXML("&lt;select&gt;&lt;x&gt;"&amp;SUBSTITUTE(选内存[[#This Row],[内存选项表]],",","&lt;/x&gt;&lt;x&gt;") &amp;"&lt;/x&gt;&lt;/select&gt;","//x")
        )
    )
),"无合适【内存】选项,请清除【规格】或【CPU】后再试")</f>
        <v>16</v>
      </c>
    </row>
    <row r="718" spans="1:10">
      <c r="A718" t="s">
        <v>65</v>
      </c>
      <c r="B718" t="s">
        <v>1875</v>
      </c>
      <c r="C718" t="s">
        <v>2460</v>
      </c>
      <c r="D718" s="6">
        <v>4</v>
      </c>
      <c r="E718" s="6" t="s">
        <v>3290</v>
      </c>
      <c r="F718" s="6" t="str">
        <f t="shared" si="11"/>
        <v>选内存!$J$718#</v>
      </c>
      <c r="G718" s="6" t="str" cm="1">
        <f t="array" ref="G718">_xlfn.LET(_xlpm.x, J718,
         _xlpm.cellAddress, "【 选内存!" &amp; ADDRESS(ROW(选内存[[#This Row],[自检]]),COLUMN(选内存[[#This Row],[自检]])) &amp; "】",
         _xlfn.IFS(ISBLANK(_xlpm.x),   "error:右侧选项不足:" &amp;  _xlpm.cellAddress,
               ISERROR(_xlpm.x),   "error:右侧选项执行失败:" &amp; _xlpm.cellAddress,
               TRUE,             "ok")
)</f>
        <v>ok</v>
      </c>
      <c r="J718" cm="1">
        <f t="array" ref="J718">IFERROR(_xlfn._xlws.SORT(
    _xlfn.UNIQUE(
        TRANSPOSE(
            _xlfn.FILTERXML("&lt;select&gt;&lt;x&gt;"&amp;SUBSTITUTE(选内存[[#This Row],[内存选项表]],",","&lt;/x&gt;&lt;x&gt;") &amp;"&lt;/x&gt;&lt;/select&gt;","//x")
        )
    )
),"无合适【内存】选项,请清除【规格】或【CPU】后再试")</f>
        <v>32</v>
      </c>
    </row>
    <row r="719" spans="1:10">
      <c r="A719" t="s">
        <v>65</v>
      </c>
      <c r="B719" t="s">
        <v>1875</v>
      </c>
      <c r="C719" t="s">
        <v>2460</v>
      </c>
      <c r="D719" s="6">
        <v>8</v>
      </c>
      <c r="E719" s="6" t="s">
        <v>3291</v>
      </c>
      <c r="F719" s="6" t="str">
        <f t="shared" si="11"/>
        <v>选内存!$J$719#</v>
      </c>
      <c r="G719" s="6" t="str" cm="1">
        <f t="array" ref="G719">_xlfn.LET(_xlpm.x, J719,
         _xlpm.cellAddress, "【 选内存!" &amp; ADDRESS(ROW(选内存[[#This Row],[自检]]),COLUMN(选内存[[#This Row],[自检]])) &amp; "】",
         _xlfn.IFS(ISBLANK(_xlpm.x),   "error:右侧选项不足:" &amp;  _xlpm.cellAddress,
               ISERROR(_xlpm.x),   "error:右侧选项执行失败:" &amp; _xlpm.cellAddress,
               TRUE,             "ok")
)</f>
        <v>ok</v>
      </c>
      <c r="J719" cm="1">
        <f t="array" ref="J719">IFERROR(_xlfn._xlws.SORT(
    _xlfn.UNIQUE(
        TRANSPOSE(
            _xlfn.FILTERXML("&lt;select&gt;&lt;x&gt;"&amp;SUBSTITUTE(选内存[[#This Row],[内存选项表]],",","&lt;/x&gt;&lt;x&gt;") &amp;"&lt;/x&gt;&lt;/select&gt;","//x")
        )
    )
),"无合适【内存】选项,请清除【规格】或【CPU】后再试")</f>
        <v>64</v>
      </c>
    </row>
    <row r="720" spans="1:10">
      <c r="A720" t="s">
        <v>65</v>
      </c>
      <c r="B720" t="s">
        <v>1875</v>
      </c>
      <c r="C720" t="s">
        <v>2460</v>
      </c>
      <c r="D720" s="6">
        <v>12</v>
      </c>
      <c r="E720" s="6" t="s">
        <v>3266</v>
      </c>
      <c r="F720" s="6" t="str">
        <f t="shared" si="11"/>
        <v>选内存!$J$720#</v>
      </c>
      <c r="G720" s="6" t="str" cm="1">
        <f t="array" ref="G720">_xlfn.LET(_xlpm.x, J720,
         _xlpm.cellAddress, "【 选内存!" &amp; ADDRESS(ROW(选内存[[#This Row],[自检]]),COLUMN(选内存[[#This Row],[自检]])) &amp; "】",
         _xlfn.IFS(ISBLANK(_xlpm.x),   "error:右侧选项不足:" &amp;  _xlpm.cellAddress,
               ISERROR(_xlpm.x),   "error:右侧选项执行失败:" &amp; _xlpm.cellAddress,
               TRUE,             "ok")
)</f>
        <v>ok</v>
      </c>
      <c r="J720" cm="1">
        <f t="array" ref="J720">IFERROR(_xlfn._xlws.SORT(
    _xlfn.UNIQUE(
        TRANSPOSE(
            _xlfn.FILTERXML("&lt;select&gt;&lt;x&gt;"&amp;SUBSTITUTE(选内存[[#This Row],[内存选项表]],",","&lt;/x&gt;&lt;x&gt;") &amp;"&lt;/x&gt;&lt;/select&gt;","//x")
        )
    )
),"无合适【内存】选项,请清除【规格】或【CPU】后再试")</f>
        <v>96</v>
      </c>
    </row>
    <row r="721" spans="1:10">
      <c r="A721" t="s">
        <v>65</v>
      </c>
      <c r="B721" t="s">
        <v>1875</v>
      </c>
      <c r="C721" t="s">
        <v>2460</v>
      </c>
      <c r="D721" s="6">
        <v>16</v>
      </c>
      <c r="E721" s="6" t="s">
        <v>3323</v>
      </c>
      <c r="F721" s="6" t="str">
        <f t="shared" si="11"/>
        <v>选内存!$J$721#</v>
      </c>
      <c r="G721" s="6" t="str" cm="1">
        <f t="array" ref="G721">_xlfn.LET(_xlpm.x, J721,
         _xlpm.cellAddress, "【 选内存!" &amp; ADDRESS(ROW(选内存[[#This Row],[自检]]),COLUMN(选内存[[#This Row],[自检]])) &amp; "】",
         _xlfn.IFS(ISBLANK(_xlpm.x),   "error:右侧选项不足:" &amp;  _xlpm.cellAddress,
               ISERROR(_xlpm.x),   "error:右侧选项执行失败:" &amp; _xlpm.cellAddress,
               TRUE,             "ok")
)</f>
        <v>ok</v>
      </c>
      <c r="J721" cm="1">
        <f t="array" ref="J721">IFERROR(_xlfn._xlws.SORT(
    _xlfn.UNIQUE(
        TRANSPOSE(
            _xlfn.FILTERXML("&lt;select&gt;&lt;x&gt;"&amp;SUBSTITUTE(选内存[[#This Row],[内存选项表]],",","&lt;/x&gt;&lt;x&gt;") &amp;"&lt;/x&gt;&lt;/select&gt;","//x")
        )
    )
),"无合适【内存】选项,请清除【规格】或【CPU】后再试")</f>
        <v>128</v>
      </c>
    </row>
    <row r="722" spans="1:10">
      <c r="A722" t="s">
        <v>65</v>
      </c>
      <c r="B722" t="s">
        <v>1875</v>
      </c>
      <c r="C722" t="s">
        <v>2460</v>
      </c>
      <c r="D722" s="6">
        <v>24</v>
      </c>
      <c r="E722" s="6" t="s">
        <v>3293</v>
      </c>
      <c r="F722" s="6" t="str">
        <f t="shared" si="11"/>
        <v>选内存!$J$722#</v>
      </c>
      <c r="G722" s="6" t="str" cm="1">
        <f t="array" ref="G722">_xlfn.LET(_xlpm.x, J722,
         _xlpm.cellAddress, "【 选内存!" &amp; ADDRESS(ROW(选内存[[#This Row],[自检]]),COLUMN(选内存[[#This Row],[自检]])) &amp; "】",
         _xlfn.IFS(ISBLANK(_xlpm.x),   "error:右侧选项不足:" &amp;  _xlpm.cellAddress,
               ISERROR(_xlpm.x),   "error:右侧选项执行失败:" &amp; _xlpm.cellAddress,
               TRUE,             "ok")
)</f>
        <v>ok</v>
      </c>
      <c r="J722" cm="1">
        <f t="array" ref="J722">IFERROR(_xlfn._xlws.SORT(
    _xlfn.UNIQUE(
        TRANSPOSE(
            _xlfn.FILTERXML("&lt;select&gt;&lt;x&gt;"&amp;SUBSTITUTE(选内存[[#This Row],[内存选项表]],",","&lt;/x&gt;&lt;x&gt;") &amp;"&lt;/x&gt;&lt;/select&gt;","//x")
        )
    )
),"无合适【内存】选项,请清除【规格】或【CPU】后再试")</f>
        <v>192</v>
      </c>
    </row>
    <row r="723" spans="1:10">
      <c r="A723" t="s">
        <v>65</v>
      </c>
      <c r="B723" t="s">
        <v>1875</v>
      </c>
      <c r="C723" t="s">
        <v>2460</v>
      </c>
      <c r="D723" s="6">
        <v>32</v>
      </c>
      <c r="E723" s="6" t="s">
        <v>3368</v>
      </c>
      <c r="F723" s="6" t="str">
        <f t="shared" si="11"/>
        <v>选内存!$J$723#</v>
      </c>
      <c r="G723" s="6" t="str" cm="1">
        <f t="array" ref="G723">_xlfn.LET(_xlpm.x, J723,
         _xlpm.cellAddress, "【 选内存!" &amp; ADDRESS(ROW(选内存[[#This Row],[自检]]),COLUMN(选内存[[#This Row],[自检]])) &amp; "】",
         _xlfn.IFS(ISBLANK(_xlpm.x),   "error:右侧选项不足:" &amp;  _xlpm.cellAddress,
               ISERROR(_xlpm.x),   "error:右侧选项执行失败:" &amp; _xlpm.cellAddress,
               TRUE,             "ok")
)</f>
        <v>ok</v>
      </c>
      <c r="J723" cm="1">
        <f t="array" ref="J723">IFERROR(_xlfn._xlws.SORT(
    _xlfn.UNIQUE(
        TRANSPOSE(
            _xlfn.FILTERXML("&lt;select&gt;&lt;x&gt;"&amp;SUBSTITUTE(选内存[[#This Row],[内存选项表]],",","&lt;/x&gt;&lt;x&gt;") &amp;"&lt;/x&gt;&lt;/select&gt;","//x")
        )
    )
),"无合适【内存】选项,请清除【规格】或【CPU】后再试")</f>
        <v>256</v>
      </c>
    </row>
    <row r="724" spans="1:10">
      <c r="A724" t="s">
        <v>65</v>
      </c>
      <c r="B724" t="s">
        <v>1875</v>
      </c>
      <c r="C724" t="s">
        <v>2469</v>
      </c>
      <c r="D724" s="6">
        <v>16</v>
      </c>
      <c r="E724" s="6" t="s">
        <v>3266</v>
      </c>
      <c r="F724" s="6" t="str">
        <f t="shared" si="11"/>
        <v>选内存!$J$724#</v>
      </c>
      <c r="G724" s="6" t="str" cm="1">
        <f t="array" ref="G724">_xlfn.LET(_xlpm.x, J724,
         _xlpm.cellAddress, "【 选内存!" &amp; ADDRESS(ROW(选内存[[#This Row],[自检]]),COLUMN(选内存[[#This Row],[自检]])) &amp; "】",
         _xlfn.IFS(ISBLANK(_xlpm.x),   "error:右侧选项不足:" &amp;  _xlpm.cellAddress,
               ISERROR(_xlpm.x),   "error:右侧选项执行失败:" &amp; _xlpm.cellAddress,
               TRUE,             "ok")
)</f>
        <v>ok</v>
      </c>
      <c r="J724" cm="1">
        <f t="array" ref="J724">IFERROR(_xlfn._xlws.SORT(
    _xlfn.UNIQUE(
        TRANSPOSE(
            _xlfn.FILTERXML("&lt;select&gt;&lt;x&gt;"&amp;SUBSTITUTE(选内存[[#This Row],[内存选项表]],",","&lt;/x&gt;&lt;x&gt;") &amp;"&lt;/x&gt;&lt;/select&gt;","//x")
        )
    )
),"无合适【内存】选项,请清除【规格】或【CPU】后再试")</f>
        <v>96</v>
      </c>
    </row>
    <row r="725" spans="1:10">
      <c r="A725" t="s">
        <v>65</v>
      </c>
      <c r="B725" t="s">
        <v>1875</v>
      </c>
      <c r="C725" t="s">
        <v>2469</v>
      </c>
      <c r="D725" s="6">
        <v>32</v>
      </c>
      <c r="E725" s="6" t="s">
        <v>3293</v>
      </c>
      <c r="F725" s="6" t="str">
        <f t="shared" si="11"/>
        <v>选内存!$J$725#</v>
      </c>
      <c r="G725" s="6" t="str" cm="1">
        <f t="array" ref="G725">_xlfn.LET(_xlpm.x, J725,
         _xlpm.cellAddress, "【 选内存!" &amp; ADDRESS(ROW(选内存[[#This Row],[自检]]),COLUMN(选内存[[#This Row],[自检]])) &amp; "】",
         _xlfn.IFS(ISBLANK(_xlpm.x),   "error:右侧选项不足:" &amp;  _xlpm.cellAddress,
               ISERROR(_xlpm.x),   "error:右侧选项执行失败:" &amp; _xlpm.cellAddress,
               TRUE,             "ok")
)</f>
        <v>ok</v>
      </c>
      <c r="J725" cm="1">
        <f t="array" ref="J725">IFERROR(_xlfn._xlws.SORT(
    _xlfn.UNIQUE(
        TRANSPOSE(
            _xlfn.FILTERXML("&lt;select&gt;&lt;x&gt;"&amp;SUBSTITUTE(选内存[[#This Row],[内存选项表]],",","&lt;/x&gt;&lt;x&gt;") &amp;"&lt;/x&gt;&lt;/select&gt;","//x")
        )
    )
),"无合适【内存】选项,请清除【规格】或【CPU】后再试")</f>
        <v>192</v>
      </c>
    </row>
    <row r="726" spans="1:10">
      <c r="A726" t="s">
        <v>65</v>
      </c>
      <c r="B726" t="s">
        <v>1875</v>
      </c>
      <c r="C726" t="s">
        <v>2469</v>
      </c>
      <c r="D726" s="6">
        <v>82</v>
      </c>
      <c r="E726" s="6" t="s">
        <v>3335</v>
      </c>
      <c r="F726" s="6" t="str">
        <f t="shared" si="11"/>
        <v>选内存!$J$726#</v>
      </c>
      <c r="G726" s="6" t="str" cm="1">
        <f t="array" ref="G726">_xlfn.LET(_xlpm.x, J726,
         _xlpm.cellAddress, "【 选内存!" &amp; ADDRESS(ROW(选内存[[#This Row],[自检]]),COLUMN(选内存[[#This Row],[自检]])) &amp; "】",
         _xlfn.IFS(ISBLANK(_xlpm.x),   "error:右侧选项不足:" &amp;  _xlpm.cellAddress,
               ISERROR(_xlpm.x),   "error:右侧选项执行失败:" &amp; _xlpm.cellAddress,
               TRUE,             "ok")
)</f>
        <v>ok</v>
      </c>
      <c r="J726" cm="1">
        <f t="array" ref="J726">IFERROR(_xlfn._xlws.SORT(
    _xlfn.UNIQUE(
        TRANSPOSE(
            _xlfn.FILTERXML("&lt;select&gt;&lt;x&gt;"&amp;SUBSTITUTE(选内存[[#This Row],[内存选项表]],",","&lt;/x&gt;&lt;x&gt;") &amp;"&lt;/x&gt;&lt;/select&gt;","//x")
        )
    )
),"无合适【内存】选项,请清除【规格】或【CPU】后再试")</f>
        <v>474</v>
      </c>
    </row>
    <row r="727" spans="1:10">
      <c r="A727" t="s">
        <v>65</v>
      </c>
      <c r="B727" t="s">
        <v>1875</v>
      </c>
      <c r="C727" t="s">
        <v>2469</v>
      </c>
      <c r="D727" s="6">
        <v>164</v>
      </c>
      <c r="E727" s="6" t="s">
        <v>3337</v>
      </c>
      <c r="F727" s="6" t="str">
        <f t="shared" si="11"/>
        <v>选内存!$J$727#</v>
      </c>
      <c r="G727" s="6" t="str" cm="1">
        <f t="array" ref="G727">_xlfn.LET(_xlpm.x, J727,
         _xlpm.cellAddress, "【 选内存!" &amp; ADDRESS(ROW(选内存[[#This Row],[自检]]),COLUMN(选内存[[#This Row],[自检]])) &amp; "】",
         _xlfn.IFS(ISBLANK(_xlpm.x),   "error:右侧选项不足:" &amp;  _xlpm.cellAddress,
               ISERROR(_xlpm.x),   "error:右侧选项执行失败:" &amp; _xlpm.cellAddress,
               TRUE,             "ok")
)</f>
        <v>ok</v>
      </c>
      <c r="J727" cm="1">
        <f t="array" ref="J727">IFERROR(_xlfn._xlws.SORT(
    _xlfn.UNIQUE(
        TRANSPOSE(
            _xlfn.FILTERXML("&lt;select&gt;&lt;x&gt;"&amp;SUBSTITUTE(选内存[[#This Row],[内存选项表]],",","&lt;/x&gt;&lt;x&gt;") &amp;"&lt;/x&gt;&lt;/select&gt;","//x")
        )
    )
),"无合适【内存】选项,请清除【规格】或【CPU】后再试")</f>
        <v>948</v>
      </c>
    </row>
    <row r="728" spans="1:10">
      <c r="A728" t="s">
        <v>65</v>
      </c>
      <c r="B728" t="s">
        <v>1875</v>
      </c>
      <c r="C728" t="s">
        <v>2474</v>
      </c>
      <c r="D728" s="6">
        <v>6</v>
      </c>
      <c r="E728" s="6" t="s">
        <v>3294</v>
      </c>
      <c r="F728" s="6" t="str">
        <f t="shared" si="11"/>
        <v>选内存!$J$728#</v>
      </c>
      <c r="G728" s="6" t="str" cm="1">
        <f t="array" ref="G728">_xlfn.LET(_xlpm.x, J728,
         _xlpm.cellAddress, "【 选内存!" &amp; ADDRESS(ROW(选内存[[#This Row],[自检]]),COLUMN(选内存[[#This Row],[自检]])) &amp; "】",
         _xlfn.IFS(ISBLANK(_xlpm.x),   "error:右侧选项不足:" &amp;  _xlpm.cellAddress,
               ISERROR(_xlpm.x),   "error:右侧选项执行失败:" &amp; _xlpm.cellAddress,
               TRUE,             "ok")
)</f>
        <v>ok</v>
      </c>
      <c r="J728" cm="1">
        <f t="array" ref="J728">IFERROR(_xlfn._xlws.SORT(
    _xlfn.UNIQUE(
        TRANSPOSE(
            _xlfn.FILTERXML("&lt;select&gt;&lt;x&gt;"&amp;SUBSTITUTE(选内存[[#This Row],[内存选项表]],",","&lt;/x&gt;&lt;x&gt;") &amp;"&lt;/x&gt;&lt;/select&gt;","//x")
        )
    )
),"无合适【内存】选项,请清除【规格】或【CPU】后再试")</f>
        <v>56</v>
      </c>
    </row>
    <row r="729" spans="1:10">
      <c r="A729" t="s">
        <v>65</v>
      </c>
      <c r="B729" t="s">
        <v>1875</v>
      </c>
      <c r="C729" t="s">
        <v>2474</v>
      </c>
      <c r="D729" s="6">
        <v>14</v>
      </c>
      <c r="E729" s="6" t="s">
        <v>3340</v>
      </c>
      <c r="F729" s="6" t="str">
        <f t="shared" si="11"/>
        <v>选内存!$J$729#</v>
      </c>
      <c r="G729" s="6" t="str" cm="1">
        <f t="array" ref="G729">_xlfn.LET(_xlpm.x, J729,
         _xlpm.cellAddress, "【 选内存!" &amp; ADDRESS(ROW(选内存[[#This Row],[自检]]),COLUMN(选内存[[#This Row],[自检]])) &amp; "】",
         _xlfn.IFS(ISBLANK(_xlpm.x),   "error:右侧选项不足:" &amp;  _xlpm.cellAddress,
               ISERROR(_xlpm.x),   "error:右侧选项执行失败:" &amp; _xlpm.cellAddress,
               TRUE,             "ok")
)</f>
        <v>ok</v>
      </c>
      <c r="J729" cm="1">
        <f t="array" ref="J729">IFERROR(_xlfn._xlws.SORT(
    _xlfn.UNIQUE(
        TRANSPOSE(
            _xlfn.FILTERXML("&lt;select&gt;&lt;x&gt;"&amp;SUBSTITUTE(选内存[[#This Row],[内存选项表]],",","&lt;/x&gt;&lt;x&gt;") &amp;"&lt;/x&gt;&lt;/select&gt;","//x")
        )
    )
),"无合适【内存】选项,请清除【规格】或【CPU】后再试")</f>
        <v>112</v>
      </c>
    </row>
    <row r="730" spans="1:10">
      <c r="A730" t="s">
        <v>65</v>
      </c>
      <c r="B730" t="s">
        <v>1875</v>
      </c>
      <c r="C730" t="s">
        <v>2474</v>
      </c>
      <c r="D730" s="6">
        <v>28</v>
      </c>
      <c r="E730" s="6" t="s">
        <v>3295</v>
      </c>
      <c r="F730" s="6" t="str">
        <f t="shared" si="11"/>
        <v>选内存!$J$730#</v>
      </c>
      <c r="G730" s="6" t="str" cm="1">
        <f t="array" ref="G730">_xlfn.LET(_xlpm.x, J730,
         _xlpm.cellAddress, "【 选内存!" &amp; ADDRESS(ROW(选内存[[#This Row],[自检]]),COLUMN(选内存[[#This Row],[自检]])) &amp; "】",
         _xlfn.IFS(ISBLANK(_xlpm.x),   "error:右侧选项不足:" &amp;  _xlpm.cellAddress,
               ISERROR(_xlpm.x),   "error:右侧选项执行失败:" &amp; _xlpm.cellAddress,
               TRUE,             "ok")
)</f>
        <v>ok</v>
      </c>
      <c r="J730" cm="1">
        <f t="array" ref="J730">IFERROR(_xlfn._xlws.SORT(
    _xlfn.UNIQUE(
        TRANSPOSE(
            _xlfn.FILTERXML("&lt;select&gt;&lt;x&gt;"&amp;SUBSTITUTE(选内存[[#This Row],[内存选项表]],",","&lt;/x&gt;&lt;x&gt;") &amp;"&lt;/x&gt;&lt;/select&gt;","//x")
        )
    )
),"无合适【内存】选项,请清除【规格】或【CPU】后再试")</f>
        <v>224</v>
      </c>
    </row>
    <row r="731" spans="1:10">
      <c r="A731" t="s">
        <v>65</v>
      </c>
      <c r="B731" t="s">
        <v>1875</v>
      </c>
      <c r="C731" t="s">
        <v>2474</v>
      </c>
      <c r="D731" s="6">
        <v>56</v>
      </c>
      <c r="E731" s="6" t="s">
        <v>3392</v>
      </c>
      <c r="F731" s="6" t="str">
        <f t="shared" si="11"/>
        <v>选内存!$J$731#</v>
      </c>
      <c r="G731" s="6" t="str" cm="1">
        <f t="array" ref="G731">_xlfn.LET(_xlpm.x, J731,
         _xlpm.cellAddress, "【 选内存!" &amp; ADDRESS(ROW(选内存[[#This Row],[自检]]),COLUMN(选内存[[#This Row],[自检]])) &amp; "】",
         _xlfn.IFS(ISBLANK(_xlpm.x),   "error:右侧选项不足:" &amp;  _xlpm.cellAddress,
               ISERROR(_xlpm.x),   "error:右侧选项执行失败:" &amp; _xlpm.cellAddress,
               TRUE,             "ok")
)</f>
        <v>ok</v>
      </c>
      <c r="J731" cm="1">
        <f t="array" ref="J731">IFERROR(_xlfn._xlws.SORT(
    _xlfn.UNIQUE(
        TRANSPOSE(
            _xlfn.FILTERXML("&lt;select&gt;&lt;x&gt;"&amp;SUBSTITUTE(选内存[[#This Row],[内存选项表]],",","&lt;/x&gt;&lt;x&gt;") &amp;"&lt;/x&gt;&lt;/select&gt;","//x")
        )
    )
),"无合适【内存】选项,请清除【规格】或【CPU】后再试")</f>
        <v>448</v>
      </c>
    </row>
    <row r="732" spans="1:10">
      <c r="A732" t="s">
        <v>65</v>
      </c>
      <c r="B732" t="s">
        <v>1875</v>
      </c>
      <c r="C732" t="s">
        <v>2479</v>
      </c>
      <c r="D732" s="6">
        <v>4</v>
      </c>
      <c r="E732" s="6" t="s">
        <v>3344</v>
      </c>
      <c r="F732" s="6" t="str">
        <f t="shared" si="11"/>
        <v>选内存!$J$732#</v>
      </c>
      <c r="G732" s="6" t="str" cm="1">
        <f t="array" ref="G732">_xlfn.LET(_xlpm.x, J732,
         _xlpm.cellAddress, "【 选内存!" &amp; ADDRESS(ROW(选内存[[#This Row],[自检]]),COLUMN(选内存[[#This Row],[自检]])) &amp; "】",
         _xlfn.IFS(ISBLANK(_xlpm.x),   "error:右侧选项不足:" &amp;  _xlpm.cellAddress,
               ISERROR(_xlpm.x),   "error:右侧选项执行失败:" &amp; _xlpm.cellAddress,
               TRUE,             "ok")
)</f>
        <v>ok</v>
      </c>
      <c r="J732" cm="1">
        <f t="array" ref="J732">IFERROR(_xlfn._xlws.SORT(
    _xlfn.UNIQUE(
        TRANSPOSE(
            _xlfn.FILTERXML("&lt;select&gt;&lt;x&gt;"&amp;SUBSTITUTE(选内存[[#This Row],[内存选项表]],",","&lt;/x&gt;&lt;x&gt;") &amp;"&lt;/x&gt;&lt;/select&gt;","//x")
        )
    )
),"无合适【内存】选项,请清除【规格】或【CPU】后再试")</f>
        <v>20</v>
      </c>
    </row>
    <row r="733" spans="1:10">
      <c r="A733" t="s">
        <v>65</v>
      </c>
      <c r="B733" t="s">
        <v>1875</v>
      </c>
      <c r="C733" t="s">
        <v>2479</v>
      </c>
      <c r="D733" s="6">
        <v>8</v>
      </c>
      <c r="E733" s="6" t="s">
        <v>3290</v>
      </c>
      <c r="F733" s="6" t="str">
        <f t="shared" si="11"/>
        <v>选内存!$J$733#</v>
      </c>
      <c r="G733" s="6" t="str" cm="1">
        <f t="array" ref="G733">_xlfn.LET(_xlpm.x, J733,
         _xlpm.cellAddress, "【 选内存!" &amp; ADDRESS(ROW(选内存[[#This Row],[自检]]),COLUMN(选内存[[#This Row],[自检]])) &amp; "】",
         _xlfn.IFS(ISBLANK(_xlpm.x),   "error:右侧选项不足:" &amp;  _xlpm.cellAddress,
               ISERROR(_xlpm.x),   "error:右侧选项执行失败:" &amp; _xlpm.cellAddress,
               TRUE,             "ok")
)</f>
        <v>ok</v>
      </c>
      <c r="J733" cm="1">
        <f t="array" ref="J733">IFERROR(_xlfn._xlws.SORT(
    _xlfn.UNIQUE(
        TRANSPOSE(
            _xlfn.FILTERXML("&lt;select&gt;&lt;x&gt;"&amp;SUBSTITUTE(选内存[[#This Row],[内存选项表]],",","&lt;/x&gt;&lt;x&gt;") &amp;"&lt;/x&gt;&lt;/select&gt;","//x")
        )
    )
),"无合适【内存】选项,请清除【规格】或【CPU】后再试")</f>
        <v>32</v>
      </c>
    </row>
    <row r="734" spans="1:10">
      <c r="A734" t="s">
        <v>65</v>
      </c>
      <c r="B734" t="s">
        <v>1875</v>
      </c>
      <c r="C734" t="s">
        <v>2479</v>
      </c>
      <c r="D734" s="6">
        <v>10</v>
      </c>
      <c r="E734" s="6" t="s">
        <v>3346</v>
      </c>
      <c r="F734" s="6" t="str">
        <f t="shared" si="11"/>
        <v>选内存!$J$734#</v>
      </c>
      <c r="G734" s="6" t="str" cm="1">
        <f t="array" ref="G734">_xlfn.LET(_xlpm.x, J734,
         _xlpm.cellAddress, "【 选内存!" &amp; ADDRESS(ROW(选内存[[#This Row],[自检]]),COLUMN(选内存[[#This Row],[自检]])) &amp; "】",
         _xlfn.IFS(ISBLANK(_xlpm.x),   "error:右侧选项不足:" &amp;  _xlpm.cellAddress,
               ISERROR(_xlpm.x),   "error:右侧选项执行失败:" &amp; _xlpm.cellAddress,
               TRUE,             "ok")
)</f>
        <v>ok</v>
      </c>
      <c r="J734" cm="1">
        <f t="array" ref="J734">IFERROR(_xlfn._xlws.SORT(
    _xlfn.UNIQUE(
        TRANSPOSE(
            _xlfn.FILTERXML("&lt;select&gt;&lt;x&gt;"&amp;SUBSTITUTE(选内存[[#This Row],[内存选项表]],",","&lt;/x&gt;&lt;x&gt;") &amp;"&lt;/x&gt;&lt;/select&gt;","//x")
        )
    )
),"无合适【内存】选项,请清除【规格】或【CPU】后再试")</f>
        <v>40</v>
      </c>
    </row>
    <row r="735" spans="1:10">
      <c r="A735" t="s">
        <v>65</v>
      </c>
      <c r="B735" t="s">
        <v>1875</v>
      </c>
      <c r="C735" t="s">
        <v>2479</v>
      </c>
      <c r="D735" s="6">
        <v>20</v>
      </c>
      <c r="E735" s="6" t="s">
        <v>3271</v>
      </c>
      <c r="F735" s="6" t="str">
        <f t="shared" si="11"/>
        <v>选内存!$J$735#</v>
      </c>
      <c r="G735" s="6" t="str" cm="1">
        <f t="array" ref="G735">_xlfn.LET(_xlpm.x, J735,
         _xlpm.cellAddress, "【 选内存!" &amp; ADDRESS(ROW(选内存[[#This Row],[自检]]),COLUMN(选内存[[#This Row],[自检]])) &amp; "】",
         _xlfn.IFS(ISBLANK(_xlpm.x),   "error:右侧选项不足:" &amp;  _xlpm.cellAddress,
               ISERROR(_xlpm.x),   "error:右侧选项执行失败:" &amp; _xlpm.cellAddress,
               TRUE,             "ok")
)</f>
        <v>ok</v>
      </c>
      <c r="J735" cm="1">
        <f t="array" ref="J735">IFERROR(_xlfn._xlws.SORT(
    _xlfn.UNIQUE(
        TRANSPOSE(
            _xlfn.FILTERXML("&lt;select&gt;&lt;x&gt;"&amp;SUBSTITUTE(选内存[[#This Row],[内存选项表]],",","&lt;/x&gt;&lt;x&gt;") &amp;"&lt;/x&gt;&lt;/select&gt;","//x")
        )
    )
),"无合适【内存】选项,请清除【规格】或【CPU】后再试")</f>
        <v>80</v>
      </c>
    </row>
    <row r="736" spans="1:10">
      <c r="A736" t="s">
        <v>65</v>
      </c>
      <c r="B736" t="s">
        <v>1875</v>
      </c>
      <c r="C736" t="s">
        <v>2479</v>
      </c>
      <c r="D736" s="6">
        <v>32</v>
      </c>
      <c r="E736" s="6" t="s">
        <v>3323</v>
      </c>
      <c r="F736" s="6" t="str">
        <f t="shared" si="11"/>
        <v>选内存!$J$736#</v>
      </c>
      <c r="G736" s="6" t="str" cm="1">
        <f t="array" ref="G736">_xlfn.LET(_xlpm.x, J736,
         _xlpm.cellAddress, "【 选内存!" &amp; ADDRESS(ROW(选内存[[#This Row],[自检]]),COLUMN(选内存[[#This Row],[自检]])) &amp; "】",
         _xlfn.IFS(ISBLANK(_xlpm.x),   "error:右侧选项不足:" &amp;  _xlpm.cellAddress,
               ISERROR(_xlpm.x),   "error:右侧选项执行失败:" &amp; _xlpm.cellAddress,
               TRUE,             "ok")
)</f>
        <v>ok</v>
      </c>
      <c r="J736" cm="1">
        <f t="array" ref="J736">IFERROR(_xlfn._xlws.SORT(
    _xlfn.UNIQUE(
        TRANSPOSE(
            _xlfn.FILTERXML("&lt;select&gt;&lt;x&gt;"&amp;SUBSTITUTE(选内存[[#This Row],[内存选项表]],",","&lt;/x&gt;&lt;x&gt;") &amp;"&lt;/x&gt;&lt;/select&gt;","//x")
        )
    )
),"无合适【内存】选项,请清除【规格】或【CPU】后再试")</f>
        <v>128</v>
      </c>
    </row>
    <row r="737" spans="1:10">
      <c r="A737" t="s">
        <v>65</v>
      </c>
      <c r="B737" t="s">
        <v>1875</v>
      </c>
      <c r="C737" t="s">
        <v>2479</v>
      </c>
      <c r="D737" s="6">
        <v>40</v>
      </c>
      <c r="E737" s="6" t="s">
        <v>3324</v>
      </c>
      <c r="F737" s="6" t="str">
        <f t="shared" si="11"/>
        <v>选内存!$J$737#</v>
      </c>
      <c r="G737" s="6" t="str" cm="1">
        <f t="array" ref="G737">_xlfn.LET(_xlpm.x, J737,
         _xlpm.cellAddress, "【 选内存!" &amp; ADDRESS(ROW(选内存[[#This Row],[自检]]),COLUMN(选内存[[#This Row],[自检]])) &amp; "】",
         _xlfn.IFS(ISBLANK(_xlpm.x),   "error:右侧选项不足:" &amp;  _xlpm.cellAddress,
               ISERROR(_xlpm.x),   "error:右侧选项执行失败:" &amp; _xlpm.cellAddress,
               TRUE,             "ok")
)</f>
        <v>ok</v>
      </c>
      <c r="J737" cm="1">
        <f t="array" ref="J737">IFERROR(_xlfn._xlws.SORT(
    _xlfn.UNIQUE(
        TRANSPOSE(
            _xlfn.FILTERXML("&lt;select&gt;&lt;x&gt;"&amp;SUBSTITUTE(选内存[[#This Row],[内存选项表]],",","&lt;/x&gt;&lt;x&gt;") &amp;"&lt;/x&gt;&lt;/select&gt;","//x")
        )
    )
),"无合适【内存】选项,请清除【规格】或【CPU】后再试")</f>
        <v>160</v>
      </c>
    </row>
    <row r="738" spans="1:10">
      <c r="A738" t="s">
        <v>65</v>
      </c>
      <c r="B738" t="s">
        <v>1875</v>
      </c>
      <c r="C738" t="s">
        <v>2479</v>
      </c>
      <c r="D738" s="6">
        <v>80</v>
      </c>
      <c r="E738" s="6" t="s">
        <v>3334</v>
      </c>
      <c r="F738" s="6" t="str">
        <f t="shared" si="11"/>
        <v>选内存!$J$738#</v>
      </c>
      <c r="G738" s="6" t="str" cm="1">
        <f t="array" ref="G738">_xlfn.LET(_xlpm.x, J738,
         _xlpm.cellAddress, "【 选内存!" &amp; ADDRESS(ROW(选内存[[#This Row],[自检]]),COLUMN(选内存[[#This Row],[自检]])) &amp; "】",
         _xlfn.IFS(ISBLANK(_xlpm.x),   "error:右侧选项不足:" &amp;  _xlpm.cellAddress,
               ISERROR(_xlpm.x),   "error:右侧选项执行失败:" &amp; _xlpm.cellAddress,
               TRUE,             "ok")
)</f>
        <v>ok</v>
      </c>
      <c r="J738" cm="1">
        <f t="array" ref="J738">IFERROR(_xlfn._xlws.SORT(
    _xlfn.UNIQUE(
        TRANSPOSE(
            _xlfn.FILTERXML("&lt;select&gt;&lt;x&gt;"&amp;SUBSTITUTE(选内存[[#This Row],[内存选项表]],",","&lt;/x&gt;&lt;x&gt;") &amp;"&lt;/x&gt;&lt;/select&gt;","//x")
        )
    )
),"无合适【内存】选项,请清除【规格】或【CPU】后再试")</f>
        <v>320</v>
      </c>
    </row>
    <row r="739" spans="1:10">
      <c r="A739" t="s">
        <v>65</v>
      </c>
      <c r="B739" t="s">
        <v>1875</v>
      </c>
      <c r="C739" t="s">
        <v>2487</v>
      </c>
      <c r="D739" s="6">
        <v>4</v>
      </c>
      <c r="E739" s="6" t="s">
        <v>3344</v>
      </c>
      <c r="F739" s="6" t="str">
        <f t="shared" si="11"/>
        <v>选内存!$J$739#</v>
      </c>
      <c r="G739" s="6" t="str" cm="1">
        <f t="array" ref="G739">_xlfn.LET(_xlpm.x, J739,
         _xlpm.cellAddress, "【 选内存!" &amp; ADDRESS(ROW(选内存[[#This Row],[自检]]),COLUMN(选内存[[#This Row],[自检]])) &amp; "】",
         _xlfn.IFS(ISBLANK(_xlpm.x),   "error:右侧选项不足:" &amp;  _xlpm.cellAddress,
               ISERROR(_xlpm.x),   "error:右侧选项执行失败:" &amp; _xlpm.cellAddress,
               TRUE,             "ok")
)</f>
        <v>ok</v>
      </c>
      <c r="J739" cm="1">
        <f t="array" ref="J739">IFERROR(_xlfn._xlws.SORT(
    _xlfn.UNIQUE(
        TRANSPOSE(
            _xlfn.FILTERXML("&lt;select&gt;&lt;x&gt;"&amp;SUBSTITUTE(选内存[[#This Row],[内存选项表]],",","&lt;/x&gt;&lt;x&gt;") &amp;"&lt;/x&gt;&lt;/select&gt;","//x")
        )
    )
),"无合适【内存】选项,请清除【规格】或【CPU】后再试")</f>
        <v>20</v>
      </c>
    </row>
    <row r="740" spans="1:10">
      <c r="A740" t="s">
        <v>65</v>
      </c>
      <c r="B740" t="s">
        <v>1875</v>
      </c>
      <c r="C740" t="s">
        <v>2487</v>
      </c>
      <c r="D740" s="6">
        <v>8</v>
      </c>
      <c r="E740" s="6" t="s">
        <v>3346</v>
      </c>
      <c r="F740" s="6" t="str">
        <f t="shared" si="11"/>
        <v>选内存!$J$740#</v>
      </c>
      <c r="G740" s="6" t="str" cm="1">
        <f t="array" ref="G740">_xlfn.LET(_xlpm.x, J740,
         _xlpm.cellAddress, "【 选内存!" &amp; ADDRESS(ROW(选内存[[#This Row],[自检]]),COLUMN(选内存[[#This Row],[自检]])) &amp; "】",
         _xlfn.IFS(ISBLANK(_xlpm.x),   "error:右侧选项不足:" &amp;  _xlpm.cellAddress,
               ISERROR(_xlpm.x),   "error:右侧选项执行失败:" &amp; _xlpm.cellAddress,
               TRUE,             "ok")
)</f>
        <v>ok</v>
      </c>
      <c r="J740" cm="1">
        <f t="array" ref="J740">IFERROR(_xlfn._xlws.SORT(
    _xlfn.UNIQUE(
        TRANSPOSE(
            _xlfn.FILTERXML("&lt;select&gt;&lt;x&gt;"&amp;SUBSTITUTE(选内存[[#This Row],[内存选项表]],",","&lt;/x&gt;&lt;x&gt;") &amp;"&lt;/x&gt;&lt;/select&gt;","//x")
        )
    )
),"无合适【内存】选项,请清除【规格】或【CPU】后再试")</f>
        <v>40</v>
      </c>
    </row>
    <row r="741" spans="1:10">
      <c r="A741" t="s">
        <v>65</v>
      </c>
      <c r="B741" t="s">
        <v>1875</v>
      </c>
      <c r="C741" t="s">
        <v>2490</v>
      </c>
      <c r="D741" s="6">
        <v>10</v>
      </c>
      <c r="E741" s="6" t="s">
        <v>3346</v>
      </c>
      <c r="F741" s="6" t="str">
        <f t="shared" si="11"/>
        <v>选内存!$J$741#</v>
      </c>
      <c r="G741" s="6" t="str" cm="1">
        <f t="array" ref="G741">_xlfn.LET(_xlpm.x, J741,
         _xlpm.cellAddress, "【 选内存!" &amp; ADDRESS(ROW(选内存[[#This Row],[自检]]),COLUMN(选内存[[#This Row],[自检]])) &amp; "】",
         _xlfn.IFS(ISBLANK(_xlpm.x),   "error:右侧选项不足:" &amp;  _xlpm.cellAddress,
               ISERROR(_xlpm.x),   "error:右侧选项执行失败:" &amp; _xlpm.cellAddress,
               TRUE,             "ok")
)</f>
        <v>ok</v>
      </c>
      <c r="J741" cm="1">
        <f t="array" ref="J741">IFERROR(_xlfn._xlws.SORT(
    _xlfn.UNIQUE(
        TRANSPOSE(
            _xlfn.FILTERXML("&lt;select&gt;&lt;x&gt;"&amp;SUBSTITUTE(选内存[[#This Row],[内存选项表]],",","&lt;/x&gt;&lt;x&gt;") &amp;"&lt;/x&gt;&lt;/select&gt;","//x")
        )
    )
),"无合适【内存】选项,请清除【规格】或【CPU】后再试")</f>
        <v>40</v>
      </c>
    </row>
    <row r="742" spans="1:10">
      <c r="A742" t="s">
        <v>65</v>
      </c>
      <c r="B742" t="s">
        <v>1875</v>
      </c>
      <c r="C742" t="s">
        <v>2490</v>
      </c>
      <c r="D742" s="6">
        <v>20</v>
      </c>
      <c r="E742" s="6" t="s">
        <v>3271</v>
      </c>
      <c r="F742" s="6" t="str">
        <f t="shared" si="11"/>
        <v>选内存!$J$742#</v>
      </c>
      <c r="G742" s="6" t="str" cm="1">
        <f t="array" ref="G742">_xlfn.LET(_xlpm.x, J742,
         _xlpm.cellAddress, "【 选内存!" &amp; ADDRESS(ROW(选内存[[#This Row],[自检]]),COLUMN(选内存[[#This Row],[自检]])) &amp; "】",
         _xlfn.IFS(ISBLANK(_xlpm.x),   "error:右侧选项不足:" &amp;  _xlpm.cellAddress,
               ISERROR(_xlpm.x),   "error:右侧选项执行失败:" &amp; _xlpm.cellAddress,
               TRUE,             "ok")
)</f>
        <v>ok</v>
      </c>
      <c r="J742" cm="1">
        <f t="array" ref="J742">IFERROR(_xlfn._xlws.SORT(
    _xlfn.UNIQUE(
        TRANSPOSE(
            _xlfn.FILTERXML("&lt;select&gt;&lt;x&gt;"&amp;SUBSTITUTE(选内存[[#This Row],[内存选项表]],",","&lt;/x&gt;&lt;x&gt;") &amp;"&lt;/x&gt;&lt;/select&gt;","//x")
        )
    )
),"无合适【内存】选项,请清除【规格】或【CPU】后再试")</f>
        <v>80</v>
      </c>
    </row>
    <row r="743" spans="1:10">
      <c r="A743" t="s">
        <v>65</v>
      </c>
      <c r="B743" t="s">
        <v>1875</v>
      </c>
      <c r="C743" t="s">
        <v>2490</v>
      </c>
      <c r="D743" s="6">
        <v>40</v>
      </c>
      <c r="E743" s="6" t="s">
        <v>3324</v>
      </c>
      <c r="F743" s="6" t="str">
        <f t="shared" si="11"/>
        <v>选内存!$J$743#</v>
      </c>
      <c r="G743" s="6" t="str" cm="1">
        <f t="array" ref="G743">_xlfn.LET(_xlpm.x, J743,
         _xlpm.cellAddress, "【 选内存!" &amp; ADDRESS(ROW(选内存[[#This Row],[自检]]),COLUMN(选内存[[#This Row],[自检]])) &amp; "】",
         _xlfn.IFS(ISBLANK(_xlpm.x),   "error:右侧选项不足:" &amp;  _xlpm.cellAddress,
               ISERROR(_xlpm.x),   "error:右侧选项执行失败:" &amp; _xlpm.cellAddress,
               TRUE,             "ok")
)</f>
        <v>ok</v>
      </c>
      <c r="J743" cm="1">
        <f t="array" ref="J743">IFERROR(_xlfn._xlws.SORT(
    _xlfn.UNIQUE(
        TRANSPOSE(
            _xlfn.FILTERXML("&lt;select&gt;&lt;x&gt;"&amp;SUBSTITUTE(选内存[[#This Row],[内存选项表]],",","&lt;/x&gt;&lt;x&gt;") &amp;"&lt;/x&gt;&lt;/select&gt;","//x")
        )
    )
),"无合适【内存】选项,请清除【规格】或【CPU】后再试")</f>
        <v>160</v>
      </c>
    </row>
    <row r="744" spans="1:10">
      <c r="A744" t="s">
        <v>65</v>
      </c>
      <c r="B744" t="s">
        <v>1875</v>
      </c>
      <c r="C744" t="s">
        <v>2490</v>
      </c>
      <c r="D744" s="6">
        <v>80</v>
      </c>
      <c r="E744" s="6" t="s">
        <v>3334</v>
      </c>
      <c r="F744" s="6" t="str">
        <f t="shared" si="11"/>
        <v>选内存!$J$744#</v>
      </c>
      <c r="G744" s="6" t="str" cm="1">
        <f t="array" ref="G744">_xlfn.LET(_xlpm.x, J744,
         _xlpm.cellAddress, "【 选内存!" &amp; ADDRESS(ROW(选内存[[#This Row],[自检]]),COLUMN(选内存[[#This Row],[自检]])) &amp; "】",
         _xlfn.IFS(ISBLANK(_xlpm.x),   "error:右侧选项不足:" &amp;  _xlpm.cellAddress,
               ISERROR(_xlpm.x),   "error:右侧选项执行失败:" &amp; _xlpm.cellAddress,
               TRUE,             "ok")
)</f>
        <v>ok</v>
      </c>
      <c r="J744" cm="1">
        <f t="array" ref="J744">IFERROR(_xlfn._xlws.SORT(
    _xlfn.UNIQUE(
        TRANSPOSE(
            _xlfn.FILTERXML("&lt;select&gt;&lt;x&gt;"&amp;SUBSTITUTE(选内存[[#This Row],[内存选项表]],",","&lt;/x&gt;&lt;x&gt;") &amp;"&lt;/x&gt;&lt;/select&gt;","//x")
        )
    )
),"无合适【内存】选项,请清除【规格】或【CPU】后再试")</f>
        <v>320</v>
      </c>
    </row>
    <row r="745" spans="1:10">
      <c r="A745" t="s">
        <v>65</v>
      </c>
      <c r="B745" t="s">
        <v>1875</v>
      </c>
      <c r="C745" t="s">
        <v>2495</v>
      </c>
      <c r="D745" s="6">
        <v>8</v>
      </c>
      <c r="E745" s="6" t="s">
        <v>3346</v>
      </c>
      <c r="F745" s="6" t="str">
        <f t="shared" si="11"/>
        <v>选内存!$J$745#</v>
      </c>
      <c r="G745" s="6" t="str" cm="1">
        <f t="array" ref="G745">_xlfn.LET(_xlpm.x, J745,
         _xlpm.cellAddress, "【 选内存!" &amp; ADDRESS(ROW(选内存[[#This Row],[自检]]),COLUMN(选内存[[#This Row],[自检]])) &amp; "】",
         _xlfn.IFS(ISBLANK(_xlpm.x),   "error:右侧选项不足:" &amp;  _xlpm.cellAddress,
               ISERROR(_xlpm.x),   "error:右侧选项执行失败:" &amp; _xlpm.cellAddress,
               TRUE,             "ok")
)</f>
        <v>ok</v>
      </c>
      <c r="J745" cm="1">
        <f t="array" ref="J745">IFERROR(_xlfn._xlws.SORT(
    _xlfn.UNIQUE(
        TRANSPOSE(
            _xlfn.FILTERXML("&lt;select&gt;&lt;x&gt;"&amp;SUBSTITUTE(选内存[[#This Row],[内存选项表]],",","&lt;/x&gt;&lt;x&gt;") &amp;"&lt;/x&gt;&lt;/select&gt;","//x")
        )
    )
),"无合适【内存】选项,请清除【规格】或【CPU】后再试")</f>
        <v>40</v>
      </c>
    </row>
    <row r="746" spans="1:10">
      <c r="A746" t="s">
        <v>65</v>
      </c>
      <c r="B746" t="s">
        <v>1875</v>
      </c>
      <c r="C746" t="s">
        <v>2495</v>
      </c>
      <c r="D746" s="6">
        <v>18</v>
      </c>
      <c r="E746" s="6" t="s">
        <v>3271</v>
      </c>
      <c r="F746" s="6" t="str">
        <f t="shared" si="11"/>
        <v>选内存!$J$746#</v>
      </c>
      <c r="G746" s="6" t="str" cm="1">
        <f t="array" ref="G746">_xlfn.LET(_xlpm.x, J746,
         _xlpm.cellAddress, "【 选内存!" &amp; ADDRESS(ROW(选内存[[#This Row],[自检]]),COLUMN(选内存[[#This Row],[自检]])) &amp; "】",
         _xlfn.IFS(ISBLANK(_xlpm.x),   "error:右侧选项不足:" &amp;  _xlpm.cellAddress,
               ISERROR(_xlpm.x),   "error:右侧选项执行失败:" &amp; _xlpm.cellAddress,
               TRUE,             "ok")
)</f>
        <v>ok</v>
      </c>
      <c r="J746" cm="1">
        <f t="array" ref="J746">IFERROR(_xlfn._xlws.SORT(
    _xlfn.UNIQUE(
        TRANSPOSE(
            _xlfn.FILTERXML("&lt;select&gt;&lt;x&gt;"&amp;SUBSTITUTE(选内存[[#This Row],[内存选项表]],",","&lt;/x&gt;&lt;x&gt;") &amp;"&lt;/x&gt;&lt;/select&gt;","//x")
        )
    )
),"无合适【内存】选项,请清除【规格】或【CPU】后再试")</f>
        <v>80</v>
      </c>
    </row>
    <row r="747" spans="1:10">
      <c r="A747" t="s">
        <v>65</v>
      </c>
      <c r="B747" t="s">
        <v>1875</v>
      </c>
      <c r="C747" t="s">
        <v>2495</v>
      </c>
      <c r="D747" s="6">
        <v>36</v>
      </c>
      <c r="E747" s="6" t="s">
        <v>3324</v>
      </c>
      <c r="F747" s="6" t="str">
        <f t="shared" si="11"/>
        <v>选内存!$J$747#</v>
      </c>
      <c r="G747" s="6" t="str" cm="1">
        <f t="array" ref="G747">_xlfn.LET(_xlpm.x, J747,
         _xlpm.cellAddress, "【 选内存!" &amp; ADDRESS(ROW(选内存[[#This Row],[自检]]),COLUMN(选内存[[#This Row],[自检]])) &amp; "】",
         _xlfn.IFS(ISBLANK(_xlpm.x),   "error:右侧选项不足:" &amp;  _xlpm.cellAddress,
               ISERROR(_xlpm.x),   "error:右侧选项执行失败:" &amp; _xlpm.cellAddress,
               TRUE,             "ok")
)</f>
        <v>ok</v>
      </c>
      <c r="J747" cm="1">
        <f t="array" ref="J747">IFERROR(_xlfn._xlws.SORT(
    _xlfn.UNIQUE(
        TRANSPOSE(
            _xlfn.FILTERXML("&lt;select&gt;&lt;x&gt;"&amp;SUBSTITUTE(选内存[[#This Row],[内存选项表]],",","&lt;/x&gt;&lt;x&gt;") &amp;"&lt;/x&gt;&lt;/select&gt;","//x")
        )
    )
),"无合适【内存】选项,请清除【规格】或【CPU】后再试")</f>
        <v>160</v>
      </c>
    </row>
    <row r="748" spans="1:10">
      <c r="A748" t="s">
        <v>65</v>
      </c>
      <c r="B748" t="s">
        <v>1875</v>
      </c>
      <c r="C748" t="s">
        <v>2495</v>
      </c>
      <c r="D748" s="6">
        <v>72</v>
      </c>
      <c r="E748" s="6" t="s">
        <v>3334</v>
      </c>
      <c r="F748" s="6" t="str">
        <f t="shared" si="11"/>
        <v>选内存!$J$748#</v>
      </c>
      <c r="G748" s="6" t="str" cm="1">
        <f t="array" ref="G748">_xlfn.LET(_xlpm.x, J748,
         _xlpm.cellAddress, "【 选内存!" &amp; ADDRESS(ROW(选内存[[#This Row],[自检]]),COLUMN(选内存[[#This Row],[自检]])) &amp; "】",
         _xlfn.IFS(ISBLANK(_xlpm.x),   "error:右侧选项不足:" &amp;  _xlpm.cellAddress,
               ISERROR(_xlpm.x),   "error:右侧选项执行失败:" &amp; _xlpm.cellAddress,
               TRUE,             "ok")
)</f>
        <v>ok</v>
      </c>
      <c r="J748" cm="1">
        <f t="array" ref="J748">IFERROR(_xlfn._xlws.SORT(
    _xlfn.UNIQUE(
        TRANSPOSE(
            _xlfn.FILTERXML("&lt;select&gt;&lt;x&gt;"&amp;SUBSTITUTE(选内存[[#This Row],[内存选项表]],",","&lt;/x&gt;&lt;x&gt;") &amp;"&lt;/x&gt;&lt;/select&gt;","//x")
        )
    )
),"无合适【内存】选项,请清除【规格】或【CPU】后再试")</f>
        <v>320</v>
      </c>
    </row>
    <row r="749" spans="1:10">
      <c r="A749" t="s">
        <v>65</v>
      </c>
      <c r="B749" t="s">
        <v>1875</v>
      </c>
      <c r="C749" t="s">
        <v>2500</v>
      </c>
      <c r="D749" s="6">
        <v>32</v>
      </c>
      <c r="E749" s="6" t="s">
        <v>3291</v>
      </c>
      <c r="F749" s="6" t="str">
        <f t="shared" si="11"/>
        <v>选内存!$J$749#</v>
      </c>
      <c r="G749" s="6" t="str" cm="1">
        <f t="array" ref="G749">_xlfn.LET(_xlpm.x, J749,
         _xlpm.cellAddress, "【 选内存!" &amp; ADDRESS(ROW(选内存[[#This Row],[自检]]),COLUMN(选内存[[#This Row],[自检]])) &amp; "】",
         _xlfn.IFS(ISBLANK(_xlpm.x),   "error:右侧选项不足:" &amp;  _xlpm.cellAddress,
               ISERROR(_xlpm.x),   "error:右侧选项执行失败:" &amp; _xlpm.cellAddress,
               TRUE,             "ok")
)</f>
        <v>ok</v>
      </c>
      <c r="J749" cm="1">
        <f t="array" ref="J749">IFERROR(_xlfn._xlws.SORT(
    _xlfn.UNIQUE(
        TRANSPOSE(
            _xlfn.FILTERXML("&lt;select&gt;&lt;x&gt;"&amp;SUBSTITUTE(选内存[[#This Row],[内存选项表]],",","&lt;/x&gt;&lt;x&gt;") &amp;"&lt;/x&gt;&lt;/select&gt;","//x")
        )
    )
),"无合适【内存】选项,请清除【规格】或【CPU】后再试")</f>
        <v>64</v>
      </c>
    </row>
    <row r="750" spans="1:10">
      <c r="A750" t="s">
        <v>65</v>
      </c>
      <c r="B750" t="s">
        <v>1875</v>
      </c>
      <c r="C750" t="s">
        <v>2500</v>
      </c>
      <c r="D750" s="6">
        <v>90</v>
      </c>
      <c r="E750" s="6" t="s">
        <v>3406</v>
      </c>
      <c r="F750" s="6" t="str">
        <f t="shared" si="11"/>
        <v>选内存!$J$750#</v>
      </c>
      <c r="G750" s="6" t="str" cm="1">
        <f t="array" ref="G750">_xlfn.LET(_xlpm.x, J750,
         _xlpm.cellAddress, "【 选内存!" &amp; ADDRESS(ROW(选内存[[#This Row],[自检]]),COLUMN(选内存[[#This Row],[自检]])) &amp; "】",
         _xlfn.IFS(ISBLANK(_xlpm.x),   "error:右侧选项不足:" &amp;  _xlpm.cellAddress,
               ISERROR(_xlpm.x),   "error:右侧选项执行失败:" &amp; _xlpm.cellAddress,
               TRUE,             "ok")
)</f>
        <v>ok</v>
      </c>
      <c r="J750" cm="1">
        <f t="array" ref="J750">IFERROR(_xlfn._xlws.SORT(
    _xlfn.UNIQUE(
        TRANSPOSE(
            _xlfn.FILTERXML("&lt;select&gt;&lt;x&gt;"&amp;SUBSTITUTE(选内存[[#This Row],[内存选项表]],",","&lt;/x&gt;&lt;x&gt;") &amp;"&lt;/x&gt;&lt;/select&gt;","//x")
        )
    )
),"无合适【内存】选项,请清除【规格】或【CPU】后再试")</f>
        <v>226</v>
      </c>
    </row>
    <row r="751" spans="1:10">
      <c r="A751" t="s">
        <v>65</v>
      </c>
      <c r="B751" t="s">
        <v>1875</v>
      </c>
      <c r="C751" t="s">
        <v>2500</v>
      </c>
      <c r="D751" s="6">
        <v>180</v>
      </c>
      <c r="E751" s="6" t="s">
        <v>3407</v>
      </c>
      <c r="F751" s="6" t="str">
        <f t="shared" si="11"/>
        <v>选内存!$J$751#</v>
      </c>
      <c r="G751" s="6" t="str" cm="1">
        <f t="array" ref="G751">_xlfn.LET(_xlpm.x, J751,
         _xlpm.cellAddress, "【 选内存!" &amp; ADDRESS(ROW(选内存[[#This Row],[自检]]),COLUMN(选内存[[#This Row],[自检]])) &amp; "】",
         _xlfn.IFS(ISBLANK(_xlpm.x),   "error:右侧选项不足:" &amp;  _xlpm.cellAddress,
               ISERROR(_xlpm.x),   "error:右侧选项执行失败:" &amp; _xlpm.cellAddress,
               TRUE,             "ok")
)</f>
        <v>ok</v>
      </c>
      <c r="J751" cm="1">
        <f t="array" ref="J751">IFERROR(_xlfn._xlws.SORT(
    _xlfn.UNIQUE(
        TRANSPOSE(
            _xlfn.FILTERXML("&lt;select&gt;&lt;x&gt;"&amp;SUBSTITUTE(选内存[[#This Row],[内存选项表]],",","&lt;/x&gt;&lt;x&gt;") &amp;"&lt;/x&gt;&lt;/select&gt;","//x")
        )
    )
),"无合适【内存】选项,请清除【规格】或【CPU】后再试")</f>
        <v>452</v>
      </c>
    </row>
    <row r="752" spans="1:10">
      <c r="A752" t="s">
        <v>65</v>
      </c>
      <c r="B752" t="s">
        <v>1875</v>
      </c>
      <c r="C752" t="s">
        <v>2504</v>
      </c>
      <c r="D752" s="6">
        <v>96</v>
      </c>
      <c r="E752" s="6" t="s">
        <v>3267</v>
      </c>
      <c r="F752" s="6" t="str">
        <f t="shared" si="11"/>
        <v>选内存!$J$752#</v>
      </c>
      <c r="G752" s="6" t="str" cm="1">
        <f t="array" ref="G752">_xlfn.LET(_xlpm.x, J752,
         _xlpm.cellAddress, "【 选内存!" &amp; ADDRESS(ROW(选内存[[#This Row],[自检]]),COLUMN(选内存[[#This Row],[自检]])) &amp; "】",
         _xlfn.IFS(ISBLANK(_xlpm.x),   "error:右侧选项不足:" &amp;  _xlpm.cellAddress,
               ISERROR(_xlpm.x),   "error:右侧选项执行失败:" &amp; _xlpm.cellAddress,
               TRUE,             "ok")
)</f>
        <v>ok</v>
      </c>
      <c r="J752" cm="1">
        <f t="array" ref="J752">IFERROR(_xlfn._xlws.SORT(
    _xlfn.UNIQUE(
        TRANSPOSE(
            _xlfn.FILTERXML("&lt;select&gt;&lt;x&gt;"&amp;SUBSTITUTE(选内存[[#This Row],[内存选项表]],",","&lt;/x&gt;&lt;x&gt;") &amp;"&lt;/x&gt;&lt;/select&gt;","//x")
        )
    )
),"无合适【内存】选项,请清除【规格】或【CPU】后再试")</f>
        <v>384</v>
      </c>
    </row>
    <row r="753" spans="1:10">
      <c r="A753" t="s">
        <v>65</v>
      </c>
      <c r="B753" t="s">
        <v>1875</v>
      </c>
      <c r="C753" t="s">
        <v>2506</v>
      </c>
      <c r="D753" s="6">
        <v>10</v>
      </c>
      <c r="E753" s="6" t="s">
        <v>3408</v>
      </c>
      <c r="F753" s="6" t="str">
        <f t="shared" si="11"/>
        <v>选内存!$J$753#</v>
      </c>
      <c r="G753" s="6" t="str" cm="1">
        <f t="array" ref="G753">_xlfn.LET(_xlpm.x, J753,
         _xlpm.cellAddress, "【 选内存!" &amp; ADDRESS(ROW(选内存[[#This Row],[自检]]),COLUMN(选内存[[#This Row],[自检]])) &amp; "】",
         _xlfn.IFS(ISBLANK(_xlpm.x),   "error:右侧选项不足:" &amp;  _xlpm.cellAddress,
               ISERROR(_xlpm.x),   "error:右侧选项执行失败:" &amp; _xlpm.cellAddress,
               TRUE,             "ok")
)</f>
        <v>ok</v>
      </c>
      <c r="J753" cm="1">
        <f t="array" ref="J753">IFERROR(_xlfn._xlws.SORT(
    _xlfn.UNIQUE(
        TRANSPOSE(
            _xlfn.FILTERXML("&lt;select&gt;&lt;x&gt;"&amp;SUBSTITUTE(选内存[[#This Row],[内存选项表]],",","&lt;/x&gt;&lt;x&gt;") &amp;"&lt;/x&gt;&lt;/select&gt;","//x")
        )
    )
),"无合适【内存】选项,请清除【规格】或【CPU】后再试")</f>
        <v>88</v>
      </c>
    </row>
    <row r="754" spans="1:10">
      <c r="A754" t="s">
        <v>65</v>
      </c>
      <c r="B754" t="s">
        <v>1875</v>
      </c>
      <c r="C754" t="s">
        <v>2506</v>
      </c>
      <c r="D754" s="6">
        <v>22</v>
      </c>
      <c r="E754" s="6" t="s">
        <v>3347</v>
      </c>
      <c r="F754" s="6" t="str">
        <f t="shared" si="11"/>
        <v>选内存!$J$754#</v>
      </c>
      <c r="G754" s="6" t="str" cm="1">
        <f t="array" ref="G754">_xlfn.LET(_xlpm.x, J754,
         _xlpm.cellAddress, "【 选内存!" &amp; ADDRESS(ROW(选内存[[#This Row],[自检]]),COLUMN(选内存[[#This Row],[自检]])) &amp; "】",
         _xlfn.IFS(ISBLANK(_xlpm.x),   "error:右侧选项不足:" &amp;  _xlpm.cellAddress,
               ISERROR(_xlpm.x),   "error:右侧选项执行失败:" &amp; _xlpm.cellAddress,
               TRUE,             "ok")
)</f>
        <v>ok</v>
      </c>
      <c r="J754" cm="1">
        <f t="array" ref="J754">IFERROR(_xlfn._xlws.SORT(
    _xlfn.UNIQUE(
        TRANSPOSE(
            _xlfn.FILTERXML("&lt;select&gt;&lt;x&gt;"&amp;SUBSTITUTE(选内存[[#This Row],[内存选项表]],",","&lt;/x&gt;&lt;x&gt;") &amp;"&lt;/x&gt;&lt;/select&gt;","//x")
        )
    )
),"无合适【内存】选项,请清除【规格】或【CPU】后再试")</f>
        <v>176</v>
      </c>
    </row>
    <row r="755" spans="1:10">
      <c r="A755" t="s">
        <v>65</v>
      </c>
      <c r="B755" t="s">
        <v>1875</v>
      </c>
      <c r="C755" t="s">
        <v>2506</v>
      </c>
      <c r="D755" s="6">
        <v>44</v>
      </c>
      <c r="E755" s="6" t="s">
        <v>3349</v>
      </c>
      <c r="F755" s="6" t="str">
        <f t="shared" si="11"/>
        <v>选内存!$J$755#</v>
      </c>
      <c r="G755" s="6" t="str" cm="1">
        <f t="array" ref="G755">_xlfn.LET(_xlpm.x, J755,
         _xlpm.cellAddress, "【 选内存!" &amp; ADDRESS(ROW(选内存[[#This Row],[自检]]),COLUMN(选内存[[#This Row],[自检]])) &amp; "】",
         _xlfn.IFS(ISBLANK(_xlpm.x),   "error:右侧选项不足:" &amp;  _xlpm.cellAddress,
               ISERROR(_xlpm.x),   "error:右侧选项执行失败:" &amp; _xlpm.cellAddress,
               TRUE,             "ok")
)</f>
        <v>ok</v>
      </c>
      <c r="J755" cm="1">
        <f t="array" ref="J755">IFERROR(_xlfn._xlws.SORT(
    _xlfn.UNIQUE(
        TRANSPOSE(
            _xlfn.FILTERXML("&lt;select&gt;&lt;x&gt;"&amp;SUBSTITUTE(选内存[[#This Row],[内存选项表]],",","&lt;/x&gt;&lt;x&gt;") &amp;"&lt;/x&gt;&lt;/select&gt;","//x")
        )
    )
),"无合适【内存】选项,请清除【规格】或【CPU】后再试")</f>
        <v>352</v>
      </c>
    </row>
    <row r="756" spans="1:10">
      <c r="A756" t="s">
        <v>65</v>
      </c>
      <c r="B756" t="s">
        <v>1878</v>
      </c>
      <c r="C756" t="s">
        <v>2085</v>
      </c>
      <c r="D756" s="6">
        <v>96</v>
      </c>
      <c r="E756" s="6" t="s">
        <v>3267</v>
      </c>
      <c r="F756" s="6" t="str">
        <f t="shared" si="11"/>
        <v>选内存!$J$756#</v>
      </c>
      <c r="G756" s="6" t="str" cm="1">
        <f t="array" ref="G756">_xlfn.LET(_xlpm.x, J756,
         _xlpm.cellAddress, "【 选内存!" &amp; ADDRESS(ROW(选内存[[#This Row],[自检]]),COLUMN(选内存[[#This Row],[自检]])) &amp; "】",
         _xlfn.IFS(ISBLANK(_xlpm.x),   "error:右侧选项不足:" &amp;  _xlpm.cellAddress,
               ISERROR(_xlpm.x),   "error:右侧选项执行失败:" &amp; _xlpm.cellAddress,
               TRUE,             "ok")
)</f>
        <v>ok</v>
      </c>
      <c r="J756" cm="1">
        <f t="array" ref="J756">IFERROR(_xlfn._xlws.SORT(
    _xlfn.UNIQUE(
        TRANSPOSE(
            _xlfn.FILTERXML("&lt;select&gt;&lt;x&gt;"&amp;SUBSTITUTE(选内存[[#This Row],[内存选项表]],",","&lt;/x&gt;&lt;x&gt;") &amp;"&lt;/x&gt;&lt;/select&gt;","//x")
        )
    )
),"无合适【内存】选项,请清除【规格】或【CPU】后再试")</f>
        <v>384</v>
      </c>
    </row>
    <row r="757" spans="1:10">
      <c r="A757" t="s">
        <v>65</v>
      </c>
      <c r="B757" t="s">
        <v>1878</v>
      </c>
      <c r="C757" t="s">
        <v>2087</v>
      </c>
      <c r="D757" s="6">
        <v>16</v>
      </c>
      <c r="E757" s="6" t="s">
        <v>3291</v>
      </c>
      <c r="F757" s="6" t="str">
        <f t="shared" si="11"/>
        <v>选内存!$J$757#</v>
      </c>
      <c r="G757" s="6" t="str" cm="1">
        <f t="array" ref="G757">_xlfn.LET(_xlpm.x, J757,
         _xlpm.cellAddress, "【 选内存!" &amp; ADDRESS(ROW(选内存[[#This Row],[自检]]),COLUMN(选内存[[#This Row],[自检]])) &amp; "】",
         _xlfn.IFS(ISBLANK(_xlpm.x),   "error:右侧选项不足:" &amp;  _xlpm.cellAddress,
               ISERROR(_xlpm.x),   "error:右侧选项执行失败:" &amp; _xlpm.cellAddress,
               TRUE,             "ok")
)</f>
        <v>ok</v>
      </c>
      <c r="J757" cm="1">
        <f t="array" ref="J757">IFERROR(_xlfn._xlws.SORT(
    _xlfn.UNIQUE(
        TRANSPOSE(
            _xlfn.FILTERXML("&lt;select&gt;&lt;x&gt;"&amp;SUBSTITUTE(选内存[[#This Row],[内存选项表]],",","&lt;/x&gt;&lt;x&gt;") &amp;"&lt;/x&gt;&lt;/select&gt;","//x")
        )
    )
),"无合适【内存】选项,请清除【规格】或【CPU】后再试")</f>
        <v>64</v>
      </c>
    </row>
    <row r="758" spans="1:10">
      <c r="A758" t="s">
        <v>65</v>
      </c>
      <c r="B758" t="s">
        <v>1878</v>
      </c>
      <c r="C758" t="s">
        <v>2087</v>
      </c>
      <c r="D758" s="6">
        <v>32</v>
      </c>
      <c r="E758" s="6" t="s">
        <v>3323</v>
      </c>
      <c r="F758" s="6" t="str">
        <f t="shared" si="11"/>
        <v>选内存!$J$758#</v>
      </c>
      <c r="G758" s="6" t="str" cm="1">
        <f t="array" ref="G758">_xlfn.LET(_xlpm.x, J758,
         _xlpm.cellAddress, "【 选内存!" &amp; ADDRESS(ROW(选内存[[#This Row],[自检]]),COLUMN(选内存[[#This Row],[自检]])) &amp; "】",
         _xlfn.IFS(ISBLANK(_xlpm.x),   "error:右侧选项不足:" &amp;  _xlpm.cellAddress,
               ISERROR(_xlpm.x),   "error:右侧选项执行失败:" &amp; _xlpm.cellAddress,
               TRUE,             "ok")
)</f>
        <v>ok</v>
      </c>
      <c r="J758" cm="1">
        <f t="array" ref="J758">IFERROR(_xlfn._xlws.SORT(
    _xlfn.UNIQUE(
        TRANSPOSE(
            _xlfn.FILTERXML("&lt;select&gt;&lt;x&gt;"&amp;SUBSTITUTE(选内存[[#This Row],[内存选项表]],",","&lt;/x&gt;&lt;x&gt;") &amp;"&lt;/x&gt;&lt;/select&gt;","//x")
        )
    )
),"无合适【内存】选项,请清除【规格】或【CPU】后再试")</f>
        <v>128</v>
      </c>
    </row>
    <row r="759" spans="1:10">
      <c r="A759" t="s">
        <v>65</v>
      </c>
      <c r="B759" t="s">
        <v>1878</v>
      </c>
      <c r="C759" t="s">
        <v>2087</v>
      </c>
      <c r="D759" s="6">
        <v>64</v>
      </c>
      <c r="E759" s="6" t="s">
        <v>3368</v>
      </c>
      <c r="F759" s="6" t="str">
        <f t="shared" si="11"/>
        <v>选内存!$J$759#</v>
      </c>
      <c r="G759" s="6" t="str" cm="1">
        <f t="array" ref="G759">_xlfn.LET(_xlpm.x, J759,
         _xlpm.cellAddress, "【 选内存!" &amp; ADDRESS(ROW(选内存[[#This Row],[自检]]),COLUMN(选内存[[#This Row],[自检]])) &amp; "】",
         _xlfn.IFS(ISBLANK(_xlpm.x),   "error:右侧选项不足:" &amp;  _xlpm.cellAddress,
               ISERROR(_xlpm.x),   "error:右侧选项执行失败:" &amp; _xlpm.cellAddress,
               TRUE,             "ok")
)</f>
        <v>ok</v>
      </c>
      <c r="J759" cm="1">
        <f t="array" ref="J759">IFERROR(_xlfn._xlws.SORT(
    _xlfn.UNIQUE(
        TRANSPOSE(
            _xlfn.FILTERXML("&lt;select&gt;&lt;x&gt;"&amp;SUBSTITUTE(选内存[[#This Row],[内存选项表]],",","&lt;/x&gt;&lt;x&gt;") &amp;"&lt;/x&gt;&lt;/select&gt;","//x")
        )
    )
),"无合适【内存】选项,请清除【规格】或【CPU】后再试")</f>
        <v>256</v>
      </c>
    </row>
    <row r="760" spans="1:10">
      <c r="A760" t="s">
        <v>65</v>
      </c>
      <c r="B760" t="s">
        <v>1878</v>
      </c>
      <c r="C760" t="s">
        <v>2092</v>
      </c>
      <c r="D760" s="6">
        <v>8</v>
      </c>
      <c r="E760" s="6" t="s">
        <v>3290</v>
      </c>
      <c r="F760" s="6" t="str">
        <f t="shared" si="11"/>
        <v>选内存!$J$760#</v>
      </c>
      <c r="G760" s="6" t="str" cm="1">
        <f t="array" ref="G760">_xlfn.LET(_xlpm.x, J760,
         _xlpm.cellAddress, "【 选内存!" &amp; ADDRESS(ROW(选内存[[#This Row],[自检]]),COLUMN(选内存[[#This Row],[自检]])) &amp; "】",
         _xlfn.IFS(ISBLANK(_xlpm.x),   "error:右侧选项不足:" &amp;  _xlpm.cellAddress,
               ISERROR(_xlpm.x),   "error:右侧选项执行失败:" &amp; _xlpm.cellAddress,
               TRUE,             "ok")
)</f>
        <v>ok</v>
      </c>
      <c r="J760" cm="1">
        <f t="array" ref="J760">IFERROR(_xlfn._xlws.SORT(
    _xlfn.UNIQUE(
        TRANSPOSE(
            _xlfn.FILTERXML("&lt;select&gt;&lt;x&gt;"&amp;SUBSTITUTE(选内存[[#This Row],[内存选项表]],",","&lt;/x&gt;&lt;x&gt;") &amp;"&lt;/x&gt;&lt;/select&gt;","//x")
        )
    )
),"无合适【内存】选项,请清除【规格】或【CPU】后再试")</f>
        <v>32</v>
      </c>
    </row>
    <row r="761" spans="1:10">
      <c r="A761" t="s">
        <v>65</v>
      </c>
      <c r="B761" t="s">
        <v>1878</v>
      </c>
      <c r="C761" t="s">
        <v>2092</v>
      </c>
      <c r="D761" s="6">
        <v>16</v>
      </c>
      <c r="E761" s="6" t="s">
        <v>3291</v>
      </c>
      <c r="F761" s="6" t="str">
        <f t="shared" si="11"/>
        <v>选内存!$J$761#</v>
      </c>
      <c r="G761" s="6" t="str" cm="1">
        <f t="array" ref="G761">_xlfn.LET(_xlpm.x, J761,
         _xlpm.cellAddress, "【 选内存!" &amp; ADDRESS(ROW(选内存[[#This Row],[自检]]),COLUMN(选内存[[#This Row],[自检]])) &amp; "】",
         _xlfn.IFS(ISBLANK(_xlpm.x),   "error:右侧选项不足:" &amp;  _xlpm.cellAddress,
               ISERROR(_xlpm.x),   "error:右侧选项执行失败:" &amp; _xlpm.cellAddress,
               TRUE,             "ok")
)</f>
        <v>ok</v>
      </c>
      <c r="J761" cm="1">
        <f t="array" ref="J761">IFERROR(_xlfn._xlws.SORT(
    _xlfn.UNIQUE(
        TRANSPOSE(
            _xlfn.FILTERXML("&lt;select&gt;&lt;x&gt;"&amp;SUBSTITUTE(选内存[[#This Row],[内存选项表]],",","&lt;/x&gt;&lt;x&gt;") &amp;"&lt;/x&gt;&lt;/select&gt;","//x")
        )
    )
),"无合适【内存】选项,请清除【规格】或【CPU】后再试")</f>
        <v>64</v>
      </c>
    </row>
    <row r="762" spans="1:10">
      <c r="A762" t="s">
        <v>65</v>
      </c>
      <c r="B762" t="s">
        <v>1878</v>
      </c>
      <c r="C762" t="s">
        <v>2092</v>
      </c>
      <c r="D762" s="6">
        <v>32</v>
      </c>
      <c r="E762" s="6" t="s">
        <v>3323</v>
      </c>
      <c r="F762" s="6" t="str">
        <f t="shared" si="11"/>
        <v>选内存!$J$762#</v>
      </c>
      <c r="G762" s="6" t="str" cm="1">
        <f t="array" ref="G762">_xlfn.LET(_xlpm.x, J762,
         _xlpm.cellAddress, "【 选内存!" &amp; ADDRESS(ROW(选内存[[#This Row],[自检]]),COLUMN(选内存[[#This Row],[自检]])) &amp; "】",
         _xlfn.IFS(ISBLANK(_xlpm.x),   "error:右侧选项不足:" &amp;  _xlpm.cellAddress,
               ISERROR(_xlpm.x),   "error:右侧选项执行失败:" &amp; _xlpm.cellAddress,
               TRUE,             "ok")
)</f>
        <v>ok</v>
      </c>
      <c r="J762" cm="1">
        <f t="array" ref="J762">IFERROR(_xlfn._xlws.SORT(
    _xlfn.UNIQUE(
        TRANSPOSE(
            _xlfn.FILTERXML("&lt;select&gt;&lt;x&gt;"&amp;SUBSTITUTE(选内存[[#This Row],[内存选项表]],",","&lt;/x&gt;&lt;x&gt;") &amp;"&lt;/x&gt;&lt;/select&gt;","//x")
        )
    )
),"无合适【内存】选项,请清除【规格】或【CPU】后再试")</f>
        <v>128</v>
      </c>
    </row>
    <row r="763" spans="1:10">
      <c r="A763" t="s">
        <v>65</v>
      </c>
      <c r="B763" t="s">
        <v>1878</v>
      </c>
      <c r="C763" t="s">
        <v>2092</v>
      </c>
      <c r="D763" s="6">
        <v>64</v>
      </c>
      <c r="E763" s="6" t="s">
        <v>3368</v>
      </c>
      <c r="F763" s="6" t="str">
        <f t="shared" si="11"/>
        <v>选内存!$J$763#</v>
      </c>
      <c r="G763" s="6" t="str" cm="1">
        <f t="array" ref="G763">_xlfn.LET(_xlpm.x, J763,
         _xlpm.cellAddress, "【 选内存!" &amp; ADDRESS(ROW(选内存[[#This Row],[自检]]),COLUMN(选内存[[#This Row],[自检]])) &amp; "】",
         _xlfn.IFS(ISBLANK(_xlpm.x),   "error:右侧选项不足:" &amp;  _xlpm.cellAddress,
               ISERROR(_xlpm.x),   "error:右侧选项执行失败:" &amp; _xlpm.cellAddress,
               TRUE,             "ok")
)</f>
        <v>ok</v>
      </c>
      <c r="J763" cm="1">
        <f t="array" ref="J763">IFERROR(_xlfn._xlws.SORT(
    _xlfn.UNIQUE(
        TRANSPOSE(
            _xlfn.FILTERXML("&lt;select&gt;&lt;x&gt;"&amp;SUBSTITUTE(选内存[[#This Row],[内存选项表]],",","&lt;/x&gt;&lt;x&gt;") &amp;"&lt;/x&gt;&lt;/select&gt;","//x")
        )
    )
),"无合适【内存】选项,请清除【规格】或【CPU】后再试")</f>
        <v>256</v>
      </c>
    </row>
    <row r="764" spans="1:10">
      <c r="A764" t="s">
        <v>65</v>
      </c>
      <c r="B764" t="s">
        <v>1878</v>
      </c>
      <c r="C764" t="s">
        <v>2096</v>
      </c>
      <c r="D764" s="6">
        <v>8</v>
      </c>
      <c r="E764" s="6" t="s">
        <v>3290</v>
      </c>
      <c r="F764" s="6" t="str">
        <f t="shared" si="11"/>
        <v>选内存!$J$764#</v>
      </c>
      <c r="G764" s="6" t="str" cm="1">
        <f t="array" ref="G764">_xlfn.LET(_xlpm.x, J764,
         _xlpm.cellAddress, "【 选内存!" &amp; ADDRESS(ROW(选内存[[#This Row],[自检]]),COLUMN(选内存[[#This Row],[自检]])) &amp; "】",
         _xlfn.IFS(ISBLANK(_xlpm.x),   "error:右侧选项不足:" &amp;  _xlpm.cellAddress,
               ISERROR(_xlpm.x),   "error:右侧选项执行失败:" &amp; _xlpm.cellAddress,
               TRUE,             "ok")
)</f>
        <v>ok</v>
      </c>
      <c r="J764" cm="1">
        <f t="array" ref="J764">IFERROR(_xlfn._xlws.SORT(
    _xlfn.UNIQUE(
        TRANSPOSE(
            _xlfn.FILTERXML("&lt;select&gt;&lt;x&gt;"&amp;SUBSTITUTE(选内存[[#This Row],[内存选项表]],",","&lt;/x&gt;&lt;x&gt;") &amp;"&lt;/x&gt;&lt;/select&gt;","//x")
        )
    )
),"无合适【内存】选项,请清除【规格】或【CPU】后再试")</f>
        <v>32</v>
      </c>
    </row>
    <row r="765" spans="1:10">
      <c r="A765" t="s">
        <v>65</v>
      </c>
      <c r="B765" t="s">
        <v>1878</v>
      </c>
      <c r="C765" t="s">
        <v>2096</v>
      </c>
      <c r="D765" s="6">
        <v>16</v>
      </c>
      <c r="E765" s="6" t="s">
        <v>3291</v>
      </c>
      <c r="F765" s="6" t="str">
        <f t="shared" si="11"/>
        <v>选内存!$J$765#</v>
      </c>
      <c r="G765" s="6" t="str" cm="1">
        <f t="array" ref="G765">_xlfn.LET(_xlpm.x, J765,
         _xlpm.cellAddress, "【 选内存!" &amp; ADDRESS(ROW(选内存[[#This Row],[自检]]),COLUMN(选内存[[#This Row],[自检]])) &amp; "】",
         _xlfn.IFS(ISBLANK(_xlpm.x),   "error:右侧选项不足:" &amp;  _xlpm.cellAddress,
               ISERROR(_xlpm.x),   "error:右侧选项执行失败:" &amp; _xlpm.cellAddress,
               TRUE,             "ok")
)</f>
        <v>ok</v>
      </c>
      <c r="J765" cm="1">
        <f t="array" ref="J765">IFERROR(_xlfn._xlws.SORT(
    _xlfn.UNIQUE(
        TRANSPOSE(
            _xlfn.FILTERXML("&lt;select&gt;&lt;x&gt;"&amp;SUBSTITUTE(选内存[[#This Row],[内存选项表]],",","&lt;/x&gt;&lt;x&gt;") &amp;"&lt;/x&gt;&lt;/select&gt;","//x")
        )
    )
),"无合适【内存】选项,请清除【规格】或【CPU】后再试")</f>
        <v>64</v>
      </c>
    </row>
    <row r="766" spans="1:10">
      <c r="A766" t="s">
        <v>65</v>
      </c>
      <c r="B766" t="s">
        <v>1878</v>
      </c>
      <c r="C766" t="s">
        <v>2096</v>
      </c>
      <c r="D766" s="6">
        <v>24</v>
      </c>
      <c r="E766" s="6" t="s">
        <v>3266</v>
      </c>
      <c r="F766" s="6" t="str">
        <f t="shared" si="11"/>
        <v>选内存!$J$766#</v>
      </c>
      <c r="G766" s="6" t="str" cm="1">
        <f t="array" ref="G766">_xlfn.LET(_xlpm.x, J766,
         _xlpm.cellAddress, "【 选内存!" &amp; ADDRESS(ROW(选内存[[#This Row],[自检]]),COLUMN(选内存[[#This Row],[自检]])) &amp; "】",
         _xlfn.IFS(ISBLANK(_xlpm.x),   "error:右侧选项不足:" &amp;  _xlpm.cellAddress,
               ISERROR(_xlpm.x),   "error:右侧选项执行失败:" &amp; _xlpm.cellAddress,
               TRUE,             "ok")
)</f>
        <v>ok</v>
      </c>
      <c r="J766" cm="1">
        <f t="array" ref="J766">IFERROR(_xlfn._xlws.SORT(
    _xlfn.UNIQUE(
        TRANSPOSE(
            _xlfn.FILTERXML("&lt;select&gt;&lt;x&gt;"&amp;SUBSTITUTE(选内存[[#This Row],[内存选项表]],",","&lt;/x&gt;&lt;x&gt;") &amp;"&lt;/x&gt;&lt;/select&gt;","//x")
        )
    )
),"无合适【内存】选项,请清除【规格】或【CPU】后再试")</f>
        <v>96</v>
      </c>
    </row>
    <row r="767" spans="1:10">
      <c r="A767" t="s">
        <v>65</v>
      </c>
      <c r="B767" t="s">
        <v>1878</v>
      </c>
      <c r="C767" t="s">
        <v>2096</v>
      </c>
      <c r="D767" s="6">
        <v>32</v>
      </c>
      <c r="E767" s="6" t="s">
        <v>3323</v>
      </c>
      <c r="F767" s="6" t="str">
        <f t="shared" si="11"/>
        <v>选内存!$J$767#</v>
      </c>
      <c r="G767" s="6" t="str" cm="1">
        <f t="array" ref="G767">_xlfn.LET(_xlpm.x, J767,
         _xlpm.cellAddress, "【 选内存!" &amp; ADDRESS(ROW(选内存[[#This Row],[自检]]),COLUMN(选内存[[#This Row],[自检]])) &amp; "】",
         _xlfn.IFS(ISBLANK(_xlpm.x),   "error:右侧选项不足:" &amp;  _xlpm.cellAddress,
               ISERROR(_xlpm.x),   "error:右侧选项执行失败:" &amp; _xlpm.cellAddress,
               TRUE,             "ok")
)</f>
        <v>ok</v>
      </c>
      <c r="J767" cm="1">
        <f t="array" ref="J767">IFERROR(_xlfn._xlws.SORT(
    _xlfn.UNIQUE(
        TRANSPOSE(
            _xlfn.FILTERXML("&lt;select&gt;&lt;x&gt;"&amp;SUBSTITUTE(选内存[[#This Row],[内存选项表]],",","&lt;/x&gt;&lt;x&gt;") &amp;"&lt;/x&gt;&lt;/select&gt;","//x")
        )
    )
),"无合适【内存】选项,请清除【规格】或【CPU】后再试")</f>
        <v>128</v>
      </c>
    </row>
    <row r="768" spans="1:10">
      <c r="A768" t="s">
        <v>65</v>
      </c>
      <c r="B768" t="s">
        <v>1878</v>
      </c>
      <c r="C768" t="s">
        <v>2096</v>
      </c>
      <c r="D768" s="6">
        <v>64</v>
      </c>
      <c r="E768" s="6" t="s">
        <v>3368</v>
      </c>
      <c r="F768" s="6" t="str">
        <f t="shared" si="11"/>
        <v>选内存!$J$768#</v>
      </c>
      <c r="G768" s="6" t="str" cm="1">
        <f t="array" ref="G768">_xlfn.LET(_xlpm.x, J768,
         _xlpm.cellAddress, "【 选内存!" &amp; ADDRESS(ROW(选内存[[#This Row],[自检]]),COLUMN(选内存[[#This Row],[自检]])) &amp; "】",
         _xlfn.IFS(ISBLANK(_xlpm.x),   "error:右侧选项不足:" &amp;  _xlpm.cellAddress,
               ISERROR(_xlpm.x),   "error:右侧选项执行失败:" &amp; _xlpm.cellAddress,
               TRUE,             "ok")
)</f>
        <v>ok</v>
      </c>
      <c r="J768" cm="1">
        <f t="array" ref="J768">IFERROR(_xlfn._xlws.SORT(
    _xlfn.UNIQUE(
        TRANSPOSE(
            _xlfn.FILTERXML("&lt;select&gt;&lt;x&gt;"&amp;SUBSTITUTE(选内存[[#This Row],[内存选项表]],",","&lt;/x&gt;&lt;x&gt;") &amp;"&lt;/x&gt;&lt;/select&gt;","//x")
        )
    )
),"无合适【内存】选项,请清除【规格】或【CPU】后再试")</f>
        <v>256</v>
      </c>
    </row>
    <row r="769" spans="1:11">
      <c r="A769" t="s">
        <v>65</v>
      </c>
      <c r="B769" t="s">
        <v>1878</v>
      </c>
      <c r="C769" t="s">
        <v>2096</v>
      </c>
      <c r="D769" s="6">
        <v>76</v>
      </c>
      <c r="E769" s="6" t="s">
        <v>3334</v>
      </c>
      <c r="F769" s="6" t="str">
        <f t="shared" si="11"/>
        <v>选内存!$J$769#</v>
      </c>
      <c r="G769" s="6" t="str" cm="1">
        <f t="array" ref="G769">_xlfn.LET(_xlpm.x, J769,
         _xlpm.cellAddress, "【 选内存!" &amp; ADDRESS(ROW(选内存[[#This Row],[自检]]),COLUMN(选内存[[#This Row],[自检]])) &amp; "】",
         _xlfn.IFS(ISBLANK(_xlpm.x),   "error:右侧选项不足:" &amp;  _xlpm.cellAddress,
               ISERROR(_xlpm.x),   "error:右侧选项执行失败:" &amp; _xlpm.cellAddress,
               TRUE,             "ok")
)</f>
        <v>ok</v>
      </c>
      <c r="J769" cm="1">
        <f t="array" ref="J769">IFERROR(_xlfn._xlws.SORT(
    _xlfn.UNIQUE(
        TRANSPOSE(
            _xlfn.FILTERXML("&lt;select&gt;&lt;x&gt;"&amp;SUBSTITUTE(选内存[[#This Row],[内存选项表]],",","&lt;/x&gt;&lt;x&gt;") &amp;"&lt;/x&gt;&lt;/select&gt;","//x")
        )
    )
),"无合适【内存】选项,请清除【规格】或【CPU】后再试")</f>
        <v>320</v>
      </c>
    </row>
    <row r="770" spans="1:11">
      <c r="A770" t="s">
        <v>65</v>
      </c>
      <c r="B770" t="s">
        <v>1878</v>
      </c>
      <c r="C770" t="s">
        <v>2102</v>
      </c>
      <c r="D770" s="6">
        <v>4</v>
      </c>
      <c r="E770" s="6" t="s">
        <v>3633</v>
      </c>
      <c r="F770" s="6" t="str">
        <f t="shared" ref="F770:F833" si="12">"选内存!" &amp; ADDRESS(ROW(J770),COLUMN(J770)) &amp; "#"</f>
        <v>选内存!$J$770#</v>
      </c>
      <c r="G770" s="6" t="str" cm="1">
        <f t="array" ref="G770">_xlfn.LET(_xlpm.x, J770,
         _xlpm.cellAddress, "【 选内存!" &amp; ADDRESS(ROW(选内存[[#This Row],[自检]]),COLUMN(选内存[[#This Row],[自检]])) &amp; "】",
         _xlfn.IFS(ISBLANK(_xlpm.x),   "error:右侧选项不足:" &amp;  _xlpm.cellAddress,
               ISERROR(_xlpm.x),   "error:右侧选项执行失败:" &amp; _xlpm.cellAddress,
               TRUE,             "ok")
)</f>
        <v>ok</v>
      </c>
      <c r="J770" cm="1">
        <f t="array" ref="J770:K770">IFERROR(_xlfn._xlws.SORT(
    _xlfn.UNIQUE(
        TRANSPOSE(
            _xlfn.FILTERXML("&lt;select&gt;&lt;x&gt;"&amp;SUBSTITUTE(选内存[[#This Row],[内存选项表]],",","&lt;/x&gt;&lt;x&gt;") &amp;"&lt;/x&gt;&lt;/select&gt;","//x")
        )
    )
),"无合适【内存】选项,请清除【规格】或【CPU】后再试")</f>
        <v>8</v>
      </c>
      <c r="K770">
        <v>16</v>
      </c>
    </row>
    <row r="771" spans="1:11">
      <c r="A771" t="s">
        <v>65</v>
      </c>
      <c r="B771" t="s">
        <v>1878</v>
      </c>
      <c r="C771" t="s">
        <v>2102</v>
      </c>
      <c r="D771" s="6">
        <v>8</v>
      </c>
      <c r="E771" s="6" t="s">
        <v>3634</v>
      </c>
      <c r="F771" s="6" t="str">
        <f t="shared" si="12"/>
        <v>选内存!$J$771#</v>
      </c>
      <c r="G771" s="6" t="str" cm="1">
        <f t="array" ref="G771">_xlfn.LET(_xlpm.x, J771,
         _xlpm.cellAddress, "【 选内存!" &amp; ADDRESS(ROW(选内存[[#This Row],[自检]]),COLUMN(选内存[[#This Row],[自检]])) &amp; "】",
         _xlfn.IFS(ISBLANK(_xlpm.x),   "error:右侧选项不足:" &amp;  _xlpm.cellAddress,
               ISERROR(_xlpm.x),   "error:右侧选项执行失败:" &amp; _xlpm.cellAddress,
               TRUE,             "ok")
)</f>
        <v>ok</v>
      </c>
      <c r="J771" cm="1">
        <f t="array" ref="J771:K771">IFERROR(_xlfn._xlws.SORT(
    _xlfn.UNIQUE(
        TRANSPOSE(
            _xlfn.FILTERXML("&lt;select&gt;&lt;x&gt;"&amp;SUBSTITUTE(选内存[[#This Row],[内存选项表]],",","&lt;/x&gt;&lt;x&gt;") &amp;"&lt;/x&gt;&lt;/select&gt;","//x")
        )
    )
),"无合适【内存】选项,请清除【规格】或【CPU】后再试")</f>
        <v>16</v>
      </c>
      <c r="K771">
        <v>32</v>
      </c>
    </row>
    <row r="772" spans="1:11">
      <c r="A772" t="s">
        <v>65</v>
      </c>
      <c r="B772" t="s">
        <v>1878</v>
      </c>
      <c r="C772" t="s">
        <v>2102</v>
      </c>
      <c r="D772" s="6">
        <v>16</v>
      </c>
      <c r="E772" s="6" t="s">
        <v>3635</v>
      </c>
      <c r="F772" s="6" t="str">
        <f t="shared" si="12"/>
        <v>选内存!$J$772#</v>
      </c>
      <c r="G772" s="6" t="str" cm="1">
        <f t="array" ref="G772">_xlfn.LET(_xlpm.x, J772,
         _xlpm.cellAddress, "【 选内存!" &amp; ADDRESS(ROW(选内存[[#This Row],[自检]]),COLUMN(选内存[[#This Row],[自检]])) &amp; "】",
         _xlfn.IFS(ISBLANK(_xlpm.x),   "error:右侧选项不足:" &amp;  _xlpm.cellAddress,
               ISERROR(_xlpm.x),   "error:右侧选项执行失败:" &amp; _xlpm.cellAddress,
               TRUE,             "ok")
)</f>
        <v>ok</v>
      </c>
      <c r="J772" cm="1">
        <f t="array" ref="J772:K772">IFERROR(_xlfn._xlws.SORT(
    _xlfn.UNIQUE(
        TRANSPOSE(
            _xlfn.FILTERXML("&lt;select&gt;&lt;x&gt;"&amp;SUBSTITUTE(选内存[[#This Row],[内存选项表]],",","&lt;/x&gt;&lt;x&gt;") &amp;"&lt;/x&gt;&lt;/select&gt;","//x")
        )
    )
),"无合适【内存】选项,请清除【规格】或【CPU】后再试")</f>
        <v>32</v>
      </c>
      <c r="K772">
        <v>64</v>
      </c>
    </row>
    <row r="773" spans="1:11">
      <c r="A773" t="s">
        <v>65</v>
      </c>
      <c r="B773" t="s">
        <v>1878</v>
      </c>
      <c r="C773" t="s">
        <v>2102</v>
      </c>
      <c r="D773" s="6">
        <v>32</v>
      </c>
      <c r="E773" s="6" t="s">
        <v>3636</v>
      </c>
      <c r="F773" s="6" t="str">
        <f t="shared" si="12"/>
        <v>选内存!$J$773#</v>
      </c>
      <c r="G773" s="6" t="str" cm="1">
        <f t="array" ref="G773">_xlfn.LET(_xlpm.x, J773,
         _xlpm.cellAddress, "【 选内存!" &amp; ADDRESS(ROW(选内存[[#This Row],[自检]]),COLUMN(选内存[[#This Row],[自检]])) &amp; "】",
         _xlfn.IFS(ISBLANK(_xlpm.x),   "error:右侧选项不足:" &amp;  _xlpm.cellAddress,
               ISERROR(_xlpm.x),   "error:右侧选项执行失败:" &amp; _xlpm.cellAddress,
               TRUE,             "ok")
)</f>
        <v>ok</v>
      </c>
      <c r="J773" cm="1">
        <f t="array" ref="J773:K773">IFERROR(_xlfn._xlws.SORT(
    _xlfn.UNIQUE(
        TRANSPOSE(
            _xlfn.FILTERXML("&lt;select&gt;&lt;x&gt;"&amp;SUBSTITUTE(选内存[[#This Row],[内存选项表]],",","&lt;/x&gt;&lt;x&gt;") &amp;"&lt;/x&gt;&lt;/select&gt;","//x")
        )
    )
),"无合适【内存】选项,请清除【规格】或【CPU】后再试")</f>
        <v>64</v>
      </c>
      <c r="K773">
        <v>128</v>
      </c>
    </row>
    <row r="774" spans="1:11">
      <c r="A774" t="s">
        <v>65</v>
      </c>
      <c r="B774" t="s">
        <v>1878</v>
      </c>
      <c r="C774" t="s">
        <v>2111</v>
      </c>
      <c r="D774" s="6">
        <v>4</v>
      </c>
      <c r="E774" s="6" t="s">
        <v>3633</v>
      </c>
      <c r="F774" s="6" t="str">
        <f t="shared" si="12"/>
        <v>选内存!$J$774#</v>
      </c>
      <c r="G774" s="6" t="str" cm="1">
        <f t="array" ref="G774">_xlfn.LET(_xlpm.x, J774,
         _xlpm.cellAddress, "【 选内存!" &amp; ADDRESS(ROW(选内存[[#This Row],[自检]]),COLUMN(选内存[[#This Row],[自检]])) &amp; "】",
         _xlfn.IFS(ISBLANK(_xlpm.x),   "error:右侧选项不足:" &amp;  _xlpm.cellAddress,
               ISERROR(_xlpm.x),   "error:右侧选项执行失败:" &amp; _xlpm.cellAddress,
               TRUE,             "ok")
)</f>
        <v>ok</v>
      </c>
      <c r="J774" cm="1">
        <f t="array" ref="J774:K774">IFERROR(_xlfn._xlws.SORT(
    _xlfn.UNIQUE(
        TRANSPOSE(
            _xlfn.FILTERXML("&lt;select&gt;&lt;x&gt;"&amp;SUBSTITUTE(选内存[[#This Row],[内存选项表]],",","&lt;/x&gt;&lt;x&gt;") &amp;"&lt;/x&gt;&lt;/select&gt;","//x")
        )
    )
),"无合适【内存】选项,请清除【规格】或【CPU】后再试")</f>
        <v>8</v>
      </c>
      <c r="K774">
        <v>16</v>
      </c>
    </row>
    <row r="775" spans="1:11">
      <c r="A775" t="s">
        <v>65</v>
      </c>
      <c r="B775" t="s">
        <v>1878</v>
      </c>
      <c r="C775" t="s">
        <v>2111</v>
      </c>
      <c r="D775" s="6">
        <v>8</v>
      </c>
      <c r="E775" s="6" t="s">
        <v>3634</v>
      </c>
      <c r="F775" s="6" t="str">
        <f t="shared" si="12"/>
        <v>选内存!$J$775#</v>
      </c>
      <c r="G775" s="6" t="str" cm="1">
        <f t="array" ref="G775">_xlfn.LET(_xlpm.x, J775,
         _xlpm.cellAddress, "【 选内存!" &amp; ADDRESS(ROW(选内存[[#This Row],[自检]]),COLUMN(选内存[[#This Row],[自检]])) &amp; "】",
         _xlfn.IFS(ISBLANK(_xlpm.x),   "error:右侧选项不足:" &amp;  _xlpm.cellAddress,
               ISERROR(_xlpm.x),   "error:右侧选项执行失败:" &amp; _xlpm.cellAddress,
               TRUE,             "ok")
)</f>
        <v>ok</v>
      </c>
      <c r="J775" cm="1">
        <f t="array" ref="J775:K775">IFERROR(_xlfn._xlws.SORT(
    _xlfn.UNIQUE(
        TRANSPOSE(
            _xlfn.FILTERXML("&lt;select&gt;&lt;x&gt;"&amp;SUBSTITUTE(选内存[[#This Row],[内存选项表]],",","&lt;/x&gt;&lt;x&gt;") &amp;"&lt;/x&gt;&lt;/select&gt;","//x")
        )
    )
),"无合适【内存】选项,请清除【规格】或【CPU】后再试")</f>
        <v>16</v>
      </c>
      <c r="K775">
        <v>32</v>
      </c>
    </row>
    <row r="776" spans="1:11">
      <c r="A776" t="s">
        <v>65</v>
      </c>
      <c r="B776" t="s">
        <v>1878</v>
      </c>
      <c r="C776" t="s">
        <v>2111</v>
      </c>
      <c r="D776" s="6">
        <v>16</v>
      </c>
      <c r="E776" s="6" t="s">
        <v>3635</v>
      </c>
      <c r="F776" s="6" t="str">
        <f t="shared" si="12"/>
        <v>选内存!$J$776#</v>
      </c>
      <c r="G776" s="6" t="str" cm="1">
        <f t="array" ref="G776">_xlfn.LET(_xlpm.x, J776,
         _xlpm.cellAddress, "【 选内存!" &amp; ADDRESS(ROW(选内存[[#This Row],[自检]]),COLUMN(选内存[[#This Row],[自检]])) &amp; "】",
         _xlfn.IFS(ISBLANK(_xlpm.x),   "error:右侧选项不足:" &amp;  _xlpm.cellAddress,
               ISERROR(_xlpm.x),   "error:右侧选项执行失败:" &amp; _xlpm.cellAddress,
               TRUE,             "ok")
)</f>
        <v>ok</v>
      </c>
      <c r="J776" cm="1">
        <f t="array" ref="J776:K776">IFERROR(_xlfn._xlws.SORT(
    _xlfn.UNIQUE(
        TRANSPOSE(
            _xlfn.FILTERXML("&lt;select&gt;&lt;x&gt;"&amp;SUBSTITUTE(选内存[[#This Row],[内存选项表]],",","&lt;/x&gt;&lt;x&gt;") &amp;"&lt;/x&gt;&lt;/select&gt;","//x")
        )
    )
),"无合适【内存】选项,请清除【规格】或【CPU】后再试")</f>
        <v>32</v>
      </c>
      <c r="K776">
        <v>64</v>
      </c>
    </row>
    <row r="777" spans="1:11">
      <c r="A777" t="s">
        <v>65</v>
      </c>
      <c r="B777" t="s">
        <v>1878</v>
      </c>
      <c r="C777" t="s">
        <v>2111</v>
      </c>
      <c r="D777" s="6">
        <v>32</v>
      </c>
      <c r="E777" s="6" t="s">
        <v>3323</v>
      </c>
      <c r="F777" s="6" t="str">
        <f t="shared" si="12"/>
        <v>选内存!$J$777#</v>
      </c>
      <c r="G777" s="6" t="str" cm="1">
        <f t="array" ref="G777">_xlfn.LET(_xlpm.x, J777,
         _xlpm.cellAddress, "【 选内存!" &amp; ADDRESS(ROW(选内存[[#This Row],[自检]]),COLUMN(选内存[[#This Row],[自检]])) &amp; "】",
         _xlfn.IFS(ISBLANK(_xlpm.x),   "error:右侧选项不足:" &amp;  _xlpm.cellAddress,
               ISERROR(_xlpm.x),   "error:右侧选项执行失败:" &amp; _xlpm.cellAddress,
               TRUE,             "ok")
)</f>
        <v>ok</v>
      </c>
      <c r="J777" cm="1">
        <f t="array" ref="J777">IFERROR(_xlfn._xlws.SORT(
    _xlfn.UNIQUE(
        TRANSPOSE(
            _xlfn.FILTERXML("&lt;select&gt;&lt;x&gt;"&amp;SUBSTITUTE(选内存[[#This Row],[内存选项表]],",","&lt;/x&gt;&lt;x&gt;") &amp;"&lt;/x&gt;&lt;/select&gt;","//x")
        )
    )
),"无合适【内存】选项,请清除【规格】或【CPU】后再试")</f>
        <v>128</v>
      </c>
    </row>
    <row r="778" spans="1:11">
      <c r="A778" t="s">
        <v>65</v>
      </c>
      <c r="B778" t="s">
        <v>1878</v>
      </c>
      <c r="C778" t="s">
        <v>2111</v>
      </c>
      <c r="D778" s="6">
        <v>46</v>
      </c>
      <c r="E778" s="6" t="s">
        <v>3307</v>
      </c>
      <c r="F778" s="6" t="str">
        <f t="shared" si="12"/>
        <v>选内存!$J$778#</v>
      </c>
      <c r="G778" s="6" t="str" cm="1">
        <f t="array" ref="G778">_xlfn.LET(_xlpm.x, J778,
         _xlpm.cellAddress, "【 选内存!" &amp; ADDRESS(ROW(选内存[[#This Row],[自检]]),COLUMN(选内存[[#This Row],[自检]])) &amp; "】",
         _xlfn.IFS(ISBLANK(_xlpm.x),   "error:右侧选项不足:" &amp;  _xlpm.cellAddress,
               ISERROR(_xlpm.x),   "error:右侧选项执行失败:" &amp; _xlpm.cellAddress,
               TRUE,             "ok")
)</f>
        <v>ok</v>
      </c>
      <c r="J778" cm="1">
        <f t="array" ref="J778">IFERROR(_xlfn._xlws.SORT(
    _xlfn.UNIQUE(
        TRANSPOSE(
            _xlfn.FILTERXML("&lt;select&gt;&lt;x&gt;"&amp;SUBSTITUTE(选内存[[#This Row],[内存选项表]],",","&lt;/x&gt;&lt;x&gt;") &amp;"&lt;/x&gt;&lt;/select&gt;","//x")
        )
    )
),"无合适【内存】选项,请清除【规格】或【CPU】后再试")</f>
        <v>216</v>
      </c>
    </row>
    <row r="779" spans="1:11">
      <c r="A779" t="s">
        <v>65</v>
      </c>
      <c r="B779" t="s">
        <v>1878</v>
      </c>
      <c r="C779" t="s">
        <v>2111</v>
      </c>
      <c r="D779" s="6">
        <v>64</v>
      </c>
      <c r="E779" s="6" t="s">
        <v>3368</v>
      </c>
      <c r="F779" s="6" t="str">
        <f t="shared" si="12"/>
        <v>选内存!$J$779#</v>
      </c>
      <c r="G779" s="6" t="str" cm="1">
        <f t="array" ref="G779">_xlfn.LET(_xlpm.x, J779,
         _xlpm.cellAddress, "【 选内存!" &amp; ADDRESS(ROW(选内存[[#This Row],[自检]]),COLUMN(选内存[[#This Row],[自检]])) &amp; "】",
         _xlfn.IFS(ISBLANK(_xlpm.x),   "error:右侧选项不足:" &amp;  _xlpm.cellAddress,
               ISERROR(_xlpm.x),   "error:右侧选项执行失败:" &amp; _xlpm.cellAddress,
               TRUE,             "ok")
)</f>
        <v>ok</v>
      </c>
      <c r="J779" cm="1">
        <f t="array" ref="J779">IFERROR(_xlfn._xlws.SORT(
    _xlfn.UNIQUE(
        TRANSPOSE(
            _xlfn.FILTERXML("&lt;select&gt;&lt;x&gt;"&amp;SUBSTITUTE(选内存[[#This Row],[内存选项表]],",","&lt;/x&gt;&lt;x&gt;") &amp;"&lt;/x&gt;&lt;/select&gt;","//x")
        )
    )
),"无合适【内存】选项,请清除【规格】或【CPU】后再试")</f>
        <v>256</v>
      </c>
    </row>
    <row r="780" spans="1:11">
      <c r="A780" t="s">
        <v>65</v>
      </c>
      <c r="B780" t="s">
        <v>1878</v>
      </c>
      <c r="C780" t="s">
        <v>2111</v>
      </c>
      <c r="D780" s="6">
        <v>80</v>
      </c>
      <c r="E780" s="6" t="s">
        <v>3334</v>
      </c>
      <c r="F780" s="6" t="str">
        <f t="shared" si="12"/>
        <v>选内存!$J$780#</v>
      </c>
      <c r="G780" s="6" t="str" cm="1">
        <f t="array" ref="G780">_xlfn.LET(_xlpm.x, J780,
         _xlpm.cellAddress, "【 选内存!" &amp; ADDRESS(ROW(选内存[[#This Row],[自检]]),COLUMN(选内存[[#This Row],[自检]])) &amp; "】",
         _xlfn.IFS(ISBLANK(_xlpm.x),   "error:右侧选项不足:" &amp;  _xlpm.cellAddress,
               ISERROR(_xlpm.x),   "error:右侧选项执行失败:" &amp; _xlpm.cellAddress,
               TRUE,             "ok")
)</f>
        <v>ok</v>
      </c>
      <c r="J780" cm="1">
        <f t="array" ref="J780">IFERROR(_xlfn._xlws.SORT(
    _xlfn.UNIQUE(
        TRANSPOSE(
            _xlfn.FILTERXML("&lt;select&gt;&lt;x&gt;"&amp;SUBSTITUTE(选内存[[#This Row],[内存选项表]],",","&lt;/x&gt;&lt;x&gt;") &amp;"&lt;/x&gt;&lt;/select&gt;","//x")
        )
    )
),"无合适【内存】选项,请清除【规格】或【CPU】后再试")</f>
        <v>320</v>
      </c>
    </row>
    <row r="781" spans="1:11">
      <c r="A781" t="s">
        <v>65</v>
      </c>
      <c r="B781" t="s">
        <v>1878</v>
      </c>
      <c r="C781" t="s">
        <v>2111</v>
      </c>
      <c r="D781" s="6">
        <v>92</v>
      </c>
      <c r="E781" s="6" t="s">
        <v>3308</v>
      </c>
      <c r="F781" s="6" t="str">
        <f t="shared" si="12"/>
        <v>选内存!$J$781#</v>
      </c>
      <c r="G781" s="6" t="str" cm="1">
        <f t="array" ref="G781">_xlfn.LET(_xlpm.x, J781,
         _xlpm.cellAddress, "【 选内存!" &amp; ADDRESS(ROW(选内存[[#This Row],[自检]]),COLUMN(选内存[[#This Row],[自检]])) &amp; "】",
         _xlfn.IFS(ISBLANK(_xlpm.x),   "error:右侧选项不足:" &amp;  _xlpm.cellAddress,
               ISERROR(_xlpm.x),   "error:右侧选项执行失败:" &amp; _xlpm.cellAddress,
               TRUE,             "ok")
)</f>
        <v>ok</v>
      </c>
      <c r="J781" cm="1">
        <f t="array" ref="J781">IFERROR(_xlfn._xlws.SORT(
    _xlfn.UNIQUE(
        TRANSPOSE(
            _xlfn.FILTERXML("&lt;select&gt;&lt;x&gt;"&amp;SUBSTITUTE(选内存[[#This Row],[内存选项表]],",","&lt;/x&gt;&lt;x&gt;") &amp;"&lt;/x&gt;&lt;/select&gt;","//x")
        )
    )
),"无合适【内存】选项,请清除【规格】或【CPU】后再试")</f>
        <v>432</v>
      </c>
    </row>
    <row r="782" spans="1:11">
      <c r="A782" t="s">
        <v>65</v>
      </c>
      <c r="B782" t="s">
        <v>1878</v>
      </c>
      <c r="C782" t="s">
        <v>2123</v>
      </c>
      <c r="D782" s="6">
        <v>4</v>
      </c>
      <c r="E782" s="6" t="s">
        <v>3633</v>
      </c>
      <c r="F782" s="6" t="str">
        <f t="shared" si="12"/>
        <v>选内存!$J$782#</v>
      </c>
      <c r="G782" s="6" t="str" cm="1">
        <f t="array" ref="G782">_xlfn.LET(_xlpm.x, J782,
         _xlpm.cellAddress, "【 选内存!" &amp; ADDRESS(ROW(选内存[[#This Row],[自检]]),COLUMN(选内存[[#This Row],[自检]])) &amp; "】",
         _xlfn.IFS(ISBLANK(_xlpm.x),   "error:右侧选项不足:" &amp;  _xlpm.cellAddress,
               ISERROR(_xlpm.x),   "error:右侧选项执行失败:" &amp; _xlpm.cellAddress,
               TRUE,             "ok")
)</f>
        <v>ok</v>
      </c>
      <c r="J782" cm="1">
        <f t="array" ref="J782:K782">IFERROR(_xlfn._xlws.SORT(
    _xlfn.UNIQUE(
        TRANSPOSE(
            _xlfn.FILTERXML("&lt;select&gt;&lt;x&gt;"&amp;SUBSTITUTE(选内存[[#This Row],[内存选项表]],",","&lt;/x&gt;&lt;x&gt;") &amp;"&lt;/x&gt;&lt;/select&gt;","//x")
        )
    )
),"无合适【内存】选项,请清除【规格】或【CPU】后再试")</f>
        <v>8</v>
      </c>
      <c r="K782">
        <v>16</v>
      </c>
    </row>
    <row r="783" spans="1:11">
      <c r="A783" t="s">
        <v>65</v>
      </c>
      <c r="B783" t="s">
        <v>1878</v>
      </c>
      <c r="C783" t="s">
        <v>2123</v>
      </c>
      <c r="D783" s="6">
        <v>8</v>
      </c>
      <c r="E783" s="6" t="s">
        <v>3634</v>
      </c>
      <c r="F783" s="6" t="str">
        <f t="shared" si="12"/>
        <v>选内存!$J$783#</v>
      </c>
      <c r="G783" s="6" t="str" cm="1">
        <f t="array" ref="G783">_xlfn.LET(_xlpm.x, J783,
         _xlpm.cellAddress, "【 选内存!" &amp; ADDRESS(ROW(选内存[[#This Row],[自检]]),COLUMN(选内存[[#This Row],[自检]])) &amp; "】",
         _xlfn.IFS(ISBLANK(_xlpm.x),   "error:右侧选项不足:" &amp;  _xlpm.cellAddress,
               ISERROR(_xlpm.x),   "error:右侧选项执行失败:" &amp; _xlpm.cellAddress,
               TRUE,             "ok")
)</f>
        <v>ok</v>
      </c>
      <c r="J783" cm="1">
        <f t="array" ref="J783:K783">IFERROR(_xlfn._xlws.SORT(
    _xlfn.UNIQUE(
        TRANSPOSE(
            _xlfn.FILTERXML("&lt;select&gt;&lt;x&gt;"&amp;SUBSTITUTE(选内存[[#This Row],[内存选项表]],",","&lt;/x&gt;&lt;x&gt;") &amp;"&lt;/x&gt;&lt;/select&gt;","//x")
        )
    )
),"无合适【内存】选项,请清除【规格】或【CPU】后再试")</f>
        <v>16</v>
      </c>
      <c r="K783">
        <v>32</v>
      </c>
    </row>
    <row r="784" spans="1:11">
      <c r="A784" t="s">
        <v>65</v>
      </c>
      <c r="B784" t="s">
        <v>1878</v>
      </c>
      <c r="C784" t="s">
        <v>2123</v>
      </c>
      <c r="D784" s="6">
        <v>16</v>
      </c>
      <c r="E784" s="6" t="s">
        <v>3635</v>
      </c>
      <c r="F784" s="6" t="str">
        <f t="shared" si="12"/>
        <v>选内存!$J$784#</v>
      </c>
      <c r="G784" s="6" t="str" cm="1">
        <f t="array" ref="G784">_xlfn.LET(_xlpm.x, J784,
         _xlpm.cellAddress, "【 选内存!" &amp; ADDRESS(ROW(选内存[[#This Row],[自检]]),COLUMN(选内存[[#This Row],[自检]])) &amp; "】",
         _xlfn.IFS(ISBLANK(_xlpm.x),   "error:右侧选项不足:" &amp;  _xlpm.cellAddress,
               ISERROR(_xlpm.x),   "error:右侧选项执行失败:" &amp; _xlpm.cellAddress,
               TRUE,             "ok")
)</f>
        <v>ok</v>
      </c>
      <c r="J784" cm="1">
        <f t="array" ref="J784:K784">IFERROR(_xlfn._xlws.SORT(
    _xlfn.UNIQUE(
        TRANSPOSE(
            _xlfn.FILTERXML("&lt;select&gt;&lt;x&gt;"&amp;SUBSTITUTE(选内存[[#This Row],[内存选项表]],",","&lt;/x&gt;&lt;x&gt;") &amp;"&lt;/x&gt;&lt;/select&gt;","//x")
        )
    )
),"无合适【内存】选项,请清除【规格】或【CPU】后再试")</f>
        <v>32</v>
      </c>
      <c r="K784">
        <v>64</v>
      </c>
    </row>
    <row r="785" spans="1:11">
      <c r="A785" t="s">
        <v>65</v>
      </c>
      <c r="B785" t="s">
        <v>1878</v>
      </c>
      <c r="C785" t="s">
        <v>2123</v>
      </c>
      <c r="D785" s="6">
        <v>32</v>
      </c>
      <c r="E785" s="6" t="s">
        <v>3636</v>
      </c>
      <c r="F785" s="6" t="str">
        <f t="shared" si="12"/>
        <v>选内存!$J$785#</v>
      </c>
      <c r="G785" s="6" t="str" cm="1">
        <f t="array" ref="G785">_xlfn.LET(_xlpm.x, J785,
         _xlpm.cellAddress, "【 选内存!" &amp; ADDRESS(ROW(选内存[[#This Row],[自检]]),COLUMN(选内存[[#This Row],[自检]])) &amp; "】",
         _xlfn.IFS(ISBLANK(_xlpm.x),   "error:右侧选项不足:" &amp;  _xlpm.cellAddress,
               ISERROR(_xlpm.x),   "error:右侧选项执行失败:" &amp; _xlpm.cellAddress,
               TRUE,             "ok")
)</f>
        <v>ok</v>
      </c>
      <c r="J785" cm="1">
        <f t="array" ref="J785:K785">IFERROR(_xlfn._xlws.SORT(
    _xlfn.UNIQUE(
        TRANSPOSE(
            _xlfn.FILTERXML("&lt;select&gt;&lt;x&gt;"&amp;SUBSTITUTE(选内存[[#This Row],[内存选项表]],",","&lt;/x&gt;&lt;x&gt;") &amp;"&lt;/x&gt;&lt;/select&gt;","//x")
        )
    )
),"无合适【内存】选项,请清除【规格】或【CPU】后再试")</f>
        <v>64</v>
      </c>
      <c r="K785">
        <v>128</v>
      </c>
    </row>
    <row r="786" spans="1:11">
      <c r="A786" t="s">
        <v>65</v>
      </c>
      <c r="B786" t="s">
        <v>1878</v>
      </c>
      <c r="C786" t="s">
        <v>2123</v>
      </c>
      <c r="D786" s="6">
        <v>48</v>
      </c>
      <c r="E786" s="6" t="s">
        <v>3637</v>
      </c>
      <c r="F786" s="6" t="str">
        <f t="shared" si="12"/>
        <v>选内存!$J$786#</v>
      </c>
      <c r="G786" s="6" t="str" cm="1">
        <f t="array" ref="G786">_xlfn.LET(_xlpm.x, J786,
         _xlpm.cellAddress, "【 选内存!" &amp; ADDRESS(ROW(选内存[[#This Row],[自检]]),COLUMN(选内存[[#This Row],[自检]])) &amp; "】",
         _xlfn.IFS(ISBLANK(_xlpm.x),   "error:右侧选项不足:" &amp;  _xlpm.cellAddress,
               ISERROR(_xlpm.x),   "error:右侧选项执行失败:" &amp; _xlpm.cellAddress,
               TRUE,             "ok")
)</f>
        <v>ok</v>
      </c>
      <c r="J786" cm="1">
        <f t="array" ref="J786:K786">IFERROR(_xlfn._xlws.SORT(
    _xlfn.UNIQUE(
        TRANSPOSE(
            _xlfn.FILTERXML("&lt;select&gt;&lt;x&gt;"&amp;SUBSTITUTE(选内存[[#This Row],[内存选项表]],",","&lt;/x&gt;&lt;x&gt;") &amp;"&lt;/x&gt;&lt;/select&gt;","//x")
        )
    )
),"无合适【内存】选项,请清除【规格】或【CPU】后再试")</f>
        <v>96</v>
      </c>
      <c r="K786">
        <v>192</v>
      </c>
    </row>
    <row r="787" spans="1:11">
      <c r="A787" t="s">
        <v>65</v>
      </c>
      <c r="B787" t="s">
        <v>1878</v>
      </c>
      <c r="C787" t="s">
        <v>2123</v>
      </c>
      <c r="D787" s="6">
        <v>52</v>
      </c>
      <c r="E787" s="6" t="s">
        <v>3310</v>
      </c>
      <c r="F787" s="6" t="str">
        <f t="shared" si="12"/>
        <v>选内存!$J$787#</v>
      </c>
      <c r="G787" s="6" t="str" cm="1">
        <f t="array" ref="G787">_xlfn.LET(_xlpm.x, J787,
         _xlpm.cellAddress, "【 选内存!" &amp; ADDRESS(ROW(选内存[[#This Row],[自检]]),COLUMN(选内存[[#This Row],[自检]])) &amp; "】",
         _xlfn.IFS(ISBLANK(_xlpm.x),   "error:右侧选项不足:" &amp;  _xlpm.cellAddress,
               ISERROR(_xlpm.x),   "error:右侧选项执行失败:" &amp; _xlpm.cellAddress,
               TRUE,             "ok")
)</f>
        <v>ok</v>
      </c>
      <c r="J787" cm="1">
        <f t="array" ref="J787">IFERROR(_xlfn._xlws.SORT(
    _xlfn.UNIQUE(
        TRANSPOSE(
            _xlfn.FILTERXML("&lt;select&gt;&lt;x&gt;"&amp;SUBSTITUTE(选内存[[#This Row],[内存选项表]],",","&lt;/x&gt;&lt;x&gt;") &amp;"&lt;/x&gt;&lt;/select&gt;","//x")
        )
    )
),"无合适【内存】选项,请清除【规格】或【CPU】后再试")</f>
        <v>184</v>
      </c>
    </row>
    <row r="788" spans="1:11">
      <c r="A788" t="s">
        <v>65</v>
      </c>
      <c r="B788" t="s">
        <v>1878</v>
      </c>
      <c r="C788" t="s">
        <v>2123</v>
      </c>
      <c r="D788" s="6">
        <v>64</v>
      </c>
      <c r="E788" s="6" t="s">
        <v>3638</v>
      </c>
      <c r="F788" s="6" t="str">
        <f t="shared" si="12"/>
        <v>选内存!$J$788#</v>
      </c>
      <c r="G788" s="6" t="str" cm="1">
        <f t="array" ref="G788">_xlfn.LET(_xlpm.x, J788,
         _xlpm.cellAddress, "【 选内存!" &amp; ADDRESS(ROW(选内存[[#This Row],[自检]]),COLUMN(选内存[[#This Row],[自检]])) &amp; "】",
         _xlfn.IFS(ISBLANK(_xlpm.x),   "error:右侧选项不足:" &amp;  _xlpm.cellAddress,
               ISERROR(_xlpm.x),   "error:右侧选项执行失败:" &amp; _xlpm.cellAddress,
               TRUE,             "ok")
)</f>
        <v>ok</v>
      </c>
      <c r="J788" cm="1">
        <f t="array" ref="J788:K788">IFERROR(_xlfn._xlws.SORT(
    _xlfn.UNIQUE(
        TRANSPOSE(
            _xlfn.FILTERXML("&lt;select&gt;&lt;x&gt;"&amp;SUBSTITUTE(选内存[[#This Row],[内存选项表]],",","&lt;/x&gt;&lt;x&gt;") &amp;"&lt;/x&gt;&lt;/select&gt;","//x")
        )
    )
),"无合适【内存】选项,请清除【规格】或【CPU】后再试")</f>
        <v>128</v>
      </c>
      <c r="K788">
        <v>256</v>
      </c>
    </row>
    <row r="789" spans="1:11">
      <c r="A789" t="s">
        <v>65</v>
      </c>
      <c r="B789" t="s">
        <v>1878</v>
      </c>
      <c r="C789" t="s">
        <v>2123</v>
      </c>
      <c r="D789" s="6">
        <v>104</v>
      </c>
      <c r="E789" s="6" t="s">
        <v>3312</v>
      </c>
      <c r="F789" s="6" t="str">
        <f t="shared" si="12"/>
        <v>选内存!$J$789#</v>
      </c>
      <c r="G789" s="6" t="str" cm="1">
        <f t="array" ref="G789">_xlfn.LET(_xlpm.x, J789,
         _xlpm.cellAddress, "【 选内存!" &amp; ADDRESS(ROW(选内存[[#This Row],[自检]]),COLUMN(选内存[[#This Row],[自检]])) &amp; "】",
         _xlfn.IFS(ISBLANK(_xlpm.x),   "error:右侧选项不足:" &amp;  _xlpm.cellAddress,
               ISERROR(_xlpm.x),   "error:右侧选项执行失败:" &amp; _xlpm.cellAddress,
               TRUE,             "ok")
)</f>
        <v>ok</v>
      </c>
      <c r="J789" cm="1">
        <f t="array" ref="J789">IFERROR(_xlfn._xlws.SORT(
    _xlfn.UNIQUE(
        TRANSPOSE(
            _xlfn.FILTERXML("&lt;select&gt;&lt;x&gt;"&amp;SUBSTITUTE(选内存[[#This Row],[内存选项表]],",","&lt;/x&gt;&lt;x&gt;") &amp;"&lt;/x&gt;&lt;/select&gt;","//x")
        )
    )
),"无合适【内存】选项,请清除【规格】或【CPU】后再试")</f>
        <v>368</v>
      </c>
    </row>
    <row r="790" spans="1:11">
      <c r="A790" t="s">
        <v>65</v>
      </c>
      <c r="B790" t="s">
        <v>1878</v>
      </c>
      <c r="C790" t="s">
        <v>2138</v>
      </c>
      <c r="D790" s="6">
        <v>4</v>
      </c>
      <c r="E790" s="6" t="s">
        <v>3633</v>
      </c>
      <c r="F790" s="6" t="str">
        <f t="shared" si="12"/>
        <v>选内存!$J$790#</v>
      </c>
      <c r="G790" s="6" t="str" cm="1">
        <f t="array" ref="G790">_xlfn.LET(_xlpm.x, J790,
         _xlpm.cellAddress, "【 选内存!" &amp; ADDRESS(ROW(选内存[[#This Row],[自检]]),COLUMN(选内存[[#This Row],[自检]])) &amp; "】",
         _xlfn.IFS(ISBLANK(_xlpm.x),   "error:右侧选项不足:" &amp;  _xlpm.cellAddress,
               ISERROR(_xlpm.x),   "error:右侧选项执行失败:" &amp; _xlpm.cellAddress,
               TRUE,             "ok")
)</f>
        <v>ok</v>
      </c>
      <c r="J790" cm="1">
        <f t="array" ref="J790:K790">IFERROR(_xlfn._xlws.SORT(
    _xlfn.UNIQUE(
        TRANSPOSE(
            _xlfn.FILTERXML("&lt;select&gt;&lt;x&gt;"&amp;SUBSTITUTE(选内存[[#This Row],[内存选项表]],",","&lt;/x&gt;&lt;x&gt;") &amp;"&lt;/x&gt;&lt;/select&gt;","//x")
        )
    )
),"无合适【内存】选项,请清除【规格】或【CPU】后再试")</f>
        <v>8</v>
      </c>
      <c r="K790">
        <v>16</v>
      </c>
    </row>
    <row r="791" spans="1:11">
      <c r="A791" t="s">
        <v>65</v>
      </c>
      <c r="B791" t="s">
        <v>1878</v>
      </c>
      <c r="C791" t="s">
        <v>2138</v>
      </c>
      <c r="D791" s="6">
        <v>8</v>
      </c>
      <c r="E791" s="6" t="s">
        <v>3634</v>
      </c>
      <c r="F791" s="6" t="str">
        <f t="shared" si="12"/>
        <v>选内存!$J$791#</v>
      </c>
      <c r="G791" s="6" t="str" cm="1">
        <f t="array" ref="G791">_xlfn.LET(_xlpm.x, J791,
         _xlpm.cellAddress, "【 选内存!" &amp; ADDRESS(ROW(选内存[[#This Row],[自检]]),COLUMN(选内存[[#This Row],[自检]])) &amp; "】",
         _xlfn.IFS(ISBLANK(_xlpm.x),   "error:右侧选项不足:" &amp;  _xlpm.cellAddress,
               ISERROR(_xlpm.x),   "error:右侧选项执行失败:" &amp; _xlpm.cellAddress,
               TRUE,             "ok")
)</f>
        <v>ok</v>
      </c>
      <c r="J791" cm="1">
        <f t="array" ref="J791:K791">IFERROR(_xlfn._xlws.SORT(
    _xlfn.UNIQUE(
        TRANSPOSE(
            _xlfn.FILTERXML("&lt;select&gt;&lt;x&gt;"&amp;SUBSTITUTE(选内存[[#This Row],[内存选项表]],",","&lt;/x&gt;&lt;x&gt;") &amp;"&lt;/x&gt;&lt;/select&gt;","//x")
        )
    )
),"无合适【内存】选项,请清除【规格】或【CPU】后再试")</f>
        <v>16</v>
      </c>
      <c r="K791">
        <v>32</v>
      </c>
    </row>
    <row r="792" spans="1:11">
      <c r="A792" t="s">
        <v>65</v>
      </c>
      <c r="B792" t="s">
        <v>1878</v>
      </c>
      <c r="C792" t="s">
        <v>2138</v>
      </c>
      <c r="D792" s="6">
        <v>16</v>
      </c>
      <c r="E792" s="6" t="s">
        <v>3635</v>
      </c>
      <c r="F792" s="6" t="str">
        <f t="shared" si="12"/>
        <v>选内存!$J$792#</v>
      </c>
      <c r="G792" s="6" t="str" cm="1">
        <f t="array" ref="G792">_xlfn.LET(_xlpm.x, J792,
         _xlpm.cellAddress, "【 选内存!" &amp; ADDRESS(ROW(选内存[[#This Row],[自检]]),COLUMN(选内存[[#This Row],[自检]])) &amp; "】",
         _xlfn.IFS(ISBLANK(_xlpm.x),   "error:右侧选项不足:" &amp;  _xlpm.cellAddress,
               ISERROR(_xlpm.x),   "error:右侧选项执行失败:" &amp; _xlpm.cellAddress,
               TRUE,             "ok")
)</f>
        <v>ok</v>
      </c>
      <c r="J792" cm="1">
        <f t="array" ref="J792:K792">IFERROR(_xlfn._xlws.SORT(
    _xlfn.UNIQUE(
        TRANSPOSE(
            _xlfn.FILTERXML("&lt;select&gt;&lt;x&gt;"&amp;SUBSTITUTE(选内存[[#This Row],[内存选项表]],",","&lt;/x&gt;&lt;x&gt;") &amp;"&lt;/x&gt;&lt;/select&gt;","//x")
        )
    )
),"无合适【内存】选项,请清除【规格】或【CPU】后再试")</f>
        <v>32</v>
      </c>
      <c r="K792">
        <v>64</v>
      </c>
    </row>
    <row r="793" spans="1:11">
      <c r="A793" t="s">
        <v>65</v>
      </c>
      <c r="B793" t="s">
        <v>1878</v>
      </c>
      <c r="C793" t="s">
        <v>2138</v>
      </c>
      <c r="D793" s="6">
        <v>32</v>
      </c>
      <c r="E793" s="6" t="s">
        <v>3379</v>
      </c>
      <c r="F793" s="6" t="str">
        <f t="shared" si="12"/>
        <v>选内存!$J$793#</v>
      </c>
      <c r="G793" s="6" t="str" cm="1">
        <f t="array" ref="G793">_xlfn.LET(_xlpm.x, J793,
         _xlpm.cellAddress, "【 选内存!" &amp; ADDRESS(ROW(选内存[[#This Row],[自检]]),COLUMN(选内存[[#This Row],[自检]])) &amp; "】",
         _xlfn.IFS(ISBLANK(_xlpm.x),   "error:右侧选项不足:" &amp;  _xlpm.cellAddress,
               ISERROR(_xlpm.x),   "error:右侧选项执行失败:" &amp; _xlpm.cellAddress,
               TRUE,             "ok")
)</f>
        <v>ok</v>
      </c>
      <c r="J793" cm="1">
        <f t="array" ref="J793">IFERROR(_xlfn._xlws.SORT(
    _xlfn.UNIQUE(
        TRANSPOSE(
            _xlfn.FILTERXML("&lt;select&gt;&lt;x&gt;"&amp;SUBSTITUTE(选内存[[#This Row],[内存选项表]],",","&lt;/x&gt;&lt;x&gt;") &amp;"&lt;/x&gt;&lt;/select&gt;","//x")
        )
    )
),"无合适【内存】选项,请清除【规格】或【CPU】后再试")</f>
        <v>174</v>
      </c>
    </row>
    <row r="794" spans="1:11">
      <c r="A794" t="s">
        <v>65</v>
      </c>
      <c r="B794" t="s">
        <v>1878</v>
      </c>
      <c r="C794" t="s">
        <v>2138</v>
      </c>
      <c r="D794" s="6">
        <v>64</v>
      </c>
      <c r="E794" s="6" t="s">
        <v>3380</v>
      </c>
      <c r="F794" s="6" t="str">
        <f t="shared" si="12"/>
        <v>选内存!$J$794#</v>
      </c>
      <c r="G794" s="6" t="str" cm="1">
        <f t="array" ref="G794">_xlfn.LET(_xlpm.x, J794,
         _xlpm.cellAddress, "【 选内存!" &amp; ADDRESS(ROW(选内存[[#This Row],[自检]]),COLUMN(选内存[[#This Row],[自检]])) &amp; "】",
         _xlfn.IFS(ISBLANK(_xlpm.x),   "error:右侧选项不足:" &amp;  _xlpm.cellAddress,
               ISERROR(_xlpm.x),   "error:右侧选项执行失败:" &amp; _xlpm.cellAddress,
               TRUE,             "ok")
)</f>
        <v>ok</v>
      </c>
      <c r="J794" cm="1">
        <f t="array" ref="J794">IFERROR(_xlfn._xlws.SORT(
    _xlfn.UNIQUE(
        TRANSPOSE(
            _xlfn.FILTERXML("&lt;select&gt;&lt;x&gt;"&amp;SUBSTITUTE(选内存[[#This Row],[内存选项表]],",","&lt;/x&gt;&lt;x&gt;") &amp;"&lt;/x&gt;&lt;/select&gt;","//x")
        )
    )
),"无合适【内存】选项,请清除【规格】或【CPU】后再试")</f>
        <v>348</v>
      </c>
    </row>
    <row r="795" spans="1:11">
      <c r="A795" t="s">
        <v>65</v>
      </c>
      <c r="B795" t="s">
        <v>1878</v>
      </c>
      <c r="C795" t="s">
        <v>2147</v>
      </c>
      <c r="D795" s="6">
        <v>4</v>
      </c>
      <c r="E795" s="6" t="s">
        <v>3633</v>
      </c>
      <c r="F795" s="6" t="str">
        <f t="shared" si="12"/>
        <v>选内存!$J$795#</v>
      </c>
      <c r="G795" s="6" t="str" cm="1">
        <f t="array" ref="G795">_xlfn.LET(_xlpm.x, J795,
         _xlpm.cellAddress, "【 选内存!" &amp; ADDRESS(ROW(选内存[[#This Row],[自检]]),COLUMN(选内存[[#This Row],[自检]])) &amp; "】",
         _xlfn.IFS(ISBLANK(_xlpm.x),   "error:右侧选项不足:" &amp;  _xlpm.cellAddress,
               ISERROR(_xlpm.x),   "error:右侧选项执行失败:" &amp; _xlpm.cellAddress,
               TRUE,             "ok")
)</f>
        <v>ok</v>
      </c>
      <c r="J795" cm="1">
        <f t="array" ref="J795:K795">IFERROR(_xlfn._xlws.SORT(
    _xlfn.UNIQUE(
        TRANSPOSE(
            _xlfn.FILTERXML("&lt;select&gt;&lt;x&gt;"&amp;SUBSTITUTE(选内存[[#This Row],[内存选项表]],",","&lt;/x&gt;&lt;x&gt;") &amp;"&lt;/x&gt;&lt;/select&gt;","//x")
        )
    )
),"无合适【内存】选项,请清除【规格】或【CPU】后再试")</f>
        <v>8</v>
      </c>
      <c r="K795">
        <v>16</v>
      </c>
    </row>
    <row r="796" spans="1:11">
      <c r="A796" t="s">
        <v>65</v>
      </c>
      <c r="B796" t="s">
        <v>1878</v>
      </c>
      <c r="C796" t="s">
        <v>2147</v>
      </c>
      <c r="D796" s="6">
        <v>8</v>
      </c>
      <c r="E796" s="6" t="s">
        <v>3634</v>
      </c>
      <c r="F796" s="6" t="str">
        <f t="shared" si="12"/>
        <v>选内存!$J$796#</v>
      </c>
      <c r="G796" s="6" t="str" cm="1">
        <f t="array" ref="G796">_xlfn.LET(_xlpm.x, J796,
         _xlpm.cellAddress, "【 选内存!" &amp; ADDRESS(ROW(选内存[[#This Row],[自检]]),COLUMN(选内存[[#This Row],[自检]])) &amp; "】",
         _xlfn.IFS(ISBLANK(_xlpm.x),   "error:右侧选项不足:" &amp;  _xlpm.cellAddress,
               ISERROR(_xlpm.x),   "error:右侧选项执行失败:" &amp; _xlpm.cellAddress,
               TRUE,             "ok")
)</f>
        <v>ok</v>
      </c>
      <c r="J796" cm="1">
        <f t="array" ref="J796:K796">IFERROR(_xlfn._xlws.SORT(
    _xlfn.UNIQUE(
        TRANSPOSE(
            _xlfn.FILTERXML("&lt;select&gt;&lt;x&gt;"&amp;SUBSTITUTE(选内存[[#This Row],[内存选项表]],",","&lt;/x&gt;&lt;x&gt;") &amp;"&lt;/x&gt;&lt;/select&gt;","//x")
        )
    )
),"无合适【内存】选项,请清除【规格】或【CPU】后再试")</f>
        <v>16</v>
      </c>
      <c r="K796">
        <v>32</v>
      </c>
    </row>
    <row r="797" spans="1:11">
      <c r="A797" t="s">
        <v>65</v>
      </c>
      <c r="B797" t="s">
        <v>1878</v>
      </c>
      <c r="C797" t="s">
        <v>2147</v>
      </c>
      <c r="D797" s="6">
        <v>16</v>
      </c>
      <c r="E797" s="6" t="s">
        <v>3635</v>
      </c>
      <c r="F797" s="6" t="str">
        <f t="shared" si="12"/>
        <v>选内存!$J$797#</v>
      </c>
      <c r="G797" s="6" t="str" cm="1">
        <f t="array" ref="G797">_xlfn.LET(_xlpm.x, J797,
         _xlpm.cellAddress, "【 选内存!" &amp; ADDRESS(ROW(选内存[[#This Row],[自检]]),COLUMN(选内存[[#This Row],[自检]])) &amp; "】",
         _xlfn.IFS(ISBLANK(_xlpm.x),   "error:右侧选项不足:" &amp;  _xlpm.cellAddress,
               ISERROR(_xlpm.x),   "error:右侧选项执行失败:" &amp; _xlpm.cellAddress,
               TRUE,             "ok")
)</f>
        <v>ok</v>
      </c>
      <c r="J797" cm="1">
        <f t="array" ref="J797:K797">IFERROR(_xlfn._xlws.SORT(
    _xlfn.UNIQUE(
        TRANSPOSE(
            _xlfn.FILTERXML("&lt;select&gt;&lt;x&gt;"&amp;SUBSTITUTE(选内存[[#This Row],[内存选项表]],",","&lt;/x&gt;&lt;x&gt;") &amp;"&lt;/x&gt;&lt;/select&gt;","//x")
        )
    )
),"无合适【内存】选项,请清除【规格】或【CPU】后再试")</f>
        <v>32</v>
      </c>
      <c r="K797">
        <v>64</v>
      </c>
    </row>
    <row r="798" spans="1:11">
      <c r="A798" t="s">
        <v>65</v>
      </c>
      <c r="B798" t="s">
        <v>1878</v>
      </c>
      <c r="C798" t="s">
        <v>2147</v>
      </c>
      <c r="D798" s="6">
        <v>32</v>
      </c>
      <c r="E798" s="6" t="s">
        <v>3636</v>
      </c>
      <c r="F798" s="6" t="str">
        <f t="shared" si="12"/>
        <v>选内存!$J$798#</v>
      </c>
      <c r="G798" s="6" t="str" cm="1">
        <f t="array" ref="G798">_xlfn.LET(_xlpm.x, J798,
         _xlpm.cellAddress, "【 选内存!" &amp; ADDRESS(ROW(选内存[[#This Row],[自检]]),COLUMN(选内存[[#This Row],[自检]])) &amp; "】",
         _xlfn.IFS(ISBLANK(_xlpm.x),   "error:右侧选项不足:" &amp;  _xlpm.cellAddress,
               ISERROR(_xlpm.x),   "error:右侧选项执行失败:" &amp; _xlpm.cellAddress,
               TRUE,             "ok")
)</f>
        <v>ok</v>
      </c>
      <c r="J798" cm="1">
        <f t="array" ref="J798:K798">IFERROR(_xlfn._xlws.SORT(
    _xlfn.UNIQUE(
        TRANSPOSE(
            _xlfn.FILTERXML("&lt;select&gt;&lt;x&gt;"&amp;SUBSTITUTE(选内存[[#This Row],[内存选项表]],",","&lt;/x&gt;&lt;x&gt;") &amp;"&lt;/x&gt;&lt;/select&gt;","//x")
        )
    )
),"无合适【内存】选项,请清除【规格】或【CPU】后再试")</f>
        <v>64</v>
      </c>
      <c r="K798">
        <v>128</v>
      </c>
    </row>
    <row r="799" spans="1:11">
      <c r="A799" t="s">
        <v>65</v>
      </c>
      <c r="B799" t="s">
        <v>1878</v>
      </c>
      <c r="C799" t="s">
        <v>2156</v>
      </c>
      <c r="D799" s="6">
        <v>4</v>
      </c>
      <c r="E799" s="6" t="s">
        <v>3633</v>
      </c>
      <c r="F799" s="6" t="str">
        <f t="shared" si="12"/>
        <v>选内存!$J$799#</v>
      </c>
      <c r="G799" s="6" t="str" cm="1">
        <f t="array" ref="G799">_xlfn.LET(_xlpm.x, J799,
         _xlpm.cellAddress, "【 选内存!" &amp; ADDRESS(ROW(选内存[[#This Row],[自检]]),COLUMN(选内存[[#This Row],[自检]])) &amp; "】",
         _xlfn.IFS(ISBLANK(_xlpm.x),   "error:右侧选项不足:" &amp;  _xlpm.cellAddress,
               ISERROR(_xlpm.x),   "error:右侧选项执行失败:" &amp; _xlpm.cellAddress,
               TRUE,             "ok")
)</f>
        <v>ok</v>
      </c>
      <c r="J799" cm="1">
        <f t="array" ref="J799:K799">IFERROR(_xlfn._xlws.SORT(
    _xlfn.UNIQUE(
        TRANSPOSE(
            _xlfn.FILTERXML("&lt;select&gt;&lt;x&gt;"&amp;SUBSTITUTE(选内存[[#This Row],[内存选项表]],",","&lt;/x&gt;&lt;x&gt;") &amp;"&lt;/x&gt;&lt;/select&gt;","//x")
        )
    )
),"无合适【内存】选项,请清除【规格】或【CPU】后再试")</f>
        <v>8</v>
      </c>
      <c r="K799">
        <v>16</v>
      </c>
    </row>
    <row r="800" spans="1:11">
      <c r="A800" t="s">
        <v>65</v>
      </c>
      <c r="B800" t="s">
        <v>1878</v>
      </c>
      <c r="C800" t="s">
        <v>2156</v>
      </c>
      <c r="D800" s="6">
        <v>8</v>
      </c>
      <c r="E800" s="6" t="s">
        <v>3634</v>
      </c>
      <c r="F800" s="6" t="str">
        <f t="shared" si="12"/>
        <v>选内存!$J$800#</v>
      </c>
      <c r="G800" s="6" t="str" cm="1">
        <f t="array" ref="G800">_xlfn.LET(_xlpm.x, J800,
         _xlpm.cellAddress, "【 选内存!" &amp; ADDRESS(ROW(选内存[[#This Row],[自检]]),COLUMN(选内存[[#This Row],[自检]])) &amp; "】",
         _xlfn.IFS(ISBLANK(_xlpm.x),   "error:右侧选项不足:" &amp;  _xlpm.cellAddress,
               ISERROR(_xlpm.x),   "error:右侧选项执行失败:" &amp; _xlpm.cellAddress,
               TRUE,             "ok")
)</f>
        <v>ok</v>
      </c>
      <c r="J800" cm="1">
        <f t="array" ref="J800:K800">IFERROR(_xlfn._xlws.SORT(
    _xlfn.UNIQUE(
        TRANSPOSE(
            _xlfn.FILTERXML("&lt;select&gt;&lt;x&gt;"&amp;SUBSTITUTE(选内存[[#This Row],[内存选项表]],",","&lt;/x&gt;&lt;x&gt;") &amp;"&lt;/x&gt;&lt;/select&gt;","//x")
        )
    )
),"无合适【内存】选项,请清除【规格】或【CPU】后再试")</f>
        <v>16</v>
      </c>
      <c r="K800">
        <v>32</v>
      </c>
    </row>
    <row r="801" spans="1:12">
      <c r="A801" t="s">
        <v>65</v>
      </c>
      <c r="B801" t="s">
        <v>1878</v>
      </c>
      <c r="C801" t="s">
        <v>2156</v>
      </c>
      <c r="D801" s="6">
        <v>16</v>
      </c>
      <c r="E801" s="6" t="s">
        <v>3635</v>
      </c>
      <c r="F801" s="6" t="str">
        <f t="shared" si="12"/>
        <v>选内存!$J$801#</v>
      </c>
      <c r="G801" s="6" t="str" cm="1">
        <f t="array" ref="G801">_xlfn.LET(_xlpm.x, J801,
         _xlpm.cellAddress, "【 选内存!" &amp; ADDRESS(ROW(选内存[[#This Row],[自检]]),COLUMN(选内存[[#This Row],[自检]])) &amp; "】",
         _xlfn.IFS(ISBLANK(_xlpm.x),   "error:右侧选项不足:" &amp;  _xlpm.cellAddress,
               ISERROR(_xlpm.x),   "error:右侧选项执行失败:" &amp; _xlpm.cellAddress,
               TRUE,             "ok")
)</f>
        <v>ok</v>
      </c>
      <c r="J801" cm="1">
        <f t="array" ref="J801:K801">IFERROR(_xlfn._xlws.SORT(
    _xlfn.UNIQUE(
        TRANSPOSE(
            _xlfn.FILTERXML("&lt;select&gt;&lt;x&gt;"&amp;SUBSTITUTE(选内存[[#This Row],[内存选项表]],",","&lt;/x&gt;&lt;x&gt;") &amp;"&lt;/x&gt;&lt;/select&gt;","//x")
        )
    )
),"无合适【内存】选项,请清除【规格】或【CPU】后再试")</f>
        <v>32</v>
      </c>
      <c r="K801">
        <v>64</v>
      </c>
    </row>
    <row r="802" spans="1:12">
      <c r="A802" t="s">
        <v>65</v>
      </c>
      <c r="B802" t="s">
        <v>1878</v>
      </c>
      <c r="C802" t="s">
        <v>2156</v>
      </c>
      <c r="D802" s="6">
        <v>32</v>
      </c>
      <c r="E802" s="6" t="s">
        <v>3266</v>
      </c>
      <c r="F802" s="6" t="str">
        <f t="shared" si="12"/>
        <v>选内存!$J$802#</v>
      </c>
      <c r="G802" s="6" t="str" cm="1">
        <f t="array" ref="G802">_xlfn.LET(_xlpm.x, J802,
         _xlpm.cellAddress, "【 选内存!" &amp; ADDRESS(ROW(选内存[[#This Row],[自检]]),COLUMN(选内存[[#This Row],[自检]])) &amp; "】",
         _xlfn.IFS(ISBLANK(_xlpm.x),   "error:右侧选项不足:" &amp;  _xlpm.cellAddress,
               ISERROR(_xlpm.x),   "error:右侧选项执行失败:" &amp; _xlpm.cellAddress,
               TRUE,             "ok")
)</f>
        <v>ok</v>
      </c>
      <c r="J802" cm="1">
        <f t="array" ref="J802">IFERROR(_xlfn._xlws.SORT(
    _xlfn.UNIQUE(
        TRANSPOSE(
            _xlfn.FILTERXML("&lt;select&gt;&lt;x&gt;"&amp;SUBSTITUTE(选内存[[#This Row],[内存选项表]],",","&lt;/x&gt;&lt;x&gt;") &amp;"&lt;/x&gt;&lt;/select&gt;","//x")
        )
    )
),"无合适【内存】选项,请清除【规格】或【CPU】后再试")</f>
        <v>96</v>
      </c>
    </row>
    <row r="803" spans="1:12">
      <c r="A803" t="s">
        <v>65</v>
      </c>
      <c r="B803" t="s">
        <v>1878</v>
      </c>
      <c r="C803" t="s">
        <v>2165</v>
      </c>
      <c r="D803" s="6">
        <v>32</v>
      </c>
      <c r="E803" s="6" t="s">
        <v>3291</v>
      </c>
      <c r="F803" s="6" t="str">
        <f t="shared" si="12"/>
        <v>选内存!$J$803#</v>
      </c>
      <c r="G803" s="6" t="str" cm="1">
        <f t="array" ref="G803">_xlfn.LET(_xlpm.x, J803,
         _xlpm.cellAddress, "【 选内存!" &amp; ADDRESS(ROW(选内存[[#This Row],[自检]]),COLUMN(选内存[[#This Row],[自检]])) &amp; "】",
         _xlfn.IFS(ISBLANK(_xlpm.x),   "error:右侧选项不足:" &amp;  _xlpm.cellAddress,
               ISERROR(_xlpm.x),   "error:右侧选项执行失败:" &amp; _xlpm.cellAddress,
               TRUE,             "ok")
)</f>
        <v>ok</v>
      </c>
      <c r="J803" cm="1">
        <f t="array" ref="J803">IFERROR(_xlfn._xlws.SORT(
    _xlfn.UNIQUE(
        TRANSPOSE(
            _xlfn.FILTERXML("&lt;select&gt;&lt;x&gt;"&amp;SUBSTITUTE(选内存[[#This Row],[内存选项表]],",","&lt;/x&gt;&lt;x&gt;") &amp;"&lt;/x&gt;&lt;/select&gt;","//x")
        )
    )
),"无合适【内存】选项,请清除【规格】或【CPU】后再试")</f>
        <v>64</v>
      </c>
    </row>
    <row r="804" spans="1:12">
      <c r="A804" t="s">
        <v>65</v>
      </c>
      <c r="B804" t="s">
        <v>1878</v>
      </c>
      <c r="C804" t="s">
        <v>2184</v>
      </c>
      <c r="D804" s="6">
        <v>4</v>
      </c>
      <c r="E804" s="6" t="s">
        <v>3301</v>
      </c>
      <c r="F804" s="6" t="str">
        <f t="shared" si="12"/>
        <v>选内存!$J$804#</v>
      </c>
      <c r="G804" s="6" t="str" cm="1">
        <f t="array" ref="G804">_xlfn.LET(_xlpm.x, J804,
         _xlpm.cellAddress, "【 选内存!" &amp; ADDRESS(ROW(选内存[[#This Row],[自检]]),COLUMN(选内存[[#This Row],[自检]])) &amp; "】",
         _xlfn.IFS(ISBLANK(_xlpm.x),   "error:右侧选项不足:" &amp;  _xlpm.cellAddress,
               ISERROR(_xlpm.x),   "error:右侧选项执行失败:" &amp; _xlpm.cellAddress,
               TRUE,             "ok")
)</f>
        <v>ok</v>
      </c>
      <c r="J804" cm="1">
        <f t="array" ref="J804">IFERROR(_xlfn._xlws.SORT(
    _xlfn.UNIQUE(
        TRANSPOSE(
            _xlfn.FILTERXML("&lt;select&gt;&lt;x&gt;"&amp;SUBSTITUTE(选内存[[#This Row],[内存选项表]],",","&lt;/x&gt;&lt;x&gt;") &amp;"&lt;/x&gt;&lt;/select&gt;","//x")
        )
    )
),"无合适【内存】选项,请清除【规格】或【CPU】后再试")</f>
        <v>16</v>
      </c>
    </row>
    <row r="805" spans="1:12">
      <c r="A805" t="s">
        <v>65</v>
      </c>
      <c r="B805" t="s">
        <v>1878</v>
      </c>
      <c r="C805" t="s">
        <v>2184</v>
      </c>
      <c r="D805" s="6">
        <v>8</v>
      </c>
      <c r="E805" s="6" t="s">
        <v>3634</v>
      </c>
      <c r="F805" s="6" t="str">
        <f t="shared" si="12"/>
        <v>选内存!$J$805#</v>
      </c>
      <c r="G805" s="6" t="str" cm="1">
        <f t="array" ref="G805">_xlfn.LET(_xlpm.x, J805,
         _xlpm.cellAddress, "【 选内存!" &amp; ADDRESS(ROW(选内存[[#This Row],[自检]]),COLUMN(选内存[[#This Row],[自检]])) &amp; "】",
         _xlfn.IFS(ISBLANK(_xlpm.x),   "error:右侧选项不足:" &amp;  _xlpm.cellAddress,
               ISERROR(_xlpm.x),   "error:右侧选项执行失败:" &amp; _xlpm.cellAddress,
               TRUE,             "ok")
)</f>
        <v>ok</v>
      </c>
      <c r="J805" cm="1">
        <f t="array" ref="J805:K805">IFERROR(_xlfn._xlws.SORT(
    _xlfn.UNIQUE(
        TRANSPOSE(
            _xlfn.FILTERXML("&lt;select&gt;&lt;x&gt;"&amp;SUBSTITUTE(选内存[[#This Row],[内存选项表]],",","&lt;/x&gt;&lt;x&gt;") &amp;"&lt;/x&gt;&lt;/select&gt;","//x")
        )
    )
),"无合适【内存】选项,请清除【规格】或【CPU】后再试")</f>
        <v>16</v>
      </c>
      <c r="K805">
        <v>32</v>
      </c>
    </row>
    <row r="806" spans="1:12">
      <c r="A806" t="s">
        <v>65</v>
      </c>
      <c r="B806" t="s">
        <v>1878</v>
      </c>
      <c r="C806" t="s">
        <v>2184</v>
      </c>
      <c r="D806" s="6">
        <v>16</v>
      </c>
      <c r="E806" s="6" t="s">
        <v>3635</v>
      </c>
      <c r="F806" s="6" t="str">
        <f t="shared" si="12"/>
        <v>选内存!$J$806#</v>
      </c>
      <c r="G806" s="6" t="str" cm="1">
        <f t="array" ref="G806">_xlfn.LET(_xlpm.x, J806,
         _xlpm.cellAddress, "【 选内存!" &amp; ADDRESS(ROW(选内存[[#This Row],[自检]]),COLUMN(选内存[[#This Row],[自检]])) &amp; "】",
         _xlfn.IFS(ISBLANK(_xlpm.x),   "error:右侧选项不足:" &amp;  _xlpm.cellAddress,
               ISERROR(_xlpm.x),   "error:右侧选项执行失败:" &amp; _xlpm.cellAddress,
               TRUE,             "ok")
)</f>
        <v>ok</v>
      </c>
      <c r="J806" cm="1">
        <f t="array" ref="J806:K806">IFERROR(_xlfn._xlws.SORT(
    _xlfn.UNIQUE(
        TRANSPOSE(
            _xlfn.FILTERXML("&lt;select&gt;&lt;x&gt;"&amp;SUBSTITUTE(选内存[[#This Row],[内存选项表]],",","&lt;/x&gt;&lt;x&gt;") &amp;"&lt;/x&gt;&lt;/select&gt;","//x")
        )
    )
),"无合适【内存】选项,请清除【规格】或【CPU】后再试")</f>
        <v>32</v>
      </c>
      <c r="K806">
        <v>64</v>
      </c>
    </row>
    <row r="807" spans="1:12">
      <c r="A807" t="s">
        <v>65</v>
      </c>
      <c r="B807" t="s">
        <v>1878</v>
      </c>
      <c r="C807" t="s">
        <v>2184</v>
      </c>
      <c r="D807" s="6">
        <v>32</v>
      </c>
      <c r="E807" s="6" t="s">
        <v>3636</v>
      </c>
      <c r="F807" s="6" t="str">
        <f t="shared" si="12"/>
        <v>选内存!$J$807#</v>
      </c>
      <c r="G807" s="6" t="str" cm="1">
        <f t="array" ref="G807">_xlfn.LET(_xlpm.x, J807,
         _xlpm.cellAddress, "【 选内存!" &amp; ADDRESS(ROW(选内存[[#This Row],[自检]]),COLUMN(选内存[[#This Row],[自检]])) &amp; "】",
         _xlfn.IFS(ISBLANK(_xlpm.x),   "error:右侧选项不足:" &amp;  _xlpm.cellAddress,
               ISERROR(_xlpm.x),   "error:右侧选项执行失败:" &amp; _xlpm.cellAddress,
               TRUE,             "ok")
)</f>
        <v>ok</v>
      </c>
      <c r="J807" cm="1">
        <f t="array" ref="J807:K807">IFERROR(_xlfn._xlws.SORT(
    _xlfn.UNIQUE(
        TRANSPOSE(
            _xlfn.FILTERXML("&lt;select&gt;&lt;x&gt;"&amp;SUBSTITUTE(选内存[[#This Row],[内存选项表]],",","&lt;/x&gt;&lt;x&gt;") &amp;"&lt;/x&gt;&lt;/select&gt;","//x")
        )
    )
),"无合适【内存】选项,请清除【规格】或【CPU】后再试")</f>
        <v>64</v>
      </c>
      <c r="K807">
        <v>128</v>
      </c>
    </row>
    <row r="808" spans="1:12">
      <c r="A808" t="s">
        <v>65</v>
      </c>
      <c r="B808" t="s">
        <v>1878</v>
      </c>
      <c r="C808" t="s">
        <v>2184</v>
      </c>
      <c r="D808" s="6">
        <v>68</v>
      </c>
      <c r="E808" s="6" t="s">
        <v>3319</v>
      </c>
      <c r="F808" s="6" t="str">
        <f t="shared" si="12"/>
        <v>选内存!$J$808#</v>
      </c>
      <c r="G808" s="6" t="str" cm="1">
        <f t="array" ref="G808">_xlfn.LET(_xlpm.x, J808,
         _xlpm.cellAddress, "【 选内存!" &amp; ADDRESS(ROW(选内存[[#This Row],[自检]]),COLUMN(选内存[[#This Row],[自检]])) &amp; "】",
         _xlfn.IFS(ISBLANK(_xlpm.x),   "error:右侧选项不足:" &amp;  _xlpm.cellAddress,
               ISERROR(_xlpm.x),   "error:右侧选项执行失败:" &amp; _xlpm.cellAddress,
               TRUE,             "ok")
)</f>
        <v>ok</v>
      </c>
      <c r="J808" cm="1">
        <f t="array" ref="J808">IFERROR(_xlfn._xlws.SORT(
    _xlfn.UNIQUE(
        TRANSPOSE(
            _xlfn.FILTERXML("&lt;select&gt;&lt;x&gt;"&amp;SUBSTITUTE(选内存[[#This Row],[内存选项表]],",","&lt;/x&gt;&lt;x&gt;") &amp;"&lt;/x&gt;&lt;/select&gt;","//x")
        )
    )
),"无合适【内存】选项,请清除【规格】或【CPU】后再试")</f>
        <v>316</v>
      </c>
    </row>
    <row r="809" spans="1:12">
      <c r="A809" t="s">
        <v>65</v>
      </c>
      <c r="B809" t="s">
        <v>1878</v>
      </c>
      <c r="C809" t="s">
        <v>2193</v>
      </c>
      <c r="D809" s="6">
        <v>80</v>
      </c>
      <c r="E809" s="6" t="s">
        <v>3267</v>
      </c>
      <c r="F809" s="6" t="str">
        <f t="shared" si="12"/>
        <v>选内存!$J$809#</v>
      </c>
      <c r="G809" s="6" t="str" cm="1">
        <f t="array" ref="G809">_xlfn.LET(_xlpm.x, J809,
         _xlpm.cellAddress, "【 选内存!" &amp; ADDRESS(ROW(选内存[[#This Row],[自检]]),COLUMN(选内存[[#This Row],[自检]])) &amp; "】",
         _xlfn.IFS(ISBLANK(_xlpm.x),   "error:右侧选项不足:" &amp;  _xlpm.cellAddress,
               ISERROR(_xlpm.x),   "error:右侧选项执行失败:" &amp; _xlpm.cellAddress,
               TRUE,             "ok")
)</f>
        <v>ok</v>
      </c>
      <c r="J809" cm="1">
        <f t="array" ref="J809">IFERROR(_xlfn._xlws.SORT(
    _xlfn.UNIQUE(
        TRANSPOSE(
            _xlfn.FILTERXML("&lt;select&gt;&lt;x&gt;"&amp;SUBSTITUTE(选内存[[#This Row],[内存选项表]],",","&lt;/x&gt;&lt;x&gt;") &amp;"&lt;/x&gt;&lt;/select&gt;","//x")
        )
    )
),"无合适【内存】选项,请清除【规格】或【CPU】后再试")</f>
        <v>384</v>
      </c>
    </row>
    <row r="810" spans="1:12">
      <c r="A810" t="s">
        <v>65</v>
      </c>
      <c r="B810" t="s">
        <v>1878</v>
      </c>
      <c r="C810" t="s">
        <v>2195</v>
      </c>
      <c r="D810" s="6">
        <v>1</v>
      </c>
      <c r="E810" s="6" t="s">
        <v>3585</v>
      </c>
      <c r="F810" s="6" t="str">
        <f t="shared" si="12"/>
        <v>选内存!$J$810#</v>
      </c>
      <c r="G810" s="6" t="str" cm="1">
        <f t="array" ref="G810">_xlfn.LET(_xlpm.x, J810,
         _xlpm.cellAddress, "【 选内存!" &amp; ADDRESS(ROW(选内存[[#This Row],[自检]]),COLUMN(选内存[[#This Row],[自检]])) &amp; "】",
         _xlfn.IFS(ISBLANK(_xlpm.x),   "error:右侧选项不足:" &amp;  _xlpm.cellAddress,
               ISERROR(_xlpm.x),   "error:右侧选项执行失败:" &amp; _xlpm.cellAddress,
               TRUE,             "ok")
)</f>
        <v>ok</v>
      </c>
      <c r="J810" cm="1">
        <f t="array" ref="J810:L810">IFERROR(_xlfn._xlws.SORT(
    _xlfn.UNIQUE(
        TRANSPOSE(
            _xlfn.FILTERXML("&lt;select&gt;&lt;x&gt;"&amp;SUBSTITUTE(选内存[[#This Row],[内存选项表]],",","&lt;/x&gt;&lt;x&gt;") &amp;"&lt;/x&gt;&lt;/select&gt;","//x")
        )
    )
),"无合适【内存】选项,请清除【规格】或【CPU】后再试")</f>
        <v>1</v>
      </c>
      <c r="K810">
        <v>2</v>
      </c>
      <c r="L810">
        <v>4</v>
      </c>
    </row>
    <row r="811" spans="1:12">
      <c r="A811" t="s">
        <v>65</v>
      </c>
      <c r="B811" t="s">
        <v>1878</v>
      </c>
      <c r="C811" t="s">
        <v>2195</v>
      </c>
      <c r="D811" s="6">
        <v>2</v>
      </c>
      <c r="E811" s="6" t="s">
        <v>3284</v>
      </c>
      <c r="F811" s="6" t="str">
        <f t="shared" si="12"/>
        <v>选内存!$J$811#</v>
      </c>
      <c r="G811" s="6" t="str" cm="1">
        <f t="array" ref="G811">_xlfn.LET(_xlpm.x, J811,
         _xlpm.cellAddress, "【 选内存!" &amp; ADDRESS(ROW(选内存[[#This Row],[自检]]),COLUMN(选内存[[#This Row],[自检]])) &amp; "】",
         _xlfn.IFS(ISBLANK(_xlpm.x),   "error:右侧选项不足:" &amp;  _xlpm.cellAddress,
               ISERROR(_xlpm.x),   "error:右侧选项执行失败:" &amp; _xlpm.cellAddress,
               TRUE,             "ok")
)</f>
        <v>ok</v>
      </c>
      <c r="J811" cm="1">
        <f t="array" ref="J811:K811">IFERROR(_xlfn._xlws.SORT(
    _xlfn.UNIQUE(
        TRANSPOSE(
            _xlfn.FILTERXML("&lt;select&gt;&lt;x&gt;"&amp;SUBSTITUTE(选内存[[#This Row],[内存选项表]],",","&lt;/x&gt;&lt;x&gt;") &amp;"&lt;/x&gt;&lt;/select&gt;","//x")
        )
    )
),"无合适【内存】选项,请清除【规格】或【CPU】后再试")</f>
        <v>4</v>
      </c>
      <c r="K811">
        <v>8</v>
      </c>
    </row>
    <row r="812" spans="1:12">
      <c r="A812" t="s">
        <v>65</v>
      </c>
      <c r="B812" t="s">
        <v>1878</v>
      </c>
      <c r="C812" t="s">
        <v>2195</v>
      </c>
      <c r="D812" s="6">
        <v>4</v>
      </c>
      <c r="E812" s="6" t="s">
        <v>3633</v>
      </c>
      <c r="F812" s="6" t="str">
        <f t="shared" si="12"/>
        <v>选内存!$J$812#</v>
      </c>
      <c r="G812" s="6" t="str" cm="1">
        <f t="array" ref="G812">_xlfn.LET(_xlpm.x, J812,
         _xlpm.cellAddress, "【 选内存!" &amp; ADDRESS(ROW(选内存[[#This Row],[自检]]),COLUMN(选内存[[#This Row],[自检]])) &amp; "】",
         _xlfn.IFS(ISBLANK(_xlpm.x),   "error:右侧选项不足:" &amp;  _xlpm.cellAddress,
               ISERROR(_xlpm.x),   "error:右侧选项执行失败:" &amp; _xlpm.cellAddress,
               TRUE,             "ok")
)</f>
        <v>ok</v>
      </c>
      <c r="J812" cm="1">
        <f t="array" ref="J812:K812">IFERROR(_xlfn._xlws.SORT(
    _xlfn.UNIQUE(
        TRANSPOSE(
            _xlfn.FILTERXML("&lt;select&gt;&lt;x&gt;"&amp;SUBSTITUTE(选内存[[#This Row],[内存选项表]],",","&lt;/x&gt;&lt;x&gt;") &amp;"&lt;/x&gt;&lt;/select&gt;","//x")
        )
    )
),"无合适【内存】选项,请清除【规格】或【CPU】后再试")</f>
        <v>8</v>
      </c>
      <c r="K812">
        <v>16</v>
      </c>
    </row>
    <row r="813" spans="1:12">
      <c r="A813" t="s">
        <v>65</v>
      </c>
      <c r="B813" t="s">
        <v>1878</v>
      </c>
      <c r="C813" t="s">
        <v>2195</v>
      </c>
      <c r="D813" s="6">
        <v>8</v>
      </c>
      <c r="E813" s="6" t="s">
        <v>3634</v>
      </c>
      <c r="F813" s="6" t="str">
        <f t="shared" si="12"/>
        <v>选内存!$J$813#</v>
      </c>
      <c r="G813" s="6" t="str" cm="1">
        <f t="array" ref="G813">_xlfn.LET(_xlpm.x, J813,
         _xlpm.cellAddress, "【 选内存!" &amp; ADDRESS(ROW(选内存[[#This Row],[自检]]),COLUMN(选内存[[#This Row],[自检]])) &amp; "】",
         _xlfn.IFS(ISBLANK(_xlpm.x),   "error:右侧选项不足:" &amp;  _xlpm.cellAddress,
               ISERROR(_xlpm.x),   "error:右侧选项执行失败:" &amp; _xlpm.cellAddress,
               TRUE,             "ok")
)</f>
        <v>ok</v>
      </c>
      <c r="J813" cm="1">
        <f t="array" ref="J813:K813">IFERROR(_xlfn._xlws.SORT(
    _xlfn.UNIQUE(
        TRANSPOSE(
            _xlfn.FILTERXML("&lt;select&gt;&lt;x&gt;"&amp;SUBSTITUTE(选内存[[#This Row],[内存选项表]],",","&lt;/x&gt;&lt;x&gt;") &amp;"&lt;/x&gt;&lt;/select&gt;","//x")
        )
    )
),"无合适【内存】选项,请清除【规格】或【CPU】后再试")</f>
        <v>16</v>
      </c>
      <c r="K813">
        <v>32</v>
      </c>
    </row>
    <row r="814" spans="1:12">
      <c r="A814" t="s">
        <v>65</v>
      </c>
      <c r="B814" t="s">
        <v>1878</v>
      </c>
      <c r="C814" t="s">
        <v>2195</v>
      </c>
      <c r="D814" s="6">
        <v>16</v>
      </c>
      <c r="E814" s="6" t="s">
        <v>3635</v>
      </c>
      <c r="F814" s="6" t="str">
        <f t="shared" si="12"/>
        <v>选内存!$J$814#</v>
      </c>
      <c r="G814" s="6" t="str" cm="1">
        <f t="array" ref="G814">_xlfn.LET(_xlpm.x, J814,
         _xlpm.cellAddress, "【 选内存!" &amp; ADDRESS(ROW(选内存[[#This Row],[自检]]),COLUMN(选内存[[#This Row],[自检]])) &amp; "】",
         _xlfn.IFS(ISBLANK(_xlpm.x),   "error:右侧选项不足:" &amp;  _xlpm.cellAddress,
               ISERROR(_xlpm.x),   "error:右侧选项执行失败:" &amp; _xlpm.cellAddress,
               TRUE,             "ok")
)</f>
        <v>ok</v>
      </c>
      <c r="J814" cm="1">
        <f t="array" ref="J814:K814">IFERROR(_xlfn._xlws.SORT(
    _xlfn.UNIQUE(
        TRANSPOSE(
            _xlfn.FILTERXML("&lt;select&gt;&lt;x&gt;"&amp;SUBSTITUTE(选内存[[#This Row],[内存选项表]],",","&lt;/x&gt;&lt;x&gt;") &amp;"&lt;/x&gt;&lt;/select&gt;","//x")
        )
    )
),"无合适【内存】选项,请清除【规格】或【CPU】后再试")</f>
        <v>32</v>
      </c>
      <c r="K814">
        <v>64</v>
      </c>
    </row>
    <row r="815" spans="1:12">
      <c r="A815" t="s">
        <v>65</v>
      </c>
      <c r="B815" t="s">
        <v>1878</v>
      </c>
      <c r="C815" t="s">
        <v>2195</v>
      </c>
      <c r="D815" s="6">
        <v>32</v>
      </c>
      <c r="E815" s="6" t="s">
        <v>3636</v>
      </c>
      <c r="F815" s="6" t="str">
        <f t="shared" si="12"/>
        <v>选内存!$J$815#</v>
      </c>
      <c r="G815" s="6" t="str" cm="1">
        <f t="array" ref="G815">_xlfn.LET(_xlpm.x, J815,
         _xlpm.cellAddress, "【 选内存!" &amp; ADDRESS(ROW(选内存[[#This Row],[自检]]),COLUMN(选内存[[#This Row],[自检]])) &amp; "】",
         _xlfn.IFS(ISBLANK(_xlpm.x),   "error:右侧选项不足:" &amp;  _xlpm.cellAddress,
               ISERROR(_xlpm.x),   "error:右侧选项执行失败:" &amp; _xlpm.cellAddress,
               TRUE,             "ok")
)</f>
        <v>ok</v>
      </c>
      <c r="J815" cm="1">
        <f t="array" ref="J815:K815">IFERROR(_xlfn._xlws.SORT(
    _xlfn.UNIQUE(
        TRANSPOSE(
            _xlfn.FILTERXML("&lt;select&gt;&lt;x&gt;"&amp;SUBSTITUTE(选内存[[#This Row],[内存选项表]],",","&lt;/x&gt;&lt;x&gt;") &amp;"&lt;/x&gt;&lt;/select&gt;","//x")
        )
    )
),"无合适【内存】选项,请清除【规格】或【CPU】后再试")</f>
        <v>64</v>
      </c>
      <c r="K815">
        <v>128</v>
      </c>
    </row>
    <row r="816" spans="1:12">
      <c r="A816" t="s">
        <v>65</v>
      </c>
      <c r="B816" t="s">
        <v>1878</v>
      </c>
      <c r="C816" t="s">
        <v>2195</v>
      </c>
      <c r="D816" s="6">
        <v>48</v>
      </c>
      <c r="E816" s="6" t="s">
        <v>3637</v>
      </c>
      <c r="F816" s="6" t="str">
        <f t="shared" si="12"/>
        <v>选内存!$J$816#</v>
      </c>
      <c r="G816" s="6" t="str" cm="1">
        <f t="array" ref="G816">_xlfn.LET(_xlpm.x, J816,
         _xlpm.cellAddress, "【 选内存!" &amp; ADDRESS(ROW(选内存[[#This Row],[自检]]),COLUMN(选内存[[#This Row],[自检]])) &amp; "】",
         _xlfn.IFS(ISBLANK(_xlpm.x),   "error:右侧选项不足:" &amp;  _xlpm.cellAddress,
               ISERROR(_xlpm.x),   "error:右侧选项执行失败:" &amp; _xlpm.cellAddress,
               TRUE,             "ok")
)</f>
        <v>ok</v>
      </c>
      <c r="J816" cm="1">
        <f t="array" ref="J816:K816">IFERROR(_xlfn._xlws.SORT(
    _xlfn.UNIQUE(
        TRANSPOSE(
            _xlfn.FILTERXML("&lt;select&gt;&lt;x&gt;"&amp;SUBSTITUTE(选内存[[#This Row],[内存选项表]],",","&lt;/x&gt;&lt;x&gt;") &amp;"&lt;/x&gt;&lt;/select&gt;","//x")
        )
    )
),"无合适【内存】选项,请清除【规格】或【CPU】后再试")</f>
        <v>96</v>
      </c>
      <c r="K816">
        <v>192</v>
      </c>
    </row>
    <row r="817" spans="1:12">
      <c r="A817" t="s">
        <v>65</v>
      </c>
      <c r="B817" t="s">
        <v>1878</v>
      </c>
      <c r="C817" t="s">
        <v>2195</v>
      </c>
      <c r="D817" s="6">
        <v>64</v>
      </c>
      <c r="E817" s="6" t="s">
        <v>3638</v>
      </c>
      <c r="F817" s="6" t="str">
        <f t="shared" si="12"/>
        <v>选内存!$J$817#</v>
      </c>
      <c r="G817" s="6" t="str" cm="1">
        <f t="array" ref="G817">_xlfn.LET(_xlpm.x, J817,
         _xlpm.cellAddress, "【 选内存!" &amp; ADDRESS(ROW(选内存[[#This Row],[自检]]),COLUMN(选内存[[#This Row],[自检]])) &amp; "】",
         _xlfn.IFS(ISBLANK(_xlpm.x),   "error:右侧选项不足:" &amp;  _xlpm.cellAddress,
               ISERROR(_xlpm.x),   "error:右侧选项执行失败:" &amp; _xlpm.cellAddress,
               TRUE,             "ok")
)</f>
        <v>ok</v>
      </c>
      <c r="J817" cm="1">
        <f t="array" ref="J817:K817">IFERROR(_xlfn._xlws.SORT(
    _xlfn.UNIQUE(
        TRANSPOSE(
            _xlfn.FILTERXML("&lt;select&gt;&lt;x&gt;"&amp;SUBSTITUTE(选内存[[#This Row],[内存选项表]],",","&lt;/x&gt;&lt;x&gt;") &amp;"&lt;/x&gt;&lt;/select&gt;","//x")
        )
    )
),"无合适【内存】选项,请清除【规格】或【CPU】后再试")</f>
        <v>128</v>
      </c>
      <c r="K817">
        <v>256</v>
      </c>
    </row>
    <row r="818" spans="1:12">
      <c r="A818" t="s">
        <v>65</v>
      </c>
      <c r="B818" t="s">
        <v>1878</v>
      </c>
      <c r="C818" t="s">
        <v>2195</v>
      </c>
      <c r="D818" s="6">
        <v>80</v>
      </c>
      <c r="E818" s="6" t="s">
        <v>3640</v>
      </c>
      <c r="F818" s="6" t="str">
        <f t="shared" si="12"/>
        <v>选内存!$J$818#</v>
      </c>
      <c r="G818" s="6" t="str" cm="1">
        <f t="array" ref="G818">_xlfn.LET(_xlpm.x, J818,
         _xlpm.cellAddress, "【 选内存!" &amp; ADDRESS(ROW(选内存[[#This Row],[自检]]),COLUMN(选内存[[#This Row],[自检]])) &amp; "】",
         _xlfn.IFS(ISBLANK(_xlpm.x),   "error:右侧选项不足:" &amp;  _xlpm.cellAddress,
               ISERROR(_xlpm.x),   "error:右侧选项执行失败:" &amp; _xlpm.cellAddress,
               TRUE,             "ok")
)</f>
        <v>ok</v>
      </c>
      <c r="J818" cm="1">
        <f t="array" ref="J818:K818">IFERROR(_xlfn._xlws.SORT(
    _xlfn.UNIQUE(
        TRANSPOSE(
            _xlfn.FILTERXML("&lt;select&gt;&lt;x&gt;"&amp;SUBSTITUTE(选内存[[#This Row],[内存选项表]],",","&lt;/x&gt;&lt;x&gt;") &amp;"&lt;/x&gt;&lt;/select&gt;","//x")
        )
    )
),"无合适【内存】选项,请清除【规格】或【CPU】后再试")</f>
        <v>160</v>
      </c>
      <c r="K818">
        <v>320</v>
      </c>
    </row>
    <row r="819" spans="1:12">
      <c r="A819" t="s">
        <v>65</v>
      </c>
      <c r="B819" t="s">
        <v>1878</v>
      </c>
      <c r="C819" t="s">
        <v>2195</v>
      </c>
      <c r="D819" s="6">
        <v>96</v>
      </c>
      <c r="E819" s="6" t="s">
        <v>3641</v>
      </c>
      <c r="F819" s="6" t="str">
        <f t="shared" si="12"/>
        <v>选内存!$J$819#</v>
      </c>
      <c r="G819" s="6" t="str" cm="1">
        <f t="array" ref="G819">_xlfn.LET(_xlpm.x, J819,
         _xlpm.cellAddress, "【 选内存!" &amp; ADDRESS(ROW(选内存[[#This Row],[自检]]),COLUMN(选内存[[#This Row],[自检]])) &amp; "】",
         _xlfn.IFS(ISBLANK(_xlpm.x),   "error:右侧选项不足:" &amp;  _xlpm.cellAddress,
               ISERROR(_xlpm.x),   "error:右侧选项执行失败:" &amp; _xlpm.cellAddress,
               TRUE,             "ok")
)</f>
        <v>ok</v>
      </c>
      <c r="J819" cm="1">
        <f t="array" ref="J819:K819">IFERROR(_xlfn._xlws.SORT(
    _xlfn.UNIQUE(
        TRANSPOSE(
            _xlfn.FILTERXML("&lt;select&gt;&lt;x&gt;"&amp;SUBSTITUTE(选内存[[#This Row],[内存选项表]],",","&lt;/x&gt;&lt;x&gt;") &amp;"&lt;/x&gt;&lt;/select&gt;","//x")
        )
    )
),"无合适【内存】选项,请清除【规格】或【CPU】后再试")</f>
        <v>192</v>
      </c>
      <c r="K819">
        <v>384</v>
      </c>
    </row>
    <row r="820" spans="1:12">
      <c r="A820" t="s">
        <v>65</v>
      </c>
      <c r="B820" t="s">
        <v>1878</v>
      </c>
      <c r="C820" t="s">
        <v>2195</v>
      </c>
      <c r="D820" s="6">
        <v>116</v>
      </c>
      <c r="E820" s="6" t="s">
        <v>3321</v>
      </c>
      <c r="F820" s="6" t="str">
        <f t="shared" si="12"/>
        <v>选内存!$J$820#</v>
      </c>
      <c r="G820" s="6" t="str" cm="1">
        <f t="array" ref="G820">_xlfn.LET(_xlpm.x, J820,
         _xlpm.cellAddress, "【 选内存!" &amp; ADDRESS(ROW(选内存[[#This Row],[自检]]),COLUMN(选内存[[#This Row],[自检]])) &amp; "】",
         _xlfn.IFS(ISBLANK(_xlpm.x),   "error:右侧选项不足:" &amp;  _xlpm.cellAddress,
               ISERROR(_xlpm.x),   "error:右侧选项执行失败:" &amp; _xlpm.cellAddress,
               TRUE,             "ok")
)</f>
        <v>ok</v>
      </c>
      <c r="J820" cm="1">
        <f t="array" ref="J820:K820">IFERROR(_xlfn._xlws.SORT(
    _xlfn.UNIQUE(
        TRANSPOSE(
            _xlfn.FILTERXML("&lt;select&gt;&lt;x&gt;"&amp;SUBSTITUTE(选内存[[#This Row],[内存选项表]],",","&lt;/x&gt;&lt;x&gt;") &amp;"&lt;/x&gt;&lt;/select&gt;","//x")
        )
    )
),"无合适【内存】选项,请清除【规格】或【CPU】后再试")</f>
        <v>216</v>
      </c>
      <c r="K820">
        <v>470</v>
      </c>
    </row>
    <row r="821" spans="1:12">
      <c r="A821" t="s">
        <v>65</v>
      </c>
      <c r="B821" t="s">
        <v>1878</v>
      </c>
      <c r="C821" t="s">
        <v>2195</v>
      </c>
      <c r="D821" s="6">
        <v>128</v>
      </c>
      <c r="E821" s="6" t="s">
        <v>3642</v>
      </c>
      <c r="F821" s="6" t="str">
        <f t="shared" si="12"/>
        <v>选内存!$J$821#</v>
      </c>
      <c r="G821" s="6" t="str" cm="1">
        <f t="array" ref="G821">_xlfn.LET(_xlpm.x, J821,
         _xlpm.cellAddress, "【 选内存!" &amp; ADDRESS(ROW(选内存[[#This Row],[自检]]),COLUMN(选内存[[#This Row],[自检]])) &amp; "】",
         _xlfn.IFS(ISBLANK(_xlpm.x),   "error:右侧选项不足:" &amp;  _xlpm.cellAddress,
               ISERROR(_xlpm.x),   "error:右侧选项执行失败:" &amp; _xlpm.cellAddress,
               TRUE,             "ok")
)</f>
        <v>ok</v>
      </c>
      <c r="J821" cm="1">
        <f t="array" ref="J821:K821">IFERROR(_xlfn._xlws.SORT(
    _xlfn.UNIQUE(
        TRANSPOSE(
            _xlfn.FILTERXML("&lt;select&gt;&lt;x&gt;"&amp;SUBSTITUTE(选内存[[#This Row],[内存选项表]],",","&lt;/x&gt;&lt;x&gt;") &amp;"&lt;/x&gt;&lt;/select&gt;","//x")
        )
    )
),"无合适【内存】选项,请清除【规格】或【CPU】后再试")</f>
        <v>215</v>
      </c>
      <c r="K821">
        <v>256</v>
      </c>
    </row>
    <row r="822" spans="1:12">
      <c r="A822" t="s">
        <v>65</v>
      </c>
      <c r="B822" t="s">
        <v>1878</v>
      </c>
      <c r="C822" t="s">
        <v>2195</v>
      </c>
      <c r="D822" s="6">
        <v>160</v>
      </c>
      <c r="E822" s="6" t="s">
        <v>3486</v>
      </c>
      <c r="F822" s="6" t="str">
        <f t="shared" si="12"/>
        <v>选内存!$J$822#</v>
      </c>
      <c r="G822" s="6" t="str" cm="1">
        <f t="array" ref="G822">_xlfn.LET(_xlpm.x, J822,
         _xlpm.cellAddress, "【 选内存!" &amp; ADDRESS(ROW(选内存[[#This Row],[自检]]),COLUMN(选内存[[#This Row],[自检]])) &amp; "】",
         _xlfn.IFS(ISBLANK(_xlpm.x),   "error:右侧选项不足:" &amp;  _xlpm.cellAddress,
               ISERROR(_xlpm.x),   "error:右侧选项执行失败:" &amp; _xlpm.cellAddress,
               TRUE,             "ok")
)</f>
        <v>ok</v>
      </c>
      <c r="J822" cm="1">
        <f t="array" ref="J822:K822">IFERROR(_xlfn._xlws.SORT(
    _xlfn.UNIQUE(
        TRANSPOSE(
            _xlfn.FILTERXML("&lt;select&gt;&lt;x&gt;"&amp;SUBSTITUTE(选内存[[#This Row],[内存选项表]],",","&lt;/x&gt;&lt;x&gt;") &amp;"&lt;/x&gt;&lt;/select&gt;","//x")
        )
    )
),"无合适【内存】选项,请清除【规格】或【CPU】后再试")</f>
        <v>320</v>
      </c>
      <c r="K822">
        <v>640</v>
      </c>
    </row>
    <row r="823" spans="1:12">
      <c r="A823" t="s">
        <v>65</v>
      </c>
      <c r="B823" t="s">
        <v>1878</v>
      </c>
      <c r="C823" t="s">
        <v>2195</v>
      </c>
      <c r="D823" s="6">
        <v>232</v>
      </c>
      <c r="E823" s="6" t="s">
        <v>3352</v>
      </c>
      <c r="F823" s="6" t="str">
        <f t="shared" si="12"/>
        <v>选内存!$J$823#</v>
      </c>
      <c r="G823" s="6" t="str" cm="1">
        <f t="array" ref="G823">_xlfn.LET(_xlpm.x, J823,
         _xlpm.cellAddress, "【 选内存!" &amp; ADDRESS(ROW(选内存[[#This Row],[自检]]),COLUMN(选内存[[#This Row],[自检]])) &amp; "】",
         _xlfn.IFS(ISBLANK(_xlpm.x),   "error:右侧选项不足:" &amp;  _xlpm.cellAddress,
               ISERROR(_xlpm.x),   "error:右侧选项执行失败:" &amp; _xlpm.cellAddress,
               TRUE,             "ok")
)</f>
        <v>ok</v>
      </c>
      <c r="J823" cm="1">
        <f t="array" ref="J823:L823">IFERROR(_xlfn._xlws.SORT(
    _xlfn.UNIQUE(
        TRANSPOSE(
            _xlfn.FILTERXML("&lt;select&gt;&lt;x&gt;"&amp;SUBSTITUTE(选内存[[#This Row],[内存选项表]],",","&lt;/x&gt;&lt;x&gt;") &amp;"&lt;/x&gt;&lt;/select&gt;","//x")
        )
    )
),"无合适【内存】选项,请清除【规格】或【CPU】后再试")</f>
        <v>432</v>
      </c>
      <c r="K823">
        <v>696</v>
      </c>
      <c r="L823">
        <v>940</v>
      </c>
    </row>
    <row r="824" spans="1:12">
      <c r="A824" t="s">
        <v>65</v>
      </c>
      <c r="B824" t="s">
        <v>1878</v>
      </c>
      <c r="C824" t="s">
        <v>2225</v>
      </c>
      <c r="D824" s="6">
        <v>1</v>
      </c>
      <c r="E824" s="6" t="s">
        <v>3585</v>
      </c>
      <c r="F824" s="6" t="str">
        <f t="shared" si="12"/>
        <v>选内存!$J$824#</v>
      </c>
      <c r="G824" s="6" t="str" cm="1">
        <f t="array" ref="G824">_xlfn.LET(_xlpm.x, J824,
         _xlpm.cellAddress, "【 选内存!" &amp; ADDRESS(ROW(选内存[[#This Row],[自检]]),COLUMN(选内存[[#This Row],[自检]])) &amp; "】",
         _xlfn.IFS(ISBLANK(_xlpm.x),   "error:右侧选项不足:" &amp;  _xlpm.cellAddress,
               ISERROR(_xlpm.x),   "error:右侧选项执行失败:" &amp; _xlpm.cellAddress,
               TRUE,             "ok")
)</f>
        <v>ok</v>
      </c>
      <c r="J824" cm="1">
        <f t="array" ref="J824:L824">IFERROR(_xlfn._xlws.SORT(
    _xlfn.UNIQUE(
        TRANSPOSE(
            _xlfn.FILTERXML("&lt;select&gt;&lt;x&gt;"&amp;SUBSTITUTE(选内存[[#This Row],[内存选项表]],",","&lt;/x&gt;&lt;x&gt;") &amp;"&lt;/x&gt;&lt;/select&gt;","//x")
        )
    )
),"无合适【内存】选项,请清除【规格】或【CPU】后再试")</f>
        <v>1</v>
      </c>
      <c r="K824">
        <v>2</v>
      </c>
      <c r="L824">
        <v>4</v>
      </c>
    </row>
    <row r="825" spans="1:12">
      <c r="A825" t="s">
        <v>65</v>
      </c>
      <c r="B825" t="s">
        <v>1878</v>
      </c>
      <c r="C825" t="s">
        <v>2225</v>
      </c>
      <c r="D825" s="6">
        <v>2</v>
      </c>
      <c r="E825" s="6" t="s">
        <v>3284</v>
      </c>
      <c r="F825" s="6" t="str">
        <f t="shared" si="12"/>
        <v>选内存!$J$825#</v>
      </c>
      <c r="G825" s="6" t="str" cm="1">
        <f t="array" ref="G825">_xlfn.LET(_xlpm.x, J825,
         _xlpm.cellAddress, "【 选内存!" &amp; ADDRESS(ROW(选内存[[#This Row],[自检]]),COLUMN(选内存[[#This Row],[自检]])) &amp; "】",
         _xlfn.IFS(ISBLANK(_xlpm.x),   "error:右侧选项不足:" &amp;  _xlpm.cellAddress,
               ISERROR(_xlpm.x),   "error:右侧选项执行失败:" &amp; _xlpm.cellAddress,
               TRUE,             "ok")
)</f>
        <v>ok</v>
      </c>
      <c r="J825" cm="1">
        <f t="array" ref="J825:K825">IFERROR(_xlfn._xlws.SORT(
    _xlfn.UNIQUE(
        TRANSPOSE(
            _xlfn.FILTERXML("&lt;select&gt;&lt;x&gt;"&amp;SUBSTITUTE(选内存[[#This Row],[内存选项表]],",","&lt;/x&gt;&lt;x&gt;") &amp;"&lt;/x&gt;&lt;/select&gt;","//x")
        )
    )
),"无合适【内存】选项,请清除【规格】或【CPU】后再试")</f>
        <v>4</v>
      </c>
      <c r="K825">
        <v>8</v>
      </c>
    </row>
    <row r="826" spans="1:12">
      <c r="A826" t="s">
        <v>65</v>
      </c>
      <c r="B826" t="s">
        <v>1878</v>
      </c>
      <c r="C826" t="s">
        <v>2225</v>
      </c>
      <c r="D826" s="6">
        <v>4</v>
      </c>
      <c r="E826" s="6" t="s">
        <v>3633</v>
      </c>
      <c r="F826" s="6" t="str">
        <f t="shared" si="12"/>
        <v>选内存!$J$826#</v>
      </c>
      <c r="G826" s="6" t="str" cm="1">
        <f t="array" ref="G826">_xlfn.LET(_xlpm.x, J826,
         _xlpm.cellAddress, "【 选内存!" &amp; ADDRESS(ROW(选内存[[#This Row],[自检]]),COLUMN(选内存[[#This Row],[自检]])) &amp; "】",
         _xlfn.IFS(ISBLANK(_xlpm.x),   "error:右侧选项不足:" &amp;  _xlpm.cellAddress,
               ISERROR(_xlpm.x),   "error:右侧选项执行失败:" &amp; _xlpm.cellAddress,
               TRUE,             "ok")
)</f>
        <v>ok</v>
      </c>
      <c r="J826" cm="1">
        <f t="array" ref="J826:K826">IFERROR(_xlfn._xlws.SORT(
    _xlfn.UNIQUE(
        TRANSPOSE(
            _xlfn.FILTERXML("&lt;select&gt;&lt;x&gt;"&amp;SUBSTITUTE(选内存[[#This Row],[内存选项表]],",","&lt;/x&gt;&lt;x&gt;") &amp;"&lt;/x&gt;&lt;/select&gt;","//x")
        )
    )
),"无合适【内存】选项,请清除【规格】或【CPU】后再试")</f>
        <v>8</v>
      </c>
      <c r="K826">
        <v>16</v>
      </c>
    </row>
    <row r="827" spans="1:12">
      <c r="A827" t="s">
        <v>65</v>
      </c>
      <c r="B827" t="s">
        <v>1878</v>
      </c>
      <c r="C827" t="s">
        <v>2225</v>
      </c>
      <c r="D827" s="6">
        <v>8</v>
      </c>
      <c r="E827" s="6" t="s">
        <v>3634</v>
      </c>
      <c r="F827" s="6" t="str">
        <f t="shared" si="12"/>
        <v>选内存!$J$827#</v>
      </c>
      <c r="G827" s="6" t="str" cm="1">
        <f t="array" ref="G827">_xlfn.LET(_xlpm.x, J827,
         _xlpm.cellAddress, "【 选内存!" &amp; ADDRESS(ROW(选内存[[#This Row],[自检]]),COLUMN(选内存[[#This Row],[自检]])) &amp; "】",
         _xlfn.IFS(ISBLANK(_xlpm.x),   "error:右侧选项不足:" &amp;  _xlpm.cellAddress,
               ISERROR(_xlpm.x),   "error:右侧选项执行失败:" &amp; _xlpm.cellAddress,
               TRUE,             "ok")
)</f>
        <v>ok</v>
      </c>
      <c r="J827" cm="1">
        <f t="array" ref="J827:K827">IFERROR(_xlfn._xlws.SORT(
    _xlfn.UNIQUE(
        TRANSPOSE(
            _xlfn.FILTERXML("&lt;select&gt;&lt;x&gt;"&amp;SUBSTITUTE(选内存[[#This Row],[内存选项表]],",","&lt;/x&gt;&lt;x&gt;") &amp;"&lt;/x&gt;&lt;/select&gt;","//x")
        )
    )
),"无合适【内存】选项,请清除【规格】或【CPU】后再试")</f>
        <v>16</v>
      </c>
      <c r="K827">
        <v>32</v>
      </c>
    </row>
    <row r="828" spans="1:12">
      <c r="A828" t="s">
        <v>65</v>
      </c>
      <c r="B828" t="s">
        <v>1878</v>
      </c>
      <c r="C828" t="s">
        <v>2225</v>
      </c>
      <c r="D828" s="6">
        <v>16</v>
      </c>
      <c r="E828" s="6" t="s">
        <v>3635</v>
      </c>
      <c r="F828" s="6" t="str">
        <f t="shared" si="12"/>
        <v>选内存!$J$828#</v>
      </c>
      <c r="G828" s="6" t="str" cm="1">
        <f t="array" ref="G828">_xlfn.LET(_xlpm.x, J828,
         _xlpm.cellAddress, "【 选内存!" &amp; ADDRESS(ROW(选内存[[#This Row],[自检]]),COLUMN(选内存[[#This Row],[自检]])) &amp; "】",
         _xlfn.IFS(ISBLANK(_xlpm.x),   "error:右侧选项不足:" &amp;  _xlpm.cellAddress,
               ISERROR(_xlpm.x),   "error:右侧选项执行失败:" &amp; _xlpm.cellAddress,
               TRUE,             "ok")
)</f>
        <v>ok</v>
      </c>
      <c r="J828" cm="1">
        <f t="array" ref="J828:K828">IFERROR(_xlfn._xlws.SORT(
    _xlfn.UNIQUE(
        TRANSPOSE(
            _xlfn.FILTERXML("&lt;select&gt;&lt;x&gt;"&amp;SUBSTITUTE(选内存[[#This Row],[内存选项表]],",","&lt;/x&gt;&lt;x&gt;") &amp;"&lt;/x&gt;&lt;/select&gt;","//x")
        )
    )
),"无合适【内存】选项,请清除【规格】或【CPU】后再试")</f>
        <v>32</v>
      </c>
      <c r="K828">
        <v>64</v>
      </c>
    </row>
    <row r="829" spans="1:12">
      <c r="A829" t="s">
        <v>65</v>
      </c>
      <c r="B829" t="s">
        <v>1878</v>
      </c>
      <c r="C829" t="s">
        <v>2225</v>
      </c>
      <c r="D829" s="6">
        <v>32</v>
      </c>
      <c r="E829" s="6" t="s">
        <v>3636</v>
      </c>
      <c r="F829" s="6" t="str">
        <f t="shared" si="12"/>
        <v>选内存!$J$829#</v>
      </c>
      <c r="G829" s="6" t="str" cm="1">
        <f t="array" ref="G829">_xlfn.LET(_xlpm.x, J829,
         _xlpm.cellAddress, "【 选内存!" &amp; ADDRESS(ROW(选内存[[#This Row],[自检]]),COLUMN(选内存[[#This Row],[自检]])) &amp; "】",
         _xlfn.IFS(ISBLANK(_xlpm.x),   "error:右侧选项不足:" &amp;  _xlpm.cellAddress,
               ISERROR(_xlpm.x),   "error:右侧选项执行失败:" &amp; _xlpm.cellAddress,
               TRUE,             "ok")
)</f>
        <v>ok</v>
      </c>
      <c r="J829" cm="1">
        <f t="array" ref="J829:K829">IFERROR(_xlfn._xlws.SORT(
    _xlfn.UNIQUE(
        TRANSPOSE(
            _xlfn.FILTERXML("&lt;select&gt;&lt;x&gt;"&amp;SUBSTITUTE(选内存[[#This Row],[内存选项表]],",","&lt;/x&gt;&lt;x&gt;") &amp;"&lt;/x&gt;&lt;/select&gt;","//x")
        )
    )
),"无合适【内存】选项,请清除【规格】或【CPU】后再试")</f>
        <v>64</v>
      </c>
      <c r="K829">
        <v>128</v>
      </c>
    </row>
    <row r="830" spans="1:12">
      <c r="A830" t="s">
        <v>65</v>
      </c>
      <c r="B830" t="s">
        <v>1878</v>
      </c>
      <c r="C830" t="s">
        <v>2225</v>
      </c>
      <c r="D830" s="6">
        <v>48</v>
      </c>
      <c r="E830" s="6" t="s">
        <v>3652</v>
      </c>
      <c r="F830" s="6" t="str">
        <f t="shared" si="12"/>
        <v>选内存!$J$830#</v>
      </c>
      <c r="G830" s="6" t="str" cm="1">
        <f t="array" ref="G830">_xlfn.LET(_xlpm.x, J830,
         _xlpm.cellAddress, "【 选内存!" &amp; ADDRESS(ROW(选内存[[#This Row],[自检]]),COLUMN(选内存[[#This Row],[自检]])) &amp; "】",
         _xlfn.IFS(ISBLANK(_xlpm.x),   "error:右侧选项不足:" &amp;  _xlpm.cellAddress,
               ISERROR(_xlpm.x),   "error:右侧选项执行失败:" &amp; _xlpm.cellAddress,
               TRUE,             "ok")
)</f>
        <v>ok</v>
      </c>
      <c r="J830" cm="1">
        <f t="array" ref="J830:L830">IFERROR(_xlfn._xlws.SORT(
    _xlfn.UNIQUE(
        TRANSPOSE(
            _xlfn.FILTERXML("&lt;select&gt;&lt;x&gt;"&amp;SUBSTITUTE(选内存[[#This Row],[内存选项表]],",","&lt;/x&gt;&lt;x&gt;") &amp;"&lt;/x&gt;&lt;/select&gt;","//x")
        )
    )
),"无合适【内存】选项,请清除【规格】或【CPU】后再试")</f>
        <v>96</v>
      </c>
      <c r="K830">
        <v>128</v>
      </c>
      <c r="L830">
        <v>192</v>
      </c>
    </row>
    <row r="831" spans="1:12">
      <c r="A831" t="s">
        <v>65</v>
      </c>
      <c r="B831" t="s">
        <v>1878</v>
      </c>
      <c r="C831" t="s">
        <v>2225</v>
      </c>
      <c r="D831" s="6">
        <v>64</v>
      </c>
      <c r="E831" s="6" t="s">
        <v>3638</v>
      </c>
      <c r="F831" s="6" t="str">
        <f t="shared" si="12"/>
        <v>选内存!$J$831#</v>
      </c>
      <c r="G831" s="6" t="str" cm="1">
        <f t="array" ref="G831">_xlfn.LET(_xlpm.x, J831,
         _xlpm.cellAddress, "【 选内存!" &amp; ADDRESS(ROW(选内存[[#This Row],[自检]]),COLUMN(选内存[[#This Row],[自检]])) &amp; "】",
         _xlfn.IFS(ISBLANK(_xlpm.x),   "error:右侧选项不足:" &amp;  _xlpm.cellAddress,
               ISERROR(_xlpm.x),   "error:右侧选项执行失败:" &amp; _xlpm.cellAddress,
               TRUE,             "ok")
)</f>
        <v>ok</v>
      </c>
      <c r="J831" cm="1">
        <f t="array" ref="J831:K831">IFERROR(_xlfn._xlws.SORT(
    _xlfn.UNIQUE(
        TRANSPOSE(
            _xlfn.FILTERXML("&lt;select&gt;&lt;x&gt;"&amp;SUBSTITUTE(选内存[[#This Row],[内存选项表]],",","&lt;/x&gt;&lt;x&gt;") &amp;"&lt;/x&gt;&lt;/select&gt;","//x")
        )
    )
),"无合适【内存】选项,请清除【规格】或【CPU】后再试")</f>
        <v>128</v>
      </c>
      <c r="K831">
        <v>256</v>
      </c>
    </row>
    <row r="832" spans="1:12">
      <c r="A832" t="s">
        <v>65</v>
      </c>
      <c r="B832" t="s">
        <v>1878</v>
      </c>
      <c r="C832" t="s">
        <v>2225</v>
      </c>
      <c r="D832" s="6">
        <v>80</v>
      </c>
      <c r="E832" s="6" t="s">
        <v>3324</v>
      </c>
      <c r="F832" s="6" t="str">
        <f t="shared" si="12"/>
        <v>选内存!$J$832#</v>
      </c>
      <c r="G832" s="6" t="str" cm="1">
        <f t="array" ref="G832">_xlfn.LET(_xlpm.x, J832,
         _xlpm.cellAddress, "【 选内存!" &amp; ADDRESS(ROW(选内存[[#This Row],[自检]]),COLUMN(选内存[[#This Row],[自检]])) &amp; "】",
         _xlfn.IFS(ISBLANK(_xlpm.x),   "error:右侧选项不足:" &amp;  _xlpm.cellAddress,
               ISERROR(_xlpm.x),   "error:右侧选项执行失败:" &amp; _xlpm.cellAddress,
               TRUE,             "ok")
)</f>
        <v>ok</v>
      </c>
      <c r="J832" cm="1">
        <f t="array" ref="J832">IFERROR(_xlfn._xlws.SORT(
    _xlfn.UNIQUE(
        TRANSPOSE(
            _xlfn.FILTERXML("&lt;select&gt;&lt;x&gt;"&amp;SUBSTITUTE(选内存[[#This Row],[内存选项表]],",","&lt;/x&gt;&lt;x&gt;") &amp;"&lt;/x&gt;&lt;/select&gt;","//x")
        )
    )
),"无合适【内存】选项,请清除【规格】或【CPU】后再试")</f>
        <v>160</v>
      </c>
    </row>
    <row r="833" spans="1:12">
      <c r="A833" t="s">
        <v>65</v>
      </c>
      <c r="B833" t="s">
        <v>1878</v>
      </c>
      <c r="C833" t="s">
        <v>2225</v>
      </c>
      <c r="D833" s="6">
        <v>90</v>
      </c>
      <c r="E833" s="6" t="s">
        <v>3653</v>
      </c>
      <c r="F833" s="6" t="str">
        <f t="shared" si="12"/>
        <v>选内存!$J$833#</v>
      </c>
      <c r="G833" s="6" t="str" cm="1">
        <f t="array" ref="G833">_xlfn.LET(_xlpm.x, J833,
         _xlpm.cellAddress, "【 选内存!" &amp; ADDRESS(ROW(选内存[[#This Row],[自检]]),COLUMN(选内存[[#This Row],[自检]])) &amp; "】",
         _xlfn.IFS(ISBLANK(_xlpm.x),   "error:右侧选项不足:" &amp;  _xlpm.cellAddress,
               ISERROR(_xlpm.x),   "error:右侧选项执行失败:" &amp; _xlpm.cellAddress,
               TRUE,             "ok")
)</f>
        <v>ok</v>
      </c>
      <c r="J833" cm="1">
        <f t="array" ref="J833:K833">IFERROR(_xlfn._xlws.SORT(
    _xlfn.UNIQUE(
        TRANSPOSE(
            _xlfn.FILTERXML("&lt;select&gt;&lt;x&gt;"&amp;SUBSTITUTE(选内存[[#This Row],[内存选项表]],",","&lt;/x&gt;&lt;x&gt;") &amp;"&lt;/x&gt;&lt;/select&gt;","//x")
        )
    )
),"无合适【内存】选项,请清除【规格】或【CPU】后再试")</f>
        <v>224</v>
      </c>
      <c r="K833">
        <v>480</v>
      </c>
    </row>
    <row r="834" spans="1:12">
      <c r="A834" t="s">
        <v>65</v>
      </c>
      <c r="B834" t="s">
        <v>1878</v>
      </c>
      <c r="C834" t="s">
        <v>2225</v>
      </c>
      <c r="D834" s="6">
        <v>96</v>
      </c>
      <c r="E834" s="6" t="s">
        <v>3293</v>
      </c>
      <c r="F834" s="6" t="str">
        <f t="shared" ref="F834:F897" si="13">"选内存!" &amp; ADDRESS(ROW(J834),COLUMN(J834)) &amp; "#"</f>
        <v>选内存!$J$834#</v>
      </c>
      <c r="G834" s="6" t="str" cm="1">
        <f t="array" ref="G834">_xlfn.LET(_xlpm.x, J834,
         _xlpm.cellAddress, "【 选内存!" &amp; ADDRESS(ROW(选内存[[#This Row],[自检]]),COLUMN(选内存[[#This Row],[自检]])) &amp; "】",
         _xlfn.IFS(ISBLANK(_xlpm.x),   "error:右侧选项不足:" &amp;  _xlpm.cellAddress,
               ISERROR(_xlpm.x),   "error:右侧选项执行失败:" &amp; _xlpm.cellAddress,
               TRUE,             "ok")
)</f>
        <v>ok</v>
      </c>
      <c r="J834" cm="1">
        <f t="array" ref="J834">IFERROR(_xlfn._xlws.SORT(
    _xlfn.UNIQUE(
        TRANSPOSE(
            _xlfn.FILTERXML("&lt;select&gt;&lt;x&gt;"&amp;SUBSTITUTE(选内存[[#This Row],[内存选项表]],",","&lt;/x&gt;&lt;x&gt;") &amp;"&lt;/x&gt;&lt;/select&gt;","//x")
        )
    )
),"无合适【内存】选项,请清除【规格】或【CPU】后再试")</f>
        <v>192</v>
      </c>
    </row>
    <row r="835" spans="1:12">
      <c r="A835" t="s">
        <v>65</v>
      </c>
      <c r="B835" t="s">
        <v>1878</v>
      </c>
      <c r="C835" t="s">
        <v>2225</v>
      </c>
      <c r="D835" s="6">
        <v>128</v>
      </c>
      <c r="E835" s="6" t="s">
        <v>3368</v>
      </c>
      <c r="F835" s="6" t="str">
        <f t="shared" si="13"/>
        <v>选内存!$J$835#</v>
      </c>
      <c r="G835" s="6" t="str" cm="1">
        <f t="array" ref="G835">_xlfn.LET(_xlpm.x, J835,
         _xlpm.cellAddress, "【 选内存!" &amp; ADDRESS(ROW(选内存[[#This Row],[自检]]),COLUMN(选内存[[#This Row],[自检]])) &amp; "】",
         _xlfn.IFS(ISBLANK(_xlpm.x),   "error:右侧选项不足:" &amp;  _xlpm.cellAddress,
               ISERROR(_xlpm.x),   "error:右侧选项执行失败:" &amp; _xlpm.cellAddress,
               TRUE,             "ok")
)</f>
        <v>ok</v>
      </c>
      <c r="J835" cm="1">
        <f t="array" ref="J835">IFERROR(_xlfn._xlws.SORT(
    _xlfn.UNIQUE(
        TRANSPOSE(
            _xlfn.FILTERXML("&lt;select&gt;&lt;x&gt;"&amp;SUBSTITUTE(选内存[[#This Row],[内存选项表]],",","&lt;/x&gt;&lt;x&gt;") &amp;"&lt;/x&gt;&lt;/select&gt;","//x")
        )
    )
),"无合适【内存】选项,请清除【规格】或【CPU】后再试")</f>
        <v>256</v>
      </c>
    </row>
    <row r="836" spans="1:12">
      <c r="A836" t="s">
        <v>65</v>
      </c>
      <c r="B836" t="s">
        <v>1878</v>
      </c>
      <c r="C836" t="s">
        <v>2225</v>
      </c>
      <c r="D836" s="6">
        <v>160</v>
      </c>
      <c r="E836" s="6" t="s">
        <v>3334</v>
      </c>
      <c r="F836" s="6" t="str">
        <f t="shared" si="13"/>
        <v>选内存!$J$836#</v>
      </c>
      <c r="G836" s="6" t="str" cm="1">
        <f t="array" ref="G836">_xlfn.LET(_xlpm.x, J836,
         _xlpm.cellAddress, "【 选内存!" &amp; ADDRESS(ROW(选内存[[#This Row],[自检]]),COLUMN(选内存[[#This Row],[自检]])) &amp; "】",
         _xlfn.IFS(ISBLANK(_xlpm.x),   "error:右侧选项不足:" &amp;  _xlpm.cellAddress,
               ISERROR(_xlpm.x),   "error:右侧选项执行失败:" &amp; _xlpm.cellAddress,
               TRUE,             "ok")
)</f>
        <v>ok</v>
      </c>
      <c r="J836" cm="1">
        <f t="array" ref="J836">IFERROR(_xlfn._xlws.SORT(
    _xlfn.UNIQUE(
        TRANSPOSE(
            _xlfn.FILTERXML("&lt;select&gt;&lt;x&gt;"&amp;SUBSTITUTE(选内存[[#This Row],[内存选项表]],",","&lt;/x&gt;&lt;x&gt;") &amp;"&lt;/x&gt;&lt;/select&gt;","//x")
        )
    )
),"无合适【内存】选项,请清除【规格】或【CPU】后再试")</f>
        <v>320</v>
      </c>
    </row>
    <row r="837" spans="1:12">
      <c r="A837" t="s">
        <v>65</v>
      </c>
      <c r="B837" t="s">
        <v>1878</v>
      </c>
      <c r="C837" t="s">
        <v>2225</v>
      </c>
      <c r="D837" s="6">
        <v>180</v>
      </c>
      <c r="E837" s="6" t="s">
        <v>3654</v>
      </c>
      <c r="F837" s="6" t="str">
        <f t="shared" si="13"/>
        <v>选内存!$J$837#</v>
      </c>
      <c r="G837" s="6" t="str" cm="1">
        <f t="array" ref="G837">_xlfn.LET(_xlpm.x, J837,
         _xlpm.cellAddress, "【 选内存!" &amp; ADDRESS(ROW(选内存[[#This Row],[自检]]),COLUMN(选内存[[#This Row],[自检]])) &amp; "】",
         _xlfn.IFS(ISBLANK(_xlpm.x),   "error:右侧选项不足:" &amp;  _xlpm.cellAddress,
               ISERROR(_xlpm.x),   "error:右侧选项执行失败:" &amp; _xlpm.cellAddress,
               TRUE,             "ok")
)</f>
        <v>ok</v>
      </c>
      <c r="J837" cm="1">
        <f t="array" ref="J837:K837">IFERROR(_xlfn._xlws.SORT(
    _xlfn.UNIQUE(
        TRANSPOSE(
            _xlfn.FILTERXML("&lt;select&gt;&lt;x&gt;"&amp;SUBSTITUTE(选内存[[#This Row],[内存选项表]],",","&lt;/x&gt;&lt;x&gt;") &amp;"&lt;/x&gt;&lt;/select&gt;","//x")
        )
    )
),"无合适【内存】选项,请清除【规格】或【CPU】后再试")</f>
        <v>464</v>
      </c>
      <c r="K837">
        <v>960</v>
      </c>
    </row>
    <row r="838" spans="1:12">
      <c r="A838" t="s">
        <v>65</v>
      </c>
      <c r="B838" t="s">
        <v>1878</v>
      </c>
      <c r="C838" t="s">
        <v>2247</v>
      </c>
      <c r="D838" s="6">
        <v>1</v>
      </c>
      <c r="E838" s="6" t="s">
        <v>3585</v>
      </c>
      <c r="F838" s="6" t="str">
        <f t="shared" si="13"/>
        <v>选内存!$J$838#</v>
      </c>
      <c r="G838" s="6" t="str" cm="1">
        <f t="array" ref="G838">_xlfn.LET(_xlpm.x, J838,
         _xlpm.cellAddress, "【 选内存!" &amp; ADDRESS(ROW(选内存[[#This Row],[自检]]),COLUMN(选内存[[#This Row],[自检]])) &amp; "】",
         _xlfn.IFS(ISBLANK(_xlpm.x),   "error:右侧选项不足:" &amp;  _xlpm.cellAddress,
               ISERROR(_xlpm.x),   "error:右侧选项执行失败:" &amp; _xlpm.cellAddress,
               TRUE,             "ok")
)</f>
        <v>ok</v>
      </c>
      <c r="J838" cm="1">
        <f t="array" ref="J838:L838">IFERROR(_xlfn._xlws.SORT(
    _xlfn.UNIQUE(
        TRANSPOSE(
            _xlfn.FILTERXML("&lt;select&gt;&lt;x&gt;"&amp;SUBSTITUTE(选内存[[#This Row],[内存选项表]],",","&lt;/x&gt;&lt;x&gt;") &amp;"&lt;/x&gt;&lt;/select&gt;","//x")
        )
    )
),"无合适【内存】选项,请清除【规格】或【CPU】后再试")</f>
        <v>1</v>
      </c>
      <c r="K838">
        <v>2</v>
      </c>
      <c r="L838">
        <v>4</v>
      </c>
    </row>
    <row r="839" spans="1:12">
      <c r="A839" t="s">
        <v>65</v>
      </c>
      <c r="B839" t="s">
        <v>1878</v>
      </c>
      <c r="C839" t="s">
        <v>2247</v>
      </c>
      <c r="D839" s="6">
        <v>2</v>
      </c>
      <c r="E839" s="6" t="s">
        <v>3284</v>
      </c>
      <c r="F839" s="6" t="str">
        <f t="shared" si="13"/>
        <v>选内存!$J$839#</v>
      </c>
      <c r="G839" s="6" t="str" cm="1">
        <f t="array" ref="G839">_xlfn.LET(_xlpm.x, J839,
         _xlpm.cellAddress, "【 选内存!" &amp; ADDRESS(ROW(选内存[[#This Row],[自检]]),COLUMN(选内存[[#This Row],[自检]])) &amp; "】",
         _xlfn.IFS(ISBLANK(_xlpm.x),   "error:右侧选项不足:" &amp;  _xlpm.cellAddress,
               ISERROR(_xlpm.x),   "error:右侧选项执行失败:" &amp; _xlpm.cellAddress,
               TRUE,             "ok")
)</f>
        <v>ok</v>
      </c>
      <c r="J839" cm="1">
        <f t="array" ref="J839:K839">IFERROR(_xlfn._xlws.SORT(
    _xlfn.UNIQUE(
        TRANSPOSE(
            _xlfn.FILTERXML("&lt;select&gt;&lt;x&gt;"&amp;SUBSTITUTE(选内存[[#This Row],[内存选项表]],",","&lt;/x&gt;&lt;x&gt;") &amp;"&lt;/x&gt;&lt;/select&gt;","//x")
        )
    )
),"无合适【内存】选项,请清除【规格】或【CPU】后再试")</f>
        <v>4</v>
      </c>
      <c r="K839">
        <v>8</v>
      </c>
    </row>
    <row r="840" spans="1:12">
      <c r="A840" t="s">
        <v>65</v>
      </c>
      <c r="B840" t="s">
        <v>1878</v>
      </c>
      <c r="C840" t="s">
        <v>2247</v>
      </c>
      <c r="D840" s="6">
        <v>4</v>
      </c>
      <c r="E840" s="6" t="s">
        <v>3633</v>
      </c>
      <c r="F840" s="6" t="str">
        <f t="shared" si="13"/>
        <v>选内存!$J$840#</v>
      </c>
      <c r="G840" s="6" t="str" cm="1">
        <f t="array" ref="G840">_xlfn.LET(_xlpm.x, J840,
         _xlpm.cellAddress, "【 选内存!" &amp; ADDRESS(ROW(选内存[[#This Row],[自检]]),COLUMN(选内存[[#This Row],[自检]])) &amp; "】",
         _xlfn.IFS(ISBLANK(_xlpm.x),   "error:右侧选项不足:" &amp;  _xlpm.cellAddress,
               ISERROR(_xlpm.x),   "error:右侧选项执行失败:" &amp; _xlpm.cellAddress,
               TRUE,             "ok")
)</f>
        <v>ok</v>
      </c>
      <c r="J840" cm="1">
        <f t="array" ref="J840:K840">IFERROR(_xlfn._xlws.SORT(
    _xlfn.UNIQUE(
        TRANSPOSE(
            _xlfn.FILTERXML("&lt;select&gt;&lt;x&gt;"&amp;SUBSTITUTE(选内存[[#This Row],[内存选项表]],",","&lt;/x&gt;&lt;x&gt;") &amp;"&lt;/x&gt;&lt;/select&gt;","//x")
        )
    )
),"无合适【内存】选项,请清除【规格】或【CPU】后再试")</f>
        <v>8</v>
      </c>
      <c r="K840">
        <v>16</v>
      </c>
    </row>
    <row r="841" spans="1:12">
      <c r="A841" t="s">
        <v>65</v>
      </c>
      <c r="B841" t="s">
        <v>1878</v>
      </c>
      <c r="C841" t="s">
        <v>2247</v>
      </c>
      <c r="D841" s="6">
        <v>8</v>
      </c>
      <c r="E841" s="6" t="s">
        <v>3634</v>
      </c>
      <c r="F841" s="6" t="str">
        <f t="shared" si="13"/>
        <v>选内存!$J$841#</v>
      </c>
      <c r="G841" s="6" t="str" cm="1">
        <f t="array" ref="G841">_xlfn.LET(_xlpm.x, J841,
         _xlpm.cellAddress, "【 选内存!" &amp; ADDRESS(ROW(选内存[[#This Row],[自检]]),COLUMN(选内存[[#This Row],[自检]])) &amp; "】",
         _xlfn.IFS(ISBLANK(_xlpm.x),   "error:右侧选项不足:" &amp;  _xlpm.cellAddress,
               ISERROR(_xlpm.x),   "error:右侧选项执行失败:" &amp; _xlpm.cellAddress,
               TRUE,             "ok")
)</f>
        <v>ok</v>
      </c>
      <c r="J841" cm="1">
        <f t="array" ref="J841:K841">IFERROR(_xlfn._xlws.SORT(
    _xlfn.UNIQUE(
        TRANSPOSE(
            _xlfn.FILTERXML("&lt;select&gt;&lt;x&gt;"&amp;SUBSTITUTE(选内存[[#This Row],[内存选项表]],",","&lt;/x&gt;&lt;x&gt;") &amp;"&lt;/x&gt;&lt;/select&gt;","//x")
        )
    )
),"无合适【内存】选项,请清除【规格】或【CPU】后再试")</f>
        <v>16</v>
      </c>
      <c r="K841">
        <v>32</v>
      </c>
    </row>
    <row r="842" spans="1:12">
      <c r="A842" t="s">
        <v>65</v>
      </c>
      <c r="B842" t="s">
        <v>1878</v>
      </c>
      <c r="C842" t="s">
        <v>2247</v>
      </c>
      <c r="D842" s="6">
        <v>16</v>
      </c>
      <c r="E842" s="6" t="s">
        <v>3635</v>
      </c>
      <c r="F842" s="6" t="str">
        <f t="shared" si="13"/>
        <v>选内存!$J$842#</v>
      </c>
      <c r="G842" s="6" t="str" cm="1">
        <f t="array" ref="G842">_xlfn.LET(_xlpm.x, J842,
         _xlpm.cellAddress, "【 选内存!" &amp; ADDRESS(ROW(选内存[[#This Row],[自检]]),COLUMN(选内存[[#This Row],[自检]])) &amp; "】",
         _xlfn.IFS(ISBLANK(_xlpm.x),   "error:右侧选项不足:" &amp;  _xlpm.cellAddress,
               ISERROR(_xlpm.x),   "error:右侧选项执行失败:" &amp; _xlpm.cellAddress,
               TRUE,             "ok")
)</f>
        <v>ok</v>
      </c>
      <c r="J842" cm="1">
        <f t="array" ref="J842:K842">IFERROR(_xlfn._xlws.SORT(
    _xlfn.UNIQUE(
        TRANSPOSE(
            _xlfn.FILTERXML("&lt;select&gt;&lt;x&gt;"&amp;SUBSTITUTE(选内存[[#This Row],[内存选项表]],",","&lt;/x&gt;&lt;x&gt;") &amp;"&lt;/x&gt;&lt;/select&gt;","//x")
        )
    )
),"无合适【内存】选项,请清除【规格】或【CPU】后再试")</f>
        <v>32</v>
      </c>
      <c r="K842">
        <v>64</v>
      </c>
    </row>
    <row r="843" spans="1:12">
      <c r="A843" t="s">
        <v>65</v>
      </c>
      <c r="B843" t="s">
        <v>1878</v>
      </c>
      <c r="C843" t="s">
        <v>2247</v>
      </c>
      <c r="D843" s="6">
        <v>32</v>
      </c>
      <c r="E843" s="6" t="s">
        <v>3636</v>
      </c>
      <c r="F843" s="6" t="str">
        <f t="shared" si="13"/>
        <v>选内存!$J$843#</v>
      </c>
      <c r="G843" s="6" t="str" cm="1">
        <f t="array" ref="G843">_xlfn.LET(_xlpm.x, J843,
         _xlpm.cellAddress, "【 选内存!" &amp; ADDRESS(ROW(选内存[[#This Row],[自检]]),COLUMN(选内存[[#This Row],[自检]])) &amp; "】",
         _xlfn.IFS(ISBLANK(_xlpm.x),   "error:右侧选项不足:" &amp;  _xlpm.cellAddress,
               ISERROR(_xlpm.x),   "error:右侧选项执行失败:" &amp; _xlpm.cellAddress,
               TRUE,             "ok")
)</f>
        <v>ok</v>
      </c>
      <c r="J843" cm="1">
        <f t="array" ref="J843:K843">IFERROR(_xlfn._xlws.SORT(
    _xlfn.UNIQUE(
        TRANSPOSE(
            _xlfn.FILTERXML("&lt;select&gt;&lt;x&gt;"&amp;SUBSTITUTE(选内存[[#This Row],[内存选项表]],",","&lt;/x&gt;&lt;x&gt;") &amp;"&lt;/x&gt;&lt;/select&gt;","//x")
        )
    )
),"无合适【内存】选项,请清除【规格】或【CPU】后再试")</f>
        <v>64</v>
      </c>
      <c r="K843">
        <v>128</v>
      </c>
    </row>
    <row r="844" spans="1:12">
      <c r="A844" t="s">
        <v>65</v>
      </c>
      <c r="B844" t="s">
        <v>1878</v>
      </c>
      <c r="C844" t="s">
        <v>2247</v>
      </c>
      <c r="D844" s="6">
        <v>64</v>
      </c>
      <c r="E844" s="6" t="s">
        <v>3638</v>
      </c>
      <c r="F844" s="6" t="str">
        <f t="shared" si="13"/>
        <v>选内存!$J$844#</v>
      </c>
      <c r="G844" s="6" t="str" cm="1">
        <f t="array" ref="G844">_xlfn.LET(_xlpm.x, J844,
         _xlpm.cellAddress, "【 选内存!" &amp; ADDRESS(ROW(选内存[[#This Row],[自检]]),COLUMN(选内存[[#This Row],[自检]])) &amp; "】",
         _xlfn.IFS(ISBLANK(_xlpm.x),   "error:右侧选项不足:" &amp;  _xlpm.cellAddress,
               ISERROR(_xlpm.x),   "error:右侧选项执行失败:" &amp; _xlpm.cellAddress,
               TRUE,             "ok")
)</f>
        <v>ok</v>
      </c>
      <c r="J844" cm="1">
        <f t="array" ref="J844:K844">IFERROR(_xlfn._xlws.SORT(
    _xlfn.UNIQUE(
        TRANSPOSE(
            _xlfn.FILTERXML("&lt;select&gt;&lt;x&gt;"&amp;SUBSTITUTE(选内存[[#This Row],[内存选项表]],",","&lt;/x&gt;&lt;x&gt;") &amp;"&lt;/x&gt;&lt;/select&gt;","//x")
        )
    )
),"无合适【内存】选项,请清除【规格】或【CPU】后再试")</f>
        <v>128</v>
      </c>
      <c r="K844">
        <v>256</v>
      </c>
    </row>
    <row r="845" spans="1:12">
      <c r="A845" t="s">
        <v>65</v>
      </c>
      <c r="B845" t="s">
        <v>1878</v>
      </c>
      <c r="C845" t="s">
        <v>2247</v>
      </c>
      <c r="D845" s="6">
        <v>128</v>
      </c>
      <c r="E845" s="6" t="s">
        <v>3392</v>
      </c>
      <c r="F845" s="6" t="str">
        <f t="shared" si="13"/>
        <v>选内存!$J$845#</v>
      </c>
      <c r="G845" s="6" t="str" cm="1">
        <f t="array" ref="G845">_xlfn.LET(_xlpm.x, J845,
         _xlpm.cellAddress, "【 选内存!" &amp; ADDRESS(ROW(选内存[[#This Row],[自检]]),COLUMN(选内存[[#This Row],[自检]])) &amp; "】",
         _xlfn.IFS(ISBLANK(_xlpm.x),   "error:右侧选项不足:" &amp;  _xlpm.cellAddress,
               ISERROR(_xlpm.x),   "error:右侧选项执行失败:" &amp; _xlpm.cellAddress,
               TRUE,             "ok")
)</f>
        <v>ok</v>
      </c>
      <c r="J845" cm="1">
        <f t="array" ref="J845">IFERROR(_xlfn._xlws.SORT(
    _xlfn.UNIQUE(
        TRANSPOSE(
            _xlfn.FILTERXML("&lt;select&gt;&lt;x&gt;"&amp;SUBSTITUTE(选内存[[#This Row],[内存选项表]],",","&lt;/x&gt;&lt;x&gt;") &amp;"&lt;/x&gt;&lt;/select&gt;","//x")
        )
    )
),"无合适【内存】选项,请清除【规格】或【CPU】后再试")</f>
        <v>448</v>
      </c>
    </row>
    <row r="846" spans="1:12">
      <c r="A846" t="s">
        <v>65</v>
      </c>
      <c r="B846" t="s">
        <v>1878</v>
      </c>
      <c r="C846" t="s">
        <v>2264</v>
      </c>
      <c r="D846" s="6">
        <v>32</v>
      </c>
      <c r="E846" s="6" t="s">
        <v>3636</v>
      </c>
      <c r="F846" s="6" t="str">
        <f t="shared" si="13"/>
        <v>选内存!$J$846#</v>
      </c>
      <c r="G846" s="6" t="str" cm="1">
        <f t="array" ref="G846">_xlfn.LET(_xlpm.x, J846,
         _xlpm.cellAddress, "【 选内存!" &amp; ADDRESS(ROW(选内存[[#This Row],[自检]]),COLUMN(选内存[[#This Row],[自检]])) &amp; "】",
         _xlfn.IFS(ISBLANK(_xlpm.x),   "error:右侧选项不足:" &amp;  _xlpm.cellAddress,
               ISERROR(_xlpm.x),   "error:右侧选项执行失败:" &amp; _xlpm.cellAddress,
               TRUE,             "ok")
)</f>
        <v>ok</v>
      </c>
      <c r="J846" cm="1">
        <f t="array" ref="J846:K846">IFERROR(_xlfn._xlws.SORT(
    _xlfn.UNIQUE(
        TRANSPOSE(
            _xlfn.FILTERXML("&lt;select&gt;&lt;x&gt;"&amp;SUBSTITUTE(选内存[[#This Row],[内存选项表]],",","&lt;/x&gt;&lt;x&gt;") &amp;"&lt;/x&gt;&lt;/select&gt;","//x")
        )
    )
),"无合适【内存】选项,请清除【规格】或【CPU】后再试")</f>
        <v>64</v>
      </c>
      <c r="K846">
        <v>128</v>
      </c>
    </row>
    <row r="847" spans="1:12">
      <c r="A847" t="s">
        <v>65</v>
      </c>
      <c r="B847" t="s">
        <v>1878</v>
      </c>
      <c r="C847" t="s">
        <v>2264</v>
      </c>
      <c r="D847" s="6">
        <v>64</v>
      </c>
      <c r="E847" s="6" t="s">
        <v>3368</v>
      </c>
      <c r="F847" s="6" t="str">
        <f t="shared" si="13"/>
        <v>选内存!$J$847#</v>
      </c>
      <c r="G847" s="6" t="str" cm="1">
        <f t="array" ref="G847">_xlfn.LET(_xlpm.x, J847,
         _xlpm.cellAddress, "【 选内存!" &amp; ADDRESS(ROW(选内存[[#This Row],[自检]]),COLUMN(选内存[[#This Row],[自检]])) &amp; "】",
         _xlfn.IFS(ISBLANK(_xlpm.x),   "error:右侧选项不足:" &amp;  _xlpm.cellAddress,
               ISERROR(_xlpm.x),   "error:右侧选项执行失败:" &amp; _xlpm.cellAddress,
               TRUE,             "ok")
)</f>
        <v>ok</v>
      </c>
      <c r="J847" cm="1">
        <f t="array" ref="J847">IFERROR(_xlfn._xlws.SORT(
    _xlfn.UNIQUE(
        TRANSPOSE(
            _xlfn.FILTERXML("&lt;select&gt;&lt;x&gt;"&amp;SUBSTITUTE(选内存[[#This Row],[内存选项表]],",","&lt;/x&gt;&lt;x&gt;") &amp;"&lt;/x&gt;&lt;/select&gt;","//x")
        )
    )
),"无合适【内存】选项,请清除【规格】或【CPU】后再试")</f>
        <v>256</v>
      </c>
    </row>
    <row r="848" spans="1:12">
      <c r="A848" t="s">
        <v>65</v>
      </c>
      <c r="B848" t="s">
        <v>1878</v>
      </c>
      <c r="C848" t="s">
        <v>2264</v>
      </c>
      <c r="D848" s="6">
        <v>124</v>
      </c>
      <c r="E848" s="6" t="s">
        <v>3308</v>
      </c>
      <c r="F848" s="6" t="str">
        <f t="shared" si="13"/>
        <v>选内存!$J$848#</v>
      </c>
      <c r="G848" s="6" t="str" cm="1">
        <f t="array" ref="G848">_xlfn.LET(_xlpm.x, J848,
         _xlpm.cellAddress, "【 选内存!" &amp; ADDRESS(ROW(选内存[[#This Row],[自检]]),COLUMN(选内存[[#This Row],[自检]])) &amp; "】",
         _xlfn.IFS(ISBLANK(_xlpm.x),   "error:右侧选项不足:" &amp;  _xlpm.cellAddress,
               ISERROR(_xlpm.x),   "error:右侧选项执行失败:" &amp; _xlpm.cellAddress,
               TRUE,             "ok")
)</f>
        <v>ok</v>
      </c>
      <c r="J848" cm="1">
        <f t="array" ref="J848">IFERROR(_xlfn._xlws.SORT(
    _xlfn.UNIQUE(
        TRANSPOSE(
            _xlfn.FILTERXML("&lt;select&gt;&lt;x&gt;"&amp;SUBSTITUTE(选内存[[#This Row],[内存选项表]],",","&lt;/x&gt;&lt;x&gt;") &amp;"&lt;/x&gt;&lt;/select&gt;","//x")
        )
    )
),"无合适【内存】选项,请清除【规格】或【CPU】后再试")</f>
        <v>432</v>
      </c>
    </row>
    <row r="849" spans="1:12">
      <c r="A849" t="s">
        <v>65</v>
      </c>
      <c r="B849" t="s">
        <v>1878</v>
      </c>
      <c r="C849" t="s">
        <v>2283</v>
      </c>
      <c r="D849" s="6">
        <v>1</v>
      </c>
      <c r="E849" s="6" t="s">
        <v>3585</v>
      </c>
      <c r="F849" s="6" t="str">
        <f t="shared" si="13"/>
        <v>选内存!$J$849#</v>
      </c>
      <c r="G849" s="6" t="str" cm="1">
        <f t="array" ref="G849">_xlfn.LET(_xlpm.x, J849,
         _xlpm.cellAddress, "【 选内存!" &amp; ADDRESS(ROW(选内存[[#This Row],[自检]]),COLUMN(选内存[[#This Row],[自检]])) &amp; "】",
         _xlfn.IFS(ISBLANK(_xlpm.x),   "error:右侧选项不足:" &amp;  _xlpm.cellAddress,
               ISERROR(_xlpm.x),   "error:右侧选项执行失败:" &amp; _xlpm.cellAddress,
               TRUE,             "ok")
)</f>
        <v>ok</v>
      </c>
      <c r="J849" cm="1">
        <f t="array" ref="J849:L849">IFERROR(_xlfn._xlws.SORT(
    _xlfn.UNIQUE(
        TRANSPOSE(
            _xlfn.FILTERXML("&lt;select&gt;&lt;x&gt;"&amp;SUBSTITUTE(选内存[[#This Row],[内存选项表]],",","&lt;/x&gt;&lt;x&gt;") &amp;"&lt;/x&gt;&lt;/select&gt;","//x")
        )
    )
),"无合适【内存】选项,请清除【规格】或【CPU】后再试")</f>
        <v>1</v>
      </c>
      <c r="K849">
        <v>2</v>
      </c>
      <c r="L849">
        <v>4</v>
      </c>
    </row>
    <row r="850" spans="1:12">
      <c r="A850" t="s">
        <v>65</v>
      </c>
      <c r="B850" t="s">
        <v>1878</v>
      </c>
      <c r="C850" t="s">
        <v>2283</v>
      </c>
      <c r="D850" s="6">
        <v>2</v>
      </c>
      <c r="E850" s="6" t="s">
        <v>3284</v>
      </c>
      <c r="F850" s="6" t="str">
        <f t="shared" si="13"/>
        <v>选内存!$J$850#</v>
      </c>
      <c r="G850" s="6" t="str" cm="1">
        <f t="array" ref="G850">_xlfn.LET(_xlpm.x, J850,
         _xlpm.cellAddress, "【 选内存!" &amp; ADDRESS(ROW(选内存[[#This Row],[自检]]),COLUMN(选内存[[#This Row],[自检]])) &amp; "】",
         _xlfn.IFS(ISBLANK(_xlpm.x),   "error:右侧选项不足:" &amp;  _xlpm.cellAddress,
               ISERROR(_xlpm.x),   "error:右侧选项执行失败:" &amp; _xlpm.cellAddress,
               TRUE,             "ok")
)</f>
        <v>ok</v>
      </c>
      <c r="J850" cm="1">
        <f t="array" ref="J850:K850">IFERROR(_xlfn._xlws.SORT(
    _xlfn.UNIQUE(
        TRANSPOSE(
            _xlfn.FILTERXML("&lt;select&gt;&lt;x&gt;"&amp;SUBSTITUTE(选内存[[#This Row],[内存选项表]],",","&lt;/x&gt;&lt;x&gt;") &amp;"&lt;/x&gt;&lt;/select&gt;","//x")
        )
    )
),"无合适【内存】选项,请清除【规格】或【CPU】后再试")</f>
        <v>4</v>
      </c>
      <c r="K850">
        <v>8</v>
      </c>
    </row>
    <row r="851" spans="1:12">
      <c r="A851" t="s">
        <v>65</v>
      </c>
      <c r="B851" t="s">
        <v>1878</v>
      </c>
      <c r="C851" t="s">
        <v>2283</v>
      </c>
      <c r="D851" s="6">
        <v>4</v>
      </c>
      <c r="E851" s="6" t="s">
        <v>3633</v>
      </c>
      <c r="F851" s="6" t="str">
        <f t="shared" si="13"/>
        <v>选内存!$J$851#</v>
      </c>
      <c r="G851" s="6" t="str" cm="1">
        <f t="array" ref="G851">_xlfn.LET(_xlpm.x, J851,
         _xlpm.cellAddress, "【 选内存!" &amp; ADDRESS(ROW(选内存[[#This Row],[自检]]),COLUMN(选内存[[#This Row],[自检]])) &amp; "】",
         _xlfn.IFS(ISBLANK(_xlpm.x),   "error:右侧选项不足:" &amp;  _xlpm.cellAddress,
               ISERROR(_xlpm.x),   "error:右侧选项执行失败:" &amp; _xlpm.cellAddress,
               TRUE,             "ok")
)</f>
        <v>ok</v>
      </c>
      <c r="J851" cm="1">
        <f t="array" ref="J851:K851">IFERROR(_xlfn._xlws.SORT(
    _xlfn.UNIQUE(
        TRANSPOSE(
            _xlfn.FILTERXML("&lt;select&gt;&lt;x&gt;"&amp;SUBSTITUTE(选内存[[#This Row],[内存选项表]],",","&lt;/x&gt;&lt;x&gt;") &amp;"&lt;/x&gt;&lt;/select&gt;","//x")
        )
    )
),"无合适【内存】选项,请清除【规格】或【CPU】后再试")</f>
        <v>8</v>
      </c>
      <c r="K851">
        <v>16</v>
      </c>
    </row>
    <row r="852" spans="1:12">
      <c r="A852" t="s">
        <v>65</v>
      </c>
      <c r="B852" t="s">
        <v>1878</v>
      </c>
      <c r="C852" t="s">
        <v>2283</v>
      </c>
      <c r="D852" s="6">
        <v>8</v>
      </c>
      <c r="E852" s="6" t="s">
        <v>3634</v>
      </c>
      <c r="F852" s="6" t="str">
        <f t="shared" si="13"/>
        <v>选内存!$J$852#</v>
      </c>
      <c r="G852" s="6" t="str" cm="1">
        <f t="array" ref="G852">_xlfn.LET(_xlpm.x, J852,
         _xlpm.cellAddress, "【 选内存!" &amp; ADDRESS(ROW(选内存[[#This Row],[自检]]),COLUMN(选内存[[#This Row],[自检]])) &amp; "】",
         _xlfn.IFS(ISBLANK(_xlpm.x),   "error:右侧选项不足:" &amp;  _xlpm.cellAddress,
               ISERROR(_xlpm.x),   "error:右侧选项执行失败:" &amp; _xlpm.cellAddress,
               TRUE,             "ok")
)</f>
        <v>ok</v>
      </c>
      <c r="J852" cm="1">
        <f t="array" ref="J852:K852">IFERROR(_xlfn._xlws.SORT(
    _xlfn.UNIQUE(
        TRANSPOSE(
            _xlfn.FILTERXML("&lt;select&gt;&lt;x&gt;"&amp;SUBSTITUTE(选内存[[#This Row],[内存选项表]],",","&lt;/x&gt;&lt;x&gt;") &amp;"&lt;/x&gt;&lt;/select&gt;","//x")
        )
    )
),"无合适【内存】选项,请清除【规格】或【CPU】后再试")</f>
        <v>16</v>
      </c>
      <c r="K852">
        <v>32</v>
      </c>
    </row>
    <row r="853" spans="1:12">
      <c r="A853" t="s">
        <v>65</v>
      </c>
      <c r="B853" t="s">
        <v>1878</v>
      </c>
      <c r="C853" t="s">
        <v>2283</v>
      </c>
      <c r="D853" s="6">
        <v>16</v>
      </c>
      <c r="E853" s="6" t="s">
        <v>3635</v>
      </c>
      <c r="F853" s="6" t="str">
        <f t="shared" si="13"/>
        <v>选内存!$J$853#</v>
      </c>
      <c r="G853" s="6" t="str" cm="1">
        <f t="array" ref="G853">_xlfn.LET(_xlpm.x, J853,
         _xlpm.cellAddress, "【 选内存!" &amp; ADDRESS(ROW(选内存[[#This Row],[自检]]),COLUMN(选内存[[#This Row],[自检]])) &amp; "】",
         _xlfn.IFS(ISBLANK(_xlpm.x),   "error:右侧选项不足:" &amp;  _xlpm.cellAddress,
               ISERROR(_xlpm.x),   "error:右侧选项执行失败:" &amp; _xlpm.cellAddress,
               TRUE,             "ok")
)</f>
        <v>ok</v>
      </c>
      <c r="J853" cm="1">
        <f t="array" ref="J853:K853">IFERROR(_xlfn._xlws.SORT(
    _xlfn.UNIQUE(
        TRANSPOSE(
            _xlfn.FILTERXML("&lt;select&gt;&lt;x&gt;"&amp;SUBSTITUTE(选内存[[#This Row],[内存选项表]],",","&lt;/x&gt;&lt;x&gt;") &amp;"&lt;/x&gt;&lt;/select&gt;","//x")
        )
    )
),"无合适【内存】选项,请清除【规格】或【CPU】后再试")</f>
        <v>32</v>
      </c>
      <c r="K853">
        <v>64</v>
      </c>
    </row>
    <row r="854" spans="1:12">
      <c r="A854" t="s">
        <v>65</v>
      </c>
      <c r="B854" t="s">
        <v>1878</v>
      </c>
      <c r="C854" t="s">
        <v>2283</v>
      </c>
      <c r="D854" s="6">
        <v>24</v>
      </c>
      <c r="E854" s="6" t="s">
        <v>3297</v>
      </c>
      <c r="F854" s="6" t="str">
        <f t="shared" si="13"/>
        <v>选内存!$J$854#</v>
      </c>
      <c r="G854" s="6" t="str" cm="1">
        <f t="array" ref="G854">_xlfn.LET(_xlpm.x, J854,
         _xlpm.cellAddress, "【 选内存!" &amp; ADDRESS(ROW(选内存[[#This Row],[自检]]),COLUMN(选内存[[#This Row],[自检]])) &amp; "】",
         _xlfn.IFS(ISBLANK(_xlpm.x),   "error:右侧选项不足:" &amp;  _xlpm.cellAddress,
               ISERROR(_xlpm.x),   "error:右侧选项执行失败:" &amp; _xlpm.cellAddress,
               TRUE,             "ok")
)</f>
        <v>ok</v>
      </c>
      <c r="J854" cm="1">
        <f t="array" ref="J854:K854">IFERROR(_xlfn._xlws.SORT(
    _xlfn.UNIQUE(
        TRANSPOSE(
            _xlfn.FILTERXML("&lt;select&gt;&lt;x&gt;"&amp;SUBSTITUTE(选内存[[#This Row],[内存选项表]],",","&lt;/x&gt;&lt;x&gt;") &amp;"&lt;/x&gt;&lt;/select&gt;","//x")
        )
    )
),"无合适【内存】选项,请清除【规格】或【CPU】后再试")</f>
        <v>48</v>
      </c>
      <c r="K854">
        <v>96</v>
      </c>
    </row>
    <row r="855" spans="1:12">
      <c r="A855" t="s">
        <v>65</v>
      </c>
      <c r="B855" t="s">
        <v>1878</v>
      </c>
      <c r="C855" t="s">
        <v>2283</v>
      </c>
      <c r="D855" s="6">
        <v>32</v>
      </c>
      <c r="E855" s="6" t="s">
        <v>3636</v>
      </c>
      <c r="F855" s="6" t="str">
        <f t="shared" si="13"/>
        <v>选内存!$J$855#</v>
      </c>
      <c r="G855" s="6" t="str" cm="1">
        <f t="array" ref="G855">_xlfn.LET(_xlpm.x, J855,
         _xlpm.cellAddress, "【 选内存!" &amp; ADDRESS(ROW(选内存[[#This Row],[自检]]),COLUMN(选内存[[#This Row],[自检]])) &amp; "】",
         _xlfn.IFS(ISBLANK(_xlpm.x),   "error:右侧选项不足:" &amp;  _xlpm.cellAddress,
               ISERROR(_xlpm.x),   "error:右侧选项执行失败:" &amp; _xlpm.cellAddress,
               TRUE,             "ok")
)</f>
        <v>ok</v>
      </c>
      <c r="J855" cm="1">
        <f t="array" ref="J855:K855">IFERROR(_xlfn._xlws.SORT(
    _xlfn.UNIQUE(
        TRANSPOSE(
            _xlfn.FILTERXML("&lt;select&gt;&lt;x&gt;"&amp;SUBSTITUTE(选内存[[#This Row],[内存选项表]],",","&lt;/x&gt;&lt;x&gt;") &amp;"&lt;/x&gt;&lt;/select&gt;","//x")
        )
    )
),"无合适【内存】选项,请清除【规格】或【CPU】后再试")</f>
        <v>64</v>
      </c>
      <c r="K855">
        <v>128</v>
      </c>
    </row>
    <row r="856" spans="1:12">
      <c r="A856" t="s">
        <v>65</v>
      </c>
      <c r="B856" t="s">
        <v>1878</v>
      </c>
      <c r="C856" t="s">
        <v>2283</v>
      </c>
      <c r="D856" s="6">
        <v>48</v>
      </c>
      <c r="E856" s="6" t="s">
        <v>3637</v>
      </c>
      <c r="F856" s="6" t="str">
        <f t="shared" si="13"/>
        <v>选内存!$J$856#</v>
      </c>
      <c r="G856" s="6" t="str" cm="1">
        <f t="array" ref="G856">_xlfn.LET(_xlpm.x, J856,
         _xlpm.cellAddress, "【 选内存!" &amp; ADDRESS(ROW(选内存[[#This Row],[自检]]),COLUMN(选内存[[#This Row],[自检]])) &amp; "】",
         _xlfn.IFS(ISBLANK(_xlpm.x),   "error:右侧选项不足:" &amp;  _xlpm.cellAddress,
               ISERROR(_xlpm.x),   "error:右侧选项执行失败:" &amp; _xlpm.cellAddress,
               TRUE,             "ok")
)</f>
        <v>ok</v>
      </c>
      <c r="J856" cm="1">
        <f t="array" ref="J856:K856">IFERROR(_xlfn._xlws.SORT(
    _xlfn.UNIQUE(
        TRANSPOSE(
            _xlfn.FILTERXML("&lt;select&gt;&lt;x&gt;"&amp;SUBSTITUTE(选内存[[#This Row],[内存选项表]],",","&lt;/x&gt;&lt;x&gt;") &amp;"&lt;/x&gt;&lt;/select&gt;","//x")
        )
    )
),"无合适【内存】选项,请清除【规格】或【CPU】后再试")</f>
        <v>96</v>
      </c>
      <c r="K856">
        <v>192</v>
      </c>
    </row>
    <row r="857" spans="1:12">
      <c r="A857" t="s">
        <v>65</v>
      </c>
      <c r="B857" t="s">
        <v>1878</v>
      </c>
      <c r="C857" t="s">
        <v>2283</v>
      </c>
      <c r="D857" s="6">
        <v>64</v>
      </c>
      <c r="E857" s="6" t="s">
        <v>3368</v>
      </c>
      <c r="F857" s="6" t="str">
        <f t="shared" si="13"/>
        <v>选内存!$J$857#</v>
      </c>
      <c r="G857" s="6" t="str" cm="1">
        <f t="array" ref="G857">_xlfn.LET(_xlpm.x, J857,
         _xlpm.cellAddress, "【 选内存!" &amp; ADDRESS(ROW(选内存[[#This Row],[自检]]),COLUMN(选内存[[#This Row],[自检]])) &amp; "】",
         _xlfn.IFS(ISBLANK(_xlpm.x),   "error:右侧选项不足:" &amp;  _xlpm.cellAddress,
               ISERROR(_xlpm.x),   "error:右侧选项执行失败:" &amp; _xlpm.cellAddress,
               TRUE,             "ok")
)</f>
        <v>ok</v>
      </c>
      <c r="J857" cm="1">
        <f t="array" ref="J857">IFERROR(_xlfn._xlws.SORT(
    _xlfn.UNIQUE(
        TRANSPOSE(
            _xlfn.FILTERXML("&lt;select&gt;&lt;x&gt;"&amp;SUBSTITUTE(选内存[[#This Row],[内存选项表]],",","&lt;/x&gt;&lt;x&gt;") &amp;"&lt;/x&gt;&lt;/select&gt;","//x")
        )
    )
),"无合适【内存】选项,请清除【规格】或【CPU】后再试")</f>
        <v>256</v>
      </c>
    </row>
    <row r="858" spans="1:12">
      <c r="A858" t="s">
        <v>65</v>
      </c>
      <c r="B858" t="s">
        <v>1878</v>
      </c>
      <c r="C858" t="s">
        <v>2283</v>
      </c>
      <c r="D858" s="6">
        <v>76</v>
      </c>
      <c r="E858" s="6" t="s">
        <v>3368</v>
      </c>
      <c r="F858" s="6" t="str">
        <f t="shared" si="13"/>
        <v>选内存!$J$858#</v>
      </c>
      <c r="G858" s="6" t="str" cm="1">
        <f t="array" ref="G858">_xlfn.LET(_xlpm.x, J858,
         _xlpm.cellAddress, "【 选内存!" &amp; ADDRESS(ROW(选内存[[#This Row],[自检]]),COLUMN(选内存[[#This Row],[自检]])) &amp; "】",
         _xlfn.IFS(ISBLANK(_xlpm.x),   "error:右侧选项不足:" &amp;  _xlpm.cellAddress,
               ISERROR(_xlpm.x),   "error:右侧选项执行失败:" &amp; _xlpm.cellAddress,
               TRUE,             "ok")
)</f>
        <v>ok</v>
      </c>
      <c r="J858" cm="1">
        <f t="array" ref="J858">IFERROR(_xlfn._xlws.SORT(
    _xlfn.UNIQUE(
        TRANSPOSE(
            _xlfn.FILTERXML("&lt;select&gt;&lt;x&gt;"&amp;SUBSTITUTE(选内存[[#This Row],[内存选项表]],",","&lt;/x&gt;&lt;x&gt;") &amp;"&lt;/x&gt;&lt;/select&gt;","//x")
        )
    )
),"无合适【内存】选项,请清除【规格】或【CPU】后再试")</f>
        <v>256</v>
      </c>
    </row>
    <row r="859" spans="1:12">
      <c r="A859" t="s">
        <v>65</v>
      </c>
      <c r="B859" t="s">
        <v>1878</v>
      </c>
      <c r="C859" t="s">
        <v>2283</v>
      </c>
      <c r="D859" s="6">
        <v>80</v>
      </c>
      <c r="E859" s="6" t="s">
        <v>3324</v>
      </c>
      <c r="F859" s="6" t="str">
        <f t="shared" si="13"/>
        <v>选内存!$J$859#</v>
      </c>
      <c r="G859" s="6" t="str" cm="1">
        <f t="array" ref="G859">_xlfn.LET(_xlpm.x, J859,
         _xlpm.cellAddress, "【 选内存!" &amp; ADDRESS(ROW(选内存[[#This Row],[自检]]),COLUMN(选内存[[#This Row],[自检]])) &amp; "】",
         _xlfn.IFS(ISBLANK(_xlpm.x),   "error:右侧选项不足:" &amp;  _xlpm.cellAddress,
               ISERROR(_xlpm.x),   "error:右侧选项执行失败:" &amp; _xlpm.cellAddress,
               TRUE,             "ok")
)</f>
        <v>ok</v>
      </c>
      <c r="J859" cm="1">
        <f t="array" ref="J859">IFERROR(_xlfn._xlws.SORT(
    _xlfn.UNIQUE(
        TRANSPOSE(
            _xlfn.FILTERXML("&lt;select&gt;&lt;x&gt;"&amp;SUBSTITUTE(选内存[[#This Row],[内存选项表]],",","&lt;/x&gt;&lt;x&gt;") &amp;"&lt;/x&gt;&lt;/select&gt;","//x")
        )
    )
),"无合适【内存】选项,请清除【规格】或【CPU】后再试")</f>
        <v>160</v>
      </c>
    </row>
    <row r="860" spans="1:12">
      <c r="A860" t="s">
        <v>65</v>
      </c>
      <c r="B860" t="s">
        <v>1878</v>
      </c>
      <c r="C860" t="s">
        <v>2283</v>
      </c>
      <c r="D860" s="6">
        <v>84</v>
      </c>
      <c r="E860" s="6" t="s">
        <v>3334</v>
      </c>
      <c r="F860" s="6" t="str">
        <f t="shared" si="13"/>
        <v>选内存!$J$860#</v>
      </c>
      <c r="G860" s="6" t="str" cm="1">
        <f t="array" ref="G860">_xlfn.LET(_xlpm.x, J860,
         _xlpm.cellAddress, "【 选内存!" &amp; ADDRESS(ROW(选内存[[#This Row],[自检]]),COLUMN(选内存[[#This Row],[自检]])) &amp; "】",
         _xlfn.IFS(ISBLANK(_xlpm.x),   "error:右侧选项不足:" &amp;  _xlpm.cellAddress,
               ISERROR(_xlpm.x),   "error:右侧选项执行失败:" &amp; _xlpm.cellAddress,
               TRUE,             "ok")
)</f>
        <v>ok</v>
      </c>
      <c r="J860" cm="1">
        <f t="array" ref="J860">IFERROR(_xlfn._xlws.SORT(
    _xlfn.UNIQUE(
        TRANSPOSE(
            _xlfn.FILTERXML("&lt;select&gt;&lt;x&gt;"&amp;SUBSTITUTE(选内存[[#This Row],[内存选项表]],",","&lt;/x&gt;&lt;x&gt;") &amp;"&lt;/x&gt;&lt;/select&gt;","//x")
        )
    )
),"无合适【内存】选项,请清除【规格】或【CPU】后再试")</f>
        <v>320</v>
      </c>
    </row>
    <row r="861" spans="1:12">
      <c r="A861" t="s">
        <v>65</v>
      </c>
      <c r="B861" t="s">
        <v>1878</v>
      </c>
      <c r="C861" t="s">
        <v>2301</v>
      </c>
      <c r="D861" s="6">
        <v>1</v>
      </c>
      <c r="E861" s="6" t="s">
        <v>3585</v>
      </c>
      <c r="F861" s="6" t="str">
        <f t="shared" si="13"/>
        <v>选内存!$J$861#</v>
      </c>
      <c r="G861" s="6" t="str" cm="1">
        <f t="array" ref="G861">_xlfn.LET(_xlpm.x, J861,
         _xlpm.cellAddress, "【 选内存!" &amp; ADDRESS(ROW(选内存[[#This Row],[自检]]),COLUMN(选内存[[#This Row],[自检]])) &amp; "】",
         _xlfn.IFS(ISBLANK(_xlpm.x),   "error:右侧选项不足:" &amp;  _xlpm.cellAddress,
               ISERROR(_xlpm.x),   "error:右侧选项执行失败:" &amp; _xlpm.cellAddress,
               TRUE,             "ok")
)</f>
        <v>ok</v>
      </c>
      <c r="J861" cm="1">
        <f t="array" ref="J861:L861">IFERROR(_xlfn._xlws.SORT(
    _xlfn.UNIQUE(
        TRANSPOSE(
            _xlfn.FILTERXML("&lt;select&gt;&lt;x&gt;"&amp;SUBSTITUTE(选内存[[#This Row],[内存选项表]],",","&lt;/x&gt;&lt;x&gt;") &amp;"&lt;/x&gt;&lt;/select&gt;","//x")
        )
    )
),"无合适【内存】选项,请清除【规格】或【CPU】后再试")</f>
        <v>1</v>
      </c>
      <c r="K861">
        <v>2</v>
      </c>
      <c r="L861">
        <v>4</v>
      </c>
    </row>
    <row r="862" spans="1:12">
      <c r="A862" t="s">
        <v>65</v>
      </c>
      <c r="B862" t="s">
        <v>1878</v>
      </c>
      <c r="C862" t="s">
        <v>2301</v>
      </c>
      <c r="D862" s="6">
        <v>2</v>
      </c>
      <c r="E862" s="6" t="s">
        <v>3284</v>
      </c>
      <c r="F862" s="6" t="str">
        <f t="shared" si="13"/>
        <v>选内存!$J$862#</v>
      </c>
      <c r="G862" s="6" t="str" cm="1">
        <f t="array" ref="G862">_xlfn.LET(_xlpm.x, J862,
         _xlpm.cellAddress, "【 选内存!" &amp; ADDRESS(ROW(选内存[[#This Row],[自检]]),COLUMN(选内存[[#This Row],[自检]])) &amp; "】",
         _xlfn.IFS(ISBLANK(_xlpm.x),   "error:右侧选项不足:" &amp;  _xlpm.cellAddress,
               ISERROR(_xlpm.x),   "error:右侧选项执行失败:" &amp; _xlpm.cellAddress,
               TRUE,             "ok")
)</f>
        <v>ok</v>
      </c>
      <c r="J862" cm="1">
        <f t="array" ref="J862:K862">IFERROR(_xlfn._xlws.SORT(
    _xlfn.UNIQUE(
        TRANSPOSE(
            _xlfn.FILTERXML("&lt;select&gt;&lt;x&gt;"&amp;SUBSTITUTE(选内存[[#This Row],[内存选项表]],",","&lt;/x&gt;&lt;x&gt;") &amp;"&lt;/x&gt;&lt;/select&gt;","//x")
        )
    )
),"无合适【内存】选项,请清除【规格】或【CPU】后再试")</f>
        <v>4</v>
      </c>
      <c r="K862">
        <v>8</v>
      </c>
    </row>
    <row r="863" spans="1:12">
      <c r="A863" t="s">
        <v>65</v>
      </c>
      <c r="B863" t="s">
        <v>1878</v>
      </c>
      <c r="C863" t="s">
        <v>2301</v>
      </c>
      <c r="D863" s="6">
        <v>4</v>
      </c>
      <c r="E863" s="6" t="s">
        <v>3633</v>
      </c>
      <c r="F863" s="6" t="str">
        <f t="shared" si="13"/>
        <v>选内存!$J$863#</v>
      </c>
      <c r="G863" s="6" t="str" cm="1">
        <f t="array" ref="G863">_xlfn.LET(_xlpm.x, J863,
         _xlpm.cellAddress, "【 选内存!" &amp; ADDRESS(ROW(选内存[[#This Row],[自检]]),COLUMN(选内存[[#This Row],[自检]])) &amp; "】",
         _xlfn.IFS(ISBLANK(_xlpm.x),   "error:右侧选项不足:" &amp;  _xlpm.cellAddress,
               ISERROR(_xlpm.x),   "error:右侧选项执行失败:" &amp; _xlpm.cellAddress,
               TRUE,             "ok")
)</f>
        <v>ok</v>
      </c>
      <c r="J863" cm="1">
        <f t="array" ref="J863:K863">IFERROR(_xlfn._xlws.SORT(
    _xlfn.UNIQUE(
        TRANSPOSE(
            _xlfn.FILTERXML("&lt;select&gt;&lt;x&gt;"&amp;SUBSTITUTE(选内存[[#This Row],[内存选项表]],",","&lt;/x&gt;&lt;x&gt;") &amp;"&lt;/x&gt;&lt;/select&gt;","//x")
        )
    )
),"无合适【内存】选项,请清除【规格】或【CPU】后再试")</f>
        <v>8</v>
      </c>
      <c r="K863">
        <v>16</v>
      </c>
    </row>
    <row r="864" spans="1:12">
      <c r="A864" t="s">
        <v>65</v>
      </c>
      <c r="B864" t="s">
        <v>1878</v>
      </c>
      <c r="C864" t="s">
        <v>2301</v>
      </c>
      <c r="D864" s="6">
        <v>8</v>
      </c>
      <c r="E864" s="6" t="s">
        <v>3634</v>
      </c>
      <c r="F864" s="6" t="str">
        <f t="shared" si="13"/>
        <v>选内存!$J$864#</v>
      </c>
      <c r="G864" s="6" t="str" cm="1">
        <f t="array" ref="G864">_xlfn.LET(_xlpm.x, J864,
         _xlpm.cellAddress, "【 选内存!" &amp; ADDRESS(ROW(选内存[[#This Row],[自检]]),COLUMN(选内存[[#This Row],[自检]])) &amp; "】",
         _xlfn.IFS(ISBLANK(_xlpm.x),   "error:右侧选项不足:" &amp;  _xlpm.cellAddress,
               ISERROR(_xlpm.x),   "error:右侧选项执行失败:" &amp; _xlpm.cellAddress,
               TRUE,             "ok")
)</f>
        <v>ok</v>
      </c>
      <c r="J864" cm="1">
        <f t="array" ref="J864:K864">IFERROR(_xlfn._xlws.SORT(
    _xlfn.UNIQUE(
        TRANSPOSE(
            _xlfn.FILTERXML("&lt;select&gt;&lt;x&gt;"&amp;SUBSTITUTE(选内存[[#This Row],[内存选项表]],",","&lt;/x&gt;&lt;x&gt;") &amp;"&lt;/x&gt;&lt;/select&gt;","//x")
        )
    )
),"无合适【内存】选项,请清除【规格】或【CPU】后再试")</f>
        <v>16</v>
      </c>
      <c r="K864">
        <v>32</v>
      </c>
    </row>
    <row r="865" spans="1:11">
      <c r="A865" t="s">
        <v>65</v>
      </c>
      <c r="B865" t="s">
        <v>1878</v>
      </c>
      <c r="C865" t="s">
        <v>2301</v>
      </c>
      <c r="D865" s="6">
        <v>12</v>
      </c>
      <c r="E865" s="6" t="s">
        <v>3309</v>
      </c>
      <c r="F865" s="6" t="str">
        <f t="shared" si="13"/>
        <v>选内存!$J$865#</v>
      </c>
      <c r="G865" s="6" t="str" cm="1">
        <f t="array" ref="G865">_xlfn.LET(_xlpm.x, J865,
         _xlpm.cellAddress, "【 选内存!" &amp; ADDRESS(ROW(选内存[[#This Row],[自检]]),COLUMN(选内存[[#This Row],[自检]])) &amp; "】",
         _xlfn.IFS(ISBLANK(_xlpm.x),   "error:右侧选项不足:" &amp;  _xlpm.cellAddress,
               ISERROR(_xlpm.x),   "error:右侧选项执行失败:" &amp; _xlpm.cellAddress,
               TRUE,             "ok")
)</f>
        <v>ok</v>
      </c>
      <c r="J865" cm="1">
        <f t="array" ref="J865">IFERROR(_xlfn._xlws.SORT(
    _xlfn.UNIQUE(
        TRANSPOSE(
            _xlfn.FILTERXML("&lt;select&gt;&lt;x&gt;"&amp;SUBSTITUTE(选内存[[#This Row],[内存选项表]],",","&lt;/x&gt;&lt;x&gt;") &amp;"&lt;/x&gt;&lt;/select&gt;","//x")
        )
    )
),"无合适【内存】选项,请清除【规格】或【CPU】后再试")</f>
        <v>48</v>
      </c>
    </row>
    <row r="866" spans="1:11">
      <c r="A866" t="s">
        <v>65</v>
      </c>
      <c r="B866" t="s">
        <v>1878</v>
      </c>
      <c r="C866" t="s">
        <v>2301</v>
      </c>
      <c r="D866" s="6">
        <v>16</v>
      </c>
      <c r="E866" s="6" t="s">
        <v>3635</v>
      </c>
      <c r="F866" s="6" t="str">
        <f t="shared" si="13"/>
        <v>选内存!$J$866#</v>
      </c>
      <c r="G866" s="6" t="str" cm="1">
        <f t="array" ref="G866">_xlfn.LET(_xlpm.x, J866,
         _xlpm.cellAddress, "【 选内存!" &amp; ADDRESS(ROW(选内存[[#This Row],[自检]]),COLUMN(选内存[[#This Row],[自检]])) &amp; "】",
         _xlfn.IFS(ISBLANK(_xlpm.x),   "error:右侧选项不足:" &amp;  _xlpm.cellAddress,
               ISERROR(_xlpm.x),   "error:右侧选项执行失败:" &amp; _xlpm.cellAddress,
               TRUE,             "ok")
)</f>
        <v>ok</v>
      </c>
      <c r="J866" cm="1">
        <f t="array" ref="J866:K866">IFERROR(_xlfn._xlws.SORT(
    _xlfn.UNIQUE(
        TRANSPOSE(
            _xlfn.FILTERXML("&lt;select&gt;&lt;x&gt;"&amp;SUBSTITUTE(选内存[[#This Row],[内存选项表]],",","&lt;/x&gt;&lt;x&gt;") &amp;"&lt;/x&gt;&lt;/select&gt;","//x")
        )
    )
),"无合适【内存】选项,请清除【规格】或【CPU】后再试")</f>
        <v>32</v>
      </c>
      <c r="K866">
        <v>64</v>
      </c>
    </row>
    <row r="867" spans="1:11">
      <c r="A867" t="s">
        <v>65</v>
      </c>
      <c r="B867" t="s">
        <v>1878</v>
      </c>
      <c r="C867" t="s">
        <v>2301</v>
      </c>
      <c r="D867" s="6">
        <v>24</v>
      </c>
      <c r="E867" s="6" t="s">
        <v>3297</v>
      </c>
      <c r="F867" s="6" t="str">
        <f t="shared" si="13"/>
        <v>选内存!$J$867#</v>
      </c>
      <c r="G867" s="6" t="str" cm="1">
        <f t="array" ref="G867">_xlfn.LET(_xlpm.x, J867,
         _xlpm.cellAddress, "【 选内存!" &amp; ADDRESS(ROW(选内存[[#This Row],[自检]]),COLUMN(选内存[[#This Row],[自检]])) &amp; "】",
         _xlfn.IFS(ISBLANK(_xlpm.x),   "error:右侧选项不足:" &amp;  _xlpm.cellAddress,
               ISERROR(_xlpm.x),   "error:右侧选项执行失败:" &amp; _xlpm.cellAddress,
               TRUE,             "ok")
)</f>
        <v>ok</v>
      </c>
      <c r="J867" cm="1">
        <f t="array" ref="J867:K867">IFERROR(_xlfn._xlws.SORT(
    _xlfn.UNIQUE(
        TRANSPOSE(
            _xlfn.FILTERXML("&lt;select&gt;&lt;x&gt;"&amp;SUBSTITUTE(选内存[[#This Row],[内存选项表]],",","&lt;/x&gt;&lt;x&gt;") &amp;"&lt;/x&gt;&lt;/select&gt;","//x")
        )
    )
),"无合适【内存】选项,请清除【规格】或【CPU】后再试")</f>
        <v>48</v>
      </c>
      <c r="K867">
        <v>96</v>
      </c>
    </row>
    <row r="868" spans="1:11">
      <c r="A868" t="s">
        <v>65</v>
      </c>
      <c r="B868" t="s">
        <v>1878</v>
      </c>
      <c r="C868" t="s">
        <v>2301</v>
      </c>
      <c r="D868" s="6">
        <v>28</v>
      </c>
      <c r="E868" s="6" t="s">
        <v>3323</v>
      </c>
      <c r="F868" s="6" t="str">
        <f t="shared" si="13"/>
        <v>选内存!$J$868#</v>
      </c>
      <c r="G868" s="6" t="str" cm="1">
        <f t="array" ref="G868">_xlfn.LET(_xlpm.x, J868,
         _xlpm.cellAddress, "【 选内存!" &amp; ADDRESS(ROW(选内存[[#This Row],[自检]]),COLUMN(选内存[[#This Row],[自检]])) &amp; "】",
         _xlfn.IFS(ISBLANK(_xlpm.x),   "error:右侧选项不足:" &amp;  _xlpm.cellAddress,
               ISERROR(_xlpm.x),   "error:右侧选项执行失败:" &amp; _xlpm.cellAddress,
               TRUE,             "ok")
)</f>
        <v>ok</v>
      </c>
      <c r="J868" cm="1">
        <f t="array" ref="J868">IFERROR(_xlfn._xlws.SORT(
    _xlfn.UNIQUE(
        TRANSPOSE(
            _xlfn.FILTERXML("&lt;select&gt;&lt;x&gt;"&amp;SUBSTITUTE(选内存[[#This Row],[内存选项表]],",","&lt;/x&gt;&lt;x&gt;") &amp;"&lt;/x&gt;&lt;/select&gt;","//x")
        )
    )
),"无合适【内存】选项,请清除【规格】或【CPU】后再试")</f>
        <v>128</v>
      </c>
    </row>
    <row r="869" spans="1:11">
      <c r="A869" t="s">
        <v>65</v>
      </c>
      <c r="B869" t="s">
        <v>1878</v>
      </c>
      <c r="C869" t="s">
        <v>2301</v>
      </c>
      <c r="D869" s="6">
        <v>32</v>
      </c>
      <c r="E869" s="6" t="s">
        <v>3636</v>
      </c>
      <c r="F869" s="6" t="str">
        <f t="shared" si="13"/>
        <v>选内存!$J$869#</v>
      </c>
      <c r="G869" s="6" t="str" cm="1">
        <f t="array" ref="G869">_xlfn.LET(_xlpm.x, J869,
         _xlpm.cellAddress, "【 选内存!" &amp; ADDRESS(ROW(选内存[[#This Row],[自检]]),COLUMN(选内存[[#This Row],[自检]])) &amp; "】",
         _xlfn.IFS(ISBLANK(_xlpm.x),   "error:右侧选项不足:" &amp;  _xlpm.cellAddress,
               ISERROR(_xlpm.x),   "error:右侧选项执行失败:" &amp; _xlpm.cellAddress,
               TRUE,             "ok")
)</f>
        <v>ok</v>
      </c>
      <c r="J869" cm="1">
        <f t="array" ref="J869:K869">IFERROR(_xlfn._xlws.SORT(
    _xlfn.UNIQUE(
        TRANSPOSE(
            _xlfn.FILTERXML("&lt;select&gt;&lt;x&gt;"&amp;SUBSTITUTE(选内存[[#This Row],[内存选项表]],",","&lt;/x&gt;&lt;x&gt;") &amp;"&lt;/x&gt;&lt;/select&gt;","//x")
        )
    )
),"无合适【内存】选项,请清除【规格】或【CPU】后再试")</f>
        <v>64</v>
      </c>
      <c r="K869">
        <v>128</v>
      </c>
    </row>
    <row r="870" spans="1:11">
      <c r="A870" t="s">
        <v>65</v>
      </c>
      <c r="B870" t="s">
        <v>1878</v>
      </c>
      <c r="C870" t="s">
        <v>2301</v>
      </c>
      <c r="D870" s="6">
        <v>48</v>
      </c>
      <c r="E870" s="6" t="s">
        <v>3637</v>
      </c>
      <c r="F870" s="6" t="str">
        <f t="shared" si="13"/>
        <v>选内存!$J$870#</v>
      </c>
      <c r="G870" s="6" t="str" cm="1">
        <f t="array" ref="G870">_xlfn.LET(_xlpm.x, J870,
         _xlpm.cellAddress, "【 选内存!" &amp; ADDRESS(ROW(选内存[[#This Row],[自检]]),COLUMN(选内存[[#This Row],[自检]])) &amp; "】",
         _xlfn.IFS(ISBLANK(_xlpm.x),   "error:右侧选项不足:" &amp;  _xlpm.cellAddress,
               ISERROR(_xlpm.x),   "error:右侧选项执行失败:" &amp; _xlpm.cellAddress,
               TRUE,             "ok")
)</f>
        <v>ok</v>
      </c>
      <c r="J870" cm="1">
        <f t="array" ref="J870:K870">IFERROR(_xlfn._xlws.SORT(
    _xlfn.UNIQUE(
        TRANSPOSE(
            _xlfn.FILTERXML("&lt;select&gt;&lt;x&gt;"&amp;SUBSTITUTE(选内存[[#This Row],[内存选项表]],",","&lt;/x&gt;&lt;x&gt;") &amp;"&lt;/x&gt;&lt;/select&gt;","//x")
        )
    )
),"无合适【内存】选项,请清除【规格】或【CPU】后再试")</f>
        <v>96</v>
      </c>
      <c r="K870">
        <v>192</v>
      </c>
    </row>
    <row r="871" spans="1:11">
      <c r="A871" t="s">
        <v>65</v>
      </c>
      <c r="B871" t="s">
        <v>1878</v>
      </c>
      <c r="C871" t="s">
        <v>2301</v>
      </c>
      <c r="D871" s="6">
        <v>64</v>
      </c>
      <c r="E871" s="6" t="s">
        <v>3368</v>
      </c>
      <c r="F871" s="6" t="str">
        <f t="shared" si="13"/>
        <v>选内存!$J$871#</v>
      </c>
      <c r="G871" s="6" t="str" cm="1">
        <f t="array" ref="G871">_xlfn.LET(_xlpm.x, J871,
         _xlpm.cellAddress, "【 选内存!" &amp; ADDRESS(ROW(选内存[[#This Row],[自检]]),COLUMN(选内存[[#This Row],[自检]])) &amp; "】",
         _xlfn.IFS(ISBLANK(_xlpm.x),   "error:右侧选项不足:" &amp;  _xlpm.cellAddress,
               ISERROR(_xlpm.x),   "error:右侧选项执行失败:" &amp; _xlpm.cellAddress,
               TRUE,             "ok")
)</f>
        <v>ok</v>
      </c>
      <c r="J871" cm="1">
        <f t="array" ref="J871">IFERROR(_xlfn._xlws.SORT(
    _xlfn.UNIQUE(
        TRANSPOSE(
            _xlfn.FILTERXML("&lt;select&gt;&lt;x&gt;"&amp;SUBSTITUTE(选内存[[#This Row],[内存选项表]],",","&lt;/x&gt;&lt;x&gt;") &amp;"&lt;/x&gt;&lt;/select&gt;","//x")
        )
    )
),"无合适【内存】选项,请清除【规格】或【CPU】后再试")</f>
        <v>256</v>
      </c>
    </row>
    <row r="872" spans="1:11">
      <c r="A872" t="s">
        <v>65</v>
      </c>
      <c r="B872" t="s">
        <v>1878</v>
      </c>
      <c r="C872" t="s">
        <v>2301</v>
      </c>
      <c r="D872" s="6">
        <v>72</v>
      </c>
      <c r="E872" s="6" t="s">
        <v>3384</v>
      </c>
      <c r="F872" s="6" t="str">
        <f t="shared" si="13"/>
        <v>选内存!$J$872#</v>
      </c>
      <c r="G872" s="6" t="str" cm="1">
        <f t="array" ref="G872">_xlfn.LET(_xlpm.x, J872,
         _xlpm.cellAddress, "【 选内存!" &amp; ADDRESS(ROW(选内存[[#This Row],[自检]]),COLUMN(选内存[[#This Row],[自检]])) &amp; "】",
         _xlfn.IFS(ISBLANK(_xlpm.x),   "error:右侧选项不足:" &amp;  _xlpm.cellAddress,
               ISERROR(_xlpm.x),   "error:右侧选项执行失败:" &amp; _xlpm.cellAddress,
               TRUE,             "ok")
)</f>
        <v>ok</v>
      </c>
      <c r="J872" cm="1">
        <f t="array" ref="J872">IFERROR(_xlfn._xlws.SORT(
    _xlfn.UNIQUE(
        TRANSPOSE(
            _xlfn.FILTERXML("&lt;select&gt;&lt;x&gt;"&amp;SUBSTITUTE(选内存[[#This Row],[内存选项表]],",","&lt;/x&gt;&lt;x&gt;") &amp;"&lt;/x&gt;&lt;/select&gt;","//x")
        )
    )
),"无合适【内存】选项,请清除【规格】或【CPU】后再试")</f>
        <v>288</v>
      </c>
    </row>
    <row r="873" spans="1:11">
      <c r="A873" t="s">
        <v>65</v>
      </c>
      <c r="B873" t="s">
        <v>1878</v>
      </c>
      <c r="C873" t="s">
        <v>2322</v>
      </c>
      <c r="D873" s="6">
        <v>1</v>
      </c>
      <c r="E873" s="6" t="s">
        <v>3655</v>
      </c>
      <c r="F873" s="6" t="str">
        <f t="shared" si="13"/>
        <v>选内存!$J$873#</v>
      </c>
      <c r="G873" s="6" t="str" cm="1">
        <f t="array" ref="G873">_xlfn.LET(_xlpm.x, J873,
         _xlpm.cellAddress, "【 选内存!" &amp; ADDRESS(ROW(选内存[[#This Row],[自检]]),COLUMN(选内存[[#This Row],[自检]])) &amp; "】",
         _xlfn.IFS(ISBLANK(_xlpm.x),   "error:右侧选项不足:" &amp;  _xlpm.cellAddress,
               ISERROR(_xlpm.x),   "error:右侧选项执行失败:" &amp; _xlpm.cellAddress,
               TRUE,             "ok")
)</f>
        <v>ok</v>
      </c>
      <c r="J873" cm="1">
        <f t="array" ref="J873:K873">IFERROR(_xlfn._xlws.SORT(
    _xlfn.UNIQUE(
        TRANSPOSE(
            _xlfn.FILTERXML("&lt;select&gt;&lt;x&gt;"&amp;SUBSTITUTE(选内存[[#This Row],[内存选项表]],",","&lt;/x&gt;&lt;x&gt;") &amp;"&lt;/x&gt;&lt;/select&gt;","//x")
        )
    )
),"无合适【内存】选项,请清除【规格】或【CPU】后再试")</f>
        <v>1</v>
      </c>
      <c r="K873">
        <v>4</v>
      </c>
    </row>
    <row r="874" spans="1:11">
      <c r="A874" t="s">
        <v>65</v>
      </c>
      <c r="B874" t="s">
        <v>1878</v>
      </c>
      <c r="C874" t="s">
        <v>2322</v>
      </c>
      <c r="D874" s="6">
        <v>2</v>
      </c>
      <c r="E874" s="6" t="s">
        <v>3284</v>
      </c>
      <c r="F874" s="6" t="str">
        <f t="shared" si="13"/>
        <v>选内存!$J$874#</v>
      </c>
      <c r="G874" s="6" t="str" cm="1">
        <f t="array" ref="G874">_xlfn.LET(_xlpm.x, J874,
         _xlpm.cellAddress, "【 选内存!" &amp; ADDRESS(ROW(选内存[[#This Row],[自检]]),COLUMN(选内存[[#This Row],[自检]])) &amp; "】",
         _xlfn.IFS(ISBLANK(_xlpm.x),   "error:右侧选项不足:" &amp;  _xlpm.cellAddress,
               ISERROR(_xlpm.x),   "error:右侧选项执行失败:" &amp; _xlpm.cellAddress,
               TRUE,             "ok")
)</f>
        <v>ok</v>
      </c>
      <c r="J874" cm="1">
        <f t="array" ref="J874:K874">IFERROR(_xlfn._xlws.SORT(
    _xlfn.UNIQUE(
        TRANSPOSE(
            _xlfn.FILTERXML("&lt;select&gt;&lt;x&gt;"&amp;SUBSTITUTE(选内存[[#This Row],[内存选项表]],",","&lt;/x&gt;&lt;x&gt;") &amp;"&lt;/x&gt;&lt;/select&gt;","//x")
        )
    )
),"无合适【内存】选项,请清除【规格】或【CPU】后再试")</f>
        <v>4</v>
      </c>
      <c r="K874">
        <v>8</v>
      </c>
    </row>
    <row r="875" spans="1:11">
      <c r="A875" t="s">
        <v>65</v>
      </c>
      <c r="B875" t="s">
        <v>1878</v>
      </c>
      <c r="C875" t="s">
        <v>2322</v>
      </c>
      <c r="D875" s="6">
        <v>4</v>
      </c>
      <c r="E875" s="6" t="s">
        <v>3633</v>
      </c>
      <c r="F875" s="6" t="str">
        <f t="shared" si="13"/>
        <v>选内存!$J$875#</v>
      </c>
      <c r="G875" s="6" t="str" cm="1">
        <f t="array" ref="G875">_xlfn.LET(_xlpm.x, J875,
         _xlpm.cellAddress, "【 选内存!" &amp; ADDRESS(ROW(选内存[[#This Row],[自检]]),COLUMN(选内存[[#This Row],[自检]])) &amp; "】",
         _xlfn.IFS(ISBLANK(_xlpm.x),   "error:右侧选项不足:" &amp;  _xlpm.cellAddress,
               ISERROR(_xlpm.x),   "error:右侧选项执行失败:" &amp; _xlpm.cellAddress,
               TRUE,             "ok")
)</f>
        <v>ok</v>
      </c>
      <c r="J875" cm="1">
        <f t="array" ref="J875:K875">IFERROR(_xlfn._xlws.SORT(
    _xlfn.UNIQUE(
        TRANSPOSE(
            _xlfn.FILTERXML("&lt;select&gt;&lt;x&gt;"&amp;SUBSTITUTE(选内存[[#This Row],[内存选项表]],",","&lt;/x&gt;&lt;x&gt;") &amp;"&lt;/x&gt;&lt;/select&gt;","//x")
        )
    )
),"无合适【内存】选项,请清除【规格】或【CPU】后再试")</f>
        <v>8</v>
      </c>
      <c r="K875">
        <v>16</v>
      </c>
    </row>
    <row r="876" spans="1:11">
      <c r="A876" t="s">
        <v>65</v>
      </c>
      <c r="B876" t="s">
        <v>1878</v>
      </c>
      <c r="C876" t="s">
        <v>2322</v>
      </c>
      <c r="D876" s="6">
        <v>8</v>
      </c>
      <c r="E876" s="6" t="s">
        <v>3634</v>
      </c>
      <c r="F876" s="6" t="str">
        <f t="shared" si="13"/>
        <v>选内存!$J$876#</v>
      </c>
      <c r="G876" s="6" t="str" cm="1">
        <f t="array" ref="G876">_xlfn.LET(_xlpm.x, J876,
         _xlpm.cellAddress, "【 选内存!" &amp; ADDRESS(ROW(选内存[[#This Row],[自检]]),COLUMN(选内存[[#This Row],[自检]])) &amp; "】",
         _xlfn.IFS(ISBLANK(_xlpm.x),   "error:右侧选项不足:" &amp;  _xlpm.cellAddress,
               ISERROR(_xlpm.x),   "error:右侧选项执行失败:" &amp; _xlpm.cellAddress,
               TRUE,             "ok")
)</f>
        <v>ok</v>
      </c>
      <c r="J876" cm="1">
        <f t="array" ref="J876:K876">IFERROR(_xlfn._xlws.SORT(
    _xlfn.UNIQUE(
        TRANSPOSE(
            _xlfn.FILTERXML("&lt;select&gt;&lt;x&gt;"&amp;SUBSTITUTE(选内存[[#This Row],[内存选项表]],",","&lt;/x&gt;&lt;x&gt;") &amp;"&lt;/x&gt;&lt;/select&gt;","//x")
        )
    )
),"无合适【内存】选项,请清除【规格】或【CPU】后再试")</f>
        <v>16</v>
      </c>
      <c r="K876">
        <v>32</v>
      </c>
    </row>
    <row r="877" spans="1:11">
      <c r="A877" t="s">
        <v>65</v>
      </c>
      <c r="B877" t="s">
        <v>1878</v>
      </c>
      <c r="C877" t="s">
        <v>2322</v>
      </c>
      <c r="D877" s="6">
        <v>12</v>
      </c>
      <c r="E877" s="6" t="s">
        <v>3645</v>
      </c>
      <c r="F877" s="6" t="str">
        <f t="shared" si="13"/>
        <v>选内存!$J$877#</v>
      </c>
      <c r="G877" s="6" t="str" cm="1">
        <f t="array" ref="G877">_xlfn.LET(_xlpm.x, J877,
         _xlpm.cellAddress, "【 选内存!" &amp; ADDRESS(ROW(选内存[[#This Row],[自检]]),COLUMN(选内存[[#This Row],[自检]])) &amp; "】",
         _xlfn.IFS(ISBLANK(_xlpm.x),   "error:右侧选项不足:" &amp;  _xlpm.cellAddress,
               ISERROR(_xlpm.x),   "error:右侧选项执行失败:" &amp; _xlpm.cellAddress,
               TRUE,             "ok")
)</f>
        <v>ok</v>
      </c>
      <c r="J877" cm="1">
        <f t="array" ref="J877:K877">IFERROR(_xlfn._xlws.SORT(
    _xlfn.UNIQUE(
        TRANSPOSE(
            _xlfn.FILTERXML("&lt;select&gt;&lt;x&gt;"&amp;SUBSTITUTE(选内存[[#This Row],[内存选项表]],",","&lt;/x&gt;&lt;x&gt;") &amp;"&lt;/x&gt;&lt;/select&gt;","//x")
        )
    )
),"无合适【内存】选项,请清除【规格】或【CPU】后再试")</f>
        <v>24</v>
      </c>
      <c r="K877">
        <v>48</v>
      </c>
    </row>
    <row r="878" spans="1:11">
      <c r="A878" t="s">
        <v>65</v>
      </c>
      <c r="B878" t="s">
        <v>1878</v>
      </c>
      <c r="C878" t="s">
        <v>2322</v>
      </c>
      <c r="D878" s="6">
        <v>16</v>
      </c>
      <c r="E878" s="6" t="s">
        <v>3635</v>
      </c>
      <c r="F878" s="6" t="str">
        <f t="shared" si="13"/>
        <v>选内存!$J$878#</v>
      </c>
      <c r="G878" s="6" t="str" cm="1">
        <f t="array" ref="G878">_xlfn.LET(_xlpm.x, J878,
         _xlpm.cellAddress, "【 选内存!" &amp; ADDRESS(ROW(选内存[[#This Row],[自检]]),COLUMN(选内存[[#This Row],[自检]])) &amp; "】",
         _xlfn.IFS(ISBLANK(_xlpm.x),   "error:右侧选项不足:" &amp;  _xlpm.cellAddress,
               ISERROR(_xlpm.x),   "error:右侧选项执行失败:" &amp; _xlpm.cellAddress,
               TRUE,             "ok")
)</f>
        <v>ok</v>
      </c>
      <c r="J878" cm="1">
        <f t="array" ref="J878:K878">IFERROR(_xlfn._xlws.SORT(
    _xlfn.UNIQUE(
        TRANSPOSE(
            _xlfn.FILTERXML("&lt;select&gt;&lt;x&gt;"&amp;SUBSTITUTE(选内存[[#This Row],[内存选项表]],",","&lt;/x&gt;&lt;x&gt;") &amp;"&lt;/x&gt;&lt;/select&gt;","//x")
        )
    )
),"无合适【内存】选项,请清除【规格】或【CPU】后再试")</f>
        <v>32</v>
      </c>
      <c r="K878">
        <v>64</v>
      </c>
    </row>
    <row r="879" spans="1:11">
      <c r="A879" t="s">
        <v>65</v>
      </c>
      <c r="B879" t="s">
        <v>1878</v>
      </c>
      <c r="C879" t="s">
        <v>2322</v>
      </c>
      <c r="D879" s="6">
        <v>24</v>
      </c>
      <c r="E879" s="6" t="s">
        <v>3297</v>
      </c>
      <c r="F879" s="6" t="str">
        <f t="shared" si="13"/>
        <v>选内存!$J$879#</v>
      </c>
      <c r="G879" s="6" t="str" cm="1">
        <f t="array" ref="G879">_xlfn.LET(_xlpm.x, J879,
         _xlpm.cellAddress, "【 选内存!" &amp; ADDRESS(ROW(选内存[[#This Row],[自检]]),COLUMN(选内存[[#This Row],[自检]])) &amp; "】",
         _xlfn.IFS(ISBLANK(_xlpm.x),   "error:右侧选项不足:" &amp;  _xlpm.cellAddress,
               ISERROR(_xlpm.x),   "error:右侧选项执行失败:" &amp; _xlpm.cellAddress,
               TRUE,             "ok")
)</f>
        <v>ok</v>
      </c>
      <c r="J879" cm="1">
        <f t="array" ref="J879:K879">IFERROR(_xlfn._xlws.SORT(
    _xlfn.UNIQUE(
        TRANSPOSE(
            _xlfn.FILTERXML("&lt;select&gt;&lt;x&gt;"&amp;SUBSTITUTE(选内存[[#This Row],[内存选项表]],",","&lt;/x&gt;&lt;x&gt;") &amp;"&lt;/x&gt;&lt;/select&gt;","//x")
        )
    )
),"无合适【内存】选项,请清除【规格】或【CPU】后再试")</f>
        <v>48</v>
      </c>
      <c r="K879">
        <v>96</v>
      </c>
    </row>
    <row r="880" spans="1:11">
      <c r="A880" t="s">
        <v>65</v>
      </c>
      <c r="B880" t="s">
        <v>1878</v>
      </c>
      <c r="C880" t="s">
        <v>2322</v>
      </c>
      <c r="D880" s="6">
        <v>32</v>
      </c>
      <c r="E880" s="6" t="s">
        <v>3636</v>
      </c>
      <c r="F880" s="6" t="str">
        <f t="shared" si="13"/>
        <v>选内存!$J$880#</v>
      </c>
      <c r="G880" s="6" t="str" cm="1">
        <f t="array" ref="G880">_xlfn.LET(_xlpm.x, J880,
         _xlpm.cellAddress, "【 选内存!" &amp; ADDRESS(ROW(选内存[[#This Row],[自检]]),COLUMN(选内存[[#This Row],[自检]])) &amp; "】",
         _xlfn.IFS(ISBLANK(_xlpm.x),   "error:右侧选项不足:" &amp;  _xlpm.cellAddress,
               ISERROR(_xlpm.x),   "error:右侧选项执行失败:" &amp; _xlpm.cellAddress,
               TRUE,             "ok")
)</f>
        <v>ok</v>
      </c>
      <c r="J880" cm="1">
        <f t="array" ref="J880:K880">IFERROR(_xlfn._xlws.SORT(
    _xlfn.UNIQUE(
        TRANSPOSE(
            _xlfn.FILTERXML("&lt;select&gt;&lt;x&gt;"&amp;SUBSTITUTE(选内存[[#This Row],[内存选项表]],",","&lt;/x&gt;&lt;x&gt;") &amp;"&lt;/x&gt;&lt;/select&gt;","//x")
        )
    )
),"无合适【内存】选项,请清除【规格】或【CPU】后再试")</f>
        <v>64</v>
      </c>
      <c r="K880">
        <v>128</v>
      </c>
    </row>
    <row r="881" spans="1:12">
      <c r="A881" t="s">
        <v>65</v>
      </c>
      <c r="B881" t="s">
        <v>1878</v>
      </c>
      <c r="C881" t="s">
        <v>2322</v>
      </c>
      <c r="D881" s="6">
        <v>48</v>
      </c>
      <c r="E881" s="6" t="s">
        <v>3637</v>
      </c>
      <c r="F881" s="6" t="str">
        <f t="shared" si="13"/>
        <v>选内存!$J$881#</v>
      </c>
      <c r="G881" s="6" t="str" cm="1">
        <f t="array" ref="G881">_xlfn.LET(_xlpm.x, J881,
         _xlpm.cellAddress, "【 选内存!" &amp; ADDRESS(ROW(选内存[[#This Row],[自检]]),COLUMN(选内存[[#This Row],[自检]])) &amp; "】",
         _xlfn.IFS(ISBLANK(_xlpm.x),   "error:右侧选项不足:" &amp;  _xlpm.cellAddress,
               ISERROR(_xlpm.x),   "error:右侧选项执行失败:" &amp; _xlpm.cellAddress,
               TRUE,             "ok")
)</f>
        <v>ok</v>
      </c>
      <c r="J881" cm="1">
        <f t="array" ref="J881:K881">IFERROR(_xlfn._xlws.SORT(
    _xlfn.UNIQUE(
        TRANSPOSE(
            _xlfn.FILTERXML("&lt;select&gt;&lt;x&gt;"&amp;SUBSTITUTE(选内存[[#This Row],[内存选项表]],",","&lt;/x&gt;&lt;x&gt;") &amp;"&lt;/x&gt;&lt;/select&gt;","//x")
        )
    )
),"无合适【内存】选项,请清除【规格】或【CPU】后再试")</f>
        <v>96</v>
      </c>
      <c r="K881">
        <v>192</v>
      </c>
    </row>
    <row r="882" spans="1:12">
      <c r="A882" t="s">
        <v>65</v>
      </c>
      <c r="B882" t="s">
        <v>1878</v>
      </c>
      <c r="C882" t="s">
        <v>2322</v>
      </c>
      <c r="D882" s="6">
        <v>64</v>
      </c>
      <c r="E882" s="6" t="s">
        <v>3368</v>
      </c>
      <c r="F882" s="6" t="str">
        <f t="shared" si="13"/>
        <v>选内存!$J$882#</v>
      </c>
      <c r="G882" s="6" t="str" cm="1">
        <f t="array" ref="G882">_xlfn.LET(_xlpm.x, J882,
         _xlpm.cellAddress, "【 选内存!" &amp; ADDRESS(ROW(选内存[[#This Row],[自检]]),COLUMN(选内存[[#This Row],[自检]])) &amp; "】",
         _xlfn.IFS(ISBLANK(_xlpm.x),   "error:右侧选项不足:" &amp;  _xlpm.cellAddress,
               ISERROR(_xlpm.x),   "error:右侧选项执行失败:" &amp; _xlpm.cellAddress,
               TRUE,             "ok")
)</f>
        <v>ok</v>
      </c>
      <c r="J882" cm="1">
        <f t="array" ref="J882">IFERROR(_xlfn._xlws.SORT(
    _xlfn.UNIQUE(
        TRANSPOSE(
            _xlfn.FILTERXML("&lt;select&gt;&lt;x&gt;"&amp;SUBSTITUTE(选内存[[#This Row],[内存选项表]],",","&lt;/x&gt;&lt;x&gt;") &amp;"&lt;/x&gt;&lt;/select&gt;","//x")
        )
    )
),"无合适【内存】选项,请清除【规格】或【CPU】后再试")</f>
        <v>256</v>
      </c>
    </row>
    <row r="883" spans="1:12">
      <c r="A883" t="s">
        <v>65</v>
      </c>
      <c r="B883" t="s">
        <v>1878</v>
      </c>
      <c r="C883" t="s">
        <v>2322</v>
      </c>
      <c r="D883" s="6">
        <v>80</v>
      </c>
      <c r="E883" s="6" t="s">
        <v>3334</v>
      </c>
      <c r="F883" s="6" t="str">
        <f t="shared" si="13"/>
        <v>选内存!$J$883#</v>
      </c>
      <c r="G883" s="6" t="str" cm="1">
        <f t="array" ref="G883">_xlfn.LET(_xlpm.x, J883,
         _xlpm.cellAddress, "【 选内存!" &amp; ADDRESS(ROW(选内存[[#This Row],[自检]]),COLUMN(选内存[[#This Row],[自检]])) &amp; "】",
         _xlfn.IFS(ISBLANK(_xlpm.x),   "error:右侧选项不足:" &amp;  _xlpm.cellAddress,
               ISERROR(_xlpm.x),   "error:右侧选项执行失败:" &amp; _xlpm.cellAddress,
               TRUE,             "ok")
)</f>
        <v>ok</v>
      </c>
      <c r="J883" cm="1">
        <f t="array" ref="J883">IFERROR(_xlfn._xlws.SORT(
    _xlfn.UNIQUE(
        TRANSPOSE(
            _xlfn.FILTERXML("&lt;select&gt;&lt;x&gt;"&amp;SUBSTITUTE(选内存[[#This Row],[内存选项表]],",","&lt;/x&gt;&lt;x&gt;") &amp;"&lt;/x&gt;&lt;/select&gt;","//x")
        )
    )
),"无合适【内存】选项,请清除【规格】或【CPU】后再试")</f>
        <v>320</v>
      </c>
    </row>
    <row r="884" spans="1:12">
      <c r="A884" t="s">
        <v>65</v>
      </c>
      <c r="B884" t="s">
        <v>1878</v>
      </c>
      <c r="C884" t="s">
        <v>2344</v>
      </c>
      <c r="D884" s="6">
        <v>1</v>
      </c>
      <c r="E884" s="6" t="s">
        <v>3585</v>
      </c>
      <c r="F884" s="6" t="str">
        <f t="shared" si="13"/>
        <v>选内存!$J$884#</v>
      </c>
      <c r="G884" s="6" t="str" cm="1">
        <f t="array" ref="G884">_xlfn.LET(_xlpm.x, J884,
         _xlpm.cellAddress, "【 选内存!" &amp; ADDRESS(ROW(选内存[[#This Row],[自检]]),COLUMN(选内存[[#This Row],[自检]])) &amp; "】",
         _xlfn.IFS(ISBLANK(_xlpm.x),   "error:右侧选项不足:" &amp;  _xlpm.cellAddress,
               ISERROR(_xlpm.x),   "error:右侧选项执行失败:" &amp; _xlpm.cellAddress,
               TRUE,             "ok")
)</f>
        <v>ok</v>
      </c>
      <c r="J884" cm="1">
        <f t="array" ref="J884:L884">IFERROR(_xlfn._xlws.SORT(
    _xlfn.UNIQUE(
        TRANSPOSE(
            _xlfn.FILTERXML("&lt;select&gt;&lt;x&gt;"&amp;SUBSTITUTE(选内存[[#This Row],[内存选项表]],",","&lt;/x&gt;&lt;x&gt;") &amp;"&lt;/x&gt;&lt;/select&gt;","//x")
        )
    )
),"无合适【内存】选项,请清除【规格】或【CPU】后再试")</f>
        <v>1</v>
      </c>
      <c r="K884">
        <v>2</v>
      </c>
      <c r="L884">
        <v>4</v>
      </c>
    </row>
    <row r="885" spans="1:12">
      <c r="A885" t="s">
        <v>65</v>
      </c>
      <c r="B885" t="s">
        <v>1878</v>
      </c>
      <c r="C885" t="s">
        <v>2344</v>
      </c>
      <c r="D885" s="6">
        <v>2</v>
      </c>
      <c r="E885" s="6" t="s">
        <v>3646</v>
      </c>
      <c r="F885" s="6" t="str">
        <f t="shared" si="13"/>
        <v>选内存!$J$885#</v>
      </c>
      <c r="G885" s="6" t="str" cm="1">
        <f t="array" ref="G885">_xlfn.LET(_xlpm.x, J885,
         _xlpm.cellAddress, "【 选内存!" &amp; ADDRESS(ROW(选内存[[#This Row],[自检]]),COLUMN(选内存[[#This Row],[自检]])) &amp; "】",
         _xlfn.IFS(ISBLANK(_xlpm.x),   "error:右侧选项不足:" &amp;  _xlpm.cellAddress,
               ISERROR(_xlpm.x),   "error:右侧选项执行失败:" &amp; _xlpm.cellAddress,
               TRUE,             "ok")
)</f>
        <v>ok</v>
      </c>
      <c r="J885" cm="1">
        <f t="array" ref="J885:L885">IFERROR(_xlfn._xlws.SORT(
    _xlfn.UNIQUE(
        TRANSPOSE(
            _xlfn.FILTERXML("&lt;select&gt;&lt;x&gt;"&amp;SUBSTITUTE(选内存[[#This Row],[内存选项表]],",","&lt;/x&gt;&lt;x&gt;") &amp;"&lt;/x&gt;&lt;/select&gt;","//x")
        )
    )
),"无合适【内存】选项,请清除【规格】或【CPU】后再试")</f>
        <v>2</v>
      </c>
      <c r="K885">
        <v>4</v>
      </c>
      <c r="L885">
        <v>8</v>
      </c>
    </row>
    <row r="886" spans="1:12">
      <c r="A886" t="s">
        <v>65</v>
      </c>
      <c r="B886" t="s">
        <v>1878</v>
      </c>
      <c r="C886" t="s">
        <v>2344</v>
      </c>
      <c r="D886" s="6">
        <v>4</v>
      </c>
      <c r="E886" s="6" t="s">
        <v>3633</v>
      </c>
      <c r="F886" s="6" t="str">
        <f t="shared" si="13"/>
        <v>选内存!$J$886#</v>
      </c>
      <c r="G886" s="6" t="str" cm="1">
        <f t="array" ref="G886">_xlfn.LET(_xlpm.x, J886,
         _xlpm.cellAddress, "【 选内存!" &amp; ADDRESS(ROW(选内存[[#This Row],[自检]]),COLUMN(选内存[[#This Row],[自检]])) &amp; "】",
         _xlfn.IFS(ISBLANK(_xlpm.x),   "error:右侧选项不足:" &amp;  _xlpm.cellAddress,
               ISERROR(_xlpm.x),   "error:右侧选项执行失败:" &amp; _xlpm.cellAddress,
               TRUE,             "ok")
)</f>
        <v>ok</v>
      </c>
      <c r="J886" cm="1">
        <f t="array" ref="J886:K886">IFERROR(_xlfn._xlws.SORT(
    _xlfn.UNIQUE(
        TRANSPOSE(
            _xlfn.FILTERXML("&lt;select&gt;&lt;x&gt;"&amp;SUBSTITUTE(选内存[[#This Row],[内存选项表]],",","&lt;/x&gt;&lt;x&gt;") &amp;"&lt;/x&gt;&lt;/select&gt;","//x")
        )
    )
),"无合适【内存】选项,请清除【规格】或【CPU】后再试")</f>
        <v>8</v>
      </c>
      <c r="K886">
        <v>16</v>
      </c>
    </row>
    <row r="887" spans="1:12">
      <c r="A887" t="s">
        <v>65</v>
      </c>
      <c r="B887" t="s">
        <v>1878</v>
      </c>
      <c r="C887" t="s">
        <v>2344</v>
      </c>
      <c r="D887" s="6">
        <v>8</v>
      </c>
      <c r="E887" s="6" t="s">
        <v>3634</v>
      </c>
      <c r="F887" s="6" t="str">
        <f t="shared" si="13"/>
        <v>选内存!$J$887#</v>
      </c>
      <c r="G887" s="6" t="str" cm="1">
        <f t="array" ref="G887">_xlfn.LET(_xlpm.x, J887,
         _xlpm.cellAddress, "【 选内存!" &amp; ADDRESS(ROW(选内存[[#This Row],[自检]]),COLUMN(选内存[[#This Row],[自检]])) &amp; "】",
         _xlfn.IFS(ISBLANK(_xlpm.x),   "error:右侧选项不足:" &amp;  _xlpm.cellAddress,
               ISERROR(_xlpm.x),   "error:右侧选项执行失败:" &amp; _xlpm.cellAddress,
               TRUE,             "ok")
)</f>
        <v>ok</v>
      </c>
      <c r="J887" cm="1">
        <f t="array" ref="J887:K887">IFERROR(_xlfn._xlws.SORT(
    _xlfn.UNIQUE(
        TRANSPOSE(
            _xlfn.FILTERXML("&lt;select&gt;&lt;x&gt;"&amp;SUBSTITUTE(选内存[[#This Row],[内存选项表]],",","&lt;/x&gt;&lt;x&gt;") &amp;"&lt;/x&gt;&lt;/select&gt;","//x")
        )
    )
),"无合适【内存】选项,请清除【规格】或【CPU】后再试")</f>
        <v>16</v>
      </c>
      <c r="K887">
        <v>32</v>
      </c>
    </row>
    <row r="888" spans="1:12">
      <c r="A888" t="s">
        <v>65</v>
      </c>
      <c r="B888" t="s">
        <v>1878</v>
      </c>
      <c r="C888" t="s">
        <v>2344</v>
      </c>
      <c r="D888" s="6">
        <v>12</v>
      </c>
      <c r="E888" s="6" t="s">
        <v>3645</v>
      </c>
      <c r="F888" s="6" t="str">
        <f t="shared" si="13"/>
        <v>选内存!$J$888#</v>
      </c>
      <c r="G888" s="6" t="str" cm="1">
        <f t="array" ref="G888">_xlfn.LET(_xlpm.x, J888,
         _xlpm.cellAddress, "【 选内存!" &amp; ADDRESS(ROW(选内存[[#This Row],[自检]]),COLUMN(选内存[[#This Row],[自检]])) &amp; "】",
         _xlfn.IFS(ISBLANK(_xlpm.x),   "error:右侧选项不足:" &amp;  _xlpm.cellAddress,
               ISERROR(_xlpm.x),   "error:右侧选项执行失败:" &amp; _xlpm.cellAddress,
               TRUE,             "ok")
)</f>
        <v>ok</v>
      </c>
      <c r="J888" cm="1">
        <f t="array" ref="J888:K888">IFERROR(_xlfn._xlws.SORT(
    _xlfn.UNIQUE(
        TRANSPOSE(
            _xlfn.FILTERXML("&lt;select&gt;&lt;x&gt;"&amp;SUBSTITUTE(选内存[[#This Row],[内存选项表]],",","&lt;/x&gt;&lt;x&gt;") &amp;"&lt;/x&gt;&lt;/select&gt;","//x")
        )
    )
),"无合适【内存】选项,请清除【规格】或【CPU】后再试")</f>
        <v>24</v>
      </c>
      <c r="K888">
        <v>48</v>
      </c>
    </row>
    <row r="889" spans="1:12">
      <c r="A889" t="s">
        <v>65</v>
      </c>
      <c r="B889" t="s">
        <v>1878</v>
      </c>
      <c r="C889" t="s">
        <v>2344</v>
      </c>
      <c r="D889" s="6">
        <v>16</v>
      </c>
      <c r="E889" s="6" t="s">
        <v>3635</v>
      </c>
      <c r="F889" s="6" t="str">
        <f t="shared" si="13"/>
        <v>选内存!$J$889#</v>
      </c>
      <c r="G889" s="6" t="str" cm="1">
        <f t="array" ref="G889">_xlfn.LET(_xlpm.x, J889,
         _xlpm.cellAddress, "【 选内存!" &amp; ADDRESS(ROW(选内存[[#This Row],[自检]]),COLUMN(选内存[[#This Row],[自检]])) &amp; "】",
         _xlfn.IFS(ISBLANK(_xlpm.x),   "error:右侧选项不足:" &amp;  _xlpm.cellAddress,
               ISERROR(_xlpm.x),   "error:右侧选项执行失败:" &amp; _xlpm.cellAddress,
               TRUE,             "ok")
)</f>
        <v>ok</v>
      </c>
      <c r="J889" cm="1">
        <f t="array" ref="J889:K889">IFERROR(_xlfn._xlws.SORT(
    _xlfn.UNIQUE(
        TRANSPOSE(
            _xlfn.FILTERXML("&lt;select&gt;&lt;x&gt;"&amp;SUBSTITUTE(选内存[[#This Row],[内存选项表]],",","&lt;/x&gt;&lt;x&gt;") &amp;"&lt;/x&gt;&lt;/select&gt;","//x")
        )
    )
),"无合适【内存】选项,请清除【规格】或【CPU】后再试")</f>
        <v>32</v>
      </c>
      <c r="K889">
        <v>64</v>
      </c>
    </row>
    <row r="890" spans="1:12">
      <c r="A890" t="s">
        <v>65</v>
      </c>
      <c r="B890" t="s">
        <v>1878</v>
      </c>
      <c r="C890" t="s">
        <v>2344</v>
      </c>
      <c r="D890" s="6">
        <v>24</v>
      </c>
      <c r="E890" s="6" t="s">
        <v>3297</v>
      </c>
      <c r="F890" s="6" t="str">
        <f t="shared" si="13"/>
        <v>选内存!$J$890#</v>
      </c>
      <c r="G890" s="6" t="str" cm="1">
        <f t="array" ref="G890">_xlfn.LET(_xlpm.x, J890,
         _xlpm.cellAddress, "【 选内存!" &amp; ADDRESS(ROW(选内存[[#This Row],[自检]]),COLUMN(选内存[[#This Row],[自检]])) &amp; "】",
         _xlfn.IFS(ISBLANK(_xlpm.x),   "error:右侧选项不足:" &amp;  _xlpm.cellAddress,
               ISERROR(_xlpm.x),   "error:右侧选项执行失败:" &amp; _xlpm.cellAddress,
               TRUE,             "ok")
)</f>
        <v>ok</v>
      </c>
      <c r="J890" cm="1">
        <f t="array" ref="J890:K890">IFERROR(_xlfn._xlws.SORT(
    _xlfn.UNIQUE(
        TRANSPOSE(
            _xlfn.FILTERXML("&lt;select&gt;&lt;x&gt;"&amp;SUBSTITUTE(选内存[[#This Row],[内存选项表]],",","&lt;/x&gt;&lt;x&gt;") &amp;"&lt;/x&gt;&lt;/select&gt;","//x")
        )
    )
),"无合适【内存】选项,请清除【规格】或【CPU】后再试")</f>
        <v>48</v>
      </c>
      <c r="K890">
        <v>96</v>
      </c>
    </row>
    <row r="891" spans="1:12">
      <c r="A891" t="s">
        <v>65</v>
      </c>
      <c r="B891" t="s">
        <v>1878</v>
      </c>
      <c r="C891" t="s">
        <v>2344</v>
      </c>
      <c r="D891" s="6">
        <v>32</v>
      </c>
      <c r="E891" s="6" t="s">
        <v>3636</v>
      </c>
      <c r="F891" s="6" t="str">
        <f t="shared" si="13"/>
        <v>选内存!$J$891#</v>
      </c>
      <c r="G891" s="6" t="str" cm="1">
        <f t="array" ref="G891">_xlfn.LET(_xlpm.x, J891,
         _xlpm.cellAddress, "【 选内存!" &amp; ADDRESS(ROW(选内存[[#This Row],[自检]]),COLUMN(选内存[[#This Row],[自检]])) &amp; "】",
         _xlfn.IFS(ISBLANK(_xlpm.x),   "error:右侧选项不足:" &amp;  _xlpm.cellAddress,
               ISERROR(_xlpm.x),   "error:右侧选项执行失败:" &amp; _xlpm.cellAddress,
               TRUE,             "ok")
)</f>
        <v>ok</v>
      </c>
      <c r="J891" cm="1">
        <f t="array" ref="J891:K891">IFERROR(_xlfn._xlws.SORT(
    _xlfn.UNIQUE(
        TRANSPOSE(
            _xlfn.FILTERXML("&lt;select&gt;&lt;x&gt;"&amp;SUBSTITUTE(选内存[[#This Row],[内存选项表]],",","&lt;/x&gt;&lt;x&gt;") &amp;"&lt;/x&gt;&lt;/select&gt;","//x")
        )
    )
),"无合适【内存】选项,请清除【规格】或【CPU】后再试")</f>
        <v>64</v>
      </c>
      <c r="K891">
        <v>128</v>
      </c>
    </row>
    <row r="892" spans="1:12">
      <c r="A892" t="s">
        <v>65</v>
      </c>
      <c r="B892" t="s">
        <v>1878</v>
      </c>
      <c r="C892" t="s">
        <v>2344</v>
      </c>
      <c r="D892" s="6">
        <v>56</v>
      </c>
      <c r="E892" s="6" t="s">
        <v>3295</v>
      </c>
      <c r="F892" s="6" t="str">
        <f t="shared" si="13"/>
        <v>选内存!$J$892#</v>
      </c>
      <c r="G892" s="6" t="str" cm="1">
        <f t="array" ref="G892">_xlfn.LET(_xlpm.x, J892,
         _xlpm.cellAddress, "【 选内存!" &amp; ADDRESS(ROW(选内存[[#This Row],[自检]]),COLUMN(选内存[[#This Row],[自检]])) &amp; "】",
         _xlfn.IFS(ISBLANK(_xlpm.x),   "error:右侧选项不足:" &amp;  _xlpm.cellAddress,
               ISERROR(_xlpm.x),   "error:右侧选项执行失败:" &amp; _xlpm.cellAddress,
               TRUE,             "ok")
)</f>
        <v>ok</v>
      </c>
      <c r="J892" cm="1">
        <f t="array" ref="J892">IFERROR(_xlfn._xlws.SORT(
    _xlfn.UNIQUE(
        TRANSPOSE(
            _xlfn.FILTERXML("&lt;select&gt;&lt;x&gt;"&amp;SUBSTITUTE(选内存[[#This Row],[内存选项表]],",","&lt;/x&gt;&lt;x&gt;") &amp;"&lt;/x&gt;&lt;/select&gt;","//x")
        )
    )
),"无合适【内存】选项,请清除【规格】或【CPU】后再试")</f>
        <v>224</v>
      </c>
    </row>
    <row r="893" spans="1:12">
      <c r="A893" t="s">
        <v>65</v>
      </c>
      <c r="B893" t="s">
        <v>1878</v>
      </c>
      <c r="C893" t="s">
        <v>2364</v>
      </c>
      <c r="D893" s="6">
        <v>1</v>
      </c>
      <c r="E893" s="6" t="s">
        <v>3585</v>
      </c>
      <c r="F893" s="6" t="str">
        <f t="shared" si="13"/>
        <v>选内存!$J$893#</v>
      </c>
      <c r="G893" s="6" t="str" cm="1">
        <f t="array" ref="G893">_xlfn.LET(_xlpm.x, J893,
         _xlpm.cellAddress, "【 选内存!" &amp; ADDRESS(ROW(选内存[[#This Row],[自检]]),COLUMN(选内存[[#This Row],[自检]])) &amp; "】",
         _xlfn.IFS(ISBLANK(_xlpm.x),   "error:右侧选项不足:" &amp;  _xlpm.cellAddress,
               ISERROR(_xlpm.x),   "error:右侧选项执行失败:" &amp; _xlpm.cellAddress,
               TRUE,             "ok")
)</f>
        <v>ok</v>
      </c>
      <c r="J893" cm="1">
        <f t="array" ref="J893:L893">IFERROR(_xlfn._xlws.SORT(
    _xlfn.UNIQUE(
        TRANSPOSE(
            _xlfn.FILTERXML("&lt;select&gt;&lt;x&gt;"&amp;SUBSTITUTE(选内存[[#This Row],[内存选项表]],",","&lt;/x&gt;&lt;x&gt;") &amp;"&lt;/x&gt;&lt;/select&gt;","//x")
        )
    )
),"无合适【内存】选项,请清除【规格】或【CPU】后再试")</f>
        <v>1</v>
      </c>
      <c r="K893">
        <v>2</v>
      </c>
      <c r="L893">
        <v>4</v>
      </c>
    </row>
    <row r="894" spans="1:12">
      <c r="A894" t="s">
        <v>65</v>
      </c>
      <c r="B894" t="s">
        <v>1878</v>
      </c>
      <c r="C894" t="s">
        <v>2364</v>
      </c>
      <c r="D894" s="6">
        <v>2</v>
      </c>
      <c r="E894" s="6" t="s">
        <v>3646</v>
      </c>
      <c r="F894" s="6" t="str">
        <f t="shared" si="13"/>
        <v>选内存!$J$894#</v>
      </c>
      <c r="G894" s="6" t="str" cm="1">
        <f t="array" ref="G894">_xlfn.LET(_xlpm.x, J894,
         _xlpm.cellAddress, "【 选内存!" &amp; ADDRESS(ROW(选内存[[#This Row],[自检]]),COLUMN(选内存[[#This Row],[自检]])) &amp; "】",
         _xlfn.IFS(ISBLANK(_xlpm.x),   "error:右侧选项不足:" &amp;  _xlpm.cellAddress,
               ISERROR(_xlpm.x),   "error:右侧选项执行失败:" &amp; _xlpm.cellAddress,
               TRUE,             "ok")
)</f>
        <v>ok</v>
      </c>
      <c r="J894" cm="1">
        <f t="array" ref="J894:L894">IFERROR(_xlfn._xlws.SORT(
    _xlfn.UNIQUE(
        TRANSPOSE(
            _xlfn.FILTERXML("&lt;select&gt;&lt;x&gt;"&amp;SUBSTITUTE(选内存[[#This Row],[内存选项表]],",","&lt;/x&gt;&lt;x&gt;") &amp;"&lt;/x&gt;&lt;/select&gt;","//x")
        )
    )
),"无合适【内存】选项,请清除【规格】或【CPU】后再试")</f>
        <v>2</v>
      </c>
      <c r="K894">
        <v>4</v>
      </c>
      <c r="L894">
        <v>8</v>
      </c>
    </row>
    <row r="895" spans="1:12">
      <c r="A895" t="s">
        <v>65</v>
      </c>
      <c r="B895" t="s">
        <v>1878</v>
      </c>
      <c r="C895" t="s">
        <v>2364</v>
      </c>
      <c r="D895" s="6">
        <v>4</v>
      </c>
      <c r="E895" s="6" t="s">
        <v>3647</v>
      </c>
      <c r="F895" s="6" t="str">
        <f t="shared" si="13"/>
        <v>选内存!$J$895#</v>
      </c>
      <c r="G895" s="6" t="str" cm="1">
        <f t="array" ref="G895">_xlfn.LET(_xlpm.x, J895,
         _xlpm.cellAddress, "【 选内存!" &amp; ADDRESS(ROW(选内存[[#This Row],[自检]]),COLUMN(选内存[[#This Row],[自检]])) &amp; "】",
         _xlfn.IFS(ISBLANK(_xlpm.x),   "error:右侧选项不足:" &amp;  _xlpm.cellAddress,
               ISERROR(_xlpm.x),   "error:右侧选项执行失败:" &amp; _xlpm.cellAddress,
               TRUE,             "ok")
)</f>
        <v>ok</v>
      </c>
      <c r="J895" cm="1">
        <f t="array" ref="J895:L895">IFERROR(_xlfn._xlws.SORT(
    _xlfn.UNIQUE(
        TRANSPOSE(
            _xlfn.FILTERXML("&lt;select&gt;&lt;x&gt;"&amp;SUBSTITUTE(选内存[[#This Row],[内存选项表]],",","&lt;/x&gt;&lt;x&gt;") &amp;"&lt;/x&gt;&lt;/select&gt;","//x")
        )
    )
),"无合适【内存】选项,请清除【规格】或【CPU】后再试")</f>
        <v>4</v>
      </c>
      <c r="K895">
        <v>8</v>
      </c>
      <c r="L895">
        <v>16</v>
      </c>
    </row>
    <row r="896" spans="1:12">
      <c r="A896" t="s">
        <v>65</v>
      </c>
      <c r="B896" t="s">
        <v>1878</v>
      </c>
      <c r="C896" t="s">
        <v>2364</v>
      </c>
      <c r="D896" s="6">
        <v>8</v>
      </c>
      <c r="E896" s="6" t="s">
        <v>3634</v>
      </c>
      <c r="F896" s="6" t="str">
        <f t="shared" si="13"/>
        <v>选内存!$J$896#</v>
      </c>
      <c r="G896" s="6" t="str" cm="1">
        <f t="array" ref="G896">_xlfn.LET(_xlpm.x, J896,
         _xlpm.cellAddress, "【 选内存!" &amp; ADDRESS(ROW(选内存[[#This Row],[自检]]),COLUMN(选内存[[#This Row],[自检]])) &amp; "】",
         _xlfn.IFS(ISBLANK(_xlpm.x),   "error:右侧选项不足:" &amp;  _xlpm.cellAddress,
               ISERROR(_xlpm.x),   "error:右侧选项执行失败:" &amp; _xlpm.cellAddress,
               TRUE,             "ok")
)</f>
        <v>ok</v>
      </c>
      <c r="J896" cm="1">
        <f t="array" ref="J896:K896">IFERROR(_xlfn._xlws.SORT(
    _xlfn.UNIQUE(
        TRANSPOSE(
            _xlfn.FILTERXML("&lt;select&gt;&lt;x&gt;"&amp;SUBSTITUTE(选内存[[#This Row],[内存选项表]],",","&lt;/x&gt;&lt;x&gt;") &amp;"&lt;/x&gt;&lt;/select&gt;","//x")
        )
    )
),"无合适【内存】选项,请清除【规格】或【CPU】后再试")</f>
        <v>16</v>
      </c>
      <c r="K896">
        <v>32</v>
      </c>
    </row>
    <row r="897" spans="1:11">
      <c r="A897" t="s">
        <v>65</v>
      </c>
      <c r="B897" t="s">
        <v>1878</v>
      </c>
      <c r="C897" t="s">
        <v>2364</v>
      </c>
      <c r="D897" s="6">
        <v>12</v>
      </c>
      <c r="E897" s="6" t="s">
        <v>3645</v>
      </c>
      <c r="F897" s="6" t="str">
        <f t="shared" si="13"/>
        <v>选内存!$J$897#</v>
      </c>
      <c r="G897" s="6" t="str" cm="1">
        <f t="array" ref="G897">_xlfn.LET(_xlpm.x, J897,
         _xlpm.cellAddress, "【 选内存!" &amp; ADDRESS(ROW(选内存[[#This Row],[自检]]),COLUMN(选内存[[#This Row],[自检]])) &amp; "】",
         _xlfn.IFS(ISBLANK(_xlpm.x),   "error:右侧选项不足:" &amp;  _xlpm.cellAddress,
               ISERROR(_xlpm.x),   "error:右侧选项执行失败:" &amp; _xlpm.cellAddress,
               TRUE,             "ok")
)</f>
        <v>ok</v>
      </c>
      <c r="J897" cm="1">
        <f t="array" ref="J897:K897">IFERROR(_xlfn._xlws.SORT(
    _xlfn.UNIQUE(
        TRANSPOSE(
            _xlfn.FILTERXML("&lt;select&gt;&lt;x&gt;"&amp;SUBSTITUTE(选内存[[#This Row],[内存选项表]],",","&lt;/x&gt;&lt;x&gt;") &amp;"&lt;/x&gt;&lt;/select&gt;","//x")
        )
    )
),"无合适【内存】选项,请清除【规格】或【CPU】后再试")</f>
        <v>24</v>
      </c>
      <c r="K897">
        <v>48</v>
      </c>
    </row>
    <row r="898" spans="1:11">
      <c r="A898" t="s">
        <v>65</v>
      </c>
      <c r="B898" t="s">
        <v>1878</v>
      </c>
      <c r="C898" t="s">
        <v>2364</v>
      </c>
      <c r="D898" s="6">
        <v>16</v>
      </c>
      <c r="E898" s="6" t="s">
        <v>3634</v>
      </c>
      <c r="F898" s="6" t="str">
        <f t="shared" ref="F898:F961" si="14">"选内存!" &amp; ADDRESS(ROW(J898),COLUMN(J898)) &amp; "#"</f>
        <v>选内存!$J$898#</v>
      </c>
      <c r="G898" s="6" t="str" cm="1">
        <f t="array" ref="G898">_xlfn.LET(_xlpm.x, J898,
         _xlpm.cellAddress, "【 选内存!" &amp; ADDRESS(ROW(选内存[[#This Row],[自检]]),COLUMN(选内存[[#This Row],[自检]])) &amp; "】",
         _xlfn.IFS(ISBLANK(_xlpm.x),   "error:右侧选项不足:" &amp;  _xlpm.cellAddress,
               ISERROR(_xlpm.x),   "error:右侧选项执行失败:" &amp; _xlpm.cellAddress,
               TRUE,             "ok")
)</f>
        <v>ok</v>
      </c>
      <c r="J898" cm="1">
        <f t="array" ref="J898:K898">IFERROR(_xlfn._xlws.SORT(
    _xlfn.UNIQUE(
        TRANSPOSE(
            _xlfn.FILTERXML("&lt;select&gt;&lt;x&gt;"&amp;SUBSTITUTE(选内存[[#This Row],[内存选项表]],",","&lt;/x&gt;&lt;x&gt;") &amp;"&lt;/x&gt;&lt;/select&gt;","//x")
        )
    )
),"无合适【内存】选项,请清除【规格】或【CPU】后再试")</f>
        <v>16</v>
      </c>
      <c r="K898">
        <v>32</v>
      </c>
    </row>
    <row r="899" spans="1:11">
      <c r="A899" t="s">
        <v>65</v>
      </c>
      <c r="B899" t="s">
        <v>1878</v>
      </c>
      <c r="C899" t="s">
        <v>2364</v>
      </c>
      <c r="D899" s="6">
        <v>24</v>
      </c>
      <c r="E899" s="6" t="s">
        <v>3309</v>
      </c>
      <c r="F899" s="6" t="str">
        <f t="shared" si="14"/>
        <v>选内存!$J$899#</v>
      </c>
      <c r="G899" s="6" t="str" cm="1">
        <f t="array" ref="G899">_xlfn.LET(_xlpm.x, J899,
         _xlpm.cellAddress, "【 选内存!" &amp; ADDRESS(ROW(选内存[[#This Row],[自检]]),COLUMN(选内存[[#This Row],[自检]])) &amp; "】",
         _xlfn.IFS(ISBLANK(_xlpm.x),   "error:右侧选项不足:" &amp;  _xlpm.cellAddress,
               ISERROR(_xlpm.x),   "error:右侧选项执行失败:" &amp; _xlpm.cellAddress,
               TRUE,             "ok")
)</f>
        <v>ok</v>
      </c>
      <c r="J899" cm="1">
        <f t="array" ref="J899">IFERROR(_xlfn._xlws.SORT(
    _xlfn.UNIQUE(
        TRANSPOSE(
            _xlfn.FILTERXML("&lt;select&gt;&lt;x&gt;"&amp;SUBSTITUTE(选内存[[#This Row],[内存选项表]],",","&lt;/x&gt;&lt;x&gt;") &amp;"&lt;/x&gt;&lt;/select&gt;","//x")
        )
    )
),"无合适【内存】选项,请清除【规格】或【CPU】后再试")</f>
        <v>48</v>
      </c>
    </row>
    <row r="900" spans="1:11">
      <c r="A900" t="s">
        <v>65</v>
      </c>
      <c r="B900" t="s">
        <v>1878</v>
      </c>
      <c r="C900" t="s">
        <v>2364</v>
      </c>
      <c r="D900" s="6">
        <v>32</v>
      </c>
      <c r="E900" s="6" t="s">
        <v>3291</v>
      </c>
      <c r="F900" s="6" t="str">
        <f t="shared" si="14"/>
        <v>选内存!$J$900#</v>
      </c>
      <c r="G900" s="6" t="str" cm="1">
        <f t="array" ref="G900">_xlfn.LET(_xlpm.x, J900,
         _xlpm.cellAddress, "【 选内存!" &amp; ADDRESS(ROW(选内存[[#This Row],[自检]]),COLUMN(选内存[[#This Row],[自检]])) &amp; "】",
         _xlfn.IFS(ISBLANK(_xlpm.x),   "error:右侧选项不足:" &amp;  _xlpm.cellAddress,
               ISERROR(_xlpm.x),   "error:右侧选项执行失败:" &amp; _xlpm.cellAddress,
               TRUE,             "ok")
)</f>
        <v>ok</v>
      </c>
      <c r="J900" cm="1">
        <f t="array" ref="J900">IFERROR(_xlfn._xlws.SORT(
    _xlfn.UNIQUE(
        TRANSPOSE(
            _xlfn.FILTERXML("&lt;select&gt;&lt;x&gt;"&amp;SUBSTITUTE(选内存[[#This Row],[内存选项表]],",","&lt;/x&gt;&lt;x&gt;") &amp;"&lt;/x&gt;&lt;/select&gt;","//x")
        )
    )
),"无合适【内存】选项,请清除【规格】或【CPU】后再试")</f>
        <v>64</v>
      </c>
    </row>
    <row r="901" spans="1:11">
      <c r="A901" t="s">
        <v>65</v>
      </c>
      <c r="B901" t="s">
        <v>1878</v>
      </c>
      <c r="C901" t="s">
        <v>2364</v>
      </c>
      <c r="D901" s="6">
        <v>48</v>
      </c>
      <c r="E901" s="6" t="s">
        <v>3266</v>
      </c>
      <c r="F901" s="6" t="str">
        <f t="shared" si="14"/>
        <v>选内存!$J$901#</v>
      </c>
      <c r="G901" s="6" t="str" cm="1">
        <f t="array" ref="G901">_xlfn.LET(_xlpm.x, J901,
         _xlpm.cellAddress, "【 选内存!" &amp; ADDRESS(ROW(选内存[[#This Row],[自检]]),COLUMN(选内存[[#This Row],[自检]])) &amp; "】",
         _xlfn.IFS(ISBLANK(_xlpm.x),   "error:右侧选项不足:" &amp;  _xlpm.cellAddress,
               ISERROR(_xlpm.x),   "error:右侧选项执行失败:" &amp; _xlpm.cellAddress,
               TRUE,             "ok")
)</f>
        <v>ok</v>
      </c>
      <c r="J901" cm="1">
        <f t="array" ref="J901">IFERROR(_xlfn._xlws.SORT(
    _xlfn.UNIQUE(
        TRANSPOSE(
            _xlfn.FILTERXML("&lt;select&gt;&lt;x&gt;"&amp;SUBSTITUTE(选内存[[#This Row],[内存选项表]],",","&lt;/x&gt;&lt;x&gt;") &amp;"&lt;/x&gt;&lt;/select&gt;","//x")
        )
    )
),"无合适【内存】选项,请清除【规格】或【CPU】后再试")</f>
        <v>96</v>
      </c>
    </row>
    <row r="902" spans="1:11">
      <c r="A902" t="s">
        <v>65</v>
      </c>
      <c r="B902" t="s">
        <v>1878</v>
      </c>
      <c r="C902" t="s">
        <v>2765</v>
      </c>
      <c r="D902" s="6">
        <v>96</v>
      </c>
      <c r="E902" s="6" t="s">
        <v>3293</v>
      </c>
      <c r="F902" s="6" t="str">
        <f t="shared" si="14"/>
        <v>选内存!$J$902#</v>
      </c>
      <c r="G902" s="6" t="str" cm="1">
        <f t="array" ref="G902">_xlfn.LET(_xlpm.x, J902,
         _xlpm.cellAddress, "【 选内存!" &amp; ADDRESS(ROW(选内存[[#This Row],[自检]]),COLUMN(选内存[[#This Row],[自检]])) &amp; "】",
         _xlfn.IFS(ISBLANK(_xlpm.x),   "error:右侧选项不足:" &amp;  _xlpm.cellAddress,
               ISERROR(_xlpm.x),   "error:右侧选项执行失败:" &amp; _xlpm.cellAddress,
               TRUE,             "ok")
)</f>
        <v>ok</v>
      </c>
      <c r="J902" cm="1">
        <f t="array" ref="J902">IFERROR(_xlfn._xlws.SORT(
    _xlfn.UNIQUE(
        TRANSPOSE(
            _xlfn.FILTERXML("&lt;select&gt;&lt;x&gt;"&amp;SUBSTITUTE(选内存[[#This Row],[内存选项表]],",","&lt;/x&gt;&lt;x&gt;") &amp;"&lt;/x&gt;&lt;/select&gt;","//x")
        )
    )
),"无合适【内存】选项,请清除【规格】或【CPU】后再试")</f>
        <v>192</v>
      </c>
    </row>
    <row r="903" spans="1:11">
      <c r="A903" t="s">
        <v>65</v>
      </c>
      <c r="B903" t="s">
        <v>1878</v>
      </c>
      <c r="C903" t="s">
        <v>2383</v>
      </c>
      <c r="D903" s="6">
        <v>80</v>
      </c>
      <c r="E903" s="6" t="s">
        <v>3267</v>
      </c>
      <c r="F903" s="6" t="str">
        <f t="shared" si="14"/>
        <v>选内存!$J$903#</v>
      </c>
      <c r="G903" s="6" t="str" cm="1">
        <f t="array" ref="G903">_xlfn.LET(_xlpm.x, J903,
         _xlpm.cellAddress, "【 选内存!" &amp; ADDRESS(ROW(选内存[[#This Row],[自检]]),COLUMN(选内存[[#This Row],[自检]])) &amp; "】",
         _xlfn.IFS(ISBLANK(_xlpm.x),   "error:右侧选项不足:" &amp;  _xlpm.cellAddress,
               ISERROR(_xlpm.x),   "error:右侧选项执行失败:" &amp; _xlpm.cellAddress,
               TRUE,             "ok")
)</f>
        <v>ok</v>
      </c>
      <c r="J903" cm="1">
        <f t="array" ref="J903">IFERROR(_xlfn._xlws.SORT(
    _xlfn.UNIQUE(
        TRANSPOSE(
            _xlfn.FILTERXML("&lt;select&gt;&lt;x&gt;"&amp;SUBSTITUTE(选内存[[#This Row],[内存选项表]],",","&lt;/x&gt;&lt;x&gt;") &amp;"&lt;/x&gt;&lt;/select&gt;","//x")
        )
    )
),"无合适【内存】选项,请清除【规格】或【CPU】后再试")</f>
        <v>384</v>
      </c>
    </row>
    <row r="904" spans="1:11">
      <c r="A904" t="s">
        <v>65</v>
      </c>
      <c r="B904" t="s">
        <v>1878</v>
      </c>
      <c r="C904" t="s">
        <v>2385</v>
      </c>
      <c r="D904" s="6">
        <v>8</v>
      </c>
      <c r="E904" s="6" t="s">
        <v>3290</v>
      </c>
      <c r="F904" s="6" t="str">
        <f t="shared" si="14"/>
        <v>选内存!$J$904#</v>
      </c>
      <c r="G904" s="6" t="str" cm="1">
        <f t="array" ref="G904">_xlfn.LET(_xlpm.x, J904,
         _xlpm.cellAddress, "【 选内存!" &amp; ADDRESS(ROW(选内存[[#This Row],[自检]]),COLUMN(选内存[[#This Row],[自检]])) &amp; "】",
         _xlfn.IFS(ISBLANK(_xlpm.x),   "error:右侧选项不足:" &amp;  _xlpm.cellAddress,
               ISERROR(_xlpm.x),   "error:右侧选项执行失败:" &amp; _xlpm.cellAddress,
               TRUE,             "ok")
)</f>
        <v>ok</v>
      </c>
      <c r="J904" cm="1">
        <f t="array" ref="J904">IFERROR(_xlfn._xlws.SORT(
    _xlfn.UNIQUE(
        TRANSPOSE(
            _xlfn.FILTERXML("&lt;select&gt;&lt;x&gt;"&amp;SUBSTITUTE(选内存[[#This Row],[内存选项表]],",","&lt;/x&gt;&lt;x&gt;") &amp;"&lt;/x&gt;&lt;/select&gt;","//x")
        )
    )
),"无合适【内存】选项,请清除【规格】或【CPU】后再试")</f>
        <v>32</v>
      </c>
    </row>
    <row r="905" spans="1:11">
      <c r="A905" t="s">
        <v>65</v>
      </c>
      <c r="B905" t="s">
        <v>1878</v>
      </c>
      <c r="C905" t="s">
        <v>2385</v>
      </c>
      <c r="D905" s="6">
        <v>16</v>
      </c>
      <c r="E905" s="6" t="s">
        <v>3291</v>
      </c>
      <c r="F905" s="6" t="str">
        <f t="shared" si="14"/>
        <v>选内存!$J$905#</v>
      </c>
      <c r="G905" s="6" t="str" cm="1">
        <f t="array" ref="G905">_xlfn.LET(_xlpm.x, J905,
         _xlpm.cellAddress, "【 选内存!" &amp; ADDRESS(ROW(选内存[[#This Row],[自检]]),COLUMN(选内存[[#This Row],[自检]])) &amp; "】",
         _xlfn.IFS(ISBLANK(_xlpm.x),   "error:右侧选项不足:" &amp;  _xlpm.cellAddress,
               ISERROR(_xlpm.x),   "error:右侧选项执行失败:" &amp; _xlpm.cellAddress,
               TRUE,             "ok")
)</f>
        <v>ok</v>
      </c>
      <c r="J905" cm="1">
        <f t="array" ref="J905">IFERROR(_xlfn._xlws.SORT(
    _xlfn.UNIQUE(
        TRANSPOSE(
            _xlfn.FILTERXML("&lt;select&gt;&lt;x&gt;"&amp;SUBSTITUTE(选内存[[#This Row],[内存选项表]],",","&lt;/x&gt;&lt;x&gt;") &amp;"&lt;/x&gt;&lt;/select&gt;","//x")
        )
    )
),"无合适【内存】选项,请清除【规格】或【CPU】后再试")</f>
        <v>64</v>
      </c>
    </row>
    <row r="906" spans="1:11">
      <c r="A906" t="s">
        <v>65</v>
      </c>
      <c r="B906" t="s">
        <v>1878</v>
      </c>
      <c r="C906" t="s">
        <v>2385</v>
      </c>
      <c r="D906" s="6">
        <v>32</v>
      </c>
      <c r="E906" s="6" t="s">
        <v>3323</v>
      </c>
      <c r="F906" s="6" t="str">
        <f t="shared" si="14"/>
        <v>选内存!$J$906#</v>
      </c>
      <c r="G906" s="6" t="str" cm="1">
        <f t="array" ref="G906">_xlfn.LET(_xlpm.x, J906,
         _xlpm.cellAddress, "【 选内存!" &amp; ADDRESS(ROW(选内存[[#This Row],[自检]]),COLUMN(选内存[[#This Row],[自检]])) &amp; "】",
         _xlfn.IFS(ISBLANK(_xlpm.x),   "error:右侧选项不足:" &amp;  _xlpm.cellAddress,
               ISERROR(_xlpm.x),   "error:右侧选项执行失败:" &amp; _xlpm.cellAddress,
               TRUE,             "ok")
)</f>
        <v>ok</v>
      </c>
      <c r="J906" cm="1">
        <f t="array" ref="J906">IFERROR(_xlfn._xlws.SORT(
    _xlfn.UNIQUE(
        TRANSPOSE(
            _xlfn.FILTERXML("&lt;select&gt;&lt;x&gt;"&amp;SUBSTITUTE(选内存[[#This Row],[内存选项表]],",","&lt;/x&gt;&lt;x&gt;") &amp;"&lt;/x&gt;&lt;/select&gt;","//x")
        )
    )
),"无合适【内存】选项,请清除【规格】或【CPU】后再试")</f>
        <v>128</v>
      </c>
    </row>
    <row r="907" spans="1:11">
      <c r="A907" t="s">
        <v>65</v>
      </c>
      <c r="B907" t="s">
        <v>1878</v>
      </c>
      <c r="C907" t="s">
        <v>2385</v>
      </c>
      <c r="D907" s="6">
        <v>64</v>
      </c>
      <c r="E907" s="6" t="s">
        <v>3368</v>
      </c>
      <c r="F907" s="6" t="str">
        <f t="shared" si="14"/>
        <v>选内存!$J$907#</v>
      </c>
      <c r="G907" s="6" t="str" cm="1">
        <f t="array" ref="G907">_xlfn.LET(_xlpm.x, J907,
         _xlpm.cellAddress, "【 选内存!" &amp; ADDRESS(ROW(选内存[[#This Row],[自检]]),COLUMN(选内存[[#This Row],[自检]])) &amp; "】",
         _xlfn.IFS(ISBLANK(_xlpm.x),   "error:右侧选项不足:" &amp;  _xlpm.cellAddress,
               ISERROR(_xlpm.x),   "error:右侧选项执行失败:" &amp; _xlpm.cellAddress,
               TRUE,             "ok")
)</f>
        <v>ok</v>
      </c>
      <c r="J907" cm="1">
        <f t="array" ref="J907">IFERROR(_xlfn._xlws.SORT(
    _xlfn.UNIQUE(
        TRANSPOSE(
            _xlfn.FILTERXML("&lt;select&gt;&lt;x&gt;"&amp;SUBSTITUTE(选内存[[#This Row],[内存选项表]],",","&lt;/x&gt;&lt;x&gt;") &amp;"&lt;/x&gt;&lt;/select&gt;","//x")
        )
    )
),"无合适【内存】选项,请清除【规格】或【CPU】后再试")</f>
        <v>256</v>
      </c>
    </row>
    <row r="908" spans="1:11">
      <c r="A908" t="s">
        <v>65</v>
      </c>
      <c r="B908" t="s">
        <v>1878</v>
      </c>
      <c r="C908" t="s">
        <v>2385</v>
      </c>
      <c r="D908" s="6">
        <v>84</v>
      </c>
      <c r="E908" s="6" t="s">
        <v>3334</v>
      </c>
      <c r="F908" s="6" t="str">
        <f t="shared" si="14"/>
        <v>选内存!$J$908#</v>
      </c>
      <c r="G908" s="6" t="str" cm="1">
        <f t="array" ref="G908">_xlfn.LET(_xlpm.x, J908,
         _xlpm.cellAddress, "【 选内存!" &amp; ADDRESS(ROW(选内存[[#This Row],[自检]]),COLUMN(选内存[[#This Row],[自检]])) &amp; "】",
         _xlfn.IFS(ISBLANK(_xlpm.x),   "error:右侧选项不足:" &amp;  _xlpm.cellAddress,
               ISERROR(_xlpm.x),   "error:右侧选项执行失败:" &amp; _xlpm.cellAddress,
               TRUE,             "ok")
)</f>
        <v>ok</v>
      </c>
      <c r="J908" cm="1">
        <f t="array" ref="J908">IFERROR(_xlfn._xlws.SORT(
    _xlfn.UNIQUE(
        TRANSPOSE(
            _xlfn.FILTERXML("&lt;select&gt;&lt;x&gt;"&amp;SUBSTITUTE(选内存[[#This Row],[内存选项表]],",","&lt;/x&gt;&lt;x&gt;") &amp;"&lt;/x&gt;&lt;/select&gt;","//x")
        )
    )
),"无合适【内存】选项,请清除【规格】或【CPU】后再试")</f>
        <v>320</v>
      </c>
    </row>
    <row r="909" spans="1:11">
      <c r="A909" t="s">
        <v>65</v>
      </c>
      <c r="B909" t="s">
        <v>1878</v>
      </c>
      <c r="C909" t="s">
        <v>2391</v>
      </c>
      <c r="D909" s="6">
        <v>8</v>
      </c>
      <c r="E909" s="6" t="s">
        <v>3290</v>
      </c>
      <c r="F909" s="6" t="str">
        <f t="shared" si="14"/>
        <v>选内存!$J$909#</v>
      </c>
      <c r="G909" s="6" t="str" cm="1">
        <f t="array" ref="G909">_xlfn.LET(_xlpm.x, J909,
         _xlpm.cellAddress, "【 选内存!" &amp; ADDRESS(ROW(选内存[[#This Row],[自检]]),COLUMN(选内存[[#This Row],[自检]])) &amp; "】",
         _xlfn.IFS(ISBLANK(_xlpm.x),   "error:右侧选项不足:" &amp;  _xlpm.cellAddress,
               ISERROR(_xlpm.x),   "error:右侧选项执行失败:" &amp; _xlpm.cellAddress,
               TRUE,             "ok")
)</f>
        <v>ok</v>
      </c>
      <c r="J909" cm="1">
        <f t="array" ref="J909">IFERROR(_xlfn._xlws.SORT(
    _xlfn.UNIQUE(
        TRANSPOSE(
            _xlfn.FILTERXML("&lt;select&gt;&lt;x&gt;"&amp;SUBSTITUTE(选内存[[#This Row],[内存选项表]],",","&lt;/x&gt;&lt;x&gt;") &amp;"&lt;/x&gt;&lt;/select&gt;","//x")
        )
    )
),"无合适【内存】选项,请清除【规格】或【CPU】后再试")</f>
        <v>32</v>
      </c>
    </row>
    <row r="910" spans="1:11">
      <c r="A910" t="s">
        <v>65</v>
      </c>
      <c r="B910" t="s">
        <v>1878</v>
      </c>
      <c r="C910" t="s">
        <v>2391</v>
      </c>
      <c r="D910" s="6">
        <v>16</v>
      </c>
      <c r="E910" s="6" t="s">
        <v>3291</v>
      </c>
      <c r="F910" s="6" t="str">
        <f t="shared" si="14"/>
        <v>选内存!$J$910#</v>
      </c>
      <c r="G910" s="6" t="str" cm="1">
        <f t="array" ref="G910">_xlfn.LET(_xlpm.x, J910,
         _xlpm.cellAddress, "【 选内存!" &amp; ADDRESS(ROW(选内存[[#This Row],[自检]]),COLUMN(选内存[[#This Row],[自检]])) &amp; "】",
         _xlfn.IFS(ISBLANK(_xlpm.x),   "error:右侧选项不足:" &amp;  _xlpm.cellAddress,
               ISERROR(_xlpm.x),   "error:右侧选项执行失败:" &amp; _xlpm.cellAddress,
               TRUE,             "ok")
)</f>
        <v>ok</v>
      </c>
      <c r="J910" cm="1">
        <f t="array" ref="J910">IFERROR(_xlfn._xlws.SORT(
    _xlfn.UNIQUE(
        TRANSPOSE(
            _xlfn.FILTERXML("&lt;select&gt;&lt;x&gt;"&amp;SUBSTITUTE(选内存[[#This Row],[内存选项表]],",","&lt;/x&gt;&lt;x&gt;") &amp;"&lt;/x&gt;&lt;/select&gt;","//x")
        )
    )
),"无合适【内存】选项,请清除【规格】或【CPU】后再试")</f>
        <v>64</v>
      </c>
    </row>
    <row r="911" spans="1:11">
      <c r="A911" t="s">
        <v>65</v>
      </c>
      <c r="B911" t="s">
        <v>1878</v>
      </c>
      <c r="C911" t="s">
        <v>2391</v>
      </c>
      <c r="D911" s="6">
        <v>24</v>
      </c>
      <c r="E911" s="6" t="s">
        <v>3266</v>
      </c>
      <c r="F911" s="6" t="str">
        <f t="shared" si="14"/>
        <v>选内存!$J$911#</v>
      </c>
      <c r="G911" s="6" t="str" cm="1">
        <f t="array" ref="G911">_xlfn.LET(_xlpm.x, J911,
         _xlpm.cellAddress, "【 选内存!" &amp; ADDRESS(ROW(选内存[[#This Row],[自检]]),COLUMN(选内存[[#This Row],[自检]])) &amp; "】",
         _xlfn.IFS(ISBLANK(_xlpm.x),   "error:右侧选项不足:" &amp;  _xlpm.cellAddress,
               ISERROR(_xlpm.x),   "error:右侧选项执行失败:" &amp; _xlpm.cellAddress,
               TRUE,             "ok")
)</f>
        <v>ok</v>
      </c>
      <c r="J911" cm="1">
        <f t="array" ref="J911">IFERROR(_xlfn._xlws.SORT(
    _xlfn.UNIQUE(
        TRANSPOSE(
            _xlfn.FILTERXML("&lt;select&gt;&lt;x&gt;"&amp;SUBSTITUTE(选内存[[#This Row],[内存选项表]],",","&lt;/x&gt;&lt;x&gt;") &amp;"&lt;/x&gt;&lt;/select&gt;","//x")
        )
    )
),"无合适【内存】选项,请清除【规格】或【CPU】后再试")</f>
        <v>96</v>
      </c>
    </row>
    <row r="912" spans="1:11">
      <c r="A912" t="s">
        <v>65</v>
      </c>
      <c r="B912" t="s">
        <v>1878</v>
      </c>
      <c r="C912" t="s">
        <v>2391</v>
      </c>
      <c r="D912" s="6">
        <v>32</v>
      </c>
      <c r="E912" s="6" t="s">
        <v>3323</v>
      </c>
      <c r="F912" s="6" t="str">
        <f t="shared" si="14"/>
        <v>选内存!$J$912#</v>
      </c>
      <c r="G912" s="6" t="str" cm="1">
        <f t="array" ref="G912">_xlfn.LET(_xlpm.x, J912,
         _xlpm.cellAddress, "【 选内存!" &amp; ADDRESS(ROW(选内存[[#This Row],[自检]]),COLUMN(选内存[[#This Row],[自检]])) &amp; "】",
         _xlfn.IFS(ISBLANK(_xlpm.x),   "error:右侧选项不足:" &amp;  _xlpm.cellAddress,
               ISERROR(_xlpm.x),   "error:右侧选项执行失败:" &amp; _xlpm.cellAddress,
               TRUE,             "ok")
)</f>
        <v>ok</v>
      </c>
      <c r="J912" cm="1">
        <f t="array" ref="J912">IFERROR(_xlfn._xlws.SORT(
    _xlfn.UNIQUE(
        TRANSPOSE(
            _xlfn.FILTERXML("&lt;select&gt;&lt;x&gt;"&amp;SUBSTITUTE(选内存[[#This Row],[内存选项表]],",","&lt;/x&gt;&lt;x&gt;") &amp;"&lt;/x&gt;&lt;/select&gt;","//x")
        )
    )
),"无合适【内存】选项,请清除【规格】或【CPU】后再试")</f>
        <v>128</v>
      </c>
    </row>
    <row r="913" spans="1:10">
      <c r="A913" t="s">
        <v>65</v>
      </c>
      <c r="B913" t="s">
        <v>1878</v>
      </c>
      <c r="C913" t="s">
        <v>2391</v>
      </c>
      <c r="D913" s="6">
        <v>64</v>
      </c>
      <c r="E913" s="6" t="s">
        <v>3368</v>
      </c>
      <c r="F913" s="6" t="str">
        <f t="shared" si="14"/>
        <v>选内存!$J$913#</v>
      </c>
      <c r="G913" s="6" t="str" cm="1">
        <f t="array" ref="G913">_xlfn.LET(_xlpm.x, J913,
         _xlpm.cellAddress, "【 选内存!" &amp; ADDRESS(ROW(选内存[[#This Row],[自检]]),COLUMN(选内存[[#This Row],[自检]])) &amp; "】",
         _xlfn.IFS(ISBLANK(_xlpm.x),   "error:右侧选项不足:" &amp;  _xlpm.cellAddress,
               ISERROR(_xlpm.x),   "error:右侧选项执行失败:" &amp; _xlpm.cellAddress,
               TRUE,             "ok")
)</f>
        <v>ok</v>
      </c>
      <c r="J913" cm="1">
        <f t="array" ref="J913">IFERROR(_xlfn._xlws.SORT(
    _xlfn.UNIQUE(
        TRANSPOSE(
            _xlfn.FILTERXML("&lt;select&gt;&lt;x&gt;"&amp;SUBSTITUTE(选内存[[#This Row],[内存选项表]],",","&lt;/x&gt;&lt;x&gt;") &amp;"&lt;/x&gt;&lt;/select&gt;","//x")
        )
    )
),"无合适【内存】选项,请清除【规格】或【CPU】后再试")</f>
        <v>256</v>
      </c>
    </row>
    <row r="914" spans="1:10">
      <c r="A914" t="s">
        <v>65</v>
      </c>
      <c r="B914" t="s">
        <v>1878</v>
      </c>
      <c r="C914" t="s">
        <v>2391</v>
      </c>
      <c r="D914" s="6">
        <v>76</v>
      </c>
      <c r="E914" s="6" t="s">
        <v>3334</v>
      </c>
      <c r="F914" s="6" t="str">
        <f t="shared" si="14"/>
        <v>选内存!$J$914#</v>
      </c>
      <c r="G914" s="6" t="str" cm="1">
        <f t="array" ref="G914">_xlfn.LET(_xlpm.x, J914,
         _xlpm.cellAddress, "【 选内存!" &amp; ADDRESS(ROW(选内存[[#This Row],[自检]]),COLUMN(选内存[[#This Row],[自检]])) &amp; "】",
         _xlfn.IFS(ISBLANK(_xlpm.x),   "error:右侧选项不足:" &amp;  _xlpm.cellAddress,
               ISERROR(_xlpm.x),   "error:右侧选项执行失败:" &amp; _xlpm.cellAddress,
               TRUE,             "ok")
)</f>
        <v>ok</v>
      </c>
      <c r="J914" cm="1">
        <f t="array" ref="J914">IFERROR(_xlfn._xlws.SORT(
    _xlfn.UNIQUE(
        TRANSPOSE(
            _xlfn.FILTERXML("&lt;select&gt;&lt;x&gt;"&amp;SUBSTITUTE(选内存[[#This Row],[内存选项表]],",","&lt;/x&gt;&lt;x&gt;") &amp;"&lt;/x&gt;&lt;/select&gt;","//x")
        )
    )
),"无合适【内存】选项,请清除【规格】或【CPU】后再试")</f>
        <v>320</v>
      </c>
    </row>
    <row r="915" spans="1:10">
      <c r="A915" t="s">
        <v>65</v>
      </c>
      <c r="B915" t="s">
        <v>1878</v>
      </c>
      <c r="C915" t="s">
        <v>2779</v>
      </c>
      <c r="D915" s="6">
        <v>56</v>
      </c>
      <c r="E915" s="6" t="s">
        <v>3295</v>
      </c>
      <c r="F915" s="6" t="str">
        <f t="shared" si="14"/>
        <v>选内存!$J$915#</v>
      </c>
      <c r="G915" s="6" t="str" cm="1">
        <f t="array" ref="G915">_xlfn.LET(_xlpm.x, J915,
         _xlpm.cellAddress, "【 选内存!" &amp; ADDRESS(ROW(选内存[[#This Row],[自检]]),COLUMN(选内存[[#This Row],[自检]])) &amp; "】",
         _xlfn.IFS(ISBLANK(_xlpm.x),   "error:右侧选项不足:" &amp;  _xlpm.cellAddress,
               ISERROR(_xlpm.x),   "error:右侧选项执行失败:" &amp; _xlpm.cellAddress,
               TRUE,             "ok")
)</f>
        <v>ok</v>
      </c>
      <c r="J915" cm="1">
        <f t="array" ref="J915">IFERROR(_xlfn._xlws.SORT(
    _xlfn.UNIQUE(
        TRANSPOSE(
            _xlfn.FILTERXML("&lt;select&gt;&lt;x&gt;"&amp;SUBSTITUTE(选内存[[#This Row],[内存选项表]],",","&lt;/x&gt;&lt;x&gt;") &amp;"&lt;/x&gt;&lt;/select&gt;","//x")
        )
    )
),"无合适【内存】选项,请清除【规格】或【CPU】后再试")</f>
        <v>224</v>
      </c>
    </row>
    <row r="916" spans="1:10">
      <c r="A916" t="s">
        <v>65</v>
      </c>
      <c r="B916" t="s">
        <v>1878</v>
      </c>
      <c r="C916" t="s">
        <v>2398</v>
      </c>
      <c r="D916" s="6">
        <v>1</v>
      </c>
      <c r="E916" s="6" t="s">
        <v>3304</v>
      </c>
      <c r="F916" s="6" t="str">
        <f t="shared" si="14"/>
        <v>选内存!$J$916#</v>
      </c>
      <c r="G916" s="6" t="str" cm="1">
        <f t="array" ref="G916">_xlfn.LET(_xlpm.x, J916,
         _xlpm.cellAddress, "【 选内存!" &amp; ADDRESS(ROW(选内存[[#This Row],[自检]]),COLUMN(选内存[[#This Row],[自检]])) &amp; "】",
         _xlfn.IFS(ISBLANK(_xlpm.x),   "error:右侧选项不足:" &amp;  _xlpm.cellAddress,
               ISERROR(_xlpm.x),   "error:右侧选项执行失败:" &amp; _xlpm.cellAddress,
               TRUE,             "ok")
)</f>
        <v>ok</v>
      </c>
      <c r="J916" cm="1">
        <f t="array" ref="J916">IFERROR(_xlfn._xlws.SORT(
    _xlfn.UNIQUE(
        TRANSPOSE(
            _xlfn.FILTERXML("&lt;select&gt;&lt;x&gt;"&amp;SUBSTITUTE(选内存[[#This Row],[内存选项表]],",","&lt;/x&gt;&lt;x&gt;") &amp;"&lt;/x&gt;&lt;/select&gt;","//x")
        )
    )
),"无合适【内存】选项,请清除【规格】或【CPU】后再试")</f>
        <v>8</v>
      </c>
    </row>
    <row r="917" spans="1:10">
      <c r="A917" t="s">
        <v>65</v>
      </c>
      <c r="B917" t="s">
        <v>1878</v>
      </c>
      <c r="C917" t="s">
        <v>2398</v>
      </c>
      <c r="D917" s="6">
        <v>4</v>
      </c>
      <c r="E917" s="6" t="s">
        <v>3290</v>
      </c>
      <c r="F917" s="6" t="str">
        <f t="shared" si="14"/>
        <v>选内存!$J$917#</v>
      </c>
      <c r="G917" s="6" t="str" cm="1">
        <f t="array" ref="G917">_xlfn.LET(_xlpm.x, J917,
         _xlpm.cellAddress, "【 选内存!" &amp; ADDRESS(ROW(选内存[[#This Row],[自检]]),COLUMN(选内存[[#This Row],[自检]])) &amp; "】",
         _xlfn.IFS(ISBLANK(_xlpm.x),   "error:右侧选项不足:" &amp;  _xlpm.cellAddress,
               ISERROR(_xlpm.x),   "error:右侧选项执行失败:" &amp; _xlpm.cellAddress,
               TRUE,             "ok")
)</f>
        <v>ok</v>
      </c>
      <c r="J917" cm="1">
        <f t="array" ref="J917">IFERROR(_xlfn._xlws.SORT(
    _xlfn.UNIQUE(
        TRANSPOSE(
            _xlfn.FILTERXML("&lt;select&gt;&lt;x&gt;"&amp;SUBSTITUTE(选内存[[#This Row],[内存选项表]],",","&lt;/x&gt;&lt;x&gt;") &amp;"&lt;/x&gt;&lt;/select&gt;","//x")
        )
    )
),"无合适【内存】选项,请清除【规格】或【CPU】后再试")</f>
        <v>32</v>
      </c>
    </row>
    <row r="918" spans="1:10">
      <c r="A918" t="s">
        <v>65</v>
      </c>
      <c r="B918" t="s">
        <v>1878</v>
      </c>
      <c r="C918" t="s">
        <v>2398</v>
      </c>
      <c r="D918" s="6">
        <v>8</v>
      </c>
      <c r="E918" s="6" t="s">
        <v>3291</v>
      </c>
      <c r="F918" s="6" t="str">
        <f t="shared" si="14"/>
        <v>选内存!$J$918#</v>
      </c>
      <c r="G918" s="6" t="str" cm="1">
        <f t="array" ref="G918">_xlfn.LET(_xlpm.x, J918,
         _xlpm.cellAddress, "【 选内存!" &amp; ADDRESS(ROW(选内存[[#This Row],[自检]]),COLUMN(选内存[[#This Row],[自检]])) &amp; "】",
         _xlfn.IFS(ISBLANK(_xlpm.x),   "error:右侧选项不足:" &amp;  _xlpm.cellAddress,
               ISERROR(_xlpm.x),   "error:右侧选项执行失败:" &amp; _xlpm.cellAddress,
               TRUE,             "ok")
)</f>
        <v>ok</v>
      </c>
      <c r="J918" cm="1">
        <f t="array" ref="J918">IFERROR(_xlfn._xlws.SORT(
    _xlfn.UNIQUE(
        TRANSPOSE(
            _xlfn.FILTERXML("&lt;select&gt;&lt;x&gt;"&amp;SUBSTITUTE(选内存[[#This Row],[内存选项表]],",","&lt;/x&gt;&lt;x&gt;") &amp;"&lt;/x&gt;&lt;/select&gt;","//x")
        )
    )
),"无合适【内存】选项,请清除【规格】或【CPU】后再试")</f>
        <v>64</v>
      </c>
    </row>
    <row r="919" spans="1:10">
      <c r="A919" t="s">
        <v>65</v>
      </c>
      <c r="B919" t="s">
        <v>1878</v>
      </c>
      <c r="C919" t="s">
        <v>2398</v>
      </c>
      <c r="D919" s="6">
        <v>16</v>
      </c>
      <c r="E919" s="6" t="s">
        <v>3323</v>
      </c>
      <c r="F919" s="6" t="str">
        <f t="shared" si="14"/>
        <v>选内存!$J$919#</v>
      </c>
      <c r="G919" s="6" t="str" cm="1">
        <f t="array" ref="G919">_xlfn.LET(_xlpm.x, J919,
         _xlpm.cellAddress, "【 选内存!" &amp; ADDRESS(ROW(选内存[[#This Row],[自检]]),COLUMN(选内存[[#This Row],[自检]])) &amp; "】",
         _xlfn.IFS(ISBLANK(_xlpm.x),   "error:右侧选项不足:" &amp;  _xlpm.cellAddress,
               ISERROR(_xlpm.x),   "error:右侧选项执行失败:" &amp; _xlpm.cellAddress,
               TRUE,             "ok")
)</f>
        <v>ok</v>
      </c>
      <c r="J919" cm="1">
        <f t="array" ref="J919">IFERROR(_xlfn._xlws.SORT(
    _xlfn.UNIQUE(
        TRANSPOSE(
            _xlfn.FILTERXML("&lt;select&gt;&lt;x&gt;"&amp;SUBSTITUTE(选内存[[#This Row],[内存选项表]],",","&lt;/x&gt;&lt;x&gt;") &amp;"&lt;/x&gt;&lt;/select&gt;","//x")
        )
    )
),"无合适【内存】选项,请清除【规格】或【CPU】后再试")</f>
        <v>128</v>
      </c>
    </row>
    <row r="920" spans="1:10">
      <c r="A920" t="s">
        <v>65</v>
      </c>
      <c r="B920" t="s">
        <v>1878</v>
      </c>
      <c r="C920" t="s">
        <v>2398</v>
      </c>
      <c r="D920" s="6">
        <v>32</v>
      </c>
      <c r="E920" s="6" t="s">
        <v>3368</v>
      </c>
      <c r="F920" s="6" t="str">
        <f t="shared" si="14"/>
        <v>选内存!$J$920#</v>
      </c>
      <c r="G920" s="6" t="str" cm="1">
        <f t="array" ref="G920">_xlfn.LET(_xlpm.x, J920,
         _xlpm.cellAddress, "【 选内存!" &amp; ADDRESS(ROW(选内存[[#This Row],[自检]]),COLUMN(选内存[[#This Row],[自检]])) &amp; "】",
         _xlfn.IFS(ISBLANK(_xlpm.x),   "error:右侧选项不足:" &amp;  _xlpm.cellAddress,
               ISERROR(_xlpm.x),   "error:右侧选项执行失败:" &amp; _xlpm.cellAddress,
               TRUE,             "ok")
)</f>
        <v>ok</v>
      </c>
      <c r="J920" cm="1">
        <f t="array" ref="J920">IFERROR(_xlfn._xlws.SORT(
    _xlfn.UNIQUE(
        TRANSPOSE(
            _xlfn.FILTERXML("&lt;select&gt;&lt;x&gt;"&amp;SUBSTITUTE(选内存[[#This Row],[内存选项表]],",","&lt;/x&gt;&lt;x&gt;") &amp;"&lt;/x&gt;&lt;/select&gt;","//x")
        )
    )
),"无合适【内存】选项,请清除【规格】或【CPU】后再试")</f>
        <v>256</v>
      </c>
    </row>
    <row r="921" spans="1:10">
      <c r="A921" t="s">
        <v>65</v>
      </c>
      <c r="B921" t="s">
        <v>1878</v>
      </c>
      <c r="C921" t="s">
        <v>2398</v>
      </c>
      <c r="D921" s="6">
        <v>48</v>
      </c>
      <c r="E921" s="6" t="s">
        <v>3267</v>
      </c>
      <c r="F921" s="6" t="str">
        <f t="shared" si="14"/>
        <v>选内存!$J$921#</v>
      </c>
      <c r="G921" s="6" t="str" cm="1">
        <f t="array" ref="G921">_xlfn.LET(_xlpm.x, J921,
         _xlpm.cellAddress, "【 选内存!" &amp; ADDRESS(ROW(选内存[[#This Row],[自检]]),COLUMN(选内存[[#This Row],[自检]])) &amp; "】",
         _xlfn.IFS(ISBLANK(_xlpm.x),   "error:右侧选项不足:" &amp;  _xlpm.cellAddress,
               ISERROR(_xlpm.x),   "error:右侧选项执行失败:" &amp; _xlpm.cellAddress,
               TRUE,             "ok")
)</f>
        <v>ok</v>
      </c>
      <c r="J921" cm="1">
        <f t="array" ref="J921">IFERROR(_xlfn._xlws.SORT(
    _xlfn.UNIQUE(
        TRANSPOSE(
            _xlfn.FILTERXML("&lt;select&gt;&lt;x&gt;"&amp;SUBSTITUTE(选内存[[#This Row],[内存选项表]],",","&lt;/x&gt;&lt;x&gt;") &amp;"&lt;/x&gt;&lt;/select&gt;","//x")
        )
    )
),"无合适【内存】选项,请清除【规格】或【CPU】后再试")</f>
        <v>384</v>
      </c>
    </row>
    <row r="922" spans="1:10">
      <c r="A922" t="s">
        <v>65</v>
      </c>
      <c r="B922" t="s">
        <v>1878</v>
      </c>
      <c r="C922" t="s">
        <v>2405</v>
      </c>
      <c r="D922" s="6">
        <v>1</v>
      </c>
      <c r="E922" s="6" t="s">
        <v>3304</v>
      </c>
      <c r="F922" s="6" t="str">
        <f t="shared" si="14"/>
        <v>选内存!$J$922#</v>
      </c>
      <c r="G922" s="6" t="str" cm="1">
        <f t="array" ref="G922">_xlfn.LET(_xlpm.x, J922,
         _xlpm.cellAddress, "【 选内存!" &amp; ADDRESS(ROW(选内存[[#This Row],[自检]]),COLUMN(选内存[[#This Row],[自检]])) &amp; "】",
         _xlfn.IFS(ISBLANK(_xlpm.x),   "error:右侧选项不足:" &amp;  _xlpm.cellAddress,
               ISERROR(_xlpm.x),   "error:右侧选项执行失败:" &amp; _xlpm.cellAddress,
               TRUE,             "ok")
)</f>
        <v>ok</v>
      </c>
      <c r="J922" cm="1">
        <f t="array" ref="J922">IFERROR(_xlfn._xlws.SORT(
    _xlfn.UNIQUE(
        TRANSPOSE(
            _xlfn.FILTERXML("&lt;select&gt;&lt;x&gt;"&amp;SUBSTITUTE(选内存[[#This Row],[内存选项表]],",","&lt;/x&gt;&lt;x&gt;") &amp;"&lt;/x&gt;&lt;/select&gt;","//x")
        )
    )
),"无合适【内存】选项,请清除【规格】或【CPU】后再试")</f>
        <v>8</v>
      </c>
    </row>
    <row r="923" spans="1:10">
      <c r="A923" t="s">
        <v>65</v>
      </c>
      <c r="B923" t="s">
        <v>1878</v>
      </c>
      <c r="C923" t="s">
        <v>2405</v>
      </c>
      <c r="D923" s="6">
        <v>2</v>
      </c>
      <c r="E923" s="6" t="s">
        <v>3316</v>
      </c>
      <c r="F923" s="6" t="str">
        <f t="shared" si="14"/>
        <v>选内存!$J$923#</v>
      </c>
      <c r="G923" s="6" t="str" cm="1">
        <f t="array" ref="G923">_xlfn.LET(_xlpm.x, J923,
         _xlpm.cellAddress, "【 选内存!" &amp; ADDRESS(ROW(选内存[[#This Row],[自检]]),COLUMN(选内存[[#This Row],[自检]])) &amp; "】",
         _xlfn.IFS(ISBLANK(_xlpm.x),   "error:右侧选项不足:" &amp;  _xlpm.cellAddress,
               ISERROR(_xlpm.x),   "error:右侧选项执行失败:" &amp; _xlpm.cellAddress,
               TRUE,             "ok")
)</f>
        <v>ok</v>
      </c>
      <c r="J923" cm="1">
        <f t="array" ref="J923">IFERROR(_xlfn._xlws.SORT(
    _xlfn.UNIQUE(
        TRANSPOSE(
            _xlfn.FILTERXML("&lt;select&gt;&lt;x&gt;"&amp;SUBSTITUTE(选内存[[#This Row],[内存选项表]],",","&lt;/x&gt;&lt;x&gt;") &amp;"&lt;/x&gt;&lt;/select&gt;","//x")
        )
    )
),"无合适【内存】选项,请清除【规格】或【CPU】后再试")</f>
        <v>12</v>
      </c>
    </row>
    <row r="924" spans="1:10">
      <c r="A924" t="s">
        <v>65</v>
      </c>
      <c r="B924" t="s">
        <v>1878</v>
      </c>
      <c r="C924" t="s">
        <v>2405</v>
      </c>
      <c r="D924" s="6">
        <v>4</v>
      </c>
      <c r="E924" s="6" t="s">
        <v>3290</v>
      </c>
      <c r="F924" s="6" t="str">
        <f t="shared" si="14"/>
        <v>选内存!$J$924#</v>
      </c>
      <c r="G924" s="6" t="str" cm="1">
        <f t="array" ref="G924">_xlfn.LET(_xlpm.x, J924,
         _xlpm.cellAddress, "【 选内存!" &amp; ADDRESS(ROW(选内存[[#This Row],[自检]]),COLUMN(选内存[[#This Row],[自检]])) &amp; "】",
         _xlfn.IFS(ISBLANK(_xlpm.x),   "error:右侧选项不足:" &amp;  _xlpm.cellAddress,
               ISERROR(_xlpm.x),   "error:右侧选项执行失败:" &amp; _xlpm.cellAddress,
               TRUE,             "ok")
)</f>
        <v>ok</v>
      </c>
      <c r="J924" cm="1">
        <f t="array" ref="J924">IFERROR(_xlfn._xlws.SORT(
    _xlfn.UNIQUE(
        TRANSPOSE(
            _xlfn.FILTERXML("&lt;select&gt;&lt;x&gt;"&amp;SUBSTITUTE(选内存[[#This Row],[内存选项表]],",","&lt;/x&gt;&lt;x&gt;") &amp;"&lt;/x&gt;&lt;/select&gt;","//x")
        )
    )
),"无合适【内存】选项,请清除【规格】或【CPU】后再试")</f>
        <v>32</v>
      </c>
    </row>
    <row r="925" spans="1:10">
      <c r="A925" t="s">
        <v>65</v>
      </c>
      <c r="B925" t="s">
        <v>1878</v>
      </c>
      <c r="C925" t="s">
        <v>2405</v>
      </c>
      <c r="D925" s="6">
        <v>8</v>
      </c>
      <c r="E925" s="6" t="s">
        <v>3291</v>
      </c>
      <c r="F925" s="6" t="str">
        <f t="shared" si="14"/>
        <v>选内存!$J$925#</v>
      </c>
      <c r="G925" s="6" t="str" cm="1">
        <f t="array" ref="G925">_xlfn.LET(_xlpm.x, J925,
         _xlpm.cellAddress, "【 选内存!" &amp; ADDRESS(ROW(选内存[[#This Row],[自检]]),COLUMN(选内存[[#This Row],[自检]])) &amp; "】",
         _xlfn.IFS(ISBLANK(_xlpm.x),   "error:右侧选项不足:" &amp;  _xlpm.cellAddress,
               ISERROR(_xlpm.x),   "error:右侧选项执行失败:" &amp; _xlpm.cellAddress,
               TRUE,             "ok")
)</f>
        <v>ok</v>
      </c>
      <c r="J925" cm="1">
        <f t="array" ref="J925">IFERROR(_xlfn._xlws.SORT(
    _xlfn.UNIQUE(
        TRANSPOSE(
            _xlfn.FILTERXML("&lt;select&gt;&lt;x&gt;"&amp;SUBSTITUTE(选内存[[#This Row],[内存选项表]],",","&lt;/x&gt;&lt;x&gt;") &amp;"&lt;/x&gt;&lt;/select&gt;","//x")
        )
    )
),"无合适【内存】选项,请清除【规格】或【CPU】后再试")</f>
        <v>64</v>
      </c>
    </row>
    <row r="926" spans="1:10">
      <c r="A926" t="s">
        <v>65</v>
      </c>
      <c r="B926" t="s">
        <v>1878</v>
      </c>
      <c r="C926" t="s">
        <v>2405</v>
      </c>
      <c r="D926" s="6">
        <v>16</v>
      </c>
      <c r="E926" s="6" t="s">
        <v>3323</v>
      </c>
      <c r="F926" s="6" t="str">
        <f t="shared" si="14"/>
        <v>选内存!$J$926#</v>
      </c>
      <c r="G926" s="6" t="str" cm="1">
        <f t="array" ref="G926">_xlfn.LET(_xlpm.x, J926,
         _xlpm.cellAddress, "【 选内存!" &amp; ADDRESS(ROW(选内存[[#This Row],[自检]]),COLUMN(选内存[[#This Row],[自检]])) &amp; "】",
         _xlfn.IFS(ISBLANK(_xlpm.x),   "error:右侧选项不足:" &amp;  _xlpm.cellAddress,
               ISERROR(_xlpm.x),   "error:右侧选项执行失败:" &amp; _xlpm.cellAddress,
               TRUE,             "ok")
)</f>
        <v>ok</v>
      </c>
      <c r="J926" cm="1">
        <f t="array" ref="J926">IFERROR(_xlfn._xlws.SORT(
    _xlfn.UNIQUE(
        TRANSPOSE(
            _xlfn.FILTERXML("&lt;select&gt;&lt;x&gt;"&amp;SUBSTITUTE(选内存[[#This Row],[内存选项表]],",","&lt;/x&gt;&lt;x&gt;") &amp;"&lt;/x&gt;&lt;/select&gt;","//x")
        )
    )
),"无合适【内存】选项,请清除【规格】或【CPU】后再试")</f>
        <v>128</v>
      </c>
    </row>
    <row r="927" spans="1:10">
      <c r="A927" t="s">
        <v>65</v>
      </c>
      <c r="B927" t="s">
        <v>1878</v>
      </c>
      <c r="C927" t="s">
        <v>2405</v>
      </c>
      <c r="D927" s="6">
        <v>32</v>
      </c>
      <c r="E927" s="6" t="s">
        <v>3368</v>
      </c>
      <c r="F927" s="6" t="str">
        <f t="shared" si="14"/>
        <v>选内存!$J$927#</v>
      </c>
      <c r="G927" s="6" t="str" cm="1">
        <f t="array" ref="G927">_xlfn.LET(_xlpm.x, J927,
         _xlpm.cellAddress, "【 选内存!" &amp; ADDRESS(ROW(选内存[[#This Row],[自检]]),COLUMN(选内存[[#This Row],[自检]])) &amp; "】",
         _xlfn.IFS(ISBLANK(_xlpm.x),   "error:右侧选项不足:" &amp;  _xlpm.cellAddress,
               ISERROR(_xlpm.x),   "error:右侧选项执行失败:" &amp; _xlpm.cellAddress,
               TRUE,             "ok")
)</f>
        <v>ok</v>
      </c>
      <c r="J927" cm="1">
        <f t="array" ref="J927">IFERROR(_xlfn._xlws.SORT(
    _xlfn.UNIQUE(
        TRANSPOSE(
            _xlfn.FILTERXML("&lt;select&gt;&lt;x&gt;"&amp;SUBSTITUTE(选内存[[#This Row],[内存选项表]],",","&lt;/x&gt;&lt;x&gt;") &amp;"&lt;/x&gt;&lt;/select&gt;","//x")
        )
    )
),"无合适【内存】选项,请清除【规格】或【CPU】后再试")</f>
        <v>256</v>
      </c>
    </row>
    <row r="928" spans="1:10">
      <c r="A928" t="s">
        <v>65</v>
      </c>
      <c r="B928" t="s">
        <v>1878</v>
      </c>
      <c r="C928" t="s">
        <v>2405</v>
      </c>
      <c r="D928" s="6">
        <v>62</v>
      </c>
      <c r="E928" s="6" t="s">
        <v>3361</v>
      </c>
      <c r="F928" s="6" t="str">
        <f t="shared" si="14"/>
        <v>选内存!$J$928#</v>
      </c>
      <c r="G928" s="6" t="str" cm="1">
        <f t="array" ref="G928">_xlfn.LET(_xlpm.x, J928,
         _xlpm.cellAddress, "【 选内存!" &amp; ADDRESS(ROW(选内存[[#This Row],[自检]]),COLUMN(选内存[[#This Row],[自检]])) &amp; "】",
         _xlfn.IFS(ISBLANK(_xlpm.x),   "error:右侧选项不足:" &amp;  _xlpm.cellAddress,
               ISERROR(_xlpm.x),   "error:右侧选项执行失败:" &amp; _xlpm.cellAddress,
               TRUE,             "ok")
)</f>
        <v>ok</v>
      </c>
      <c r="J928" cm="1">
        <f t="array" ref="J928">IFERROR(_xlfn._xlws.SORT(
    _xlfn.UNIQUE(
        TRANSPOSE(
            _xlfn.FILTERXML("&lt;select&gt;&lt;x&gt;"&amp;SUBSTITUTE(选内存[[#This Row],[内存选项表]],",","&lt;/x&gt;&lt;x&gt;") &amp;"&lt;/x&gt;&lt;/select&gt;","//x")
        )
    )
),"无合适【内存】选项,请清除【规格】或【CPU】后再试")</f>
        <v>470</v>
      </c>
    </row>
    <row r="929" spans="1:10">
      <c r="A929" t="s">
        <v>65</v>
      </c>
      <c r="B929" t="s">
        <v>1878</v>
      </c>
      <c r="C929" t="s">
        <v>2405</v>
      </c>
      <c r="D929" s="6">
        <v>64</v>
      </c>
      <c r="E929" s="6" t="s">
        <v>3397</v>
      </c>
      <c r="F929" s="6" t="str">
        <f t="shared" si="14"/>
        <v>选内存!$J$929#</v>
      </c>
      <c r="G929" s="6" t="str" cm="1">
        <f t="array" ref="G929">_xlfn.LET(_xlpm.x, J929,
         _xlpm.cellAddress, "【 选内存!" &amp; ADDRESS(ROW(选内存[[#This Row],[自检]]),COLUMN(选内存[[#This Row],[自检]])) &amp; "】",
         _xlfn.IFS(ISBLANK(_xlpm.x),   "error:右侧选项不足:" &amp;  _xlpm.cellAddress,
               ISERROR(_xlpm.x),   "error:右侧选项执行失败:" &amp; _xlpm.cellAddress,
               TRUE,             "ok")
)</f>
        <v>ok</v>
      </c>
      <c r="J929" cm="1">
        <f t="array" ref="J929">IFERROR(_xlfn._xlws.SORT(
    _xlfn.UNIQUE(
        TRANSPOSE(
            _xlfn.FILTERXML("&lt;select&gt;&lt;x&gt;"&amp;SUBSTITUTE(选内存[[#This Row],[内存选项表]],",","&lt;/x&gt;&lt;x&gt;") &amp;"&lt;/x&gt;&lt;/select&gt;","//x")
        )
    )
),"无合适【内存】选项,请清除【规格】或【CPU】后再试")</f>
        <v>512</v>
      </c>
    </row>
    <row r="930" spans="1:10">
      <c r="A930" t="s">
        <v>65</v>
      </c>
      <c r="B930" t="s">
        <v>1878</v>
      </c>
      <c r="C930" t="s">
        <v>2405</v>
      </c>
      <c r="D930" s="6">
        <v>124</v>
      </c>
      <c r="E930" s="6" t="s">
        <v>3390</v>
      </c>
      <c r="F930" s="6" t="str">
        <f t="shared" si="14"/>
        <v>选内存!$J$930#</v>
      </c>
      <c r="G930" s="6" t="str" cm="1">
        <f t="array" ref="G930">_xlfn.LET(_xlpm.x, J930,
         _xlpm.cellAddress, "【 选内存!" &amp; ADDRESS(ROW(选内存[[#This Row],[自检]]),COLUMN(选内存[[#This Row],[自检]])) &amp; "】",
         _xlfn.IFS(ISBLANK(_xlpm.x),   "error:右侧选项不足:" &amp;  _xlpm.cellAddress,
               ISERROR(_xlpm.x),   "error:右侧选项执行失败:" &amp; _xlpm.cellAddress,
               TRUE,             "ok")
)</f>
        <v>ok</v>
      </c>
      <c r="J930" cm="1">
        <f t="array" ref="J930">IFERROR(_xlfn._xlws.SORT(
    _xlfn.UNIQUE(
        TRANSPOSE(
            _xlfn.FILTERXML("&lt;select&gt;&lt;x&gt;"&amp;SUBSTITUTE(选内存[[#This Row],[内存选项表]],",","&lt;/x&gt;&lt;x&gt;") &amp;"&lt;/x&gt;&lt;/select&gt;","//x")
        )
    )
),"无合适【内存】选项,请清除【规格】或【CPU】后再试")</f>
        <v>940</v>
      </c>
    </row>
    <row r="931" spans="1:10">
      <c r="A931" t="s">
        <v>65</v>
      </c>
      <c r="B931" t="s">
        <v>1878</v>
      </c>
      <c r="C931" t="s">
        <v>2415</v>
      </c>
      <c r="D931" s="6">
        <v>1</v>
      </c>
      <c r="E931" s="6" t="s">
        <v>3304</v>
      </c>
      <c r="F931" s="6" t="str">
        <f t="shared" si="14"/>
        <v>选内存!$J$931#</v>
      </c>
      <c r="G931" s="6" t="str" cm="1">
        <f t="array" ref="G931">_xlfn.LET(_xlpm.x, J931,
         _xlpm.cellAddress, "【 选内存!" &amp; ADDRESS(ROW(选内存[[#This Row],[自检]]),COLUMN(选内存[[#This Row],[自检]])) &amp; "】",
         _xlfn.IFS(ISBLANK(_xlpm.x),   "error:右侧选项不足:" &amp;  _xlpm.cellAddress,
               ISERROR(_xlpm.x),   "error:右侧选项执行失败:" &amp; _xlpm.cellAddress,
               TRUE,             "ok")
)</f>
        <v>ok</v>
      </c>
      <c r="J931" cm="1">
        <f t="array" ref="J931">IFERROR(_xlfn._xlws.SORT(
    _xlfn.UNIQUE(
        TRANSPOSE(
            _xlfn.FILTERXML("&lt;select&gt;&lt;x&gt;"&amp;SUBSTITUTE(选内存[[#This Row],[内存选项表]],",","&lt;/x&gt;&lt;x&gt;") &amp;"&lt;/x&gt;&lt;/select&gt;","//x")
        )
    )
),"无合适【内存】选项,请清除【规格】或【CPU】后再试")</f>
        <v>8</v>
      </c>
    </row>
    <row r="932" spans="1:10">
      <c r="A932" t="s">
        <v>65</v>
      </c>
      <c r="B932" t="s">
        <v>1878</v>
      </c>
      <c r="C932" t="s">
        <v>2415</v>
      </c>
      <c r="D932" s="6">
        <v>2</v>
      </c>
      <c r="E932" s="6" t="s">
        <v>3301</v>
      </c>
      <c r="F932" s="6" t="str">
        <f t="shared" si="14"/>
        <v>选内存!$J$932#</v>
      </c>
      <c r="G932" s="6" t="str" cm="1">
        <f t="array" ref="G932">_xlfn.LET(_xlpm.x, J932,
         _xlpm.cellAddress, "【 选内存!" &amp; ADDRESS(ROW(选内存[[#This Row],[自检]]),COLUMN(选内存[[#This Row],[自检]])) &amp; "】",
         _xlfn.IFS(ISBLANK(_xlpm.x),   "error:右侧选项不足:" &amp;  _xlpm.cellAddress,
               ISERROR(_xlpm.x),   "error:右侧选项执行失败:" &amp; _xlpm.cellAddress,
               TRUE,             "ok")
)</f>
        <v>ok</v>
      </c>
      <c r="J932" cm="1">
        <f t="array" ref="J932">IFERROR(_xlfn._xlws.SORT(
    _xlfn.UNIQUE(
        TRANSPOSE(
            _xlfn.FILTERXML("&lt;select&gt;&lt;x&gt;"&amp;SUBSTITUTE(选内存[[#This Row],[内存选项表]],",","&lt;/x&gt;&lt;x&gt;") &amp;"&lt;/x&gt;&lt;/select&gt;","//x")
        )
    )
),"无合适【内存】选项,请清除【规格】或【CPU】后再试")</f>
        <v>16</v>
      </c>
    </row>
    <row r="933" spans="1:10">
      <c r="A933" t="s">
        <v>65</v>
      </c>
      <c r="B933" t="s">
        <v>1878</v>
      </c>
      <c r="C933" t="s">
        <v>2415</v>
      </c>
      <c r="D933" s="6">
        <v>4</v>
      </c>
      <c r="E933" s="6" t="s">
        <v>3290</v>
      </c>
      <c r="F933" s="6" t="str">
        <f t="shared" si="14"/>
        <v>选内存!$J$933#</v>
      </c>
      <c r="G933" s="6" t="str" cm="1">
        <f t="array" ref="G933">_xlfn.LET(_xlpm.x, J933,
         _xlpm.cellAddress, "【 选内存!" &amp; ADDRESS(ROW(选内存[[#This Row],[自检]]),COLUMN(选内存[[#This Row],[自检]])) &amp; "】",
         _xlfn.IFS(ISBLANK(_xlpm.x),   "error:右侧选项不足:" &amp;  _xlpm.cellAddress,
               ISERROR(_xlpm.x),   "error:右侧选项执行失败:" &amp; _xlpm.cellAddress,
               TRUE,             "ok")
)</f>
        <v>ok</v>
      </c>
      <c r="J933" cm="1">
        <f t="array" ref="J933">IFERROR(_xlfn._xlws.SORT(
    _xlfn.UNIQUE(
        TRANSPOSE(
            _xlfn.FILTERXML("&lt;select&gt;&lt;x&gt;"&amp;SUBSTITUTE(选内存[[#This Row],[内存选项表]],",","&lt;/x&gt;&lt;x&gt;") &amp;"&lt;/x&gt;&lt;/select&gt;","//x")
        )
    )
),"无合适【内存】选项,请清除【规格】或【CPU】后再试")</f>
        <v>32</v>
      </c>
    </row>
    <row r="934" spans="1:10">
      <c r="A934" t="s">
        <v>65</v>
      </c>
      <c r="B934" t="s">
        <v>1878</v>
      </c>
      <c r="C934" t="s">
        <v>2415</v>
      </c>
      <c r="D934" s="6">
        <v>8</v>
      </c>
      <c r="E934" s="6" t="s">
        <v>3291</v>
      </c>
      <c r="F934" s="6" t="str">
        <f t="shared" si="14"/>
        <v>选内存!$J$934#</v>
      </c>
      <c r="G934" s="6" t="str" cm="1">
        <f t="array" ref="G934">_xlfn.LET(_xlpm.x, J934,
         _xlpm.cellAddress, "【 选内存!" &amp; ADDRESS(ROW(选内存[[#This Row],[自检]]),COLUMN(选内存[[#This Row],[自检]])) &amp; "】",
         _xlfn.IFS(ISBLANK(_xlpm.x),   "error:右侧选项不足:" &amp;  _xlpm.cellAddress,
               ISERROR(_xlpm.x),   "error:右侧选项执行失败:" &amp; _xlpm.cellAddress,
               TRUE,             "ok")
)</f>
        <v>ok</v>
      </c>
      <c r="J934" cm="1">
        <f t="array" ref="J934">IFERROR(_xlfn._xlws.SORT(
    _xlfn.UNIQUE(
        TRANSPOSE(
            _xlfn.FILTERXML("&lt;select&gt;&lt;x&gt;"&amp;SUBSTITUTE(选内存[[#This Row],[内存选项表]],",","&lt;/x&gt;&lt;x&gt;") &amp;"&lt;/x&gt;&lt;/select&gt;","//x")
        )
    )
),"无合适【内存】选项,请清除【规格】或【CPU】后再试")</f>
        <v>64</v>
      </c>
    </row>
    <row r="935" spans="1:10">
      <c r="A935" t="s">
        <v>65</v>
      </c>
      <c r="B935" t="s">
        <v>1878</v>
      </c>
      <c r="C935" t="s">
        <v>2415</v>
      </c>
      <c r="D935" s="6">
        <v>12</v>
      </c>
      <c r="E935" s="6" t="s">
        <v>3266</v>
      </c>
      <c r="F935" s="6" t="str">
        <f t="shared" si="14"/>
        <v>选内存!$J$935#</v>
      </c>
      <c r="G935" s="6" t="str" cm="1">
        <f t="array" ref="G935">_xlfn.LET(_xlpm.x, J935,
         _xlpm.cellAddress, "【 选内存!" &amp; ADDRESS(ROW(选内存[[#This Row],[自检]]),COLUMN(选内存[[#This Row],[自检]])) &amp; "】",
         _xlfn.IFS(ISBLANK(_xlpm.x),   "error:右侧选项不足:" &amp;  _xlpm.cellAddress,
               ISERROR(_xlpm.x),   "error:右侧选项执行失败:" &amp; _xlpm.cellAddress,
               TRUE,             "ok")
)</f>
        <v>ok</v>
      </c>
      <c r="J935" cm="1">
        <f t="array" ref="J935">IFERROR(_xlfn._xlws.SORT(
    _xlfn.UNIQUE(
        TRANSPOSE(
            _xlfn.FILTERXML("&lt;select&gt;&lt;x&gt;"&amp;SUBSTITUTE(选内存[[#This Row],[内存选项表]],",","&lt;/x&gt;&lt;x&gt;") &amp;"&lt;/x&gt;&lt;/select&gt;","//x")
        )
    )
),"无合适【内存】选项,请清除【规格】或【CPU】后再试")</f>
        <v>96</v>
      </c>
    </row>
    <row r="936" spans="1:10">
      <c r="A936" t="s">
        <v>65</v>
      </c>
      <c r="B936" t="s">
        <v>1878</v>
      </c>
      <c r="C936" t="s">
        <v>2415</v>
      </c>
      <c r="D936" s="6">
        <v>16</v>
      </c>
      <c r="E936" s="6" t="s">
        <v>3323</v>
      </c>
      <c r="F936" s="6" t="str">
        <f t="shared" si="14"/>
        <v>选内存!$J$936#</v>
      </c>
      <c r="G936" s="6" t="str" cm="1">
        <f t="array" ref="G936">_xlfn.LET(_xlpm.x, J936,
         _xlpm.cellAddress, "【 选内存!" &amp; ADDRESS(ROW(选内存[[#This Row],[自检]]),COLUMN(选内存[[#This Row],[自检]])) &amp; "】",
         _xlfn.IFS(ISBLANK(_xlpm.x),   "error:右侧选项不足:" &amp;  _xlpm.cellAddress,
               ISERROR(_xlpm.x),   "error:右侧选项执行失败:" &amp; _xlpm.cellAddress,
               TRUE,             "ok")
)</f>
        <v>ok</v>
      </c>
      <c r="J936" cm="1">
        <f t="array" ref="J936">IFERROR(_xlfn._xlws.SORT(
    _xlfn.UNIQUE(
        TRANSPOSE(
            _xlfn.FILTERXML("&lt;select&gt;&lt;x&gt;"&amp;SUBSTITUTE(选内存[[#This Row],[内存选项表]],",","&lt;/x&gt;&lt;x&gt;") &amp;"&lt;/x&gt;&lt;/select&gt;","//x")
        )
    )
),"无合适【内存】选项,请清除【规格】或【CPU】后再试")</f>
        <v>128</v>
      </c>
    </row>
    <row r="937" spans="1:10">
      <c r="A937" t="s">
        <v>65</v>
      </c>
      <c r="B937" t="s">
        <v>1878</v>
      </c>
      <c r="C937" t="s">
        <v>2415</v>
      </c>
      <c r="D937" s="6">
        <v>24</v>
      </c>
      <c r="E937" s="6" t="s">
        <v>3293</v>
      </c>
      <c r="F937" s="6" t="str">
        <f t="shared" si="14"/>
        <v>选内存!$J$937#</v>
      </c>
      <c r="G937" s="6" t="str" cm="1">
        <f t="array" ref="G937">_xlfn.LET(_xlpm.x, J937,
         _xlpm.cellAddress, "【 选内存!" &amp; ADDRESS(ROW(选内存[[#This Row],[自检]]),COLUMN(选内存[[#This Row],[自检]])) &amp; "】",
         _xlfn.IFS(ISBLANK(_xlpm.x),   "error:右侧选项不足:" &amp;  _xlpm.cellAddress,
               ISERROR(_xlpm.x),   "error:右侧选项执行失败:" &amp; _xlpm.cellAddress,
               TRUE,             "ok")
)</f>
        <v>ok</v>
      </c>
      <c r="J937" cm="1">
        <f t="array" ref="J937">IFERROR(_xlfn._xlws.SORT(
    _xlfn.UNIQUE(
        TRANSPOSE(
            _xlfn.FILTERXML("&lt;select&gt;&lt;x&gt;"&amp;SUBSTITUTE(选内存[[#This Row],[内存选项表]],",","&lt;/x&gt;&lt;x&gt;") &amp;"&lt;/x&gt;&lt;/select&gt;","//x")
        )
    )
),"无合适【内存】选项,请清除【规格】或【CPU】后再试")</f>
        <v>192</v>
      </c>
    </row>
    <row r="938" spans="1:10">
      <c r="A938" t="s">
        <v>65</v>
      </c>
      <c r="B938" t="s">
        <v>1878</v>
      </c>
      <c r="C938" t="s">
        <v>2415</v>
      </c>
      <c r="D938" s="6">
        <v>32</v>
      </c>
      <c r="E938" s="6" t="s">
        <v>3368</v>
      </c>
      <c r="F938" s="6" t="str">
        <f t="shared" si="14"/>
        <v>选内存!$J$938#</v>
      </c>
      <c r="G938" s="6" t="str" cm="1">
        <f t="array" ref="G938">_xlfn.LET(_xlpm.x, J938,
         _xlpm.cellAddress, "【 选内存!" &amp; ADDRESS(ROW(选内存[[#This Row],[自检]]),COLUMN(选内存[[#This Row],[自检]])) &amp; "】",
         _xlfn.IFS(ISBLANK(_xlpm.x),   "error:右侧选项不足:" &amp;  _xlpm.cellAddress,
               ISERROR(_xlpm.x),   "error:右侧选项执行失败:" &amp; _xlpm.cellAddress,
               TRUE,             "ok")
)</f>
        <v>ok</v>
      </c>
      <c r="J938" cm="1">
        <f t="array" ref="J938">IFERROR(_xlfn._xlws.SORT(
    _xlfn.UNIQUE(
        TRANSPOSE(
            _xlfn.FILTERXML("&lt;select&gt;&lt;x&gt;"&amp;SUBSTITUTE(选内存[[#This Row],[内存选项表]],",","&lt;/x&gt;&lt;x&gt;") &amp;"&lt;/x&gt;&lt;/select&gt;","//x")
        )
    )
),"无合适【内存】选项,请清除【规格】或【CPU】后再试")</f>
        <v>256</v>
      </c>
    </row>
    <row r="939" spans="1:10">
      <c r="A939" t="s">
        <v>65</v>
      </c>
      <c r="B939" t="s">
        <v>1878</v>
      </c>
      <c r="C939" t="s">
        <v>2415</v>
      </c>
      <c r="D939" s="6">
        <v>64</v>
      </c>
      <c r="E939" s="6" t="s">
        <v>3397</v>
      </c>
      <c r="F939" s="6" t="str">
        <f t="shared" si="14"/>
        <v>选内存!$J$939#</v>
      </c>
      <c r="G939" s="6" t="str" cm="1">
        <f t="array" ref="G939">_xlfn.LET(_xlpm.x, J939,
         _xlpm.cellAddress, "【 选内存!" &amp; ADDRESS(ROW(选内存[[#This Row],[自检]]),COLUMN(选内存[[#This Row],[自检]])) &amp; "】",
         _xlfn.IFS(ISBLANK(_xlpm.x),   "error:右侧选项不足:" &amp;  _xlpm.cellAddress,
               ISERROR(_xlpm.x),   "error:右侧选项执行失败:" &amp; _xlpm.cellAddress,
               TRUE,             "ok")
)</f>
        <v>ok</v>
      </c>
      <c r="J939" cm="1">
        <f t="array" ref="J939">IFERROR(_xlfn._xlws.SORT(
    _xlfn.UNIQUE(
        TRANSPOSE(
            _xlfn.FILTERXML("&lt;select&gt;&lt;x&gt;"&amp;SUBSTITUTE(选内存[[#This Row],[内存选项表]],",","&lt;/x&gt;&lt;x&gt;") &amp;"&lt;/x&gt;&lt;/select&gt;","//x")
        )
    )
),"无合适【内存】选项,请清除【规格】或【CPU】后再试")</f>
        <v>512</v>
      </c>
    </row>
    <row r="940" spans="1:10">
      <c r="A940" t="s">
        <v>65</v>
      </c>
      <c r="B940" t="s">
        <v>1878</v>
      </c>
      <c r="C940" t="s">
        <v>2415</v>
      </c>
      <c r="D940" s="6">
        <v>84</v>
      </c>
      <c r="E940" s="6" t="s">
        <v>3434</v>
      </c>
      <c r="F940" s="6" t="str">
        <f t="shared" si="14"/>
        <v>选内存!$J$940#</v>
      </c>
      <c r="G940" s="6" t="str" cm="1">
        <f t="array" ref="G940">_xlfn.LET(_xlpm.x, J940,
         _xlpm.cellAddress, "【 选内存!" &amp; ADDRESS(ROW(选内存[[#This Row],[自检]]),COLUMN(选内存[[#This Row],[自检]])) &amp; "】",
         _xlfn.IFS(ISBLANK(_xlpm.x),   "error:右侧选项不足:" &amp;  _xlpm.cellAddress,
               ISERROR(_xlpm.x),   "error:右侧选项执行失败:" &amp; _xlpm.cellAddress,
               TRUE,             "ok")
)</f>
        <v>ok</v>
      </c>
      <c r="J940" cm="1">
        <f t="array" ref="J940">IFERROR(_xlfn._xlws.SORT(
    _xlfn.UNIQUE(
        TRANSPOSE(
            _xlfn.FILTERXML("&lt;select&gt;&lt;x&gt;"&amp;SUBSTITUTE(选内存[[#This Row],[内存选项表]],",","&lt;/x&gt;&lt;x&gt;") &amp;"&lt;/x&gt;&lt;/select&gt;","//x")
        )
    )
),"无合适【内存】选项,请清除【规格】或【CPU】后再试")</f>
        <v>700</v>
      </c>
    </row>
    <row r="941" spans="1:10">
      <c r="A941" t="s">
        <v>65</v>
      </c>
      <c r="B941" t="s">
        <v>1878</v>
      </c>
      <c r="C941" t="s">
        <v>2424</v>
      </c>
      <c r="D941" s="6">
        <v>1</v>
      </c>
      <c r="E941" s="6" t="s">
        <v>3304</v>
      </c>
      <c r="F941" s="6" t="str">
        <f t="shared" si="14"/>
        <v>选内存!$J$941#</v>
      </c>
      <c r="G941" s="6" t="str" cm="1">
        <f t="array" ref="G941">_xlfn.LET(_xlpm.x, J941,
         _xlpm.cellAddress, "【 选内存!" &amp; ADDRESS(ROW(选内存[[#This Row],[自检]]),COLUMN(选内存[[#This Row],[自检]])) &amp; "】",
         _xlfn.IFS(ISBLANK(_xlpm.x),   "error:右侧选项不足:" &amp;  _xlpm.cellAddress,
               ISERROR(_xlpm.x),   "error:右侧选项执行失败:" &amp; _xlpm.cellAddress,
               TRUE,             "ok")
)</f>
        <v>ok</v>
      </c>
      <c r="J941" cm="1">
        <f t="array" ref="J941">IFERROR(_xlfn._xlws.SORT(
    _xlfn.UNIQUE(
        TRANSPOSE(
            _xlfn.FILTERXML("&lt;select&gt;&lt;x&gt;"&amp;SUBSTITUTE(选内存[[#This Row],[内存选项表]],",","&lt;/x&gt;&lt;x&gt;") &amp;"&lt;/x&gt;&lt;/select&gt;","//x")
        )
    )
),"无合适【内存】选项,请清除【规格】或【CPU】后再试")</f>
        <v>8</v>
      </c>
    </row>
    <row r="942" spans="1:10">
      <c r="A942" t="s">
        <v>65</v>
      </c>
      <c r="B942" t="s">
        <v>1878</v>
      </c>
      <c r="C942" t="s">
        <v>2424</v>
      </c>
      <c r="D942" s="6">
        <v>2</v>
      </c>
      <c r="E942" s="6" t="s">
        <v>3301</v>
      </c>
      <c r="F942" s="6" t="str">
        <f t="shared" si="14"/>
        <v>选内存!$J$942#</v>
      </c>
      <c r="G942" s="6" t="str" cm="1">
        <f t="array" ref="G942">_xlfn.LET(_xlpm.x, J942,
         _xlpm.cellAddress, "【 选内存!" &amp; ADDRESS(ROW(选内存[[#This Row],[自检]]),COLUMN(选内存[[#This Row],[自检]])) &amp; "】",
         _xlfn.IFS(ISBLANK(_xlpm.x),   "error:右侧选项不足:" &amp;  _xlpm.cellAddress,
               ISERROR(_xlpm.x),   "error:右侧选项执行失败:" &amp; _xlpm.cellAddress,
               TRUE,             "ok")
)</f>
        <v>ok</v>
      </c>
      <c r="J942" cm="1">
        <f t="array" ref="J942">IFERROR(_xlfn._xlws.SORT(
    _xlfn.UNIQUE(
        TRANSPOSE(
            _xlfn.FILTERXML("&lt;select&gt;&lt;x&gt;"&amp;SUBSTITUTE(选内存[[#This Row],[内存选项表]],",","&lt;/x&gt;&lt;x&gt;") &amp;"&lt;/x&gt;&lt;/select&gt;","//x")
        )
    )
),"无合适【内存】选项,请清除【规格】或【CPU】后再试")</f>
        <v>16</v>
      </c>
    </row>
    <row r="943" spans="1:10">
      <c r="A943" t="s">
        <v>65</v>
      </c>
      <c r="B943" t="s">
        <v>1878</v>
      </c>
      <c r="C943" t="s">
        <v>2424</v>
      </c>
      <c r="D943" s="6">
        <v>4</v>
      </c>
      <c r="E943" s="6" t="s">
        <v>3290</v>
      </c>
      <c r="F943" s="6" t="str">
        <f t="shared" si="14"/>
        <v>选内存!$J$943#</v>
      </c>
      <c r="G943" s="6" t="str" cm="1">
        <f t="array" ref="G943">_xlfn.LET(_xlpm.x, J943,
         _xlpm.cellAddress, "【 选内存!" &amp; ADDRESS(ROW(选内存[[#This Row],[自检]]),COLUMN(选内存[[#This Row],[自检]])) &amp; "】",
         _xlfn.IFS(ISBLANK(_xlpm.x),   "error:右侧选项不足:" &amp;  _xlpm.cellAddress,
               ISERROR(_xlpm.x),   "error:右侧选项执行失败:" &amp; _xlpm.cellAddress,
               TRUE,             "ok")
)</f>
        <v>ok</v>
      </c>
      <c r="J943" cm="1">
        <f t="array" ref="J943">IFERROR(_xlfn._xlws.SORT(
    _xlfn.UNIQUE(
        TRANSPOSE(
            _xlfn.FILTERXML("&lt;select&gt;&lt;x&gt;"&amp;SUBSTITUTE(选内存[[#This Row],[内存选项表]],",","&lt;/x&gt;&lt;x&gt;") &amp;"&lt;/x&gt;&lt;/select&gt;","//x")
        )
    )
),"无合适【内存】选项,请清除【规格】或【CPU】后再试")</f>
        <v>32</v>
      </c>
    </row>
    <row r="944" spans="1:10">
      <c r="A944" t="s">
        <v>65</v>
      </c>
      <c r="B944" t="s">
        <v>1878</v>
      </c>
      <c r="C944" t="s">
        <v>2424</v>
      </c>
      <c r="D944" s="6">
        <v>8</v>
      </c>
      <c r="E944" s="6" t="s">
        <v>3291</v>
      </c>
      <c r="F944" s="6" t="str">
        <f t="shared" si="14"/>
        <v>选内存!$J$944#</v>
      </c>
      <c r="G944" s="6" t="str" cm="1">
        <f t="array" ref="G944">_xlfn.LET(_xlpm.x, J944,
         _xlpm.cellAddress, "【 选内存!" &amp; ADDRESS(ROW(选内存[[#This Row],[自检]]),COLUMN(选内存[[#This Row],[自检]])) &amp; "】",
         _xlfn.IFS(ISBLANK(_xlpm.x),   "error:右侧选项不足:" &amp;  _xlpm.cellAddress,
               ISERROR(_xlpm.x),   "error:右侧选项执行失败:" &amp; _xlpm.cellAddress,
               TRUE,             "ok")
)</f>
        <v>ok</v>
      </c>
      <c r="J944" cm="1">
        <f t="array" ref="J944">IFERROR(_xlfn._xlws.SORT(
    _xlfn.UNIQUE(
        TRANSPOSE(
            _xlfn.FILTERXML("&lt;select&gt;&lt;x&gt;"&amp;SUBSTITUTE(选内存[[#This Row],[内存选项表]],",","&lt;/x&gt;&lt;x&gt;") &amp;"&lt;/x&gt;&lt;/select&gt;","//x")
        )
    )
),"无合适【内存】选项,请清除【规格】或【CPU】后再试")</f>
        <v>64</v>
      </c>
    </row>
    <row r="945" spans="1:11">
      <c r="A945" t="s">
        <v>65</v>
      </c>
      <c r="B945" t="s">
        <v>1878</v>
      </c>
      <c r="C945" t="s">
        <v>2424</v>
      </c>
      <c r="D945" s="6">
        <v>12</v>
      </c>
      <c r="E945" s="6" t="s">
        <v>3649</v>
      </c>
      <c r="F945" s="6" t="str">
        <f t="shared" si="14"/>
        <v>选内存!$J$945#</v>
      </c>
      <c r="G945" s="6" t="str" cm="1">
        <f t="array" ref="G945">_xlfn.LET(_xlpm.x, J945,
         _xlpm.cellAddress, "【 选内存!" &amp; ADDRESS(ROW(选内存[[#This Row],[自检]]),COLUMN(选内存[[#This Row],[自检]])) &amp; "】",
         _xlfn.IFS(ISBLANK(_xlpm.x),   "error:右侧选项不足:" &amp;  _xlpm.cellAddress,
               ISERROR(_xlpm.x),   "error:右侧选项执行失败:" &amp; _xlpm.cellAddress,
               TRUE,             "ok")
)</f>
        <v>ok</v>
      </c>
      <c r="J945" cm="1">
        <f t="array" ref="J945:K945">IFERROR(_xlfn._xlws.SORT(
    _xlfn.UNIQUE(
        TRANSPOSE(
            _xlfn.FILTERXML("&lt;select&gt;&lt;x&gt;"&amp;SUBSTITUTE(选内存[[#This Row],[内存选项表]],",","&lt;/x&gt;&lt;x&gt;") &amp;"&lt;/x&gt;&lt;/select&gt;","//x")
        )
    )
),"无合适【内存】选项,请清除【规格】或【CPU】后再试")</f>
        <v>96</v>
      </c>
      <c r="K945">
        <v>144</v>
      </c>
    </row>
    <row r="946" spans="1:11">
      <c r="A946" t="s">
        <v>65</v>
      </c>
      <c r="B946" t="s">
        <v>1878</v>
      </c>
      <c r="C946" t="s">
        <v>2424</v>
      </c>
      <c r="D946" s="6">
        <v>16</v>
      </c>
      <c r="E946" s="6" t="s">
        <v>3650</v>
      </c>
      <c r="F946" s="6" t="str">
        <f t="shared" si="14"/>
        <v>选内存!$J$946#</v>
      </c>
      <c r="G946" s="6" t="str" cm="1">
        <f t="array" ref="G946">_xlfn.LET(_xlpm.x, J946,
         _xlpm.cellAddress, "【 选内存!" &amp; ADDRESS(ROW(选内存[[#This Row],[自检]]),COLUMN(选内存[[#This Row],[自检]])) &amp; "】",
         _xlfn.IFS(ISBLANK(_xlpm.x),   "error:右侧选项不足:" &amp;  _xlpm.cellAddress,
               ISERROR(_xlpm.x),   "error:右侧选项执行失败:" &amp; _xlpm.cellAddress,
               TRUE,             "ok")
)</f>
        <v>ok</v>
      </c>
      <c r="J946" cm="1">
        <f t="array" ref="J946:K946">IFERROR(_xlfn._xlws.SORT(
    _xlfn.UNIQUE(
        TRANSPOSE(
            _xlfn.FILTERXML("&lt;select&gt;&lt;x&gt;"&amp;SUBSTITUTE(选内存[[#This Row],[内存选项表]],",","&lt;/x&gt;&lt;x&gt;") &amp;"&lt;/x&gt;&lt;/select&gt;","//x")
        )
    )
),"无合适【内存】选项,请清除【规格】或【CPU】后再试")</f>
        <v>128</v>
      </c>
      <c r="K946">
        <v>192</v>
      </c>
    </row>
    <row r="947" spans="1:11">
      <c r="A947" t="s">
        <v>65</v>
      </c>
      <c r="B947" t="s">
        <v>1878</v>
      </c>
      <c r="C947" t="s">
        <v>2424</v>
      </c>
      <c r="D947" s="6">
        <v>32</v>
      </c>
      <c r="E947" s="6" t="s">
        <v>3651</v>
      </c>
      <c r="F947" s="6" t="str">
        <f t="shared" si="14"/>
        <v>选内存!$J$947#</v>
      </c>
      <c r="G947" s="6" t="str" cm="1">
        <f t="array" ref="G947">_xlfn.LET(_xlpm.x, J947,
         _xlpm.cellAddress, "【 选内存!" &amp; ADDRESS(ROW(选内存[[#This Row],[自检]]),COLUMN(选内存[[#This Row],[自检]])) &amp; "】",
         _xlfn.IFS(ISBLANK(_xlpm.x),   "error:右侧选项不足:" &amp;  _xlpm.cellAddress,
               ISERROR(_xlpm.x),   "error:右侧选项执行失败:" &amp; _xlpm.cellAddress,
               TRUE,             "ok")
)</f>
        <v>ok</v>
      </c>
      <c r="J947" cm="1">
        <f t="array" ref="J947:K947">IFERROR(_xlfn._xlws.SORT(
    _xlfn.UNIQUE(
        TRANSPOSE(
            _xlfn.FILTERXML("&lt;select&gt;&lt;x&gt;"&amp;SUBSTITUTE(选内存[[#This Row],[内存选项表]],",","&lt;/x&gt;&lt;x&gt;") &amp;"&lt;/x&gt;&lt;/select&gt;","//x")
        )
    )
),"无合适【内存】选项,请清除【规格】或【CPU】后再试")</f>
        <v>256</v>
      </c>
      <c r="K947">
        <v>384</v>
      </c>
    </row>
    <row r="948" spans="1:11">
      <c r="A948" t="s">
        <v>65</v>
      </c>
      <c r="B948" t="s">
        <v>1878</v>
      </c>
      <c r="C948" t="s">
        <v>2424</v>
      </c>
      <c r="D948" s="6">
        <v>64</v>
      </c>
      <c r="E948" s="6" t="s">
        <v>3397</v>
      </c>
      <c r="F948" s="6" t="str">
        <f t="shared" si="14"/>
        <v>选内存!$J$948#</v>
      </c>
      <c r="G948" s="6" t="str" cm="1">
        <f t="array" ref="G948">_xlfn.LET(_xlpm.x, J948,
         _xlpm.cellAddress, "【 选内存!" &amp; ADDRESS(ROW(选内存[[#This Row],[自检]]),COLUMN(选内存[[#This Row],[自检]])) &amp; "】",
         _xlfn.IFS(ISBLANK(_xlpm.x),   "error:右侧选项不足:" &amp;  _xlpm.cellAddress,
               ISERROR(_xlpm.x),   "error:右侧选项执行失败:" &amp; _xlpm.cellAddress,
               TRUE,             "ok")
)</f>
        <v>ok</v>
      </c>
      <c r="J948" cm="1">
        <f t="array" ref="J948">IFERROR(_xlfn._xlws.SORT(
    _xlfn.UNIQUE(
        TRANSPOSE(
            _xlfn.FILTERXML("&lt;select&gt;&lt;x&gt;"&amp;SUBSTITUTE(选内存[[#This Row],[内存选项表]],",","&lt;/x&gt;&lt;x&gt;") &amp;"&lt;/x&gt;&lt;/select&gt;","//x")
        )
    )
),"无合适【内存】选项,请清除【规格】或【CPU】后再试")</f>
        <v>512</v>
      </c>
    </row>
    <row r="949" spans="1:11">
      <c r="A949" t="s">
        <v>65</v>
      </c>
      <c r="B949" t="s">
        <v>1878</v>
      </c>
      <c r="C949" t="s">
        <v>2424</v>
      </c>
      <c r="D949" s="6">
        <v>72</v>
      </c>
      <c r="E949" s="6" t="s">
        <v>3401</v>
      </c>
      <c r="F949" s="6" t="str">
        <f t="shared" si="14"/>
        <v>选内存!$J$949#</v>
      </c>
      <c r="G949" s="6" t="str" cm="1">
        <f t="array" ref="G949">_xlfn.LET(_xlpm.x, J949,
         _xlpm.cellAddress, "【 选内存!" &amp; ADDRESS(ROW(选内存[[#This Row],[自检]]),COLUMN(选内存[[#This Row],[自检]])) &amp; "】",
         _xlfn.IFS(ISBLANK(_xlpm.x),   "error:右侧选项不足:" &amp;  _xlpm.cellAddress,
               ISERROR(_xlpm.x),   "error:右侧选项执行失败:" &amp; _xlpm.cellAddress,
               TRUE,             "ok")
)</f>
        <v>ok</v>
      </c>
      <c r="J949" cm="1">
        <f t="array" ref="J949">IFERROR(_xlfn._xlws.SORT(
    _xlfn.UNIQUE(
        TRANSPOSE(
            _xlfn.FILTERXML("&lt;select&gt;&lt;x&gt;"&amp;SUBSTITUTE(选内存[[#This Row],[内存选项表]],",","&lt;/x&gt;&lt;x&gt;") &amp;"&lt;/x&gt;&lt;/select&gt;","//x")
        )
    )
),"无合适【内存】选项,请清除【规格】或【CPU】后再试")</f>
        <v>648</v>
      </c>
    </row>
    <row r="950" spans="1:11">
      <c r="A950" t="s">
        <v>65</v>
      </c>
      <c r="B950" t="s">
        <v>1878</v>
      </c>
      <c r="C950" t="s">
        <v>2449</v>
      </c>
      <c r="D950" s="6">
        <v>1</v>
      </c>
      <c r="E950" s="6" t="s">
        <v>3304</v>
      </c>
      <c r="F950" s="6" t="str">
        <f t="shared" si="14"/>
        <v>选内存!$J$950#</v>
      </c>
      <c r="G950" s="6" t="str" cm="1">
        <f t="array" ref="G950">_xlfn.LET(_xlpm.x, J950,
         _xlpm.cellAddress, "【 选内存!" &amp; ADDRESS(ROW(选内存[[#This Row],[自检]]),COLUMN(选内存[[#This Row],[自检]])) &amp; "】",
         _xlfn.IFS(ISBLANK(_xlpm.x),   "error:右侧选项不足:" &amp;  _xlpm.cellAddress,
               ISERROR(_xlpm.x),   "error:右侧选项执行失败:" &amp; _xlpm.cellAddress,
               TRUE,             "ok")
)</f>
        <v>ok</v>
      </c>
      <c r="J950" cm="1">
        <f t="array" ref="J950">IFERROR(_xlfn._xlws.SORT(
    _xlfn.UNIQUE(
        TRANSPOSE(
            _xlfn.FILTERXML("&lt;select&gt;&lt;x&gt;"&amp;SUBSTITUTE(选内存[[#This Row],[内存选项表]],",","&lt;/x&gt;&lt;x&gt;") &amp;"&lt;/x&gt;&lt;/select&gt;","//x")
        )
    )
),"无合适【内存】选项,请清除【规格】或【CPU】后再试")</f>
        <v>8</v>
      </c>
    </row>
    <row r="951" spans="1:11">
      <c r="A951" t="s">
        <v>65</v>
      </c>
      <c r="B951" t="s">
        <v>1878</v>
      </c>
      <c r="C951" t="s">
        <v>2449</v>
      </c>
      <c r="D951" s="6">
        <v>2</v>
      </c>
      <c r="E951" s="6" t="s">
        <v>3301</v>
      </c>
      <c r="F951" s="6" t="str">
        <f t="shared" si="14"/>
        <v>选内存!$J$951#</v>
      </c>
      <c r="G951" s="6" t="str" cm="1">
        <f t="array" ref="G951">_xlfn.LET(_xlpm.x, J951,
         _xlpm.cellAddress, "【 选内存!" &amp; ADDRESS(ROW(选内存[[#This Row],[自检]]),COLUMN(选内存[[#This Row],[自检]])) &amp; "】",
         _xlfn.IFS(ISBLANK(_xlpm.x),   "error:右侧选项不足:" &amp;  _xlpm.cellAddress,
               ISERROR(_xlpm.x),   "error:右侧选项执行失败:" &amp; _xlpm.cellAddress,
               TRUE,             "ok")
)</f>
        <v>ok</v>
      </c>
      <c r="J951" cm="1">
        <f t="array" ref="J951">IFERROR(_xlfn._xlws.SORT(
    _xlfn.UNIQUE(
        TRANSPOSE(
            _xlfn.FILTERXML("&lt;select&gt;&lt;x&gt;"&amp;SUBSTITUTE(选内存[[#This Row],[内存选项表]],",","&lt;/x&gt;&lt;x&gt;") &amp;"&lt;/x&gt;&lt;/select&gt;","//x")
        )
    )
),"无合适【内存】选项,请清除【规格】或【CPU】后再试")</f>
        <v>16</v>
      </c>
    </row>
    <row r="952" spans="1:11">
      <c r="A952" t="s">
        <v>65</v>
      </c>
      <c r="B952" t="s">
        <v>1878</v>
      </c>
      <c r="C952" t="s">
        <v>2449</v>
      </c>
      <c r="D952" s="6">
        <v>4</v>
      </c>
      <c r="E952" s="6" t="s">
        <v>3290</v>
      </c>
      <c r="F952" s="6" t="str">
        <f t="shared" si="14"/>
        <v>选内存!$J$952#</v>
      </c>
      <c r="G952" s="6" t="str" cm="1">
        <f t="array" ref="G952">_xlfn.LET(_xlpm.x, J952,
         _xlpm.cellAddress, "【 选内存!" &amp; ADDRESS(ROW(选内存[[#This Row],[自检]]),COLUMN(选内存[[#This Row],[自检]])) &amp; "】",
         _xlfn.IFS(ISBLANK(_xlpm.x),   "error:右侧选项不足:" &amp;  _xlpm.cellAddress,
               ISERROR(_xlpm.x),   "error:右侧选项执行失败:" &amp; _xlpm.cellAddress,
               TRUE,             "ok")
)</f>
        <v>ok</v>
      </c>
      <c r="J952" cm="1">
        <f t="array" ref="J952">IFERROR(_xlfn._xlws.SORT(
    _xlfn.UNIQUE(
        TRANSPOSE(
            _xlfn.FILTERXML("&lt;select&gt;&lt;x&gt;"&amp;SUBSTITUTE(选内存[[#This Row],[内存选项表]],",","&lt;/x&gt;&lt;x&gt;") &amp;"&lt;/x&gt;&lt;/select&gt;","//x")
        )
    )
),"无合适【内存】选项,请清除【规格】或【CPU】后再试")</f>
        <v>32</v>
      </c>
    </row>
    <row r="953" spans="1:11">
      <c r="A953" t="s">
        <v>65</v>
      </c>
      <c r="B953" t="s">
        <v>1878</v>
      </c>
      <c r="C953" t="s">
        <v>2449</v>
      </c>
      <c r="D953" s="6">
        <v>8</v>
      </c>
      <c r="E953" s="6" t="s">
        <v>3291</v>
      </c>
      <c r="F953" s="6" t="str">
        <f t="shared" si="14"/>
        <v>选内存!$J$953#</v>
      </c>
      <c r="G953" s="6" t="str" cm="1">
        <f t="array" ref="G953">_xlfn.LET(_xlpm.x, J953,
         _xlpm.cellAddress, "【 选内存!" &amp; ADDRESS(ROW(选内存[[#This Row],[自检]]),COLUMN(选内存[[#This Row],[自检]])) &amp; "】",
         _xlfn.IFS(ISBLANK(_xlpm.x),   "error:右侧选项不足:" &amp;  _xlpm.cellAddress,
               ISERROR(_xlpm.x),   "error:右侧选项执行失败:" &amp; _xlpm.cellAddress,
               TRUE,             "ok")
)</f>
        <v>ok</v>
      </c>
      <c r="J953" cm="1">
        <f t="array" ref="J953">IFERROR(_xlfn._xlws.SORT(
    _xlfn.UNIQUE(
        TRANSPOSE(
            _xlfn.FILTERXML("&lt;select&gt;&lt;x&gt;"&amp;SUBSTITUTE(选内存[[#This Row],[内存选项表]],",","&lt;/x&gt;&lt;x&gt;") &amp;"&lt;/x&gt;&lt;/select&gt;","//x")
        )
    )
),"无合适【内存】选项,请清除【规格】或【CPU】后再试")</f>
        <v>64</v>
      </c>
    </row>
    <row r="954" spans="1:11">
      <c r="A954" t="s">
        <v>65</v>
      </c>
      <c r="B954" t="s">
        <v>1878</v>
      </c>
      <c r="C954" t="s">
        <v>2449</v>
      </c>
      <c r="D954" s="6">
        <v>12</v>
      </c>
      <c r="E954" s="6" t="s">
        <v>3266</v>
      </c>
      <c r="F954" s="6" t="str">
        <f t="shared" si="14"/>
        <v>选内存!$J$954#</v>
      </c>
      <c r="G954" s="6" t="str" cm="1">
        <f t="array" ref="G954">_xlfn.LET(_xlpm.x, J954,
         _xlpm.cellAddress, "【 选内存!" &amp; ADDRESS(ROW(选内存[[#This Row],[自检]]),COLUMN(选内存[[#This Row],[自检]])) &amp; "】",
         _xlfn.IFS(ISBLANK(_xlpm.x),   "error:右侧选项不足:" &amp;  _xlpm.cellAddress,
               ISERROR(_xlpm.x),   "error:右侧选项执行失败:" &amp; _xlpm.cellAddress,
               TRUE,             "ok")
)</f>
        <v>ok</v>
      </c>
      <c r="J954" cm="1">
        <f t="array" ref="J954">IFERROR(_xlfn._xlws.SORT(
    _xlfn.UNIQUE(
        TRANSPOSE(
            _xlfn.FILTERXML("&lt;select&gt;&lt;x&gt;"&amp;SUBSTITUTE(选内存[[#This Row],[内存选项表]],",","&lt;/x&gt;&lt;x&gt;") &amp;"&lt;/x&gt;&lt;/select&gt;","//x")
        )
    )
),"无合适【内存】选项,请清除【规格】或【CPU】后再试")</f>
        <v>96</v>
      </c>
    </row>
    <row r="955" spans="1:11">
      <c r="A955" t="s">
        <v>65</v>
      </c>
      <c r="B955" t="s">
        <v>1878</v>
      </c>
      <c r="C955" t="s">
        <v>2449</v>
      </c>
      <c r="D955" s="6">
        <v>16</v>
      </c>
      <c r="E955" s="6" t="s">
        <v>3323</v>
      </c>
      <c r="F955" s="6" t="str">
        <f t="shared" si="14"/>
        <v>选内存!$J$955#</v>
      </c>
      <c r="G955" s="6" t="str" cm="1">
        <f t="array" ref="G955">_xlfn.LET(_xlpm.x, J955,
         _xlpm.cellAddress, "【 选内存!" &amp; ADDRESS(ROW(选内存[[#This Row],[自检]]),COLUMN(选内存[[#This Row],[自检]])) &amp; "】",
         _xlfn.IFS(ISBLANK(_xlpm.x),   "error:右侧选项不足:" &amp;  _xlpm.cellAddress,
               ISERROR(_xlpm.x),   "error:右侧选项执行失败:" &amp; _xlpm.cellAddress,
               TRUE,             "ok")
)</f>
        <v>ok</v>
      </c>
      <c r="J955" cm="1">
        <f t="array" ref="J955">IFERROR(_xlfn._xlws.SORT(
    _xlfn.UNIQUE(
        TRANSPOSE(
            _xlfn.FILTERXML("&lt;select&gt;&lt;x&gt;"&amp;SUBSTITUTE(选内存[[#This Row],[内存选项表]],",","&lt;/x&gt;&lt;x&gt;") &amp;"&lt;/x&gt;&lt;/select&gt;","//x")
        )
    )
),"无合适【内存】选项,请清除【规格】或【CPU】后再试")</f>
        <v>128</v>
      </c>
    </row>
    <row r="956" spans="1:11">
      <c r="A956" t="s">
        <v>65</v>
      </c>
      <c r="B956" t="s">
        <v>1878</v>
      </c>
      <c r="C956" t="s">
        <v>2449</v>
      </c>
      <c r="D956" s="6">
        <v>24</v>
      </c>
      <c r="E956" s="6" t="s">
        <v>3293</v>
      </c>
      <c r="F956" s="6" t="str">
        <f t="shared" si="14"/>
        <v>选内存!$J$956#</v>
      </c>
      <c r="G956" s="6" t="str" cm="1">
        <f t="array" ref="G956">_xlfn.LET(_xlpm.x, J956,
         _xlpm.cellAddress, "【 选内存!" &amp; ADDRESS(ROW(选内存[[#This Row],[自检]]),COLUMN(选内存[[#This Row],[自检]])) &amp; "】",
         _xlfn.IFS(ISBLANK(_xlpm.x),   "error:右侧选项不足:" &amp;  _xlpm.cellAddress,
               ISERROR(_xlpm.x),   "error:右侧选项执行失败:" &amp; _xlpm.cellAddress,
               TRUE,             "ok")
)</f>
        <v>ok</v>
      </c>
      <c r="J956" cm="1">
        <f t="array" ref="J956">IFERROR(_xlfn._xlws.SORT(
    _xlfn.UNIQUE(
        TRANSPOSE(
            _xlfn.FILTERXML("&lt;select&gt;&lt;x&gt;"&amp;SUBSTITUTE(选内存[[#This Row],[内存选项表]],",","&lt;/x&gt;&lt;x&gt;") &amp;"&lt;/x&gt;&lt;/select&gt;","//x")
        )
    )
),"无合适【内存】选项,请清除【规格】或【CPU】后再试")</f>
        <v>192</v>
      </c>
    </row>
    <row r="957" spans="1:11">
      <c r="A957" t="s">
        <v>65</v>
      </c>
      <c r="B957" t="s">
        <v>1878</v>
      </c>
      <c r="C957" t="s">
        <v>2449</v>
      </c>
      <c r="D957" s="6">
        <v>32</v>
      </c>
      <c r="E957" s="6" t="s">
        <v>3368</v>
      </c>
      <c r="F957" s="6" t="str">
        <f t="shared" si="14"/>
        <v>选内存!$J$957#</v>
      </c>
      <c r="G957" s="6" t="str" cm="1">
        <f t="array" ref="G957">_xlfn.LET(_xlpm.x, J957,
         _xlpm.cellAddress, "【 选内存!" &amp; ADDRESS(ROW(选内存[[#This Row],[自检]]),COLUMN(选内存[[#This Row],[自检]])) &amp; "】",
         _xlfn.IFS(ISBLANK(_xlpm.x),   "error:右侧选项不足:" &amp;  _xlpm.cellAddress,
               ISERROR(_xlpm.x),   "error:右侧选项执行失败:" &amp; _xlpm.cellAddress,
               TRUE,             "ok")
)</f>
        <v>ok</v>
      </c>
      <c r="J957" cm="1">
        <f t="array" ref="J957">IFERROR(_xlfn._xlws.SORT(
    _xlfn.UNIQUE(
        TRANSPOSE(
            _xlfn.FILTERXML("&lt;select&gt;&lt;x&gt;"&amp;SUBSTITUTE(选内存[[#This Row],[内存选项表]],",","&lt;/x&gt;&lt;x&gt;") &amp;"&lt;/x&gt;&lt;/select&gt;","//x")
        )
    )
),"无合适【内存】选项,请清除【规格】或【CPU】后再试")</f>
        <v>256</v>
      </c>
    </row>
    <row r="958" spans="1:11">
      <c r="A958" t="s">
        <v>65</v>
      </c>
      <c r="B958" t="s">
        <v>1878</v>
      </c>
      <c r="C958" t="s">
        <v>2449</v>
      </c>
      <c r="D958" s="6">
        <v>48</v>
      </c>
      <c r="E958" s="6" t="s">
        <v>3267</v>
      </c>
      <c r="F958" s="6" t="str">
        <f t="shared" si="14"/>
        <v>选内存!$J$958#</v>
      </c>
      <c r="G958" s="6" t="str" cm="1">
        <f t="array" ref="G958">_xlfn.LET(_xlpm.x, J958,
         _xlpm.cellAddress, "【 选内存!" &amp; ADDRESS(ROW(选内存[[#This Row],[自检]]),COLUMN(选内存[[#This Row],[自检]])) &amp; "】",
         _xlfn.IFS(ISBLANK(_xlpm.x),   "error:右侧选项不足:" &amp;  _xlpm.cellAddress,
               ISERROR(_xlpm.x),   "error:右侧选项执行失败:" &amp; _xlpm.cellAddress,
               TRUE,             "ok")
)</f>
        <v>ok</v>
      </c>
      <c r="J958" cm="1">
        <f t="array" ref="J958">IFERROR(_xlfn._xlws.SORT(
    _xlfn.UNIQUE(
        TRANSPOSE(
            _xlfn.FILTERXML("&lt;select&gt;&lt;x&gt;"&amp;SUBSTITUTE(选内存[[#This Row],[内存选项表]],",","&lt;/x&gt;&lt;x&gt;") &amp;"&lt;/x&gt;&lt;/select&gt;","//x")
        )
    )
),"无合适【内存】选项,请清除【规格】或【CPU】后再试")</f>
        <v>384</v>
      </c>
    </row>
    <row r="959" spans="1:11">
      <c r="A959" t="s">
        <v>65</v>
      </c>
      <c r="B959" t="s">
        <v>1878</v>
      </c>
      <c r="C959" t="s">
        <v>2449</v>
      </c>
      <c r="D959" s="6">
        <v>56</v>
      </c>
      <c r="E959" s="6" t="s">
        <v>3392</v>
      </c>
      <c r="F959" s="6" t="str">
        <f t="shared" si="14"/>
        <v>选内存!$J$959#</v>
      </c>
      <c r="G959" s="6" t="str" cm="1">
        <f t="array" ref="G959">_xlfn.LET(_xlpm.x, J959,
         _xlpm.cellAddress, "【 选内存!" &amp; ADDRESS(ROW(选内存[[#This Row],[自检]]),COLUMN(选内存[[#This Row],[自检]])) &amp; "】",
         _xlfn.IFS(ISBLANK(_xlpm.x),   "error:右侧选项不足:" &amp;  _xlpm.cellAddress,
               ISERROR(_xlpm.x),   "error:右侧选项执行失败:" &amp; _xlpm.cellAddress,
               TRUE,             "ok")
)</f>
        <v>ok</v>
      </c>
      <c r="J959" cm="1">
        <f t="array" ref="J959">IFERROR(_xlfn._xlws.SORT(
    _xlfn.UNIQUE(
        TRANSPOSE(
            _xlfn.FILTERXML("&lt;select&gt;&lt;x&gt;"&amp;SUBSTITUTE(选内存[[#This Row],[内存选项表]],",","&lt;/x&gt;&lt;x&gt;") &amp;"&lt;/x&gt;&lt;/select&gt;","//x")
        )
    )
),"无合适【内存】选项,请清除【规格】或【CPU】后再试")</f>
        <v>448</v>
      </c>
    </row>
    <row r="960" spans="1:11">
      <c r="A960" t="s">
        <v>65</v>
      </c>
      <c r="B960" t="s">
        <v>1878</v>
      </c>
      <c r="C960" t="s">
        <v>2460</v>
      </c>
      <c r="D960" s="6">
        <v>1</v>
      </c>
      <c r="E960" s="6" t="s">
        <v>3304</v>
      </c>
      <c r="F960" s="6" t="str">
        <f t="shared" si="14"/>
        <v>选内存!$J$960#</v>
      </c>
      <c r="G960" s="6" t="str" cm="1">
        <f t="array" ref="G960">_xlfn.LET(_xlpm.x, J960,
         _xlpm.cellAddress, "【 选内存!" &amp; ADDRESS(ROW(选内存[[#This Row],[自检]]),COLUMN(选内存[[#This Row],[自检]])) &amp; "】",
         _xlfn.IFS(ISBLANK(_xlpm.x),   "error:右侧选项不足:" &amp;  _xlpm.cellAddress,
               ISERROR(_xlpm.x),   "error:右侧选项执行失败:" &amp; _xlpm.cellAddress,
               TRUE,             "ok")
)</f>
        <v>ok</v>
      </c>
      <c r="J960" cm="1">
        <f t="array" ref="J960">IFERROR(_xlfn._xlws.SORT(
    _xlfn.UNIQUE(
        TRANSPOSE(
            _xlfn.FILTERXML("&lt;select&gt;&lt;x&gt;"&amp;SUBSTITUTE(选内存[[#This Row],[内存选项表]],",","&lt;/x&gt;&lt;x&gt;") &amp;"&lt;/x&gt;&lt;/select&gt;","//x")
        )
    )
),"无合适【内存】选项,请清除【规格】或【CPU】后再试")</f>
        <v>8</v>
      </c>
    </row>
    <row r="961" spans="1:10">
      <c r="A961" t="s">
        <v>65</v>
      </c>
      <c r="B961" t="s">
        <v>1878</v>
      </c>
      <c r="C961" t="s">
        <v>2460</v>
      </c>
      <c r="D961" s="6">
        <v>2</v>
      </c>
      <c r="E961" s="6" t="s">
        <v>3301</v>
      </c>
      <c r="F961" s="6" t="str">
        <f t="shared" si="14"/>
        <v>选内存!$J$961#</v>
      </c>
      <c r="G961" s="6" t="str" cm="1">
        <f t="array" ref="G961">_xlfn.LET(_xlpm.x, J961,
         _xlpm.cellAddress, "【 选内存!" &amp; ADDRESS(ROW(选内存[[#This Row],[自检]]),COLUMN(选内存[[#This Row],[自检]])) &amp; "】",
         _xlfn.IFS(ISBLANK(_xlpm.x),   "error:右侧选项不足:" &amp;  _xlpm.cellAddress,
               ISERROR(_xlpm.x),   "error:右侧选项执行失败:" &amp; _xlpm.cellAddress,
               TRUE,             "ok")
)</f>
        <v>ok</v>
      </c>
      <c r="J961" cm="1">
        <f t="array" ref="J961">IFERROR(_xlfn._xlws.SORT(
    _xlfn.UNIQUE(
        TRANSPOSE(
            _xlfn.FILTERXML("&lt;select&gt;&lt;x&gt;"&amp;SUBSTITUTE(选内存[[#This Row],[内存选项表]],",","&lt;/x&gt;&lt;x&gt;") &amp;"&lt;/x&gt;&lt;/select&gt;","//x")
        )
    )
),"无合适【内存】选项,请清除【规格】或【CPU】后再试")</f>
        <v>16</v>
      </c>
    </row>
    <row r="962" spans="1:10">
      <c r="A962" t="s">
        <v>65</v>
      </c>
      <c r="B962" t="s">
        <v>1878</v>
      </c>
      <c r="C962" t="s">
        <v>2460</v>
      </c>
      <c r="D962" s="6">
        <v>4</v>
      </c>
      <c r="E962" s="6" t="s">
        <v>3290</v>
      </c>
      <c r="F962" s="6" t="str">
        <f t="shared" ref="F962:F1025" si="15">"选内存!" &amp; ADDRESS(ROW(J962),COLUMN(J962)) &amp; "#"</f>
        <v>选内存!$J$962#</v>
      </c>
      <c r="G962" s="6" t="str" cm="1">
        <f t="array" ref="G962">_xlfn.LET(_xlpm.x, J962,
         _xlpm.cellAddress, "【 选内存!" &amp; ADDRESS(ROW(选内存[[#This Row],[自检]]),COLUMN(选内存[[#This Row],[自检]])) &amp; "】",
         _xlfn.IFS(ISBLANK(_xlpm.x),   "error:右侧选项不足:" &amp;  _xlpm.cellAddress,
               ISERROR(_xlpm.x),   "error:右侧选项执行失败:" &amp; _xlpm.cellAddress,
               TRUE,             "ok")
)</f>
        <v>ok</v>
      </c>
      <c r="J962" cm="1">
        <f t="array" ref="J962">IFERROR(_xlfn._xlws.SORT(
    _xlfn.UNIQUE(
        TRANSPOSE(
            _xlfn.FILTERXML("&lt;select&gt;&lt;x&gt;"&amp;SUBSTITUTE(选内存[[#This Row],[内存选项表]],",","&lt;/x&gt;&lt;x&gt;") &amp;"&lt;/x&gt;&lt;/select&gt;","//x")
        )
    )
),"无合适【内存】选项,请清除【规格】或【CPU】后再试")</f>
        <v>32</v>
      </c>
    </row>
    <row r="963" spans="1:10">
      <c r="A963" t="s">
        <v>65</v>
      </c>
      <c r="B963" t="s">
        <v>1878</v>
      </c>
      <c r="C963" t="s">
        <v>2460</v>
      </c>
      <c r="D963" s="6">
        <v>8</v>
      </c>
      <c r="E963" s="6" t="s">
        <v>3291</v>
      </c>
      <c r="F963" s="6" t="str">
        <f t="shared" si="15"/>
        <v>选内存!$J$963#</v>
      </c>
      <c r="G963" s="6" t="str" cm="1">
        <f t="array" ref="G963">_xlfn.LET(_xlpm.x, J963,
         _xlpm.cellAddress, "【 选内存!" &amp; ADDRESS(ROW(选内存[[#This Row],[自检]]),COLUMN(选内存[[#This Row],[自检]])) &amp; "】",
         _xlfn.IFS(ISBLANK(_xlpm.x),   "error:右侧选项不足:" &amp;  _xlpm.cellAddress,
               ISERROR(_xlpm.x),   "error:右侧选项执行失败:" &amp; _xlpm.cellAddress,
               TRUE,             "ok")
)</f>
        <v>ok</v>
      </c>
      <c r="J963" cm="1">
        <f t="array" ref="J963">IFERROR(_xlfn._xlws.SORT(
    _xlfn.UNIQUE(
        TRANSPOSE(
            _xlfn.FILTERXML("&lt;select&gt;&lt;x&gt;"&amp;SUBSTITUTE(选内存[[#This Row],[内存选项表]],",","&lt;/x&gt;&lt;x&gt;") &amp;"&lt;/x&gt;&lt;/select&gt;","//x")
        )
    )
),"无合适【内存】选项,请清除【规格】或【CPU】后再试")</f>
        <v>64</v>
      </c>
    </row>
    <row r="964" spans="1:10">
      <c r="A964" t="s">
        <v>65</v>
      </c>
      <c r="B964" t="s">
        <v>1878</v>
      </c>
      <c r="C964" t="s">
        <v>2460</v>
      </c>
      <c r="D964" s="6">
        <v>12</v>
      </c>
      <c r="E964" s="6" t="s">
        <v>3266</v>
      </c>
      <c r="F964" s="6" t="str">
        <f t="shared" si="15"/>
        <v>选内存!$J$964#</v>
      </c>
      <c r="G964" s="6" t="str" cm="1">
        <f t="array" ref="G964">_xlfn.LET(_xlpm.x, J964,
         _xlpm.cellAddress, "【 选内存!" &amp; ADDRESS(ROW(选内存[[#This Row],[自检]]),COLUMN(选内存[[#This Row],[自检]])) &amp; "】",
         _xlfn.IFS(ISBLANK(_xlpm.x),   "error:右侧选项不足:" &amp;  _xlpm.cellAddress,
               ISERROR(_xlpm.x),   "error:右侧选项执行失败:" &amp; _xlpm.cellAddress,
               TRUE,             "ok")
)</f>
        <v>ok</v>
      </c>
      <c r="J964" cm="1">
        <f t="array" ref="J964">IFERROR(_xlfn._xlws.SORT(
    _xlfn.UNIQUE(
        TRANSPOSE(
            _xlfn.FILTERXML("&lt;select&gt;&lt;x&gt;"&amp;SUBSTITUTE(选内存[[#This Row],[内存选项表]],",","&lt;/x&gt;&lt;x&gt;") &amp;"&lt;/x&gt;&lt;/select&gt;","//x")
        )
    )
),"无合适【内存】选项,请清除【规格】或【CPU】后再试")</f>
        <v>96</v>
      </c>
    </row>
    <row r="965" spans="1:10">
      <c r="A965" t="s">
        <v>65</v>
      </c>
      <c r="B965" t="s">
        <v>1878</v>
      </c>
      <c r="C965" t="s">
        <v>2460</v>
      </c>
      <c r="D965" s="6">
        <v>16</v>
      </c>
      <c r="E965" s="6" t="s">
        <v>3323</v>
      </c>
      <c r="F965" s="6" t="str">
        <f t="shared" si="15"/>
        <v>选内存!$J$965#</v>
      </c>
      <c r="G965" s="6" t="str" cm="1">
        <f t="array" ref="G965">_xlfn.LET(_xlpm.x, J965,
         _xlpm.cellAddress, "【 选内存!" &amp; ADDRESS(ROW(选内存[[#This Row],[自检]]),COLUMN(选内存[[#This Row],[自检]])) &amp; "】",
         _xlfn.IFS(ISBLANK(_xlpm.x),   "error:右侧选项不足:" &amp;  _xlpm.cellAddress,
               ISERROR(_xlpm.x),   "error:右侧选项执行失败:" &amp; _xlpm.cellAddress,
               TRUE,             "ok")
)</f>
        <v>ok</v>
      </c>
      <c r="J965" cm="1">
        <f t="array" ref="J965">IFERROR(_xlfn._xlws.SORT(
    _xlfn.UNIQUE(
        TRANSPOSE(
            _xlfn.FILTERXML("&lt;select&gt;&lt;x&gt;"&amp;SUBSTITUTE(选内存[[#This Row],[内存选项表]],",","&lt;/x&gt;&lt;x&gt;") &amp;"&lt;/x&gt;&lt;/select&gt;","//x")
        )
    )
),"无合适【内存】选项,请清除【规格】或【CPU】后再试")</f>
        <v>128</v>
      </c>
    </row>
    <row r="966" spans="1:10">
      <c r="A966" t="s">
        <v>65</v>
      </c>
      <c r="B966" t="s">
        <v>1878</v>
      </c>
      <c r="C966" t="s">
        <v>2460</v>
      </c>
      <c r="D966" s="6">
        <v>24</v>
      </c>
      <c r="E966" s="6" t="s">
        <v>3293</v>
      </c>
      <c r="F966" s="6" t="str">
        <f t="shared" si="15"/>
        <v>选内存!$J$966#</v>
      </c>
      <c r="G966" s="6" t="str" cm="1">
        <f t="array" ref="G966">_xlfn.LET(_xlpm.x, J966,
         _xlpm.cellAddress, "【 选内存!" &amp; ADDRESS(ROW(选内存[[#This Row],[自检]]),COLUMN(选内存[[#This Row],[自检]])) &amp; "】",
         _xlfn.IFS(ISBLANK(_xlpm.x),   "error:右侧选项不足:" &amp;  _xlpm.cellAddress,
               ISERROR(_xlpm.x),   "error:右侧选项执行失败:" &amp; _xlpm.cellAddress,
               TRUE,             "ok")
)</f>
        <v>ok</v>
      </c>
      <c r="J966" cm="1">
        <f t="array" ref="J966">IFERROR(_xlfn._xlws.SORT(
    _xlfn.UNIQUE(
        TRANSPOSE(
            _xlfn.FILTERXML("&lt;select&gt;&lt;x&gt;"&amp;SUBSTITUTE(选内存[[#This Row],[内存选项表]],",","&lt;/x&gt;&lt;x&gt;") &amp;"&lt;/x&gt;&lt;/select&gt;","//x")
        )
    )
),"无合适【内存】选项,请清除【规格】或【CPU】后再试")</f>
        <v>192</v>
      </c>
    </row>
    <row r="967" spans="1:10">
      <c r="A967" t="s">
        <v>65</v>
      </c>
      <c r="B967" t="s">
        <v>1878</v>
      </c>
      <c r="C967" t="s">
        <v>2460</v>
      </c>
      <c r="D967" s="6">
        <v>32</v>
      </c>
      <c r="E967" s="6" t="s">
        <v>3368</v>
      </c>
      <c r="F967" s="6" t="str">
        <f t="shared" si="15"/>
        <v>选内存!$J$967#</v>
      </c>
      <c r="G967" s="6" t="str" cm="1">
        <f t="array" ref="G967">_xlfn.LET(_xlpm.x, J967,
         _xlpm.cellAddress, "【 选内存!" &amp; ADDRESS(ROW(选内存[[#This Row],[自检]]),COLUMN(选内存[[#This Row],[自检]])) &amp; "】",
         _xlfn.IFS(ISBLANK(_xlpm.x),   "error:右侧选项不足:" &amp;  _xlpm.cellAddress,
               ISERROR(_xlpm.x),   "error:右侧选项执行失败:" &amp; _xlpm.cellAddress,
               TRUE,             "ok")
)</f>
        <v>ok</v>
      </c>
      <c r="J967" cm="1">
        <f t="array" ref="J967">IFERROR(_xlfn._xlws.SORT(
    _xlfn.UNIQUE(
        TRANSPOSE(
            _xlfn.FILTERXML("&lt;select&gt;&lt;x&gt;"&amp;SUBSTITUTE(选内存[[#This Row],[内存选项表]],",","&lt;/x&gt;&lt;x&gt;") &amp;"&lt;/x&gt;&lt;/select&gt;","//x")
        )
    )
),"无合适【内存】选项,请清除【规格】或【CPU】后再试")</f>
        <v>256</v>
      </c>
    </row>
    <row r="968" spans="1:10">
      <c r="A968" t="s">
        <v>65</v>
      </c>
      <c r="B968" t="s">
        <v>1878</v>
      </c>
      <c r="C968" t="s">
        <v>2469</v>
      </c>
      <c r="D968" s="6">
        <v>16</v>
      </c>
      <c r="E968" s="6" t="s">
        <v>3266</v>
      </c>
      <c r="F968" s="6" t="str">
        <f t="shared" si="15"/>
        <v>选内存!$J$968#</v>
      </c>
      <c r="G968" s="6" t="str" cm="1">
        <f t="array" ref="G968">_xlfn.LET(_xlpm.x, J968,
         _xlpm.cellAddress, "【 选内存!" &amp; ADDRESS(ROW(选内存[[#This Row],[自检]]),COLUMN(选内存[[#This Row],[自检]])) &amp; "】",
         _xlfn.IFS(ISBLANK(_xlpm.x),   "error:右侧选项不足:" &amp;  _xlpm.cellAddress,
               ISERROR(_xlpm.x),   "error:右侧选项执行失败:" &amp; _xlpm.cellAddress,
               TRUE,             "ok")
)</f>
        <v>ok</v>
      </c>
      <c r="J968" cm="1">
        <f t="array" ref="J968">IFERROR(_xlfn._xlws.SORT(
    _xlfn.UNIQUE(
        TRANSPOSE(
            _xlfn.FILTERXML("&lt;select&gt;&lt;x&gt;"&amp;SUBSTITUTE(选内存[[#This Row],[内存选项表]],",","&lt;/x&gt;&lt;x&gt;") &amp;"&lt;/x&gt;&lt;/select&gt;","//x")
        )
    )
),"无合适【内存】选项,请清除【规格】或【CPU】后再试")</f>
        <v>96</v>
      </c>
    </row>
    <row r="969" spans="1:10">
      <c r="A969" t="s">
        <v>65</v>
      </c>
      <c r="B969" t="s">
        <v>1878</v>
      </c>
      <c r="C969" t="s">
        <v>2469</v>
      </c>
      <c r="D969" s="6">
        <v>32</v>
      </c>
      <c r="E969" s="6" t="s">
        <v>3293</v>
      </c>
      <c r="F969" s="6" t="str">
        <f t="shared" si="15"/>
        <v>选内存!$J$969#</v>
      </c>
      <c r="G969" s="6" t="str" cm="1">
        <f t="array" ref="G969">_xlfn.LET(_xlpm.x, J969,
         _xlpm.cellAddress, "【 选内存!" &amp; ADDRESS(ROW(选内存[[#This Row],[自检]]),COLUMN(选内存[[#This Row],[自检]])) &amp; "】",
         _xlfn.IFS(ISBLANK(_xlpm.x),   "error:右侧选项不足:" &amp;  _xlpm.cellAddress,
               ISERROR(_xlpm.x),   "error:右侧选项执行失败:" &amp; _xlpm.cellAddress,
               TRUE,             "ok")
)</f>
        <v>ok</v>
      </c>
      <c r="J969" cm="1">
        <f t="array" ref="J969">IFERROR(_xlfn._xlws.SORT(
    _xlfn.UNIQUE(
        TRANSPOSE(
            _xlfn.FILTERXML("&lt;select&gt;&lt;x&gt;"&amp;SUBSTITUTE(选内存[[#This Row],[内存选项表]],",","&lt;/x&gt;&lt;x&gt;") &amp;"&lt;/x&gt;&lt;/select&gt;","//x")
        )
    )
),"无合适【内存】选项,请清除【规格】或【CPU】后再试")</f>
        <v>192</v>
      </c>
    </row>
    <row r="970" spans="1:10">
      <c r="A970" t="s">
        <v>65</v>
      </c>
      <c r="B970" t="s">
        <v>1878</v>
      </c>
      <c r="C970" t="s">
        <v>2469</v>
      </c>
      <c r="D970" s="6">
        <v>82</v>
      </c>
      <c r="E970" s="6" t="s">
        <v>3335</v>
      </c>
      <c r="F970" s="6" t="str">
        <f t="shared" si="15"/>
        <v>选内存!$J$970#</v>
      </c>
      <c r="G970" s="6" t="str" cm="1">
        <f t="array" ref="G970">_xlfn.LET(_xlpm.x, J970,
         _xlpm.cellAddress, "【 选内存!" &amp; ADDRESS(ROW(选内存[[#This Row],[自检]]),COLUMN(选内存[[#This Row],[自检]])) &amp; "】",
         _xlfn.IFS(ISBLANK(_xlpm.x),   "error:右侧选项不足:" &amp;  _xlpm.cellAddress,
               ISERROR(_xlpm.x),   "error:右侧选项执行失败:" &amp; _xlpm.cellAddress,
               TRUE,             "ok")
)</f>
        <v>ok</v>
      </c>
      <c r="J970" cm="1">
        <f t="array" ref="J970">IFERROR(_xlfn._xlws.SORT(
    _xlfn.UNIQUE(
        TRANSPOSE(
            _xlfn.FILTERXML("&lt;select&gt;&lt;x&gt;"&amp;SUBSTITUTE(选内存[[#This Row],[内存选项表]],",","&lt;/x&gt;&lt;x&gt;") &amp;"&lt;/x&gt;&lt;/select&gt;","//x")
        )
    )
),"无合适【内存】选项,请清除【规格】或【CPU】后再试")</f>
        <v>474</v>
      </c>
    </row>
    <row r="971" spans="1:10">
      <c r="A971" t="s">
        <v>65</v>
      </c>
      <c r="B971" t="s">
        <v>1878</v>
      </c>
      <c r="C971" t="s">
        <v>2469</v>
      </c>
      <c r="D971" s="6">
        <v>164</v>
      </c>
      <c r="E971" s="6" t="s">
        <v>3337</v>
      </c>
      <c r="F971" s="6" t="str">
        <f t="shared" si="15"/>
        <v>选内存!$J$971#</v>
      </c>
      <c r="G971" s="6" t="str" cm="1">
        <f t="array" ref="G971">_xlfn.LET(_xlpm.x, J971,
         _xlpm.cellAddress, "【 选内存!" &amp; ADDRESS(ROW(选内存[[#This Row],[自检]]),COLUMN(选内存[[#This Row],[自检]])) &amp; "】",
         _xlfn.IFS(ISBLANK(_xlpm.x),   "error:右侧选项不足:" &amp;  _xlpm.cellAddress,
               ISERROR(_xlpm.x),   "error:右侧选项执行失败:" &amp; _xlpm.cellAddress,
               TRUE,             "ok")
)</f>
        <v>ok</v>
      </c>
      <c r="J971" cm="1">
        <f t="array" ref="J971">IFERROR(_xlfn._xlws.SORT(
    _xlfn.UNIQUE(
        TRANSPOSE(
            _xlfn.FILTERXML("&lt;select&gt;&lt;x&gt;"&amp;SUBSTITUTE(选内存[[#This Row],[内存选项表]],",","&lt;/x&gt;&lt;x&gt;") &amp;"&lt;/x&gt;&lt;/select&gt;","//x")
        )
    )
),"无合适【内存】选项,请清除【规格】或【CPU】后再试")</f>
        <v>948</v>
      </c>
    </row>
    <row r="972" spans="1:10">
      <c r="A972" t="s">
        <v>65</v>
      </c>
      <c r="B972" t="s">
        <v>1878</v>
      </c>
      <c r="C972" t="s">
        <v>2474</v>
      </c>
      <c r="D972" s="6">
        <v>6</v>
      </c>
      <c r="E972" s="6" t="s">
        <v>3294</v>
      </c>
      <c r="F972" s="6" t="str">
        <f t="shared" si="15"/>
        <v>选内存!$J$972#</v>
      </c>
      <c r="G972" s="6" t="str" cm="1">
        <f t="array" ref="G972">_xlfn.LET(_xlpm.x, J972,
         _xlpm.cellAddress, "【 选内存!" &amp; ADDRESS(ROW(选内存[[#This Row],[自检]]),COLUMN(选内存[[#This Row],[自检]])) &amp; "】",
         _xlfn.IFS(ISBLANK(_xlpm.x),   "error:右侧选项不足:" &amp;  _xlpm.cellAddress,
               ISERROR(_xlpm.x),   "error:右侧选项执行失败:" &amp; _xlpm.cellAddress,
               TRUE,             "ok")
)</f>
        <v>ok</v>
      </c>
      <c r="J972" cm="1">
        <f t="array" ref="J972">IFERROR(_xlfn._xlws.SORT(
    _xlfn.UNIQUE(
        TRANSPOSE(
            _xlfn.FILTERXML("&lt;select&gt;&lt;x&gt;"&amp;SUBSTITUTE(选内存[[#This Row],[内存选项表]],",","&lt;/x&gt;&lt;x&gt;") &amp;"&lt;/x&gt;&lt;/select&gt;","//x")
        )
    )
),"无合适【内存】选项,请清除【规格】或【CPU】后再试")</f>
        <v>56</v>
      </c>
    </row>
    <row r="973" spans="1:10">
      <c r="A973" t="s">
        <v>65</v>
      </c>
      <c r="B973" t="s">
        <v>1878</v>
      </c>
      <c r="C973" t="s">
        <v>2474</v>
      </c>
      <c r="D973" s="6">
        <v>14</v>
      </c>
      <c r="E973" s="6" t="s">
        <v>3340</v>
      </c>
      <c r="F973" s="6" t="str">
        <f t="shared" si="15"/>
        <v>选内存!$J$973#</v>
      </c>
      <c r="G973" s="6" t="str" cm="1">
        <f t="array" ref="G973">_xlfn.LET(_xlpm.x, J973,
         _xlpm.cellAddress, "【 选内存!" &amp; ADDRESS(ROW(选内存[[#This Row],[自检]]),COLUMN(选内存[[#This Row],[自检]])) &amp; "】",
         _xlfn.IFS(ISBLANK(_xlpm.x),   "error:右侧选项不足:" &amp;  _xlpm.cellAddress,
               ISERROR(_xlpm.x),   "error:右侧选项执行失败:" &amp; _xlpm.cellAddress,
               TRUE,             "ok")
)</f>
        <v>ok</v>
      </c>
      <c r="J973" cm="1">
        <f t="array" ref="J973">IFERROR(_xlfn._xlws.SORT(
    _xlfn.UNIQUE(
        TRANSPOSE(
            _xlfn.FILTERXML("&lt;select&gt;&lt;x&gt;"&amp;SUBSTITUTE(选内存[[#This Row],[内存选项表]],",","&lt;/x&gt;&lt;x&gt;") &amp;"&lt;/x&gt;&lt;/select&gt;","//x")
        )
    )
),"无合适【内存】选项,请清除【规格】或【CPU】后再试")</f>
        <v>112</v>
      </c>
    </row>
    <row r="974" spans="1:10">
      <c r="A974" t="s">
        <v>65</v>
      </c>
      <c r="B974" t="s">
        <v>1878</v>
      </c>
      <c r="C974" t="s">
        <v>2474</v>
      </c>
      <c r="D974" s="6">
        <v>28</v>
      </c>
      <c r="E974" s="6" t="s">
        <v>3295</v>
      </c>
      <c r="F974" s="6" t="str">
        <f t="shared" si="15"/>
        <v>选内存!$J$974#</v>
      </c>
      <c r="G974" s="6" t="str" cm="1">
        <f t="array" ref="G974">_xlfn.LET(_xlpm.x, J974,
         _xlpm.cellAddress, "【 选内存!" &amp; ADDRESS(ROW(选内存[[#This Row],[自检]]),COLUMN(选内存[[#This Row],[自检]])) &amp; "】",
         _xlfn.IFS(ISBLANK(_xlpm.x),   "error:右侧选项不足:" &amp;  _xlpm.cellAddress,
               ISERROR(_xlpm.x),   "error:右侧选项执行失败:" &amp; _xlpm.cellAddress,
               TRUE,             "ok")
)</f>
        <v>ok</v>
      </c>
      <c r="J974" cm="1">
        <f t="array" ref="J974">IFERROR(_xlfn._xlws.SORT(
    _xlfn.UNIQUE(
        TRANSPOSE(
            _xlfn.FILTERXML("&lt;select&gt;&lt;x&gt;"&amp;SUBSTITUTE(选内存[[#This Row],[内存选项表]],",","&lt;/x&gt;&lt;x&gt;") &amp;"&lt;/x&gt;&lt;/select&gt;","//x")
        )
    )
),"无合适【内存】选项,请清除【规格】或【CPU】后再试")</f>
        <v>224</v>
      </c>
    </row>
    <row r="975" spans="1:10">
      <c r="A975" t="s">
        <v>65</v>
      </c>
      <c r="B975" t="s">
        <v>1878</v>
      </c>
      <c r="C975" t="s">
        <v>2474</v>
      </c>
      <c r="D975" s="6">
        <v>56</v>
      </c>
      <c r="E975" s="6" t="s">
        <v>3392</v>
      </c>
      <c r="F975" s="6" t="str">
        <f t="shared" si="15"/>
        <v>选内存!$J$975#</v>
      </c>
      <c r="G975" s="6" t="str" cm="1">
        <f t="array" ref="G975">_xlfn.LET(_xlpm.x, J975,
         _xlpm.cellAddress, "【 选内存!" &amp; ADDRESS(ROW(选内存[[#This Row],[自检]]),COLUMN(选内存[[#This Row],[自检]])) &amp; "】",
         _xlfn.IFS(ISBLANK(_xlpm.x),   "error:右侧选项不足:" &amp;  _xlpm.cellAddress,
               ISERROR(_xlpm.x),   "error:右侧选项执行失败:" &amp; _xlpm.cellAddress,
               TRUE,             "ok")
)</f>
        <v>ok</v>
      </c>
      <c r="J975" cm="1">
        <f t="array" ref="J975">IFERROR(_xlfn._xlws.SORT(
    _xlfn.UNIQUE(
        TRANSPOSE(
            _xlfn.FILTERXML("&lt;select&gt;&lt;x&gt;"&amp;SUBSTITUTE(选内存[[#This Row],[内存选项表]],",","&lt;/x&gt;&lt;x&gt;") &amp;"&lt;/x&gt;&lt;/select&gt;","//x")
        )
    )
),"无合适【内存】选项,请清除【规格】或【CPU】后再试")</f>
        <v>448</v>
      </c>
    </row>
    <row r="976" spans="1:10">
      <c r="A976" t="s">
        <v>65</v>
      </c>
      <c r="B976" t="s">
        <v>1878</v>
      </c>
      <c r="C976" t="s">
        <v>2479</v>
      </c>
      <c r="D976" s="6">
        <v>4</v>
      </c>
      <c r="E976" s="6" t="s">
        <v>3344</v>
      </c>
      <c r="F976" s="6" t="str">
        <f t="shared" si="15"/>
        <v>选内存!$J$976#</v>
      </c>
      <c r="G976" s="6" t="str" cm="1">
        <f t="array" ref="G976">_xlfn.LET(_xlpm.x, J976,
         _xlpm.cellAddress, "【 选内存!" &amp; ADDRESS(ROW(选内存[[#This Row],[自检]]),COLUMN(选内存[[#This Row],[自检]])) &amp; "】",
         _xlfn.IFS(ISBLANK(_xlpm.x),   "error:右侧选项不足:" &amp;  _xlpm.cellAddress,
               ISERROR(_xlpm.x),   "error:右侧选项执行失败:" &amp; _xlpm.cellAddress,
               TRUE,             "ok")
)</f>
        <v>ok</v>
      </c>
      <c r="J976" cm="1">
        <f t="array" ref="J976">IFERROR(_xlfn._xlws.SORT(
    _xlfn.UNIQUE(
        TRANSPOSE(
            _xlfn.FILTERXML("&lt;select&gt;&lt;x&gt;"&amp;SUBSTITUTE(选内存[[#This Row],[内存选项表]],",","&lt;/x&gt;&lt;x&gt;") &amp;"&lt;/x&gt;&lt;/select&gt;","//x")
        )
    )
),"无合适【内存】选项,请清除【规格】或【CPU】后再试")</f>
        <v>20</v>
      </c>
    </row>
    <row r="977" spans="1:10">
      <c r="A977" t="s">
        <v>65</v>
      </c>
      <c r="B977" t="s">
        <v>1878</v>
      </c>
      <c r="C977" t="s">
        <v>2479</v>
      </c>
      <c r="D977" s="6">
        <v>8</v>
      </c>
      <c r="E977" s="6" t="s">
        <v>3290</v>
      </c>
      <c r="F977" s="6" t="str">
        <f t="shared" si="15"/>
        <v>选内存!$J$977#</v>
      </c>
      <c r="G977" s="6" t="str" cm="1">
        <f t="array" ref="G977">_xlfn.LET(_xlpm.x, J977,
         _xlpm.cellAddress, "【 选内存!" &amp; ADDRESS(ROW(选内存[[#This Row],[自检]]),COLUMN(选内存[[#This Row],[自检]])) &amp; "】",
         _xlfn.IFS(ISBLANK(_xlpm.x),   "error:右侧选项不足:" &amp;  _xlpm.cellAddress,
               ISERROR(_xlpm.x),   "error:右侧选项执行失败:" &amp; _xlpm.cellAddress,
               TRUE,             "ok")
)</f>
        <v>ok</v>
      </c>
      <c r="J977" cm="1">
        <f t="array" ref="J977">IFERROR(_xlfn._xlws.SORT(
    _xlfn.UNIQUE(
        TRANSPOSE(
            _xlfn.FILTERXML("&lt;select&gt;&lt;x&gt;"&amp;SUBSTITUTE(选内存[[#This Row],[内存选项表]],",","&lt;/x&gt;&lt;x&gt;") &amp;"&lt;/x&gt;&lt;/select&gt;","//x")
        )
    )
),"无合适【内存】选项,请清除【规格】或【CPU】后再试")</f>
        <v>32</v>
      </c>
    </row>
    <row r="978" spans="1:10">
      <c r="A978" t="s">
        <v>65</v>
      </c>
      <c r="B978" t="s">
        <v>1878</v>
      </c>
      <c r="C978" t="s">
        <v>2479</v>
      </c>
      <c r="D978" s="6">
        <v>10</v>
      </c>
      <c r="E978" s="6" t="s">
        <v>3346</v>
      </c>
      <c r="F978" s="6" t="str">
        <f t="shared" si="15"/>
        <v>选内存!$J$978#</v>
      </c>
      <c r="G978" s="6" t="str" cm="1">
        <f t="array" ref="G978">_xlfn.LET(_xlpm.x, J978,
         _xlpm.cellAddress, "【 选内存!" &amp; ADDRESS(ROW(选内存[[#This Row],[自检]]),COLUMN(选内存[[#This Row],[自检]])) &amp; "】",
         _xlfn.IFS(ISBLANK(_xlpm.x),   "error:右侧选项不足:" &amp;  _xlpm.cellAddress,
               ISERROR(_xlpm.x),   "error:右侧选项执行失败:" &amp; _xlpm.cellAddress,
               TRUE,             "ok")
)</f>
        <v>ok</v>
      </c>
      <c r="J978" cm="1">
        <f t="array" ref="J978">IFERROR(_xlfn._xlws.SORT(
    _xlfn.UNIQUE(
        TRANSPOSE(
            _xlfn.FILTERXML("&lt;select&gt;&lt;x&gt;"&amp;SUBSTITUTE(选内存[[#This Row],[内存选项表]],",","&lt;/x&gt;&lt;x&gt;") &amp;"&lt;/x&gt;&lt;/select&gt;","//x")
        )
    )
),"无合适【内存】选项,请清除【规格】或【CPU】后再试")</f>
        <v>40</v>
      </c>
    </row>
    <row r="979" spans="1:10">
      <c r="A979" t="s">
        <v>65</v>
      </c>
      <c r="B979" t="s">
        <v>1878</v>
      </c>
      <c r="C979" t="s">
        <v>2479</v>
      </c>
      <c r="D979" s="6">
        <v>20</v>
      </c>
      <c r="E979" s="6" t="s">
        <v>3271</v>
      </c>
      <c r="F979" s="6" t="str">
        <f t="shared" si="15"/>
        <v>选内存!$J$979#</v>
      </c>
      <c r="G979" s="6" t="str" cm="1">
        <f t="array" ref="G979">_xlfn.LET(_xlpm.x, J979,
         _xlpm.cellAddress, "【 选内存!" &amp; ADDRESS(ROW(选内存[[#This Row],[自检]]),COLUMN(选内存[[#This Row],[自检]])) &amp; "】",
         _xlfn.IFS(ISBLANK(_xlpm.x),   "error:右侧选项不足:" &amp;  _xlpm.cellAddress,
               ISERROR(_xlpm.x),   "error:右侧选项执行失败:" &amp; _xlpm.cellAddress,
               TRUE,             "ok")
)</f>
        <v>ok</v>
      </c>
      <c r="J979" cm="1">
        <f t="array" ref="J979">IFERROR(_xlfn._xlws.SORT(
    _xlfn.UNIQUE(
        TRANSPOSE(
            _xlfn.FILTERXML("&lt;select&gt;&lt;x&gt;"&amp;SUBSTITUTE(选内存[[#This Row],[内存选项表]],",","&lt;/x&gt;&lt;x&gt;") &amp;"&lt;/x&gt;&lt;/select&gt;","//x")
        )
    )
),"无合适【内存】选项,请清除【规格】或【CPU】后再试")</f>
        <v>80</v>
      </c>
    </row>
    <row r="980" spans="1:10">
      <c r="A980" t="s">
        <v>65</v>
      </c>
      <c r="B980" t="s">
        <v>1878</v>
      </c>
      <c r="C980" t="s">
        <v>2479</v>
      </c>
      <c r="D980" s="6">
        <v>32</v>
      </c>
      <c r="E980" s="6" t="s">
        <v>3323</v>
      </c>
      <c r="F980" s="6" t="str">
        <f t="shared" si="15"/>
        <v>选内存!$J$980#</v>
      </c>
      <c r="G980" s="6" t="str" cm="1">
        <f t="array" ref="G980">_xlfn.LET(_xlpm.x, J980,
         _xlpm.cellAddress, "【 选内存!" &amp; ADDRESS(ROW(选内存[[#This Row],[自检]]),COLUMN(选内存[[#This Row],[自检]])) &amp; "】",
         _xlfn.IFS(ISBLANK(_xlpm.x),   "error:右侧选项不足:" &amp;  _xlpm.cellAddress,
               ISERROR(_xlpm.x),   "error:右侧选项执行失败:" &amp; _xlpm.cellAddress,
               TRUE,             "ok")
)</f>
        <v>ok</v>
      </c>
      <c r="J980" cm="1">
        <f t="array" ref="J980">IFERROR(_xlfn._xlws.SORT(
    _xlfn.UNIQUE(
        TRANSPOSE(
            _xlfn.FILTERXML("&lt;select&gt;&lt;x&gt;"&amp;SUBSTITUTE(选内存[[#This Row],[内存选项表]],",","&lt;/x&gt;&lt;x&gt;") &amp;"&lt;/x&gt;&lt;/select&gt;","//x")
        )
    )
),"无合适【内存】选项,请清除【规格】或【CPU】后再试")</f>
        <v>128</v>
      </c>
    </row>
    <row r="981" spans="1:10">
      <c r="A981" t="s">
        <v>65</v>
      </c>
      <c r="B981" t="s">
        <v>1878</v>
      </c>
      <c r="C981" t="s">
        <v>2479</v>
      </c>
      <c r="D981" s="6">
        <v>40</v>
      </c>
      <c r="E981" s="6" t="s">
        <v>3324</v>
      </c>
      <c r="F981" s="6" t="str">
        <f t="shared" si="15"/>
        <v>选内存!$J$981#</v>
      </c>
      <c r="G981" s="6" t="str" cm="1">
        <f t="array" ref="G981">_xlfn.LET(_xlpm.x, J981,
         _xlpm.cellAddress, "【 选内存!" &amp; ADDRESS(ROW(选内存[[#This Row],[自检]]),COLUMN(选内存[[#This Row],[自检]])) &amp; "】",
         _xlfn.IFS(ISBLANK(_xlpm.x),   "error:右侧选项不足:" &amp;  _xlpm.cellAddress,
               ISERROR(_xlpm.x),   "error:右侧选项执行失败:" &amp; _xlpm.cellAddress,
               TRUE,             "ok")
)</f>
        <v>ok</v>
      </c>
      <c r="J981" cm="1">
        <f t="array" ref="J981">IFERROR(_xlfn._xlws.SORT(
    _xlfn.UNIQUE(
        TRANSPOSE(
            _xlfn.FILTERXML("&lt;select&gt;&lt;x&gt;"&amp;SUBSTITUTE(选内存[[#This Row],[内存选项表]],",","&lt;/x&gt;&lt;x&gt;") &amp;"&lt;/x&gt;&lt;/select&gt;","//x")
        )
    )
),"无合适【内存】选项,请清除【规格】或【CPU】后再试")</f>
        <v>160</v>
      </c>
    </row>
    <row r="982" spans="1:10">
      <c r="A982" t="s">
        <v>65</v>
      </c>
      <c r="B982" t="s">
        <v>1878</v>
      </c>
      <c r="C982" t="s">
        <v>2479</v>
      </c>
      <c r="D982" s="6">
        <v>80</v>
      </c>
      <c r="E982" s="6" t="s">
        <v>3334</v>
      </c>
      <c r="F982" s="6" t="str">
        <f t="shared" si="15"/>
        <v>选内存!$J$982#</v>
      </c>
      <c r="G982" s="6" t="str" cm="1">
        <f t="array" ref="G982">_xlfn.LET(_xlpm.x, J982,
         _xlpm.cellAddress, "【 选内存!" &amp; ADDRESS(ROW(选内存[[#This Row],[自检]]),COLUMN(选内存[[#This Row],[自检]])) &amp; "】",
         _xlfn.IFS(ISBLANK(_xlpm.x),   "error:右侧选项不足:" &amp;  _xlpm.cellAddress,
               ISERROR(_xlpm.x),   "error:右侧选项执行失败:" &amp; _xlpm.cellAddress,
               TRUE,             "ok")
)</f>
        <v>ok</v>
      </c>
      <c r="J982" cm="1">
        <f t="array" ref="J982">IFERROR(_xlfn._xlws.SORT(
    _xlfn.UNIQUE(
        TRANSPOSE(
            _xlfn.FILTERXML("&lt;select&gt;&lt;x&gt;"&amp;SUBSTITUTE(选内存[[#This Row],[内存选项表]],",","&lt;/x&gt;&lt;x&gt;") &amp;"&lt;/x&gt;&lt;/select&gt;","//x")
        )
    )
),"无合适【内存】选项,请清除【规格】或【CPU】后再试")</f>
        <v>320</v>
      </c>
    </row>
    <row r="983" spans="1:10">
      <c r="A983" t="s">
        <v>65</v>
      </c>
      <c r="B983" t="s">
        <v>1878</v>
      </c>
      <c r="C983" t="s">
        <v>2487</v>
      </c>
      <c r="D983" s="6">
        <v>4</v>
      </c>
      <c r="E983" s="6" t="s">
        <v>3344</v>
      </c>
      <c r="F983" s="6" t="str">
        <f t="shared" si="15"/>
        <v>选内存!$J$983#</v>
      </c>
      <c r="G983" s="6" t="str" cm="1">
        <f t="array" ref="G983">_xlfn.LET(_xlpm.x, J983,
         _xlpm.cellAddress, "【 选内存!" &amp; ADDRESS(ROW(选内存[[#This Row],[自检]]),COLUMN(选内存[[#This Row],[自检]])) &amp; "】",
         _xlfn.IFS(ISBLANK(_xlpm.x),   "error:右侧选项不足:" &amp;  _xlpm.cellAddress,
               ISERROR(_xlpm.x),   "error:右侧选项执行失败:" &amp; _xlpm.cellAddress,
               TRUE,             "ok")
)</f>
        <v>ok</v>
      </c>
      <c r="J983" cm="1">
        <f t="array" ref="J983">IFERROR(_xlfn._xlws.SORT(
    _xlfn.UNIQUE(
        TRANSPOSE(
            _xlfn.FILTERXML("&lt;select&gt;&lt;x&gt;"&amp;SUBSTITUTE(选内存[[#This Row],[内存选项表]],",","&lt;/x&gt;&lt;x&gt;") &amp;"&lt;/x&gt;&lt;/select&gt;","//x")
        )
    )
),"无合适【内存】选项,请清除【规格】或【CPU】后再试")</f>
        <v>20</v>
      </c>
    </row>
    <row r="984" spans="1:10">
      <c r="A984" t="s">
        <v>65</v>
      </c>
      <c r="B984" t="s">
        <v>1878</v>
      </c>
      <c r="C984" t="s">
        <v>2487</v>
      </c>
      <c r="D984" s="6">
        <v>8</v>
      </c>
      <c r="E984" s="6" t="s">
        <v>3346</v>
      </c>
      <c r="F984" s="6" t="str">
        <f t="shared" si="15"/>
        <v>选内存!$J$984#</v>
      </c>
      <c r="G984" s="6" t="str" cm="1">
        <f t="array" ref="G984">_xlfn.LET(_xlpm.x, J984,
         _xlpm.cellAddress, "【 选内存!" &amp; ADDRESS(ROW(选内存[[#This Row],[自检]]),COLUMN(选内存[[#This Row],[自检]])) &amp; "】",
         _xlfn.IFS(ISBLANK(_xlpm.x),   "error:右侧选项不足:" &amp;  _xlpm.cellAddress,
               ISERROR(_xlpm.x),   "error:右侧选项执行失败:" &amp; _xlpm.cellAddress,
               TRUE,             "ok")
)</f>
        <v>ok</v>
      </c>
      <c r="J984" cm="1">
        <f t="array" ref="J984">IFERROR(_xlfn._xlws.SORT(
    _xlfn.UNIQUE(
        TRANSPOSE(
            _xlfn.FILTERXML("&lt;select&gt;&lt;x&gt;"&amp;SUBSTITUTE(选内存[[#This Row],[内存选项表]],",","&lt;/x&gt;&lt;x&gt;") &amp;"&lt;/x&gt;&lt;/select&gt;","//x")
        )
    )
),"无合适【内存】选项,请清除【规格】或【CPU】后再试")</f>
        <v>40</v>
      </c>
    </row>
    <row r="985" spans="1:10">
      <c r="A985" t="s">
        <v>65</v>
      </c>
      <c r="B985" t="s">
        <v>1878</v>
      </c>
      <c r="C985" t="s">
        <v>2853</v>
      </c>
      <c r="D985" s="6">
        <v>28</v>
      </c>
      <c r="E985" s="6" t="s">
        <v>3309</v>
      </c>
      <c r="F985" s="6" t="str">
        <f t="shared" si="15"/>
        <v>选内存!$J$985#</v>
      </c>
      <c r="G985" s="6" t="str" cm="1">
        <f t="array" ref="G985">_xlfn.LET(_xlpm.x, J985,
         _xlpm.cellAddress, "【 选内存!" &amp; ADDRESS(ROW(选内存[[#This Row],[自检]]),COLUMN(选内存[[#This Row],[自检]])) &amp; "】",
         _xlfn.IFS(ISBLANK(_xlpm.x),   "error:右侧选项不足:" &amp;  _xlpm.cellAddress,
               ISERROR(_xlpm.x),   "error:右侧选项执行失败:" &amp; _xlpm.cellAddress,
               TRUE,             "ok")
)</f>
        <v>ok</v>
      </c>
      <c r="J985" cm="1">
        <f t="array" ref="J985">IFERROR(_xlfn._xlws.SORT(
    _xlfn.UNIQUE(
        TRANSPOSE(
            _xlfn.FILTERXML("&lt;select&gt;&lt;x&gt;"&amp;SUBSTITUTE(选内存[[#This Row],[内存选项表]],",","&lt;/x&gt;&lt;x&gt;") &amp;"&lt;/x&gt;&lt;/select&gt;","//x")
        )
    )
),"无合适【内存】选项,请清除【规格】或【CPU】后再试")</f>
        <v>48</v>
      </c>
    </row>
    <row r="986" spans="1:10">
      <c r="A986" t="s">
        <v>65</v>
      </c>
      <c r="B986" t="s">
        <v>1878</v>
      </c>
      <c r="C986" t="s">
        <v>2853</v>
      </c>
      <c r="D986" s="6">
        <v>56</v>
      </c>
      <c r="E986" s="6" t="s">
        <v>3266</v>
      </c>
      <c r="F986" s="6" t="str">
        <f t="shared" si="15"/>
        <v>选内存!$J$986#</v>
      </c>
      <c r="G986" s="6" t="str" cm="1">
        <f t="array" ref="G986">_xlfn.LET(_xlpm.x, J986,
         _xlpm.cellAddress, "【 选内存!" &amp; ADDRESS(ROW(选内存[[#This Row],[自检]]),COLUMN(选内存[[#This Row],[自检]])) &amp; "】",
         _xlfn.IFS(ISBLANK(_xlpm.x),   "error:右侧选项不足:" &amp;  _xlpm.cellAddress,
               ISERROR(_xlpm.x),   "error:右侧选项执行失败:" &amp; _xlpm.cellAddress,
               TRUE,             "ok")
)</f>
        <v>ok</v>
      </c>
      <c r="J986" cm="1">
        <f t="array" ref="J986">IFERROR(_xlfn._xlws.SORT(
    _xlfn.UNIQUE(
        TRANSPOSE(
            _xlfn.FILTERXML("&lt;select&gt;&lt;x&gt;"&amp;SUBSTITUTE(选内存[[#This Row],[内存选项表]],",","&lt;/x&gt;&lt;x&gt;") &amp;"&lt;/x&gt;&lt;/select&gt;","//x")
        )
    )
),"无合适【内存】选项,请清除【规格】或【CPU】后再试")</f>
        <v>96</v>
      </c>
    </row>
    <row r="987" spans="1:10">
      <c r="A987" t="s">
        <v>65</v>
      </c>
      <c r="B987" t="s">
        <v>1878</v>
      </c>
      <c r="C987" t="s">
        <v>2490</v>
      </c>
      <c r="D987" s="6">
        <v>10</v>
      </c>
      <c r="E987" s="6" t="s">
        <v>3346</v>
      </c>
      <c r="F987" s="6" t="str">
        <f t="shared" si="15"/>
        <v>选内存!$J$987#</v>
      </c>
      <c r="G987" s="6" t="str" cm="1">
        <f t="array" ref="G987">_xlfn.LET(_xlpm.x, J987,
         _xlpm.cellAddress, "【 选内存!" &amp; ADDRESS(ROW(选内存[[#This Row],[自检]]),COLUMN(选内存[[#This Row],[自检]])) &amp; "】",
         _xlfn.IFS(ISBLANK(_xlpm.x),   "error:右侧选项不足:" &amp;  _xlpm.cellAddress,
               ISERROR(_xlpm.x),   "error:右侧选项执行失败:" &amp; _xlpm.cellAddress,
               TRUE,             "ok")
)</f>
        <v>ok</v>
      </c>
      <c r="J987" cm="1">
        <f t="array" ref="J987">IFERROR(_xlfn._xlws.SORT(
    _xlfn.UNIQUE(
        TRANSPOSE(
            _xlfn.FILTERXML("&lt;select&gt;&lt;x&gt;"&amp;SUBSTITUTE(选内存[[#This Row],[内存选项表]],",","&lt;/x&gt;&lt;x&gt;") &amp;"&lt;/x&gt;&lt;/select&gt;","//x")
        )
    )
),"无合适【内存】选项,请清除【规格】或【CPU】后再试")</f>
        <v>40</v>
      </c>
    </row>
    <row r="988" spans="1:10">
      <c r="A988" t="s">
        <v>65</v>
      </c>
      <c r="B988" t="s">
        <v>1878</v>
      </c>
      <c r="C988" t="s">
        <v>2490</v>
      </c>
      <c r="D988" s="6">
        <v>20</v>
      </c>
      <c r="E988" s="6" t="s">
        <v>3271</v>
      </c>
      <c r="F988" s="6" t="str">
        <f t="shared" si="15"/>
        <v>选内存!$J$988#</v>
      </c>
      <c r="G988" s="6" t="str" cm="1">
        <f t="array" ref="G988">_xlfn.LET(_xlpm.x, J988,
         _xlpm.cellAddress, "【 选内存!" &amp; ADDRESS(ROW(选内存[[#This Row],[自检]]),COLUMN(选内存[[#This Row],[自检]])) &amp; "】",
         _xlfn.IFS(ISBLANK(_xlpm.x),   "error:右侧选项不足:" &amp;  _xlpm.cellAddress,
               ISERROR(_xlpm.x),   "error:右侧选项执行失败:" &amp; _xlpm.cellAddress,
               TRUE,             "ok")
)</f>
        <v>ok</v>
      </c>
      <c r="J988" cm="1">
        <f t="array" ref="J988">IFERROR(_xlfn._xlws.SORT(
    _xlfn.UNIQUE(
        TRANSPOSE(
            _xlfn.FILTERXML("&lt;select&gt;&lt;x&gt;"&amp;SUBSTITUTE(选内存[[#This Row],[内存选项表]],",","&lt;/x&gt;&lt;x&gt;") &amp;"&lt;/x&gt;&lt;/select&gt;","//x")
        )
    )
),"无合适【内存】选项,请清除【规格】或【CPU】后再试")</f>
        <v>80</v>
      </c>
    </row>
    <row r="989" spans="1:10">
      <c r="A989" t="s">
        <v>65</v>
      </c>
      <c r="B989" t="s">
        <v>1878</v>
      </c>
      <c r="C989" t="s">
        <v>2490</v>
      </c>
      <c r="D989" s="6">
        <v>40</v>
      </c>
      <c r="E989" s="6" t="s">
        <v>3324</v>
      </c>
      <c r="F989" s="6" t="str">
        <f t="shared" si="15"/>
        <v>选内存!$J$989#</v>
      </c>
      <c r="G989" s="6" t="str" cm="1">
        <f t="array" ref="G989">_xlfn.LET(_xlpm.x, J989,
         _xlpm.cellAddress, "【 选内存!" &amp; ADDRESS(ROW(选内存[[#This Row],[自检]]),COLUMN(选内存[[#This Row],[自检]])) &amp; "】",
         _xlfn.IFS(ISBLANK(_xlpm.x),   "error:右侧选项不足:" &amp;  _xlpm.cellAddress,
               ISERROR(_xlpm.x),   "error:右侧选项执行失败:" &amp; _xlpm.cellAddress,
               TRUE,             "ok")
)</f>
        <v>ok</v>
      </c>
      <c r="J989" cm="1">
        <f t="array" ref="J989">IFERROR(_xlfn._xlws.SORT(
    _xlfn.UNIQUE(
        TRANSPOSE(
            _xlfn.FILTERXML("&lt;select&gt;&lt;x&gt;"&amp;SUBSTITUTE(选内存[[#This Row],[内存选项表]],",","&lt;/x&gt;&lt;x&gt;") &amp;"&lt;/x&gt;&lt;/select&gt;","//x")
        )
    )
),"无合适【内存】选项,请清除【规格】或【CPU】后再试")</f>
        <v>160</v>
      </c>
    </row>
    <row r="990" spans="1:10">
      <c r="A990" t="s">
        <v>65</v>
      </c>
      <c r="B990" t="s">
        <v>1878</v>
      </c>
      <c r="C990" t="s">
        <v>2490</v>
      </c>
      <c r="D990" s="6">
        <v>80</v>
      </c>
      <c r="E990" s="6" t="s">
        <v>3334</v>
      </c>
      <c r="F990" s="6" t="str">
        <f t="shared" si="15"/>
        <v>选内存!$J$990#</v>
      </c>
      <c r="G990" s="6" t="str" cm="1">
        <f t="array" ref="G990">_xlfn.LET(_xlpm.x, J990,
         _xlpm.cellAddress, "【 选内存!" &amp; ADDRESS(ROW(选内存[[#This Row],[自检]]),COLUMN(选内存[[#This Row],[自检]])) &amp; "】",
         _xlfn.IFS(ISBLANK(_xlpm.x),   "error:右侧选项不足:" &amp;  _xlpm.cellAddress,
               ISERROR(_xlpm.x),   "error:右侧选项执行失败:" &amp; _xlpm.cellAddress,
               TRUE,             "ok")
)</f>
        <v>ok</v>
      </c>
      <c r="J990" cm="1">
        <f t="array" ref="J990">IFERROR(_xlfn._xlws.SORT(
    _xlfn.UNIQUE(
        TRANSPOSE(
            _xlfn.FILTERXML("&lt;select&gt;&lt;x&gt;"&amp;SUBSTITUTE(选内存[[#This Row],[内存选项表]],",","&lt;/x&gt;&lt;x&gt;") &amp;"&lt;/x&gt;&lt;/select&gt;","//x")
        )
    )
),"无合适【内存】选项,请清除【规格】或【CPU】后再试")</f>
        <v>320</v>
      </c>
    </row>
    <row r="991" spans="1:10">
      <c r="A991" t="s">
        <v>65</v>
      </c>
      <c r="B991" t="s">
        <v>1878</v>
      </c>
      <c r="C991" t="s">
        <v>2495</v>
      </c>
      <c r="D991" s="6">
        <v>8</v>
      </c>
      <c r="E991" s="6" t="s">
        <v>3346</v>
      </c>
      <c r="F991" s="6" t="str">
        <f t="shared" si="15"/>
        <v>选内存!$J$991#</v>
      </c>
      <c r="G991" s="6" t="str" cm="1">
        <f t="array" ref="G991">_xlfn.LET(_xlpm.x, J991,
         _xlpm.cellAddress, "【 选内存!" &amp; ADDRESS(ROW(选内存[[#This Row],[自检]]),COLUMN(选内存[[#This Row],[自检]])) &amp; "】",
         _xlfn.IFS(ISBLANK(_xlpm.x),   "error:右侧选项不足:" &amp;  _xlpm.cellAddress,
               ISERROR(_xlpm.x),   "error:右侧选项执行失败:" &amp; _xlpm.cellAddress,
               TRUE,             "ok")
)</f>
        <v>ok</v>
      </c>
      <c r="J991" cm="1">
        <f t="array" ref="J991">IFERROR(_xlfn._xlws.SORT(
    _xlfn.UNIQUE(
        TRANSPOSE(
            _xlfn.FILTERXML("&lt;select&gt;&lt;x&gt;"&amp;SUBSTITUTE(选内存[[#This Row],[内存选项表]],",","&lt;/x&gt;&lt;x&gt;") &amp;"&lt;/x&gt;&lt;/select&gt;","//x")
        )
    )
),"无合适【内存】选项,请清除【规格】或【CPU】后再试")</f>
        <v>40</v>
      </c>
    </row>
    <row r="992" spans="1:10">
      <c r="A992" t="s">
        <v>65</v>
      </c>
      <c r="B992" t="s">
        <v>1878</v>
      </c>
      <c r="C992" t="s">
        <v>2495</v>
      </c>
      <c r="D992" s="6">
        <v>36</v>
      </c>
      <c r="E992" s="6" t="s">
        <v>3324</v>
      </c>
      <c r="F992" s="6" t="str">
        <f t="shared" si="15"/>
        <v>选内存!$J$992#</v>
      </c>
      <c r="G992" s="6" t="str" cm="1">
        <f t="array" ref="G992">_xlfn.LET(_xlpm.x, J992,
         _xlpm.cellAddress, "【 选内存!" &amp; ADDRESS(ROW(选内存[[#This Row],[自检]]),COLUMN(选内存[[#This Row],[自检]])) &amp; "】",
         _xlfn.IFS(ISBLANK(_xlpm.x),   "error:右侧选项不足:" &amp;  _xlpm.cellAddress,
               ISERROR(_xlpm.x),   "error:右侧选项执行失败:" &amp; _xlpm.cellAddress,
               TRUE,             "ok")
)</f>
        <v>ok</v>
      </c>
      <c r="J992" cm="1">
        <f t="array" ref="J992">IFERROR(_xlfn._xlws.SORT(
    _xlfn.UNIQUE(
        TRANSPOSE(
            _xlfn.FILTERXML("&lt;select&gt;&lt;x&gt;"&amp;SUBSTITUTE(选内存[[#This Row],[内存选项表]],",","&lt;/x&gt;&lt;x&gt;") &amp;"&lt;/x&gt;&lt;/select&gt;","//x")
        )
    )
),"无合适【内存】选项,请清除【规格】或【CPU】后再试")</f>
        <v>160</v>
      </c>
    </row>
    <row r="993" spans="1:10">
      <c r="A993" t="s">
        <v>65</v>
      </c>
      <c r="B993" t="s">
        <v>1878</v>
      </c>
      <c r="C993" t="s">
        <v>2495</v>
      </c>
      <c r="D993" s="6">
        <v>72</v>
      </c>
      <c r="E993" s="6" t="s">
        <v>3334</v>
      </c>
      <c r="F993" s="6" t="str">
        <f t="shared" si="15"/>
        <v>选内存!$J$993#</v>
      </c>
      <c r="G993" s="6" t="str" cm="1">
        <f t="array" ref="G993">_xlfn.LET(_xlpm.x, J993,
         _xlpm.cellAddress, "【 选内存!" &amp; ADDRESS(ROW(选内存[[#This Row],[自检]]),COLUMN(选内存[[#This Row],[自检]])) &amp; "】",
         _xlfn.IFS(ISBLANK(_xlpm.x),   "error:右侧选项不足:" &amp;  _xlpm.cellAddress,
               ISERROR(_xlpm.x),   "error:右侧选项执行失败:" &amp; _xlpm.cellAddress,
               TRUE,             "ok")
)</f>
        <v>ok</v>
      </c>
      <c r="J993" cm="1">
        <f t="array" ref="J993">IFERROR(_xlfn._xlws.SORT(
    _xlfn.UNIQUE(
        TRANSPOSE(
            _xlfn.FILTERXML("&lt;select&gt;&lt;x&gt;"&amp;SUBSTITUTE(选内存[[#This Row],[内存选项表]],",","&lt;/x&gt;&lt;x&gt;") &amp;"&lt;/x&gt;&lt;/select&gt;","//x")
        )
    )
),"无合适【内存】选项,请清除【规格】或【CPU】后再试")</f>
        <v>320</v>
      </c>
    </row>
    <row r="994" spans="1:10">
      <c r="A994" t="s">
        <v>65</v>
      </c>
      <c r="B994" t="s">
        <v>1878</v>
      </c>
      <c r="C994" t="s">
        <v>2500</v>
      </c>
      <c r="D994" s="6">
        <v>32</v>
      </c>
      <c r="E994" s="6" t="s">
        <v>3291</v>
      </c>
      <c r="F994" s="6" t="str">
        <f t="shared" si="15"/>
        <v>选内存!$J$994#</v>
      </c>
      <c r="G994" s="6" t="str" cm="1">
        <f t="array" ref="G994">_xlfn.LET(_xlpm.x, J994,
         _xlpm.cellAddress, "【 选内存!" &amp; ADDRESS(ROW(选内存[[#This Row],[自检]]),COLUMN(选内存[[#This Row],[自检]])) &amp; "】",
         _xlfn.IFS(ISBLANK(_xlpm.x),   "error:右侧选项不足:" &amp;  _xlpm.cellAddress,
               ISERROR(_xlpm.x),   "error:右侧选项执行失败:" &amp; _xlpm.cellAddress,
               TRUE,             "ok")
)</f>
        <v>ok</v>
      </c>
      <c r="J994" cm="1">
        <f t="array" ref="J994">IFERROR(_xlfn._xlws.SORT(
    _xlfn.UNIQUE(
        TRANSPOSE(
            _xlfn.FILTERXML("&lt;select&gt;&lt;x&gt;"&amp;SUBSTITUTE(选内存[[#This Row],[内存选项表]],",","&lt;/x&gt;&lt;x&gt;") &amp;"&lt;/x&gt;&lt;/select&gt;","//x")
        )
    )
),"无合适【内存】选项,请清除【规格】或【CPU】后再试")</f>
        <v>64</v>
      </c>
    </row>
    <row r="995" spans="1:10">
      <c r="A995" t="s">
        <v>65</v>
      </c>
      <c r="B995" t="s">
        <v>1878</v>
      </c>
      <c r="C995" t="s">
        <v>2500</v>
      </c>
      <c r="D995" s="6">
        <v>90</v>
      </c>
      <c r="E995" s="6" t="s">
        <v>3406</v>
      </c>
      <c r="F995" s="6" t="str">
        <f t="shared" si="15"/>
        <v>选内存!$J$995#</v>
      </c>
      <c r="G995" s="6" t="str" cm="1">
        <f t="array" ref="G995">_xlfn.LET(_xlpm.x, J995,
         _xlpm.cellAddress, "【 选内存!" &amp; ADDRESS(ROW(选内存[[#This Row],[自检]]),COLUMN(选内存[[#This Row],[自检]])) &amp; "】",
         _xlfn.IFS(ISBLANK(_xlpm.x),   "error:右侧选项不足:" &amp;  _xlpm.cellAddress,
               ISERROR(_xlpm.x),   "error:右侧选项执行失败:" &amp; _xlpm.cellAddress,
               TRUE,             "ok")
)</f>
        <v>ok</v>
      </c>
      <c r="J995" cm="1">
        <f t="array" ref="J995">IFERROR(_xlfn._xlws.SORT(
    _xlfn.UNIQUE(
        TRANSPOSE(
            _xlfn.FILTERXML("&lt;select&gt;&lt;x&gt;"&amp;SUBSTITUTE(选内存[[#This Row],[内存选项表]],",","&lt;/x&gt;&lt;x&gt;") &amp;"&lt;/x&gt;&lt;/select&gt;","//x")
        )
    )
),"无合适【内存】选项,请清除【规格】或【CPU】后再试")</f>
        <v>226</v>
      </c>
    </row>
    <row r="996" spans="1:10">
      <c r="A996" t="s">
        <v>65</v>
      </c>
      <c r="B996" t="s">
        <v>1878</v>
      </c>
      <c r="C996" t="s">
        <v>2500</v>
      </c>
      <c r="D996" s="6">
        <v>180</v>
      </c>
      <c r="E996" s="6" t="s">
        <v>3407</v>
      </c>
      <c r="F996" s="6" t="str">
        <f t="shared" si="15"/>
        <v>选内存!$J$996#</v>
      </c>
      <c r="G996" s="6" t="str" cm="1">
        <f t="array" ref="G996">_xlfn.LET(_xlpm.x, J996,
         _xlpm.cellAddress, "【 选内存!" &amp; ADDRESS(ROW(选内存[[#This Row],[自检]]),COLUMN(选内存[[#This Row],[自检]])) &amp; "】",
         _xlfn.IFS(ISBLANK(_xlpm.x),   "error:右侧选项不足:" &amp;  _xlpm.cellAddress,
               ISERROR(_xlpm.x),   "error:右侧选项执行失败:" &amp; _xlpm.cellAddress,
               TRUE,             "ok")
)</f>
        <v>ok</v>
      </c>
      <c r="J996" cm="1">
        <f t="array" ref="J996">IFERROR(_xlfn._xlws.SORT(
    _xlfn.UNIQUE(
        TRANSPOSE(
            _xlfn.FILTERXML("&lt;select&gt;&lt;x&gt;"&amp;SUBSTITUTE(选内存[[#This Row],[内存选项表]],",","&lt;/x&gt;&lt;x&gt;") &amp;"&lt;/x&gt;&lt;/select&gt;","//x")
        )
    )
),"无合适【内存】选项,请清除【规格】或【CPU】后再试")</f>
        <v>452</v>
      </c>
    </row>
    <row r="997" spans="1:10">
      <c r="A997" t="s">
        <v>65</v>
      </c>
      <c r="B997" t="s">
        <v>1878</v>
      </c>
      <c r="C997" t="s">
        <v>2866</v>
      </c>
      <c r="D997" s="6">
        <v>96</v>
      </c>
      <c r="E997" s="6" t="s">
        <v>3267</v>
      </c>
      <c r="F997" s="6" t="str">
        <f t="shared" si="15"/>
        <v>选内存!$J$997#</v>
      </c>
      <c r="G997" s="6" t="str" cm="1">
        <f t="array" ref="G997">_xlfn.LET(_xlpm.x, J997,
         _xlpm.cellAddress, "【 选内存!" &amp; ADDRESS(ROW(选内存[[#This Row],[自检]]),COLUMN(选内存[[#This Row],[自检]])) &amp; "】",
         _xlfn.IFS(ISBLANK(_xlpm.x),   "error:右侧选项不足:" &amp;  _xlpm.cellAddress,
               ISERROR(_xlpm.x),   "error:右侧选项执行失败:" &amp; _xlpm.cellAddress,
               TRUE,             "ok")
)</f>
        <v>ok</v>
      </c>
      <c r="J997" cm="1">
        <f t="array" ref="J997">IFERROR(_xlfn._xlws.SORT(
    _xlfn.UNIQUE(
        TRANSPOSE(
            _xlfn.FILTERXML("&lt;select&gt;&lt;x&gt;"&amp;SUBSTITUTE(选内存[[#This Row],[内存选项表]],",","&lt;/x&gt;&lt;x&gt;") &amp;"&lt;/x&gt;&lt;/select&gt;","//x")
        )
    )
),"无合适【内存】选项,请清除【规格】或【CPU】后再试")</f>
        <v>384</v>
      </c>
    </row>
    <row r="998" spans="1:10">
      <c r="A998" t="s">
        <v>65</v>
      </c>
      <c r="B998" t="s">
        <v>1878</v>
      </c>
      <c r="C998" t="s">
        <v>2504</v>
      </c>
      <c r="D998" s="6">
        <v>96</v>
      </c>
      <c r="E998" s="6" t="s">
        <v>3267</v>
      </c>
      <c r="F998" s="6" t="str">
        <f t="shared" si="15"/>
        <v>选内存!$J$998#</v>
      </c>
      <c r="G998" s="6" t="str" cm="1">
        <f t="array" ref="G998">_xlfn.LET(_xlpm.x, J998,
         _xlpm.cellAddress, "【 选内存!" &amp; ADDRESS(ROW(选内存[[#This Row],[自检]]),COLUMN(选内存[[#This Row],[自检]])) &amp; "】",
         _xlfn.IFS(ISBLANK(_xlpm.x),   "error:右侧选项不足:" &amp;  _xlpm.cellAddress,
               ISERROR(_xlpm.x),   "error:右侧选项执行失败:" &amp; _xlpm.cellAddress,
               TRUE,             "ok")
)</f>
        <v>ok</v>
      </c>
      <c r="J998" cm="1">
        <f t="array" ref="J998">IFERROR(_xlfn._xlws.SORT(
    _xlfn.UNIQUE(
        TRANSPOSE(
            _xlfn.FILTERXML("&lt;select&gt;&lt;x&gt;"&amp;SUBSTITUTE(选内存[[#This Row],[内存选项表]],",","&lt;/x&gt;&lt;x&gt;") &amp;"&lt;/x&gt;&lt;/select&gt;","//x")
        )
    )
),"无合适【内存】选项,请清除【规格】或【CPU】后再试")</f>
        <v>384</v>
      </c>
    </row>
    <row r="999" spans="1:10">
      <c r="A999" t="s">
        <v>65</v>
      </c>
      <c r="B999" t="s">
        <v>1878</v>
      </c>
      <c r="C999" t="s">
        <v>2506</v>
      </c>
      <c r="D999" s="6">
        <v>10</v>
      </c>
      <c r="E999" s="6" t="s">
        <v>3408</v>
      </c>
      <c r="F999" s="6" t="str">
        <f t="shared" si="15"/>
        <v>选内存!$J$999#</v>
      </c>
      <c r="G999" s="6" t="str" cm="1">
        <f t="array" ref="G999">_xlfn.LET(_xlpm.x, J999,
         _xlpm.cellAddress, "【 选内存!" &amp; ADDRESS(ROW(选内存[[#This Row],[自检]]),COLUMN(选内存[[#This Row],[自检]])) &amp; "】",
         _xlfn.IFS(ISBLANK(_xlpm.x),   "error:右侧选项不足:" &amp;  _xlpm.cellAddress,
               ISERROR(_xlpm.x),   "error:右侧选项执行失败:" &amp; _xlpm.cellAddress,
               TRUE,             "ok")
)</f>
        <v>ok</v>
      </c>
      <c r="J999" cm="1">
        <f t="array" ref="J999">IFERROR(_xlfn._xlws.SORT(
    _xlfn.UNIQUE(
        TRANSPOSE(
            _xlfn.FILTERXML("&lt;select&gt;&lt;x&gt;"&amp;SUBSTITUTE(选内存[[#This Row],[内存选项表]],",","&lt;/x&gt;&lt;x&gt;") &amp;"&lt;/x&gt;&lt;/select&gt;","//x")
        )
    )
),"无合适【内存】选项,请清除【规格】或【CPU】后再试")</f>
        <v>88</v>
      </c>
    </row>
    <row r="1000" spans="1:10">
      <c r="A1000" t="s">
        <v>65</v>
      </c>
      <c r="B1000" t="s">
        <v>1878</v>
      </c>
      <c r="C1000" t="s">
        <v>2506</v>
      </c>
      <c r="D1000" s="6">
        <v>22</v>
      </c>
      <c r="E1000" s="6" t="s">
        <v>3347</v>
      </c>
      <c r="F1000" s="6" t="str">
        <f t="shared" si="15"/>
        <v>选内存!$J$1000#</v>
      </c>
      <c r="G1000" s="6" t="str" cm="1">
        <f t="array" ref="G1000">_xlfn.LET(_xlpm.x, J1000,
         _xlpm.cellAddress, "【 选内存!" &amp; ADDRESS(ROW(选内存[[#This Row],[自检]]),COLUMN(选内存[[#This Row],[自检]])) &amp; "】",
         _xlfn.IFS(ISBLANK(_xlpm.x),   "error:右侧选项不足:" &amp;  _xlpm.cellAddress,
               ISERROR(_xlpm.x),   "error:右侧选项执行失败:" &amp; _xlpm.cellAddress,
               TRUE,             "ok")
)</f>
        <v>ok</v>
      </c>
      <c r="J1000" cm="1">
        <f t="array" ref="J1000">IFERROR(_xlfn._xlws.SORT(
    _xlfn.UNIQUE(
        TRANSPOSE(
            _xlfn.FILTERXML("&lt;select&gt;&lt;x&gt;"&amp;SUBSTITUTE(选内存[[#This Row],[内存选项表]],",","&lt;/x&gt;&lt;x&gt;") &amp;"&lt;/x&gt;&lt;/select&gt;","//x")
        )
    )
),"无合适【内存】选项,请清除【规格】或【CPU】后再试")</f>
        <v>176</v>
      </c>
    </row>
    <row r="1001" spans="1:10">
      <c r="A1001" t="s">
        <v>65</v>
      </c>
      <c r="B1001" t="s">
        <v>1878</v>
      </c>
      <c r="C1001" t="s">
        <v>2506</v>
      </c>
      <c r="D1001" s="6">
        <v>44</v>
      </c>
      <c r="E1001" s="6" t="s">
        <v>3349</v>
      </c>
      <c r="F1001" s="6" t="str">
        <f t="shared" si="15"/>
        <v>选内存!$J$1001#</v>
      </c>
      <c r="G1001" s="6" t="str" cm="1">
        <f t="array" ref="G1001">_xlfn.LET(_xlpm.x, J1001,
         _xlpm.cellAddress, "【 选内存!" &amp; ADDRESS(ROW(选内存[[#This Row],[自检]]),COLUMN(选内存[[#This Row],[自检]])) &amp; "】",
         _xlfn.IFS(ISBLANK(_xlpm.x),   "error:右侧选项不足:" &amp;  _xlpm.cellAddress,
               ISERROR(_xlpm.x),   "error:右侧选项执行失败:" &amp; _xlpm.cellAddress,
               TRUE,             "ok")
)</f>
        <v>ok</v>
      </c>
      <c r="J1001" cm="1">
        <f t="array" ref="J1001">IFERROR(_xlfn._xlws.SORT(
    _xlfn.UNIQUE(
        TRANSPOSE(
            _xlfn.FILTERXML("&lt;select&gt;&lt;x&gt;"&amp;SUBSTITUTE(选内存[[#This Row],[内存选项表]],",","&lt;/x&gt;&lt;x&gt;") &amp;"&lt;/x&gt;&lt;/select&gt;","//x")
        )
    )
),"无合适【内存】选项,请清除【规格】或【CPU】后再试")</f>
        <v>352</v>
      </c>
    </row>
    <row r="1002" spans="1:10">
      <c r="A1002" t="s">
        <v>65</v>
      </c>
      <c r="B1002" t="s">
        <v>11</v>
      </c>
      <c r="C1002" t="s">
        <v>2085</v>
      </c>
      <c r="D1002" s="6">
        <v>96</v>
      </c>
      <c r="E1002" s="6" t="s">
        <v>3267</v>
      </c>
      <c r="F1002" s="6" t="str">
        <f t="shared" si="15"/>
        <v>选内存!$J$1002#</v>
      </c>
      <c r="G1002" s="6" t="str" cm="1">
        <f t="array" ref="G1002">_xlfn.LET(_xlpm.x, J1002,
         _xlpm.cellAddress, "【 选内存!" &amp; ADDRESS(ROW(选内存[[#This Row],[自检]]),COLUMN(选内存[[#This Row],[自检]])) &amp; "】",
         _xlfn.IFS(ISBLANK(_xlpm.x),   "error:右侧选项不足:" &amp;  _xlpm.cellAddress,
               ISERROR(_xlpm.x),   "error:右侧选项执行失败:" &amp; _xlpm.cellAddress,
               TRUE,             "ok")
)</f>
        <v>ok</v>
      </c>
      <c r="J1002" cm="1">
        <f t="array" ref="J1002">IFERROR(_xlfn._xlws.SORT(
    _xlfn.UNIQUE(
        TRANSPOSE(
            _xlfn.FILTERXML("&lt;select&gt;&lt;x&gt;"&amp;SUBSTITUTE(选内存[[#This Row],[内存选项表]],",","&lt;/x&gt;&lt;x&gt;") &amp;"&lt;/x&gt;&lt;/select&gt;","//x")
        )
    )
),"无合适【内存】选项,请清除【规格】或【CPU】后再试")</f>
        <v>384</v>
      </c>
    </row>
    <row r="1003" spans="1:10">
      <c r="A1003" t="s">
        <v>65</v>
      </c>
      <c r="B1003" t="s">
        <v>11</v>
      </c>
      <c r="C1003" t="s">
        <v>2087</v>
      </c>
      <c r="D1003" s="6">
        <v>16</v>
      </c>
      <c r="E1003" s="6" t="s">
        <v>3291</v>
      </c>
      <c r="F1003" s="6" t="str">
        <f t="shared" si="15"/>
        <v>选内存!$J$1003#</v>
      </c>
      <c r="G1003" s="6" t="str" cm="1">
        <f t="array" ref="G1003">_xlfn.LET(_xlpm.x, J1003,
         _xlpm.cellAddress, "【 选内存!" &amp; ADDRESS(ROW(选内存[[#This Row],[自检]]),COLUMN(选内存[[#This Row],[自检]])) &amp; "】",
         _xlfn.IFS(ISBLANK(_xlpm.x),   "error:右侧选项不足:" &amp;  _xlpm.cellAddress,
               ISERROR(_xlpm.x),   "error:右侧选项执行失败:" &amp; _xlpm.cellAddress,
               TRUE,             "ok")
)</f>
        <v>ok</v>
      </c>
      <c r="J1003" cm="1">
        <f t="array" ref="J1003">IFERROR(_xlfn._xlws.SORT(
    _xlfn.UNIQUE(
        TRANSPOSE(
            _xlfn.FILTERXML("&lt;select&gt;&lt;x&gt;"&amp;SUBSTITUTE(选内存[[#This Row],[内存选项表]],",","&lt;/x&gt;&lt;x&gt;") &amp;"&lt;/x&gt;&lt;/select&gt;","//x")
        )
    )
),"无合适【内存】选项,请清除【规格】或【CPU】后再试")</f>
        <v>64</v>
      </c>
    </row>
    <row r="1004" spans="1:10">
      <c r="A1004" t="s">
        <v>65</v>
      </c>
      <c r="B1004" t="s">
        <v>11</v>
      </c>
      <c r="C1004" t="s">
        <v>2087</v>
      </c>
      <c r="D1004" s="6">
        <v>32</v>
      </c>
      <c r="E1004" s="6" t="s">
        <v>3323</v>
      </c>
      <c r="F1004" s="6" t="str">
        <f t="shared" si="15"/>
        <v>选内存!$J$1004#</v>
      </c>
      <c r="G1004" s="6" t="str" cm="1">
        <f t="array" ref="G1004">_xlfn.LET(_xlpm.x, J1004,
         _xlpm.cellAddress, "【 选内存!" &amp; ADDRESS(ROW(选内存[[#This Row],[自检]]),COLUMN(选内存[[#This Row],[自检]])) &amp; "】",
         _xlfn.IFS(ISBLANK(_xlpm.x),   "error:右侧选项不足:" &amp;  _xlpm.cellAddress,
               ISERROR(_xlpm.x),   "error:右侧选项执行失败:" &amp; _xlpm.cellAddress,
               TRUE,             "ok")
)</f>
        <v>ok</v>
      </c>
      <c r="J1004" cm="1">
        <f t="array" ref="J1004">IFERROR(_xlfn._xlws.SORT(
    _xlfn.UNIQUE(
        TRANSPOSE(
            _xlfn.FILTERXML("&lt;select&gt;&lt;x&gt;"&amp;SUBSTITUTE(选内存[[#This Row],[内存选项表]],",","&lt;/x&gt;&lt;x&gt;") &amp;"&lt;/x&gt;&lt;/select&gt;","//x")
        )
    )
),"无合适【内存】选项,请清除【规格】或【CPU】后再试")</f>
        <v>128</v>
      </c>
    </row>
    <row r="1005" spans="1:10">
      <c r="A1005" t="s">
        <v>65</v>
      </c>
      <c r="B1005" t="s">
        <v>11</v>
      </c>
      <c r="C1005" t="s">
        <v>2087</v>
      </c>
      <c r="D1005" s="6">
        <v>64</v>
      </c>
      <c r="E1005" s="6" t="s">
        <v>3368</v>
      </c>
      <c r="F1005" s="6" t="str">
        <f t="shared" si="15"/>
        <v>选内存!$J$1005#</v>
      </c>
      <c r="G1005" s="6" t="str" cm="1">
        <f t="array" ref="G1005">_xlfn.LET(_xlpm.x, J1005,
         _xlpm.cellAddress, "【 选内存!" &amp; ADDRESS(ROW(选内存[[#This Row],[自检]]),COLUMN(选内存[[#This Row],[自检]])) &amp; "】",
         _xlfn.IFS(ISBLANK(_xlpm.x),   "error:右侧选项不足:" &amp;  _xlpm.cellAddress,
               ISERROR(_xlpm.x),   "error:右侧选项执行失败:" &amp; _xlpm.cellAddress,
               TRUE,             "ok")
)</f>
        <v>ok</v>
      </c>
      <c r="J1005" cm="1">
        <f t="array" ref="J1005">IFERROR(_xlfn._xlws.SORT(
    _xlfn.UNIQUE(
        TRANSPOSE(
            _xlfn.FILTERXML("&lt;select&gt;&lt;x&gt;"&amp;SUBSTITUTE(选内存[[#This Row],[内存选项表]],",","&lt;/x&gt;&lt;x&gt;") &amp;"&lt;/x&gt;&lt;/select&gt;","//x")
        )
    )
),"无合适【内存】选项,请清除【规格】或【CPU】后再试")</f>
        <v>256</v>
      </c>
    </row>
    <row r="1006" spans="1:10">
      <c r="A1006" t="s">
        <v>65</v>
      </c>
      <c r="B1006" t="s">
        <v>11</v>
      </c>
      <c r="C1006" t="s">
        <v>2087</v>
      </c>
      <c r="D1006" s="6">
        <v>84</v>
      </c>
      <c r="E1006" s="6" t="s">
        <v>3334</v>
      </c>
      <c r="F1006" s="6" t="str">
        <f t="shared" si="15"/>
        <v>选内存!$J$1006#</v>
      </c>
      <c r="G1006" s="6" t="str" cm="1">
        <f t="array" ref="G1006">_xlfn.LET(_xlpm.x, J1006,
         _xlpm.cellAddress, "【 选内存!" &amp; ADDRESS(ROW(选内存[[#This Row],[自检]]),COLUMN(选内存[[#This Row],[自检]])) &amp; "】",
         _xlfn.IFS(ISBLANK(_xlpm.x),   "error:右侧选项不足:" &amp;  _xlpm.cellAddress,
               ISERROR(_xlpm.x),   "error:右侧选项执行失败:" &amp; _xlpm.cellAddress,
               TRUE,             "ok")
)</f>
        <v>ok</v>
      </c>
      <c r="J1006" cm="1">
        <f t="array" ref="J1006">IFERROR(_xlfn._xlws.SORT(
    _xlfn.UNIQUE(
        TRANSPOSE(
            _xlfn.FILTERXML("&lt;select&gt;&lt;x&gt;"&amp;SUBSTITUTE(选内存[[#This Row],[内存选项表]],",","&lt;/x&gt;&lt;x&gt;") &amp;"&lt;/x&gt;&lt;/select&gt;","//x")
        )
    )
),"无合适【内存】选项,请清除【规格】或【CPU】后再试")</f>
        <v>320</v>
      </c>
    </row>
    <row r="1007" spans="1:10">
      <c r="A1007" t="s">
        <v>65</v>
      </c>
      <c r="B1007" t="s">
        <v>11</v>
      </c>
      <c r="C1007" t="s">
        <v>2092</v>
      </c>
      <c r="D1007" s="6">
        <v>16</v>
      </c>
      <c r="E1007" s="6" t="s">
        <v>3291</v>
      </c>
      <c r="F1007" s="6" t="str">
        <f t="shared" si="15"/>
        <v>选内存!$J$1007#</v>
      </c>
      <c r="G1007" s="6" t="str" cm="1">
        <f t="array" ref="G1007">_xlfn.LET(_xlpm.x, J1007,
         _xlpm.cellAddress, "【 选内存!" &amp; ADDRESS(ROW(选内存[[#This Row],[自检]]),COLUMN(选内存[[#This Row],[自检]])) &amp; "】",
         _xlfn.IFS(ISBLANK(_xlpm.x),   "error:右侧选项不足:" &amp;  _xlpm.cellAddress,
               ISERROR(_xlpm.x),   "error:右侧选项执行失败:" &amp; _xlpm.cellAddress,
               TRUE,             "ok")
)</f>
        <v>ok</v>
      </c>
      <c r="J1007" cm="1">
        <f t="array" ref="J1007">IFERROR(_xlfn._xlws.SORT(
    _xlfn.UNIQUE(
        TRANSPOSE(
            _xlfn.FILTERXML("&lt;select&gt;&lt;x&gt;"&amp;SUBSTITUTE(选内存[[#This Row],[内存选项表]],",","&lt;/x&gt;&lt;x&gt;") &amp;"&lt;/x&gt;&lt;/select&gt;","//x")
        )
    )
),"无合适【内存】选项,请清除【规格】或【CPU】后再试")</f>
        <v>64</v>
      </c>
    </row>
    <row r="1008" spans="1:10">
      <c r="A1008" t="s">
        <v>65</v>
      </c>
      <c r="B1008" t="s">
        <v>11</v>
      </c>
      <c r="C1008" t="s">
        <v>2092</v>
      </c>
      <c r="D1008" s="6">
        <v>32</v>
      </c>
      <c r="E1008" s="6" t="s">
        <v>3323</v>
      </c>
      <c r="F1008" s="6" t="str">
        <f t="shared" si="15"/>
        <v>选内存!$J$1008#</v>
      </c>
      <c r="G1008" s="6" t="str" cm="1">
        <f t="array" ref="G1008">_xlfn.LET(_xlpm.x, J1008,
         _xlpm.cellAddress, "【 选内存!" &amp; ADDRESS(ROW(选内存[[#This Row],[自检]]),COLUMN(选内存[[#This Row],[自检]])) &amp; "】",
         _xlfn.IFS(ISBLANK(_xlpm.x),   "error:右侧选项不足:" &amp;  _xlpm.cellAddress,
               ISERROR(_xlpm.x),   "error:右侧选项执行失败:" &amp; _xlpm.cellAddress,
               TRUE,             "ok")
)</f>
        <v>ok</v>
      </c>
      <c r="J1008" cm="1">
        <f t="array" ref="J1008">IFERROR(_xlfn._xlws.SORT(
    _xlfn.UNIQUE(
        TRANSPOSE(
            _xlfn.FILTERXML("&lt;select&gt;&lt;x&gt;"&amp;SUBSTITUTE(选内存[[#This Row],[内存选项表]],",","&lt;/x&gt;&lt;x&gt;") &amp;"&lt;/x&gt;&lt;/select&gt;","//x")
        )
    )
),"无合适【内存】选项,请清除【规格】或【CPU】后再试")</f>
        <v>128</v>
      </c>
    </row>
    <row r="1009" spans="1:12">
      <c r="A1009" t="s">
        <v>65</v>
      </c>
      <c r="B1009" t="s">
        <v>11</v>
      </c>
      <c r="C1009" t="s">
        <v>2092</v>
      </c>
      <c r="D1009" s="6">
        <v>64</v>
      </c>
      <c r="E1009" s="6" t="s">
        <v>3368</v>
      </c>
      <c r="F1009" s="6" t="str">
        <f t="shared" si="15"/>
        <v>选内存!$J$1009#</v>
      </c>
      <c r="G1009" s="6" t="str" cm="1">
        <f t="array" ref="G1009">_xlfn.LET(_xlpm.x, J1009,
         _xlpm.cellAddress, "【 选内存!" &amp; ADDRESS(ROW(选内存[[#This Row],[自检]]),COLUMN(选内存[[#This Row],[自检]])) &amp; "】",
         _xlfn.IFS(ISBLANK(_xlpm.x),   "error:右侧选项不足:" &amp;  _xlpm.cellAddress,
               ISERROR(_xlpm.x),   "error:右侧选项执行失败:" &amp; _xlpm.cellAddress,
               TRUE,             "ok")
)</f>
        <v>ok</v>
      </c>
      <c r="J1009" cm="1">
        <f t="array" ref="J1009">IFERROR(_xlfn._xlws.SORT(
    _xlfn.UNIQUE(
        TRANSPOSE(
            _xlfn.FILTERXML("&lt;select&gt;&lt;x&gt;"&amp;SUBSTITUTE(选内存[[#This Row],[内存选项表]],",","&lt;/x&gt;&lt;x&gt;") &amp;"&lt;/x&gt;&lt;/select&gt;","//x")
        )
    )
),"无合适【内存】选项,请清除【规格】或【CPU】后再试")</f>
        <v>256</v>
      </c>
    </row>
    <row r="1010" spans="1:12">
      <c r="A1010" t="s">
        <v>65</v>
      </c>
      <c r="B1010" t="s">
        <v>11</v>
      </c>
      <c r="C1010" t="s">
        <v>2096</v>
      </c>
      <c r="D1010" s="6">
        <v>8</v>
      </c>
      <c r="E1010" s="6" t="s">
        <v>3290</v>
      </c>
      <c r="F1010" s="6" t="str">
        <f t="shared" si="15"/>
        <v>选内存!$J$1010#</v>
      </c>
      <c r="G1010" s="6" t="str" cm="1">
        <f t="array" ref="G1010">_xlfn.LET(_xlpm.x, J1010,
         _xlpm.cellAddress, "【 选内存!" &amp; ADDRESS(ROW(选内存[[#This Row],[自检]]),COLUMN(选内存[[#This Row],[自检]])) &amp; "】",
         _xlfn.IFS(ISBLANK(_xlpm.x),   "error:右侧选项不足:" &amp;  _xlpm.cellAddress,
               ISERROR(_xlpm.x),   "error:右侧选项执行失败:" &amp; _xlpm.cellAddress,
               TRUE,             "ok")
)</f>
        <v>ok</v>
      </c>
      <c r="J1010" cm="1">
        <f t="array" ref="J1010">IFERROR(_xlfn._xlws.SORT(
    _xlfn.UNIQUE(
        TRANSPOSE(
            _xlfn.FILTERXML("&lt;select&gt;&lt;x&gt;"&amp;SUBSTITUTE(选内存[[#This Row],[内存选项表]],",","&lt;/x&gt;&lt;x&gt;") &amp;"&lt;/x&gt;&lt;/select&gt;","//x")
        )
    )
),"无合适【内存】选项,请清除【规格】或【CPU】后再试")</f>
        <v>32</v>
      </c>
    </row>
    <row r="1011" spans="1:12">
      <c r="A1011" t="s">
        <v>65</v>
      </c>
      <c r="B1011" t="s">
        <v>11</v>
      </c>
      <c r="C1011" t="s">
        <v>2096</v>
      </c>
      <c r="D1011" s="6">
        <v>16</v>
      </c>
      <c r="E1011" s="6" t="s">
        <v>3291</v>
      </c>
      <c r="F1011" s="6" t="str">
        <f t="shared" si="15"/>
        <v>选内存!$J$1011#</v>
      </c>
      <c r="G1011" s="6" t="str" cm="1">
        <f t="array" ref="G1011">_xlfn.LET(_xlpm.x, J1011,
         _xlpm.cellAddress, "【 选内存!" &amp; ADDRESS(ROW(选内存[[#This Row],[自检]]),COLUMN(选内存[[#This Row],[自检]])) &amp; "】",
         _xlfn.IFS(ISBLANK(_xlpm.x),   "error:右侧选项不足:" &amp;  _xlpm.cellAddress,
               ISERROR(_xlpm.x),   "error:右侧选项执行失败:" &amp; _xlpm.cellAddress,
               TRUE,             "ok")
)</f>
        <v>ok</v>
      </c>
      <c r="J1011" cm="1">
        <f t="array" ref="J1011">IFERROR(_xlfn._xlws.SORT(
    _xlfn.UNIQUE(
        TRANSPOSE(
            _xlfn.FILTERXML("&lt;select&gt;&lt;x&gt;"&amp;SUBSTITUTE(选内存[[#This Row],[内存选项表]],",","&lt;/x&gt;&lt;x&gt;") &amp;"&lt;/x&gt;&lt;/select&gt;","//x")
        )
    )
),"无合适【内存】选项,请清除【规格】或【CPU】后再试")</f>
        <v>64</v>
      </c>
    </row>
    <row r="1012" spans="1:12">
      <c r="A1012" t="s">
        <v>65</v>
      </c>
      <c r="B1012" t="s">
        <v>11</v>
      </c>
      <c r="C1012" t="s">
        <v>2096</v>
      </c>
      <c r="D1012" s="6">
        <v>24</v>
      </c>
      <c r="E1012" s="6" t="s">
        <v>3266</v>
      </c>
      <c r="F1012" s="6" t="str">
        <f t="shared" si="15"/>
        <v>选内存!$J$1012#</v>
      </c>
      <c r="G1012" s="6" t="str" cm="1">
        <f t="array" ref="G1012">_xlfn.LET(_xlpm.x, J1012,
         _xlpm.cellAddress, "【 选内存!" &amp; ADDRESS(ROW(选内存[[#This Row],[自检]]),COLUMN(选内存[[#This Row],[自检]])) &amp; "】",
         _xlfn.IFS(ISBLANK(_xlpm.x),   "error:右侧选项不足:" &amp;  _xlpm.cellAddress,
               ISERROR(_xlpm.x),   "error:右侧选项执行失败:" &amp; _xlpm.cellAddress,
               TRUE,             "ok")
)</f>
        <v>ok</v>
      </c>
      <c r="J1012" cm="1">
        <f t="array" ref="J1012">IFERROR(_xlfn._xlws.SORT(
    _xlfn.UNIQUE(
        TRANSPOSE(
            _xlfn.FILTERXML("&lt;select&gt;&lt;x&gt;"&amp;SUBSTITUTE(选内存[[#This Row],[内存选项表]],",","&lt;/x&gt;&lt;x&gt;") &amp;"&lt;/x&gt;&lt;/select&gt;","//x")
        )
    )
),"无合适【内存】选项,请清除【规格】或【CPU】后再试")</f>
        <v>96</v>
      </c>
    </row>
    <row r="1013" spans="1:12">
      <c r="A1013" t="s">
        <v>65</v>
      </c>
      <c r="B1013" t="s">
        <v>11</v>
      </c>
      <c r="C1013" t="s">
        <v>2096</v>
      </c>
      <c r="D1013" s="6">
        <v>32</v>
      </c>
      <c r="E1013" s="6" t="s">
        <v>3323</v>
      </c>
      <c r="F1013" s="6" t="str">
        <f t="shared" si="15"/>
        <v>选内存!$J$1013#</v>
      </c>
      <c r="G1013" s="6" t="str" cm="1">
        <f t="array" ref="G1013">_xlfn.LET(_xlpm.x, J1013,
         _xlpm.cellAddress, "【 选内存!" &amp; ADDRESS(ROW(选内存[[#This Row],[自检]]),COLUMN(选内存[[#This Row],[自检]])) &amp; "】",
         _xlfn.IFS(ISBLANK(_xlpm.x),   "error:右侧选项不足:" &amp;  _xlpm.cellAddress,
               ISERROR(_xlpm.x),   "error:右侧选项执行失败:" &amp; _xlpm.cellAddress,
               TRUE,             "ok")
)</f>
        <v>ok</v>
      </c>
      <c r="J1013" cm="1">
        <f t="array" ref="J1013">IFERROR(_xlfn._xlws.SORT(
    _xlfn.UNIQUE(
        TRANSPOSE(
            _xlfn.FILTERXML("&lt;select&gt;&lt;x&gt;"&amp;SUBSTITUTE(选内存[[#This Row],[内存选项表]],",","&lt;/x&gt;&lt;x&gt;") &amp;"&lt;/x&gt;&lt;/select&gt;","//x")
        )
    )
),"无合适【内存】选项,请清除【规格】或【CPU】后再试")</f>
        <v>128</v>
      </c>
    </row>
    <row r="1014" spans="1:12">
      <c r="A1014" t="s">
        <v>65</v>
      </c>
      <c r="B1014" t="s">
        <v>11</v>
      </c>
      <c r="C1014" t="s">
        <v>2096</v>
      </c>
      <c r="D1014" s="6">
        <v>64</v>
      </c>
      <c r="E1014" s="6" t="s">
        <v>3368</v>
      </c>
      <c r="F1014" s="6" t="str">
        <f t="shared" si="15"/>
        <v>选内存!$J$1014#</v>
      </c>
      <c r="G1014" s="6" t="str" cm="1">
        <f t="array" ref="G1014">_xlfn.LET(_xlpm.x, J1014,
         _xlpm.cellAddress, "【 选内存!" &amp; ADDRESS(ROW(选内存[[#This Row],[自检]]),COLUMN(选内存[[#This Row],[自检]])) &amp; "】",
         _xlfn.IFS(ISBLANK(_xlpm.x),   "error:右侧选项不足:" &amp;  _xlpm.cellAddress,
               ISERROR(_xlpm.x),   "error:右侧选项执行失败:" &amp; _xlpm.cellAddress,
               TRUE,             "ok")
)</f>
        <v>ok</v>
      </c>
      <c r="J1014" cm="1">
        <f t="array" ref="J1014">IFERROR(_xlfn._xlws.SORT(
    _xlfn.UNIQUE(
        TRANSPOSE(
            _xlfn.FILTERXML("&lt;select&gt;&lt;x&gt;"&amp;SUBSTITUTE(选内存[[#This Row],[内存选项表]],",","&lt;/x&gt;&lt;x&gt;") &amp;"&lt;/x&gt;&lt;/select&gt;","//x")
        )
    )
),"无合适【内存】选项,请清除【规格】或【CPU】后再试")</f>
        <v>256</v>
      </c>
    </row>
    <row r="1015" spans="1:12">
      <c r="A1015" t="s">
        <v>65</v>
      </c>
      <c r="B1015" t="s">
        <v>11</v>
      </c>
      <c r="C1015" t="s">
        <v>2096</v>
      </c>
      <c r="D1015" s="6">
        <v>76</v>
      </c>
      <c r="E1015" s="6" t="s">
        <v>3334</v>
      </c>
      <c r="F1015" s="6" t="str">
        <f t="shared" si="15"/>
        <v>选内存!$J$1015#</v>
      </c>
      <c r="G1015" s="6" t="str" cm="1">
        <f t="array" ref="G1015">_xlfn.LET(_xlpm.x, J1015,
         _xlpm.cellAddress, "【 选内存!" &amp; ADDRESS(ROW(选内存[[#This Row],[自检]]),COLUMN(选内存[[#This Row],[自检]])) &amp; "】",
         _xlfn.IFS(ISBLANK(_xlpm.x),   "error:右侧选项不足:" &amp;  _xlpm.cellAddress,
               ISERROR(_xlpm.x),   "error:右侧选项执行失败:" &amp; _xlpm.cellAddress,
               TRUE,             "ok")
)</f>
        <v>ok</v>
      </c>
      <c r="J1015" cm="1">
        <f t="array" ref="J1015">IFERROR(_xlfn._xlws.SORT(
    _xlfn.UNIQUE(
        TRANSPOSE(
            _xlfn.FILTERXML("&lt;select&gt;&lt;x&gt;"&amp;SUBSTITUTE(选内存[[#This Row],[内存选项表]],",","&lt;/x&gt;&lt;x&gt;") &amp;"&lt;/x&gt;&lt;/select&gt;","//x")
        )
    )
),"无合适【内存】选项,请清除【规格】或【CPU】后再试")</f>
        <v>320</v>
      </c>
    </row>
    <row r="1016" spans="1:12">
      <c r="A1016" t="s">
        <v>65</v>
      </c>
      <c r="B1016" t="s">
        <v>11</v>
      </c>
      <c r="C1016" t="s">
        <v>2102</v>
      </c>
      <c r="D1016" s="6">
        <v>4</v>
      </c>
      <c r="E1016" s="6" t="s">
        <v>3633</v>
      </c>
      <c r="F1016" s="6" t="str">
        <f t="shared" si="15"/>
        <v>选内存!$J$1016#</v>
      </c>
      <c r="G1016" s="6" t="str" cm="1">
        <f t="array" ref="G1016">_xlfn.LET(_xlpm.x, J1016,
         _xlpm.cellAddress, "【 选内存!" &amp; ADDRESS(ROW(选内存[[#This Row],[自检]]),COLUMN(选内存[[#This Row],[自检]])) &amp; "】",
         _xlfn.IFS(ISBLANK(_xlpm.x),   "error:右侧选项不足:" &amp;  _xlpm.cellAddress,
               ISERROR(_xlpm.x),   "error:右侧选项执行失败:" &amp; _xlpm.cellAddress,
               TRUE,             "ok")
)</f>
        <v>ok</v>
      </c>
      <c r="J1016" cm="1">
        <f t="array" ref="J1016:K1016">IFERROR(_xlfn._xlws.SORT(
    _xlfn.UNIQUE(
        TRANSPOSE(
            _xlfn.FILTERXML("&lt;select&gt;&lt;x&gt;"&amp;SUBSTITUTE(选内存[[#This Row],[内存选项表]],",","&lt;/x&gt;&lt;x&gt;") &amp;"&lt;/x&gt;&lt;/select&gt;","//x")
        )
    )
),"无合适【内存】选项,请清除【规格】或【CPU】后再试")</f>
        <v>8</v>
      </c>
      <c r="K1016">
        <v>16</v>
      </c>
    </row>
    <row r="1017" spans="1:12">
      <c r="A1017" t="s">
        <v>65</v>
      </c>
      <c r="B1017" t="s">
        <v>11</v>
      </c>
      <c r="C1017" t="s">
        <v>2102</v>
      </c>
      <c r="D1017" s="6">
        <v>8</v>
      </c>
      <c r="E1017" s="6" t="s">
        <v>3634</v>
      </c>
      <c r="F1017" s="6" t="str">
        <f t="shared" si="15"/>
        <v>选内存!$J$1017#</v>
      </c>
      <c r="G1017" s="6" t="str" cm="1">
        <f t="array" ref="G1017">_xlfn.LET(_xlpm.x, J1017,
         _xlpm.cellAddress, "【 选内存!" &amp; ADDRESS(ROW(选内存[[#This Row],[自检]]),COLUMN(选内存[[#This Row],[自检]])) &amp; "】",
         _xlfn.IFS(ISBLANK(_xlpm.x),   "error:右侧选项不足:" &amp;  _xlpm.cellAddress,
               ISERROR(_xlpm.x),   "error:右侧选项执行失败:" &amp; _xlpm.cellAddress,
               TRUE,             "ok")
)</f>
        <v>ok</v>
      </c>
      <c r="J1017" cm="1">
        <f t="array" ref="J1017:K1017">IFERROR(_xlfn._xlws.SORT(
    _xlfn.UNIQUE(
        TRANSPOSE(
            _xlfn.FILTERXML("&lt;select&gt;&lt;x&gt;"&amp;SUBSTITUTE(选内存[[#This Row],[内存选项表]],",","&lt;/x&gt;&lt;x&gt;") &amp;"&lt;/x&gt;&lt;/select&gt;","//x")
        )
    )
),"无合适【内存】选项,请清除【规格】或【CPU】后再试")</f>
        <v>16</v>
      </c>
      <c r="K1017">
        <v>32</v>
      </c>
    </row>
    <row r="1018" spans="1:12">
      <c r="A1018" t="s">
        <v>65</v>
      </c>
      <c r="B1018" t="s">
        <v>11</v>
      </c>
      <c r="C1018" t="s">
        <v>2102</v>
      </c>
      <c r="D1018" s="6">
        <v>16</v>
      </c>
      <c r="E1018" s="6" t="s">
        <v>3635</v>
      </c>
      <c r="F1018" s="6" t="str">
        <f t="shared" si="15"/>
        <v>选内存!$J$1018#</v>
      </c>
      <c r="G1018" s="6" t="str" cm="1">
        <f t="array" ref="G1018">_xlfn.LET(_xlpm.x, J1018,
         _xlpm.cellAddress, "【 选内存!" &amp; ADDRESS(ROW(选内存[[#This Row],[自检]]),COLUMN(选内存[[#This Row],[自检]])) &amp; "】",
         _xlfn.IFS(ISBLANK(_xlpm.x),   "error:右侧选项不足:" &amp;  _xlpm.cellAddress,
               ISERROR(_xlpm.x),   "error:右侧选项执行失败:" &amp; _xlpm.cellAddress,
               TRUE,             "ok")
)</f>
        <v>ok</v>
      </c>
      <c r="J1018" cm="1">
        <f t="array" ref="J1018:K1018">IFERROR(_xlfn._xlws.SORT(
    _xlfn.UNIQUE(
        TRANSPOSE(
            _xlfn.FILTERXML("&lt;select&gt;&lt;x&gt;"&amp;SUBSTITUTE(选内存[[#This Row],[内存选项表]],",","&lt;/x&gt;&lt;x&gt;") &amp;"&lt;/x&gt;&lt;/select&gt;","//x")
        )
    )
),"无合适【内存】选项,请清除【规格】或【CPU】后再试")</f>
        <v>32</v>
      </c>
      <c r="K1018">
        <v>64</v>
      </c>
    </row>
    <row r="1019" spans="1:12">
      <c r="A1019" t="s">
        <v>65</v>
      </c>
      <c r="B1019" t="s">
        <v>11</v>
      </c>
      <c r="C1019" t="s">
        <v>2102</v>
      </c>
      <c r="D1019" s="6">
        <v>32</v>
      </c>
      <c r="E1019" s="6" t="s">
        <v>3636</v>
      </c>
      <c r="F1019" s="6" t="str">
        <f t="shared" si="15"/>
        <v>选内存!$J$1019#</v>
      </c>
      <c r="G1019" s="6" t="str" cm="1">
        <f t="array" ref="G1019">_xlfn.LET(_xlpm.x, J1019,
         _xlpm.cellAddress, "【 选内存!" &amp; ADDRESS(ROW(选内存[[#This Row],[自检]]),COLUMN(选内存[[#This Row],[自检]])) &amp; "】",
         _xlfn.IFS(ISBLANK(_xlpm.x),   "error:右侧选项不足:" &amp;  _xlpm.cellAddress,
               ISERROR(_xlpm.x),   "error:右侧选项执行失败:" &amp; _xlpm.cellAddress,
               TRUE,             "ok")
)</f>
        <v>ok</v>
      </c>
      <c r="J1019" cm="1">
        <f t="array" ref="J1019:K1019">IFERROR(_xlfn._xlws.SORT(
    _xlfn.UNIQUE(
        TRANSPOSE(
            _xlfn.FILTERXML("&lt;select&gt;&lt;x&gt;"&amp;SUBSTITUTE(选内存[[#This Row],[内存选项表]],",","&lt;/x&gt;&lt;x&gt;") &amp;"&lt;/x&gt;&lt;/select&gt;","//x")
        )
    )
),"无合适【内存】选项,请清除【规格】或【CPU】后再试")</f>
        <v>64</v>
      </c>
      <c r="K1019">
        <v>128</v>
      </c>
    </row>
    <row r="1020" spans="1:12">
      <c r="A1020" t="s">
        <v>65</v>
      </c>
      <c r="B1020" t="s">
        <v>11</v>
      </c>
      <c r="C1020" t="s">
        <v>2123</v>
      </c>
      <c r="D1020" s="6">
        <v>2</v>
      </c>
      <c r="E1020" s="6" t="s">
        <v>3306</v>
      </c>
      <c r="F1020" s="6" t="str">
        <f t="shared" si="15"/>
        <v>选内存!$J$1020#</v>
      </c>
      <c r="G1020" s="6" t="str" cm="1">
        <f t="array" ref="G1020">_xlfn.LET(_xlpm.x, J1020,
         _xlpm.cellAddress, "【 选内存!" &amp; ADDRESS(ROW(选内存[[#This Row],[自检]]),COLUMN(选内存[[#This Row],[自检]])) &amp; "】",
         _xlfn.IFS(ISBLANK(_xlpm.x),   "error:右侧选项不足:" &amp;  _xlpm.cellAddress,
               ISERROR(_xlpm.x),   "error:右侧选项执行失败:" &amp; _xlpm.cellAddress,
               TRUE,             "ok")
)</f>
        <v>ok</v>
      </c>
      <c r="J1020" cm="1">
        <f t="array" ref="J1020">IFERROR(_xlfn._xlws.SORT(
    _xlfn.UNIQUE(
        TRANSPOSE(
            _xlfn.FILTERXML("&lt;select&gt;&lt;x&gt;"&amp;SUBSTITUTE(选内存[[#This Row],[内存选项表]],",","&lt;/x&gt;&lt;x&gt;") &amp;"&lt;/x&gt;&lt;/select&gt;","//x")
        )
    )
),"无合适【内存】选项,请清除【规格】或【CPU】后再试")</f>
        <v>4</v>
      </c>
    </row>
    <row r="1021" spans="1:12">
      <c r="A1021" t="s">
        <v>65</v>
      </c>
      <c r="B1021" t="s">
        <v>11</v>
      </c>
      <c r="C1021" t="s">
        <v>2123</v>
      </c>
      <c r="D1021" s="6">
        <v>4</v>
      </c>
      <c r="E1021" s="6" t="s">
        <v>3633</v>
      </c>
      <c r="F1021" s="6" t="str">
        <f t="shared" si="15"/>
        <v>选内存!$J$1021#</v>
      </c>
      <c r="G1021" s="6" t="str" cm="1">
        <f t="array" ref="G1021">_xlfn.LET(_xlpm.x, J1021,
         _xlpm.cellAddress, "【 选内存!" &amp; ADDRESS(ROW(选内存[[#This Row],[自检]]),COLUMN(选内存[[#This Row],[自检]])) &amp; "】",
         _xlfn.IFS(ISBLANK(_xlpm.x),   "error:右侧选项不足:" &amp;  _xlpm.cellAddress,
               ISERROR(_xlpm.x),   "error:右侧选项执行失败:" &amp; _xlpm.cellAddress,
               TRUE,             "ok")
)</f>
        <v>ok</v>
      </c>
      <c r="J1021" cm="1">
        <f t="array" ref="J1021:K1021">IFERROR(_xlfn._xlws.SORT(
    _xlfn.UNIQUE(
        TRANSPOSE(
            _xlfn.FILTERXML("&lt;select&gt;&lt;x&gt;"&amp;SUBSTITUTE(选内存[[#This Row],[内存选项表]],",","&lt;/x&gt;&lt;x&gt;") &amp;"&lt;/x&gt;&lt;/select&gt;","//x")
        )
    )
),"无合适【内存】选项,请清除【规格】或【CPU】后再试")</f>
        <v>8</v>
      </c>
      <c r="K1021">
        <v>16</v>
      </c>
    </row>
    <row r="1022" spans="1:12">
      <c r="A1022" t="s">
        <v>65</v>
      </c>
      <c r="B1022" t="s">
        <v>11</v>
      </c>
      <c r="C1022" t="s">
        <v>2123</v>
      </c>
      <c r="D1022" s="6">
        <v>8</v>
      </c>
      <c r="E1022" s="6" t="s">
        <v>3634</v>
      </c>
      <c r="F1022" s="6" t="str">
        <f t="shared" si="15"/>
        <v>选内存!$J$1022#</v>
      </c>
      <c r="G1022" s="6" t="str" cm="1">
        <f t="array" ref="G1022">_xlfn.LET(_xlpm.x, J1022,
         _xlpm.cellAddress, "【 选内存!" &amp; ADDRESS(ROW(选内存[[#This Row],[自检]]),COLUMN(选内存[[#This Row],[自检]])) &amp; "】",
         _xlfn.IFS(ISBLANK(_xlpm.x),   "error:右侧选项不足:" &amp;  _xlpm.cellAddress,
               ISERROR(_xlpm.x),   "error:右侧选项执行失败:" &amp; _xlpm.cellAddress,
               TRUE,             "ok")
)</f>
        <v>ok</v>
      </c>
      <c r="J1022" cm="1">
        <f t="array" ref="J1022:K1022">IFERROR(_xlfn._xlws.SORT(
    _xlfn.UNIQUE(
        TRANSPOSE(
            _xlfn.FILTERXML("&lt;select&gt;&lt;x&gt;"&amp;SUBSTITUTE(选内存[[#This Row],[内存选项表]],",","&lt;/x&gt;&lt;x&gt;") &amp;"&lt;/x&gt;&lt;/select&gt;","//x")
        )
    )
),"无合适【内存】选项,请清除【规格】或【CPU】后再试")</f>
        <v>16</v>
      </c>
      <c r="K1022">
        <v>32</v>
      </c>
    </row>
    <row r="1023" spans="1:12">
      <c r="A1023" t="s">
        <v>65</v>
      </c>
      <c r="B1023" t="s">
        <v>11</v>
      </c>
      <c r="C1023" t="s">
        <v>2123</v>
      </c>
      <c r="D1023" s="6">
        <v>16</v>
      </c>
      <c r="E1023" s="6" t="s">
        <v>3635</v>
      </c>
      <c r="F1023" s="6" t="str">
        <f t="shared" si="15"/>
        <v>选内存!$J$1023#</v>
      </c>
      <c r="G1023" s="6" t="str" cm="1">
        <f t="array" ref="G1023">_xlfn.LET(_xlpm.x, J1023,
         _xlpm.cellAddress, "【 选内存!" &amp; ADDRESS(ROW(选内存[[#This Row],[自检]]),COLUMN(选内存[[#This Row],[自检]])) &amp; "】",
         _xlfn.IFS(ISBLANK(_xlpm.x),   "error:右侧选项不足:" &amp;  _xlpm.cellAddress,
               ISERROR(_xlpm.x),   "error:右侧选项执行失败:" &amp; _xlpm.cellAddress,
               TRUE,             "ok")
)</f>
        <v>ok</v>
      </c>
      <c r="J1023" cm="1">
        <f t="array" ref="J1023:K1023">IFERROR(_xlfn._xlws.SORT(
    _xlfn.UNIQUE(
        TRANSPOSE(
            _xlfn.FILTERXML("&lt;select&gt;&lt;x&gt;"&amp;SUBSTITUTE(选内存[[#This Row],[内存选项表]],",","&lt;/x&gt;&lt;x&gt;") &amp;"&lt;/x&gt;&lt;/select&gt;","//x")
        )
    )
),"无合适【内存】选项,请清除【规格】或【CPU】后再试")</f>
        <v>32</v>
      </c>
      <c r="K1023">
        <v>64</v>
      </c>
    </row>
    <row r="1024" spans="1:12">
      <c r="A1024" t="s">
        <v>65</v>
      </c>
      <c r="B1024" t="s">
        <v>11</v>
      </c>
      <c r="C1024" t="s">
        <v>2123</v>
      </c>
      <c r="D1024" s="6">
        <v>32</v>
      </c>
      <c r="E1024" s="6" t="s">
        <v>3269</v>
      </c>
      <c r="F1024" s="6" t="str">
        <f t="shared" si="15"/>
        <v>选内存!$J$1024#</v>
      </c>
      <c r="G1024" s="6" t="str" cm="1">
        <f t="array" ref="G1024">_xlfn.LET(_xlpm.x, J1024,
         _xlpm.cellAddress, "【 选内存!" &amp; ADDRESS(ROW(选内存[[#This Row],[自检]]),COLUMN(选内存[[#This Row],[自检]])) &amp; "】",
         _xlfn.IFS(ISBLANK(_xlpm.x),   "error:右侧选项不足:" &amp;  _xlpm.cellAddress,
               ISERROR(_xlpm.x),   "error:右侧选项执行失败:" &amp; _xlpm.cellAddress,
               TRUE,             "ok")
)</f>
        <v>ok</v>
      </c>
      <c r="J1024" cm="1">
        <f t="array" ref="J1024:L1024">IFERROR(_xlfn._xlws.SORT(
    _xlfn.UNIQUE(
        TRANSPOSE(
            _xlfn.FILTERXML("&lt;select&gt;&lt;x&gt;"&amp;SUBSTITUTE(选内存[[#This Row],[内存选项表]],",","&lt;/x&gt;&lt;x&gt;") &amp;"&lt;/x&gt;&lt;/select&gt;","//x")
        )
    )
),"无合适【内存】选项,请清除【规格】或【CPU】后再试")</f>
        <v>64</v>
      </c>
      <c r="K1024">
        <v>128</v>
      </c>
      <c r="L1024">
        <v>256</v>
      </c>
    </row>
    <row r="1025" spans="1:12">
      <c r="A1025" t="s">
        <v>65</v>
      </c>
      <c r="B1025" t="s">
        <v>11</v>
      </c>
      <c r="C1025" t="s">
        <v>2123</v>
      </c>
      <c r="D1025" s="6">
        <v>48</v>
      </c>
      <c r="E1025" s="6" t="s">
        <v>3637</v>
      </c>
      <c r="F1025" s="6" t="str">
        <f t="shared" si="15"/>
        <v>选内存!$J$1025#</v>
      </c>
      <c r="G1025" s="6" t="str" cm="1">
        <f t="array" ref="G1025">_xlfn.LET(_xlpm.x, J1025,
         _xlpm.cellAddress, "【 选内存!" &amp; ADDRESS(ROW(选内存[[#This Row],[自检]]),COLUMN(选内存[[#This Row],[自检]])) &amp; "】",
         _xlfn.IFS(ISBLANK(_xlpm.x),   "error:右侧选项不足:" &amp;  _xlpm.cellAddress,
               ISERROR(_xlpm.x),   "error:右侧选项执行失败:" &amp; _xlpm.cellAddress,
               TRUE,             "ok")
)</f>
        <v>ok</v>
      </c>
      <c r="J1025" cm="1">
        <f t="array" ref="J1025:K1025">IFERROR(_xlfn._xlws.SORT(
    _xlfn.UNIQUE(
        TRANSPOSE(
            _xlfn.FILTERXML("&lt;select&gt;&lt;x&gt;"&amp;SUBSTITUTE(选内存[[#This Row],[内存选项表]],",","&lt;/x&gt;&lt;x&gt;") &amp;"&lt;/x&gt;&lt;/select&gt;","//x")
        )
    )
),"无合适【内存】选项,请清除【规格】或【CPU】后再试")</f>
        <v>96</v>
      </c>
      <c r="K1025">
        <v>192</v>
      </c>
    </row>
    <row r="1026" spans="1:12">
      <c r="A1026" t="s">
        <v>65</v>
      </c>
      <c r="B1026" t="s">
        <v>11</v>
      </c>
      <c r="C1026" t="s">
        <v>2123</v>
      </c>
      <c r="D1026" s="6">
        <v>52</v>
      </c>
      <c r="E1026" s="6" t="s">
        <v>3310</v>
      </c>
      <c r="F1026" s="6" t="str">
        <f t="shared" ref="F1026:F1089" si="16">"选内存!" &amp; ADDRESS(ROW(J1026),COLUMN(J1026)) &amp; "#"</f>
        <v>选内存!$J$1026#</v>
      </c>
      <c r="G1026" s="6" t="str" cm="1">
        <f t="array" ref="G1026">_xlfn.LET(_xlpm.x, J1026,
         _xlpm.cellAddress, "【 选内存!" &amp; ADDRESS(ROW(选内存[[#This Row],[自检]]),COLUMN(选内存[[#This Row],[自检]])) &amp; "】",
         _xlfn.IFS(ISBLANK(_xlpm.x),   "error:右侧选项不足:" &amp;  _xlpm.cellAddress,
               ISERROR(_xlpm.x),   "error:右侧选项执行失败:" &amp; _xlpm.cellAddress,
               TRUE,             "ok")
)</f>
        <v>ok</v>
      </c>
      <c r="J1026" cm="1">
        <f t="array" ref="J1026">IFERROR(_xlfn._xlws.SORT(
    _xlfn.UNIQUE(
        TRANSPOSE(
            _xlfn.FILTERXML("&lt;select&gt;&lt;x&gt;"&amp;SUBSTITUTE(选内存[[#This Row],[内存选项表]],",","&lt;/x&gt;&lt;x&gt;") &amp;"&lt;/x&gt;&lt;/select&gt;","//x")
        )
    )
),"无合适【内存】选项,请清除【规格】或【CPU】后再试")</f>
        <v>184</v>
      </c>
    </row>
    <row r="1027" spans="1:12">
      <c r="A1027" t="s">
        <v>65</v>
      </c>
      <c r="B1027" t="s">
        <v>11</v>
      </c>
      <c r="C1027" t="s">
        <v>2123</v>
      </c>
      <c r="D1027" s="6">
        <v>64</v>
      </c>
      <c r="E1027" s="6" t="s">
        <v>3638</v>
      </c>
      <c r="F1027" s="6" t="str">
        <f t="shared" si="16"/>
        <v>选内存!$J$1027#</v>
      </c>
      <c r="G1027" s="6" t="str" cm="1">
        <f t="array" ref="G1027">_xlfn.LET(_xlpm.x, J1027,
         _xlpm.cellAddress, "【 选内存!" &amp; ADDRESS(ROW(选内存[[#This Row],[自检]]),COLUMN(选内存[[#This Row],[自检]])) &amp; "】",
         _xlfn.IFS(ISBLANK(_xlpm.x),   "error:右侧选项不足:" &amp;  _xlpm.cellAddress,
               ISERROR(_xlpm.x),   "error:右侧选项执行失败:" &amp; _xlpm.cellAddress,
               TRUE,             "ok")
)</f>
        <v>ok</v>
      </c>
      <c r="J1027" cm="1">
        <f t="array" ref="J1027:K1027">IFERROR(_xlfn._xlws.SORT(
    _xlfn.UNIQUE(
        TRANSPOSE(
            _xlfn.FILTERXML("&lt;select&gt;&lt;x&gt;"&amp;SUBSTITUTE(选内存[[#This Row],[内存选项表]],",","&lt;/x&gt;&lt;x&gt;") &amp;"&lt;/x&gt;&lt;/select&gt;","//x")
        )
    )
),"无合适【内存】选项,请清除【规格】或【CPU】后再试")</f>
        <v>128</v>
      </c>
      <c r="K1027">
        <v>256</v>
      </c>
    </row>
    <row r="1028" spans="1:12">
      <c r="A1028" t="s">
        <v>65</v>
      </c>
      <c r="B1028" t="s">
        <v>11</v>
      </c>
      <c r="C1028" t="s">
        <v>2123</v>
      </c>
      <c r="D1028" s="6">
        <v>104</v>
      </c>
      <c r="E1028" s="6" t="s">
        <v>3312</v>
      </c>
      <c r="F1028" s="6" t="str">
        <f t="shared" si="16"/>
        <v>选内存!$J$1028#</v>
      </c>
      <c r="G1028" s="6" t="str" cm="1">
        <f t="array" ref="G1028">_xlfn.LET(_xlpm.x, J1028,
         _xlpm.cellAddress, "【 选内存!" &amp; ADDRESS(ROW(选内存[[#This Row],[自检]]),COLUMN(选内存[[#This Row],[自检]])) &amp; "】",
         _xlfn.IFS(ISBLANK(_xlpm.x),   "error:右侧选项不足:" &amp;  _xlpm.cellAddress,
               ISERROR(_xlpm.x),   "error:右侧选项执行失败:" &amp; _xlpm.cellAddress,
               TRUE,             "ok")
)</f>
        <v>ok</v>
      </c>
      <c r="J1028" cm="1">
        <f t="array" ref="J1028">IFERROR(_xlfn._xlws.SORT(
    _xlfn.UNIQUE(
        TRANSPOSE(
            _xlfn.FILTERXML("&lt;select&gt;&lt;x&gt;"&amp;SUBSTITUTE(选内存[[#This Row],[内存选项表]],",","&lt;/x&gt;&lt;x&gt;") &amp;"&lt;/x&gt;&lt;/select&gt;","//x")
        )
    )
),"无合适【内存】选项,请清除【规格】或【CPU】后再试")</f>
        <v>368</v>
      </c>
    </row>
    <row r="1029" spans="1:12">
      <c r="A1029" t="s">
        <v>65</v>
      </c>
      <c r="B1029" t="s">
        <v>11</v>
      </c>
      <c r="C1029" t="s">
        <v>2138</v>
      </c>
      <c r="D1029" s="6">
        <v>2</v>
      </c>
      <c r="E1029" s="6" t="s">
        <v>3306</v>
      </c>
      <c r="F1029" s="6" t="str">
        <f t="shared" si="16"/>
        <v>选内存!$J$1029#</v>
      </c>
      <c r="G1029" s="6" t="str" cm="1">
        <f t="array" ref="G1029">_xlfn.LET(_xlpm.x, J1029,
         _xlpm.cellAddress, "【 选内存!" &amp; ADDRESS(ROW(选内存[[#This Row],[自检]]),COLUMN(选内存[[#This Row],[自检]])) &amp; "】",
         _xlfn.IFS(ISBLANK(_xlpm.x),   "error:右侧选项不足:" &amp;  _xlpm.cellAddress,
               ISERROR(_xlpm.x),   "error:右侧选项执行失败:" &amp; _xlpm.cellAddress,
               TRUE,             "ok")
)</f>
        <v>ok</v>
      </c>
      <c r="J1029" cm="1">
        <f t="array" ref="J1029">IFERROR(_xlfn._xlws.SORT(
    _xlfn.UNIQUE(
        TRANSPOSE(
            _xlfn.FILTERXML("&lt;select&gt;&lt;x&gt;"&amp;SUBSTITUTE(选内存[[#This Row],[内存选项表]],",","&lt;/x&gt;&lt;x&gt;") &amp;"&lt;/x&gt;&lt;/select&gt;","//x")
        )
    )
),"无合适【内存】选项,请清除【规格】或【CPU】后再试")</f>
        <v>4</v>
      </c>
    </row>
    <row r="1030" spans="1:12">
      <c r="A1030" t="s">
        <v>65</v>
      </c>
      <c r="B1030" t="s">
        <v>11</v>
      </c>
      <c r="C1030" t="s">
        <v>2138</v>
      </c>
      <c r="D1030" s="6">
        <v>4</v>
      </c>
      <c r="E1030" s="6" t="s">
        <v>3633</v>
      </c>
      <c r="F1030" s="6" t="str">
        <f t="shared" si="16"/>
        <v>选内存!$J$1030#</v>
      </c>
      <c r="G1030" s="6" t="str" cm="1">
        <f t="array" ref="G1030">_xlfn.LET(_xlpm.x, J1030,
         _xlpm.cellAddress, "【 选内存!" &amp; ADDRESS(ROW(选内存[[#This Row],[自检]]),COLUMN(选内存[[#This Row],[自检]])) &amp; "】",
         _xlfn.IFS(ISBLANK(_xlpm.x),   "error:右侧选项不足:" &amp;  _xlpm.cellAddress,
               ISERROR(_xlpm.x),   "error:右侧选项执行失败:" &amp; _xlpm.cellAddress,
               TRUE,             "ok")
)</f>
        <v>ok</v>
      </c>
      <c r="J1030" cm="1">
        <f t="array" ref="J1030:K1030">IFERROR(_xlfn._xlws.SORT(
    _xlfn.UNIQUE(
        TRANSPOSE(
            _xlfn.FILTERXML("&lt;select&gt;&lt;x&gt;"&amp;SUBSTITUTE(选内存[[#This Row],[内存选项表]],",","&lt;/x&gt;&lt;x&gt;") &amp;"&lt;/x&gt;&lt;/select&gt;","//x")
        )
    )
),"无合适【内存】选项,请清除【规格】或【CPU】后再试")</f>
        <v>8</v>
      </c>
      <c r="K1030">
        <v>16</v>
      </c>
    </row>
    <row r="1031" spans="1:12">
      <c r="A1031" t="s">
        <v>65</v>
      </c>
      <c r="B1031" t="s">
        <v>11</v>
      </c>
      <c r="C1031" t="s">
        <v>2138</v>
      </c>
      <c r="D1031" s="6">
        <v>8</v>
      </c>
      <c r="E1031" s="6" t="s">
        <v>3634</v>
      </c>
      <c r="F1031" s="6" t="str">
        <f t="shared" si="16"/>
        <v>选内存!$J$1031#</v>
      </c>
      <c r="G1031" s="6" t="str" cm="1">
        <f t="array" ref="G1031">_xlfn.LET(_xlpm.x, J1031,
         _xlpm.cellAddress, "【 选内存!" &amp; ADDRESS(ROW(选内存[[#This Row],[自检]]),COLUMN(选内存[[#This Row],[自检]])) &amp; "】",
         _xlfn.IFS(ISBLANK(_xlpm.x),   "error:右侧选项不足:" &amp;  _xlpm.cellAddress,
               ISERROR(_xlpm.x),   "error:右侧选项执行失败:" &amp; _xlpm.cellAddress,
               TRUE,             "ok")
)</f>
        <v>ok</v>
      </c>
      <c r="J1031" cm="1">
        <f t="array" ref="J1031:K1031">IFERROR(_xlfn._xlws.SORT(
    _xlfn.UNIQUE(
        TRANSPOSE(
            _xlfn.FILTERXML("&lt;select&gt;&lt;x&gt;"&amp;SUBSTITUTE(选内存[[#This Row],[内存选项表]],",","&lt;/x&gt;&lt;x&gt;") &amp;"&lt;/x&gt;&lt;/select&gt;","//x")
        )
    )
),"无合适【内存】选项,请清除【规格】或【CPU】后再试")</f>
        <v>16</v>
      </c>
      <c r="K1031">
        <v>32</v>
      </c>
    </row>
    <row r="1032" spans="1:12">
      <c r="A1032" t="s">
        <v>65</v>
      </c>
      <c r="B1032" t="s">
        <v>11</v>
      </c>
      <c r="C1032" t="s">
        <v>2138</v>
      </c>
      <c r="D1032" s="6">
        <v>16</v>
      </c>
      <c r="E1032" s="6" t="s">
        <v>3291</v>
      </c>
      <c r="F1032" s="6" t="str">
        <f t="shared" si="16"/>
        <v>选内存!$J$1032#</v>
      </c>
      <c r="G1032" s="6" t="str" cm="1">
        <f t="array" ref="G1032">_xlfn.LET(_xlpm.x, J1032,
         _xlpm.cellAddress, "【 选内存!" &amp; ADDRESS(ROW(选内存[[#This Row],[自检]]),COLUMN(选内存[[#This Row],[自检]])) &amp; "】",
         _xlfn.IFS(ISBLANK(_xlpm.x),   "error:右侧选项不足:" &amp;  _xlpm.cellAddress,
               ISERROR(_xlpm.x),   "error:右侧选项执行失败:" &amp; _xlpm.cellAddress,
               TRUE,             "ok")
)</f>
        <v>ok</v>
      </c>
      <c r="J1032" cm="1">
        <f t="array" ref="J1032">IFERROR(_xlfn._xlws.SORT(
    _xlfn.UNIQUE(
        TRANSPOSE(
            _xlfn.FILTERXML("&lt;select&gt;&lt;x&gt;"&amp;SUBSTITUTE(选内存[[#This Row],[内存选项表]],",","&lt;/x&gt;&lt;x&gt;") &amp;"&lt;/x&gt;&lt;/select&gt;","//x")
        )
    )
),"无合适【内存】选项,请清除【规格】或【CPU】后再试")</f>
        <v>64</v>
      </c>
    </row>
    <row r="1033" spans="1:12">
      <c r="A1033" t="s">
        <v>65</v>
      </c>
      <c r="B1033" t="s">
        <v>11</v>
      </c>
      <c r="C1033" t="s">
        <v>2138</v>
      </c>
      <c r="D1033" s="6">
        <v>32</v>
      </c>
      <c r="E1033" s="6" t="s">
        <v>3379</v>
      </c>
      <c r="F1033" s="6" t="str">
        <f t="shared" si="16"/>
        <v>选内存!$J$1033#</v>
      </c>
      <c r="G1033" s="6" t="str" cm="1">
        <f t="array" ref="G1033">_xlfn.LET(_xlpm.x, J1033,
         _xlpm.cellAddress, "【 选内存!" &amp; ADDRESS(ROW(选内存[[#This Row],[自检]]),COLUMN(选内存[[#This Row],[自检]])) &amp; "】",
         _xlfn.IFS(ISBLANK(_xlpm.x),   "error:右侧选项不足:" &amp;  _xlpm.cellAddress,
               ISERROR(_xlpm.x),   "error:右侧选项执行失败:" &amp; _xlpm.cellAddress,
               TRUE,             "ok")
)</f>
        <v>ok</v>
      </c>
      <c r="J1033" cm="1">
        <f t="array" ref="J1033">IFERROR(_xlfn._xlws.SORT(
    _xlfn.UNIQUE(
        TRANSPOSE(
            _xlfn.FILTERXML("&lt;select&gt;&lt;x&gt;"&amp;SUBSTITUTE(选内存[[#This Row],[内存选项表]],",","&lt;/x&gt;&lt;x&gt;") &amp;"&lt;/x&gt;&lt;/select&gt;","//x")
        )
    )
),"无合适【内存】选项,请清除【规格】或【CPU】后再试")</f>
        <v>174</v>
      </c>
    </row>
    <row r="1034" spans="1:12">
      <c r="A1034" t="s">
        <v>65</v>
      </c>
      <c r="B1034" t="s">
        <v>11</v>
      </c>
      <c r="C1034" t="s">
        <v>2138</v>
      </c>
      <c r="D1034" s="6">
        <v>64</v>
      </c>
      <c r="E1034" s="6" t="s">
        <v>3380</v>
      </c>
      <c r="F1034" s="6" t="str">
        <f t="shared" si="16"/>
        <v>选内存!$J$1034#</v>
      </c>
      <c r="G1034" s="6" t="str" cm="1">
        <f t="array" ref="G1034">_xlfn.LET(_xlpm.x, J1034,
         _xlpm.cellAddress, "【 选内存!" &amp; ADDRESS(ROW(选内存[[#This Row],[自检]]),COLUMN(选内存[[#This Row],[自检]])) &amp; "】",
         _xlfn.IFS(ISBLANK(_xlpm.x),   "error:右侧选项不足:" &amp;  _xlpm.cellAddress,
               ISERROR(_xlpm.x),   "error:右侧选项执行失败:" &amp; _xlpm.cellAddress,
               TRUE,             "ok")
)</f>
        <v>ok</v>
      </c>
      <c r="J1034" cm="1">
        <f t="array" ref="J1034">IFERROR(_xlfn._xlws.SORT(
    _xlfn.UNIQUE(
        TRANSPOSE(
            _xlfn.FILTERXML("&lt;select&gt;&lt;x&gt;"&amp;SUBSTITUTE(选内存[[#This Row],[内存选项表]],",","&lt;/x&gt;&lt;x&gt;") &amp;"&lt;/x&gt;&lt;/select&gt;","//x")
        )
    )
),"无合适【内存】选项,请清除【规格】或【CPU】后再试")</f>
        <v>348</v>
      </c>
    </row>
    <row r="1035" spans="1:12">
      <c r="A1035" t="s">
        <v>65</v>
      </c>
      <c r="B1035" t="s">
        <v>11</v>
      </c>
      <c r="C1035" t="s">
        <v>2147</v>
      </c>
      <c r="D1035" s="6">
        <v>4</v>
      </c>
      <c r="E1035" s="6" t="s">
        <v>3633</v>
      </c>
      <c r="F1035" s="6" t="str">
        <f t="shared" si="16"/>
        <v>选内存!$J$1035#</v>
      </c>
      <c r="G1035" s="6" t="str" cm="1">
        <f t="array" ref="G1035">_xlfn.LET(_xlpm.x, J1035,
         _xlpm.cellAddress, "【 选内存!" &amp; ADDRESS(ROW(选内存[[#This Row],[自检]]),COLUMN(选内存[[#This Row],[自检]])) &amp; "】",
         _xlfn.IFS(ISBLANK(_xlpm.x),   "error:右侧选项不足:" &amp;  _xlpm.cellAddress,
               ISERROR(_xlpm.x),   "error:右侧选项执行失败:" &amp; _xlpm.cellAddress,
               TRUE,             "ok")
)</f>
        <v>ok</v>
      </c>
      <c r="J1035" cm="1">
        <f t="array" ref="J1035:K1035">IFERROR(_xlfn._xlws.SORT(
    _xlfn.UNIQUE(
        TRANSPOSE(
            _xlfn.FILTERXML("&lt;select&gt;&lt;x&gt;"&amp;SUBSTITUTE(选内存[[#This Row],[内存选项表]],",","&lt;/x&gt;&lt;x&gt;") &amp;"&lt;/x&gt;&lt;/select&gt;","//x")
        )
    )
),"无合适【内存】选项,请清除【规格】或【CPU】后再试")</f>
        <v>8</v>
      </c>
      <c r="K1035">
        <v>16</v>
      </c>
    </row>
    <row r="1036" spans="1:12">
      <c r="A1036" t="s">
        <v>65</v>
      </c>
      <c r="B1036" t="s">
        <v>11</v>
      </c>
      <c r="C1036" t="s">
        <v>2147</v>
      </c>
      <c r="D1036" s="6">
        <v>8</v>
      </c>
      <c r="E1036" s="6" t="s">
        <v>3634</v>
      </c>
      <c r="F1036" s="6" t="str">
        <f t="shared" si="16"/>
        <v>选内存!$J$1036#</v>
      </c>
      <c r="G1036" s="6" t="str" cm="1">
        <f t="array" ref="G1036">_xlfn.LET(_xlpm.x, J1036,
         _xlpm.cellAddress, "【 选内存!" &amp; ADDRESS(ROW(选内存[[#This Row],[自检]]),COLUMN(选内存[[#This Row],[自检]])) &amp; "】",
         _xlfn.IFS(ISBLANK(_xlpm.x),   "error:右侧选项不足:" &amp;  _xlpm.cellAddress,
               ISERROR(_xlpm.x),   "error:右侧选项执行失败:" &amp; _xlpm.cellAddress,
               TRUE,             "ok")
)</f>
        <v>ok</v>
      </c>
      <c r="J1036" cm="1">
        <f t="array" ref="J1036:K1036">IFERROR(_xlfn._xlws.SORT(
    _xlfn.UNIQUE(
        TRANSPOSE(
            _xlfn.FILTERXML("&lt;select&gt;&lt;x&gt;"&amp;SUBSTITUTE(选内存[[#This Row],[内存选项表]],",","&lt;/x&gt;&lt;x&gt;") &amp;"&lt;/x&gt;&lt;/select&gt;","//x")
        )
    )
),"无合适【内存】选项,请清除【规格】或【CPU】后再试")</f>
        <v>16</v>
      </c>
      <c r="K1036">
        <v>32</v>
      </c>
    </row>
    <row r="1037" spans="1:12">
      <c r="A1037" t="s">
        <v>65</v>
      </c>
      <c r="B1037" t="s">
        <v>11</v>
      </c>
      <c r="C1037" t="s">
        <v>2147</v>
      </c>
      <c r="D1037" s="6">
        <v>16</v>
      </c>
      <c r="E1037" s="6" t="s">
        <v>3635</v>
      </c>
      <c r="F1037" s="6" t="str">
        <f t="shared" si="16"/>
        <v>选内存!$J$1037#</v>
      </c>
      <c r="G1037" s="6" t="str" cm="1">
        <f t="array" ref="G1037">_xlfn.LET(_xlpm.x, J1037,
         _xlpm.cellAddress, "【 选内存!" &amp; ADDRESS(ROW(选内存[[#This Row],[自检]]),COLUMN(选内存[[#This Row],[自检]])) &amp; "】",
         _xlfn.IFS(ISBLANK(_xlpm.x),   "error:右侧选项不足:" &amp;  _xlpm.cellAddress,
               ISERROR(_xlpm.x),   "error:右侧选项执行失败:" &amp; _xlpm.cellAddress,
               TRUE,             "ok")
)</f>
        <v>ok</v>
      </c>
      <c r="J1037" cm="1">
        <f t="array" ref="J1037:K1037">IFERROR(_xlfn._xlws.SORT(
    _xlfn.UNIQUE(
        TRANSPOSE(
            _xlfn.FILTERXML("&lt;select&gt;&lt;x&gt;"&amp;SUBSTITUTE(选内存[[#This Row],[内存选项表]],",","&lt;/x&gt;&lt;x&gt;") &amp;"&lt;/x&gt;&lt;/select&gt;","//x")
        )
    )
),"无合适【内存】选项,请清除【规格】或【CPU】后再试")</f>
        <v>32</v>
      </c>
      <c r="K1037">
        <v>64</v>
      </c>
    </row>
    <row r="1038" spans="1:12">
      <c r="A1038" t="s">
        <v>65</v>
      </c>
      <c r="B1038" t="s">
        <v>11</v>
      </c>
      <c r="C1038" t="s">
        <v>2147</v>
      </c>
      <c r="D1038" s="6">
        <v>32</v>
      </c>
      <c r="E1038" s="6" t="s">
        <v>3636</v>
      </c>
      <c r="F1038" s="6" t="str">
        <f t="shared" si="16"/>
        <v>选内存!$J$1038#</v>
      </c>
      <c r="G1038" s="6" t="str" cm="1">
        <f t="array" ref="G1038">_xlfn.LET(_xlpm.x, J1038,
         _xlpm.cellAddress, "【 选内存!" &amp; ADDRESS(ROW(选内存[[#This Row],[自检]]),COLUMN(选内存[[#This Row],[自检]])) &amp; "】",
         _xlfn.IFS(ISBLANK(_xlpm.x),   "error:右侧选项不足:" &amp;  _xlpm.cellAddress,
               ISERROR(_xlpm.x),   "error:右侧选项执行失败:" &amp; _xlpm.cellAddress,
               TRUE,             "ok")
)</f>
        <v>ok</v>
      </c>
      <c r="J1038" cm="1">
        <f t="array" ref="J1038:K1038">IFERROR(_xlfn._xlws.SORT(
    _xlfn.UNIQUE(
        TRANSPOSE(
            _xlfn.FILTERXML("&lt;select&gt;&lt;x&gt;"&amp;SUBSTITUTE(选内存[[#This Row],[内存选项表]],",","&lt;/x&gt;&lt;x&gt;") &amp;"&lt;/x&gt;&lt;/select&gt;","//x")
        )
    )
),"无合适【内存】选项,请清除【规格】或【CPU】后再试")</f>
        <v>64</v>
      </c>
      <c r="K1038">
        <v>128</v>
      </c>
    </row>
    <row r="1039" spans="1:12">
      <c r="A1039" t="s">
        <v>65</v>
      </c>
      <c r="B1039" t="s">
        <v>11</v>
      </c>
      <c r="C1039" t="s">
        <v>2156</v>
      </c>
      <c r="D1039" s="6">
        <v>4</v>
      </c>
      <c r="E1039" s="6" t="s">
        <v>3648</v>
      </c>
      <c r="F1039" s="6" t="str">
        <f t="shared" si="16"/>
        <v>选内存!$J$1039#</v>
      </c>
      <c r="G1039" s="6" t="str" cm="1">
        <f t="array" ref="G1039">_xlfn.LET(_xlpm.x, J1039,
         _xlpm.cellAddress, "【 选内存!" &amp; ADDRESS(ROW(选内存[[#This Row],[自检]]),COLUMN(选内存[[#This Row],[自检]])) &amp; "】",
         _xlfn.IFS(ISBLANK(_xlpm.x),   "error:右侧选项不足:" &amp;  _xlpm.cellAddress,
               ISERROR(_xlpm.x),   "error:右侧选项执行失败:" &amp; _xlpm.cellAddress,
               TRUE,             "ok")
)</f>
        <v>ok</v>
      </c>
      <c r="J1039" cm="1">
        <f t="array" ref="J1039:L1039">IFERROR(_xlfn._xlws.SORT(
    _xlfn.UNIQUE(
        TRANSPOSE(
            _xlfn.FILTERXML("&lt;select&gt;&lt;x&gt;"&amp;SUBSTITUTE(选内存[[#This Row],[内存选项表]],",","&lt;/x&gt;&lt;x&gt;") &amp;"&lt;/x&gt;&lt;/select&gt;","//x")
        )
    )
),"无合适【内存】选项,请清除【规格】或【CPU】后再试")</f>
        <v>8</v>
      </c>
      <c r="K1039">
        <v>16</v>
      </c>
      <c r="L1039">
        <v>32</v>
      </c>
    </row>
    <row r="1040" spans="1:12">
      <c r="A1040" t="s">
        <v>65</v>
      </c>
      <c r="B1040" t="s">
        <v>11</v>
      </c>
      <c r="C1040" t="s">
        <v>2156</v>
      </c>
      <c r="D1040" s="6">
        <v>8</v>
      </c>
      <c r="E1040" s="6" t="s">
        <v>3634</v>
      </c>
      <c r="F1040" s="6" t="str">
        <f t="shared" si="16"/>
        <v>选内存!$J$1040#</v>
      </c>
      <c r="G1040" s="6" t="str" cm="1">
        <f t="array" ref="G1040">_xlfn.LET(_xlpm.x, J1040,
         _xlpm.cellAddress, "【 选内存!" &amp; ADDRESS(ROW(选内存[[#This Row],[自检]]),COLUMN(选内存[[#This Row],[自检]])) &amp; "】",
         _xlfn.IFS(ISBLANK(_xlpm.x),   "error:右侧选项不足:" &amp;  _xlpm.cellAddress,
               ISERROR(_xlpm.x),   "error:右侧选项执行失败:" &amp; _xlpm.cellAddress,
               TRUE,             "ok")
)</f>
        <v>ok</v>
      </c>
      <c r="J1040" cm="1">
        <f t="array" ref="J1040:K1040">IFERROR(_xlfn._xlws.SORT(
    _xlfn.UNIQUE(
        TRANSPOSE(
            _xlfn.FILTERXML("&lt;select&gt;&lt;x&gt;"&amp;SUBSTITUTE(选内存[[#This Row],[内存选项表]],",","&lt;/x&gt;&lt;x&gt;") &amp;"&lt;/x&gt;&lt;/select&gt;","//x")
        )
    )
),"无合适【内存】选项,请清除【规格】或【CPU】后再试")</f>
        <v>16</v>
      </c>
      <c r="K1040">
        <v>32</v>
      </c>
    </row>
    <row r="1041" spans="1:11">
      <c r="A1041" t="s">
        <v>65</v>
      </c>
      <c r="B1041" t="s">
        <v>11</v>
      </c>
      <c r="C1041" t="s">
        <v>2156</v>
      </c>
      <c r="D1041" s="6">
        <v>16</v>
      </c>
      <c r="E1041" s="6" t="s">
        <v>3635</v>
      </c>
      <c r="F1041" s="6" t="str">
        <f t="shared" si="16"/>
        <v>选内存!$J$1041#</v>
      </c>
      <c r="G1041" s="6" t="str" cm="1">
        <f t="array" ref="G1041">_xlfn.LET(_xlpm.x, J1041,
         _xlpm.cellAddress, "【 选内存!" &amp; ADDRESS(ROW(选内存[[#This Row],[自检]]),COLUMN(选内存[[#This Row],[自检]])) &amp; "】",
         _xlfn.IFS(ISBLANK(_xlpm.x),   "error:右侧选项不足:" &amp;  _xlpm.cellAddress,
               ISERROR(_xlpm.x),   "error:右侧选项执行失败:" &amp; _xlpm.cellAddress,
               TRUE,             "ok")
)</f>
        <v>ok</v>
      </c>
      <c r="J1041" cm="1">
        <f t="array" ref="J1041:K1041">IFERROR(_xlfn._xlws.SORT(
    _xlfn.UNIQUE(
        TRANSPOSE(
            _xlfn.FILTERXML("&lt;select&gt;&lt;x&gt;"&amp;SUBSTITUTE(选内存[[#This Row],[内存选项表]],",","&lt;/x&gt;&lt;x&gt;") &amp;"&lt;/x&gt;&lt;/select&gt;","//x")
        )
    )
),"无合适【内存】选项,请清除【规格】或【CPU】后再试")</f>
        <v>32</v>
      </c>
      <c r="K1041">
        <v>64</v>
      </c>
    </row>
    <row r="1042" spans="1:11">
      <c r="A1042" t="s">
        <v>65</v>
      </c>
      <c r="B1042" t="s">
        <v>11</v>
      </c>
      <c r="C1042" t="s">
        <v>2156</v>
      </c>
      <c r="D1042" s="6">
        <v>32</v>
      </c>
      <c r="E1042" s="6" t="s">
        <v>3266</v>
      </c>
      <c r="F1042" s="6" t="str">
        <f t="shared" si="16"/>
        <v>选内存!$J$1042#</v>
      </c>
      <c r="G1042" s="6" t="str" cm="1">
        <f t="array" ref="G1042">_xlfn.LET(_xlpm.x, J1042,
         _xlpm.cellAddress, "【 选内存!" &amp; ADDRESS(ROW(选内存[[#This Row],[自检]]),COLUMN(选内存[[#This Row],[自检]])) &amp; "】",
         _xlfn.IFS(ISBLANK(_xlpm.x),   "error:右侧选项不足:" &amp;  _xlpm.cellAddress,
               ISERROR(_xlpm.x),   "error:右侧选项执行失败:" &amp; _xlpm.cellAddress,
               TRUE,             "ok")
)</f>
        <v>ok</v>
      </c>
      <c r="J1042" cm="1">
        <f t="array" ref="J1042">IFERROR(_xlfn._xlws.SORT(
    _xlfn.UNIQUE(
        TRANSPOSE(
            _xlfn.FILTERXML("&lt;select&gt;&lt;x&gt;"&amp;SUBSTITUTE(选内存[[#This Row],[内存选项表]],",","&lt;/x&gt;&lt;x&gt;") &amp;"&lt;/x&gt;&lt;/select&gt;","//x")
        )
    )
),"无合适【内存】选项,请清除【规格】或【CPU】后再试")</f>
        <v>96</v>
      </c>
    </row>
    <row r="1043" spans="1:11">
      <c r="A1043" t="s">
        <v>65</v>
      </c>
      <c r="B1043" t="s">
        <v>11</v>
      </c>
      <c r="C1043" t="s">
        <v>2165</v>
      </c>
      <c r="D1043" s="6">
        <v>1</v>
      </c>
      <c r="E1043" s="6" t="s">
        <v>3315</v>
      </c>
      <c r="F1043" s="6" t="str">
        <f t="shared" si="16"/>
        <v>选内存!$J$1043#</v>
      </c>
      <c r="G1043" s="6" t="str" cm="1">
        <f t="array" ref="G1043">_xlfn.LET(_xlpm.x, J1043,
         _xlpm.cellAddress, "【 选内存!" &amp; ADDRESS(ROW(选内存[[#This Row],[自检]]),COLUMN(选内存[[#This Row],[自检]])) &amp; "】",
         _xlfn.IFS(ISBLANK(_xlpm.x),   "error:右侧选项不足:" &amp;  _xlpm.cellAddress,
               ISERROR(_xlpm.x),   "error:右侧选项执行失败:" &amp; _xlpm.cellAddress,
               TRUE,             "ok")
)</f>
        <v>ok</v>
      </c>
      <c r="J1043" cm="1">
        <f t="array" ref="J1043">IFERROR(_xlfn._xlws.SORT(
    _xlfn.UNIQUE(
        TRANSPOSE(
            _xlfn.FILTERXML("&lt;select&gt;&lt;x&gt;"&amp;SUBSTITUTE(选内存[[#This Row],[内存选项表]],",","&lt;/x&gt;&lt;x&gt;") &amp;"&lt;/x&gt;&lt;/select&gt;","//x")
        )
    )
),"无合适【内存】选项,请清除【规格】或【CPU】后再试")</f>
        <v>2</v>
      </c>
    </row>
    <row r="1044" spans="1:11">
      <c r="A1044" t="s">
        <v>65</v>
      </c>
      <c r="B1044" t="s">
        <v>11</v>
      </c>
      <c r="C1044" t="s">
        <v>2165</v>
      </c>
      <c r="D1044" s="6">
        <v>2</v>
      </c>
      <c r="E1044" s="6" t="s">
        <v>3306</v>
      </c>
      <c r="F1044" s="6" t="str">
        <f t="shared" si="16"/>
        <v>选内存!$J$1044#</v>
      </c>
      <c r="G1044" s="6" t="str" cm="1">
        <f t="array" ref="G1044">_xlfn.LET(_xlpm.x, J1044,
         _xlpm.cellAddress, "【 选内存!" &amp; ADDRESS(ROW(选内存[[#This Row],[自检]]),COLUMN(选内存[[#This Row],[自检]])) &amp; "】",
         _xlfn.IFS(ISBLANK(_xlpm.x),   "error:右侧选项不足:" &amp;  _xlpm.cellAddress,
               ISERROR(_xlpm.x),   "error:右侧选项执行失败:" &amp; _xlpm.cellAddress,
               TRUE,             "ok")
)</f>
        <v>ok</v>
      </c>
      <c r="J1044" cm="1">
        <f t="array" ref="J1044">IFERROR(_xlfn._xlws.SORT(
    _xlfn.UNIQUE(
        TRANSPOSE(
            _xlfn.FILTERXML("&lt;select&gt;&lt;x&gt;"&amp;SUBSTITUTE(选内存[[#This Row],[内存选项表]],",","&lt;/x&gt;&lt;x&gt;") &amp;"&lt;/x&gt;&lt;/select&gt;","//x")
        )
    )
),"无合适【内存】选项,请清除【规格】或【CPU】后再试")</f>
        <v>4</v>
      </c>
    </row>
    <row r="1045" spans="1:11">
      <c r="A1045" t="s">
        <v>65</v>
      </c>
      <c r="B1045" t="s">
        <v>11</v>
      </c>
      <c r="C1045" t="s">
        <v>2165</v>
      </c>
      <c r="D1045" s="6">
        <v>4</v>
      </c>
      <c r="E1045" s="6" t="s">
        <v>3633</v>
      </c>
      <c r="F1045" s="6" t="str">
        <f t="shared" si="16"/>
        <v>选内存!$J$1045#</v>
      </c>
      <c r="G1045" s="6" t="str" cm="1">
        <f t="array" ref="G1045">_xlfn.LET(_xlpm.x, J1045,
         _xlpm.cellAddress, "【 选内存!" &amp; ADDRESS(ROW(选内存[[#This Row],[自检]]),COLUMN(选内存[[#This Row],[自检]])) &amp; "】",
         _xlfn.IFS(ISBLANK(_xlpm.x),   "error:右侧选项不足:" &amp;  _xlpm.cellAddress,
               ISERROR(_xlpm.x),   "error:右侧选项执行失败:" &amp; _xlpm.cellAddress,
               TRUE,             "ok")
)</f>
        <v>ok</v>
      </c>
      <c r="J1045" cm="1">
        <f t="array" ref="J1045:K1045">IFERROR(_xlfn._xlws.SORT(
    _xlfn.UNIQUE(
        TRANSPOSE(
            _xlfn.FILTERXML("&lt;select&gt;&lt;x&gt;"&amp;SUBSTITUTE(选内存[[#This Row],[内存选项表]],",","&lt;/x&gt;&lt;x&gt;") &amp;"&lt;/x&gt;&lt;/select&gt;","//x")
        )
    )
),"无合适【内存】选项,请清除【规格】或【CPU】后再试")</f>
        <v>8</v>
      </c>
      <c r="K1045">
        <v>16</v>
      </c>
    </row>
    <row r="1046" spans="1:11">
      <c r="A1046" t="s">
        <v>65</v>
      </c>
      <c r="B1046" t="s">
        <v>11</v>
      </c>
      <c r="C1046" t="s">
        <v>2165</v>
      </c>
      <c r="D1046" s="6">
        <v>8</v>
      </c>
      <c r="E1046" s="6" t="s">
        <v>3634</v>
      </c>
      <c r="F1046" s="6" t="str">
        <f t="shared" si="16"/>
        <v>选内存!$J$1046#</v>
      </c>
      <c r="G1046" s="6" t="str" cm="1">
        <f t="array" ref="G1046">_xlfn.LET(_xlpm.x, J1046,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选内存!$G$1046】</v>
      </c>
    </row>
    <row r="1047" spans="1:11">
      <c r="A1047" t="s">
        <v>65</v>
      </c>
      <c r="B1047" t="s">
        <v>11</v>
      </c>
      <c r="C1047" t="s">
        <v>2165</v>
      </c>
      <c r="D1047" s="6">
        <v>12</v>
      </c>
      <c r="E1047" s="6" t="s">
        <v>3305</v>
      </c>
      <c r="F1047" s="6" t="str">
        <f t="shared" si="16"/>
        <v>选内存!$J$1047#</v>
      </c>
      <c r="G1047" s="6" t="str" cm="1">
        <f t="array" ref="G1047">_xlfn.LET(_xlpm.x, J1047,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选内存!$G$1047】</v>
      </c>
    </row>
    <row r="1048" spans="1:11">
      <c r="A1048" t="s">
        <v>65</v>
      </c>
      <c r="B1048" t="s">
        <v>11</v>
      </c>
      <c r="C1048" t="s">
        <v>2165</v>
      </c>
      <c r="D1048" s="6">
        <v>16</v>
      </c>
      <c r="E1048" s="6" t="s">
        <v>3635</v>
      </c>
      <c r="F1048" s="6" t="str">
        <f t="shared" si="16"/>
        <v>选内存!$J$1048#</v>
      </c>
      <c r="G1048" s="6" t="str" cm="1">
        <f t="array" ref="G1048">_xlfn.LET(_xlpm.x, J1048,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选内存!$G$1048】</v>
      </c>
    </row>
    <row r="1049" spans="1:11">
      <c r="A1049" t="s">
        <v>65</v>
      </c>
      <c r="B1049" t="s">
        <v>11</v>
      </c>
      <c r="C1049" t="s">
        <v>2165</v>
      </c>
      <c r="D1049" s="6">
        <v>24</v>
      </c>
      <c r="E1049" s="6" t="s">
        <v>3297</v>
      </c>
      <c r="F1049" s="6" t="str">
        <f t="shared" si="16"/>
        <v>选内存!$J$1049#</v>
      </c>
      <c r="G1049" s="6" t="str" cm="1">
        <f t="array" ref="G1049">_xlfn.LET(_xlpm.x, J1049,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选内存!$G$1049】</v>
      </c>
    </row>
    <row r="1050" spans="1:11">
      <c r="A1050" t="s">
        <v>65</v>
      </c>
      <c r="B1050" t="s">
        <v>11</v>
      </c>
      <c r="C1050" t="s">
        <v>2165</v>
      </c>
      <c r="D1050" s="6">
        <v>32</v>
      </c>
      <c r="E1050" s="6" t="s">
        <v>3636</v>
      </c>
      <c r="F1050" s="6" t="str">
        <f t="shared" si="16"/>
        <v>选内存!$J$1050#</v>
      </c>
      <c r="G1050" s="6" t="str" cm="1">
        <f t="array" ref="G1050">_xlfn.LET(_xlpm.x, J1050,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选内存!$G$1050】</v>
      </c>
    </row>
    <row r="1051" spans="1:11">
      <c r="A1051" t="s">
        <v>65</v>
      </c>
      <c r="B1051" t="s">
        <v>11</v>
      </c>
      <c r="C1051" t="s">
        <v>2165</v>
      </c>
      <c r="D1051" s="6">
        <v>48</v>
      </c>
      <c r="E1051" s="6" t="s">
        <v>3637</v>
      </c>
      <c r="F1051" s="6" t="str">
        <f t="shared" si="16"/>
        <v>选内存!$J$1051#</v>
      </c>
      <c r="G1051" s="6" t="str" cm="1">
        <f t="array" ref="G1051">_xlfn.LET(_xlpm.x, J1051,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选内存!$G$1051】</v>
      </c>
    </row>
    <row r="1052" spans="1:11">
      <c r="A1052" t="s">
        <v>65</v>
      </c>
      <c r="B1052" t="s">
        <v>11</v>
      </c>
      <c r="C1052" t="s">
        <v>2165</v>
      </c>
      <c r="D1052" s="6">
        <v>64</v>
      </c>
      <c r="E1052" s="6" t="s">
        <v>3638</v>
      </c>
      <c r="F1052" s="6" t="str">
        <f t="shared" si="16"/>
        <v>选内存!$J$1052#</v>
      </c>
      <c r="G1052" s="6" t="str" cm="1">
        <f t="array" ref="G1052">_xlfn.LET(_xlpm.x, J1052,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选内存!$G$1052】</v>
      </c>
    </row>
    <row r="1053" spans="1:11">
      <c r="A1053" t="s">
        <v>65</v>
      </c>
      <c r="B1053" t="s">
        <v>11</v>
      </c>
      <c r="C1053" t="s">
        <v>2165</v>
      </c>
      <c r="D1053" s="6">
        <v>72</v>
      </c>
      <c r="E1053" s="6" t="s">
        <v>3384</v>
      </c>
      <c r="F1053" s="6" t="str">
        <f t="shared" si="16"/>
        <v>选内存!$J$1053#</v>
      </c>
      <c r="G1053" s="6" t="str" cm="1">
        <f t="array" ref="G1053">_xlfn.LET(_xlpm.x, J1053,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选内存!$G$1053】</v>
      </c>
    </row>
    <row r="1054" spans="1:11">
      <c r="A1054" t="s">
        <v>65</v>
      </c>
      <c r="B1054" t="s">
        <v>11</v>
      </c>
      <c r="C1054" t="s">
        <v>2165</v>
      </c>
      <c r="D1054" s="6">
        <v>76</v>
      </c>
      <c r="E1054" s="6" t="s">
        <v>3334</v>
      </c>
      <c r="F1054" s="6" t="str">
        <f t="shared" si="16"/>
        <v>选内存!$J$1054#</v>
      </c>
      <c r="G1054" s="6" t="str" cm="1">
        <f t="array" ref="G1054">_xlfn.LET(_xlpm.x, J1054,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选内存!$G$1054】</v>
      </c>
    </row>
    <row r="1055" spans="1:11">
      <c r="A1055" t="s">
        <v>65</v>
      </c>
      <c r="B1055" t="s">
        <v>11</v>
      </c>
      <c r="C1055" t="s">
        <v>2184</v>
      </c>
      <c r="D1055" s="6">
        <v>8</v>
      </c>
      <c r="E1055" s="6" t="s">
        <v>3634</v>
      </c>
      <c r="F1055" s="6" t="str">
        <f t="shared" si="16"/>
        <v>选内存!$J$1055#</v>
      </c>
      <c r="G1055" s="6" t="str" cm="1">
        <f t="array" ref="G1055">_xlfn.LET(_xlpm.x, J1055,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选内存!$G$1055】</v>
      </c>
    </row>
    <row r="1056" spans="1:11">
      <c r="A1056" t="s">
        <v>65</v>
      </c>
      <c r="B1056" t="s">
        <v>11</v>
      </c>
      <c r="C1056" t="s">
        <v>2184</v>
      </c>
      <c r="D1056" s="6">
        <v>16</v>
      </c>
      <c r="E1056" s="6" t="s">
        <v>3635</v>
      </c>
      <c r="F1056" s="6" t="str">
        <f t="shared" si="16"/>
        <v>选内存!$J$1056#</v>
      </c>
      <c r="G1056" s="6" t="str" cm="1">
        <f t="array" ref="G1056">_xlfn.LET(_xlpm.x, J1056,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选内存!$G$1056】</v>
      </c>
    </row>
    <row r="1057" spans="1:7">
      <c r="A1057" t="s">
        <v>65</v>
      </c>
      <c r="B1057" t="s">
        <v>11</v>
      </c>
      <c r="C1057" t="s">
        <v>2184</v>
      </c>
      <c r="D1057" s="6">
        <v>32</v>
      </c>
      <c r="E1057" s="6" t="s">
        <v>3636</v>
      </c>
      <c r="F1057" s="6" t="str">
        <f t="shared" si="16"/>
        <v>选内存!$J$1057#</v>
      </c>
      <c r="G1057" s="6" t="str" cm="1">
        <f t="array" ref="G1057">_xlfn.LET(_xlpm.x, J1057,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选内存!$G$1057】</v>
      </c>
    </row>
    <row r="1058" spans="1:7">
      <c r="A1058" t="s">
        <v>65</v>
      </c>
      <c r="B1058" t="s">
        <v>11</v>
      </c>
      <c r="C1058" t="s">
        <v>2184</v>
      </c>
      <c r="D1058" s="6">
        <v>68</v>
      </c>
      <c r="E1058" s="6" t="s">
        <v>3319</v>
      </c>
      <c r="F1058" s="6" t="str">
        <f t="shared" si="16"/>
        <v>选内存!$J$1058#</v>
      </c>
      <c r="G1058" s="6" t="str" cm="1">
        <f t="array" ref="G1058">_xlfn.LET(_xlpm.x, J1058,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选内存!$G$1058】</v>
      </c>
    </row>
    <row r="1059" spans="1:7">
      <c r="A1059" t="s">
        <v>65</v>
      </c>
      <c r="B1059" t="s">
        <v>11</v>
      </c>
      <c r="C1059" t="s">
        <v>2193</v>
      </c>
      <c r="D1059" s="6">
        <v>80</v>
      </c>
      <c r="E1059" s="6" t="s">
        <v>3267</v>
      </c>
      <c r="F1059" s="6" t="str">
        <f t="shared" si="16"/>
        <v>选内存!$J$1059#</v>
      </c>
      <c r="G1059" s="6" t="str" cm="1">
        <f t="array" ref="G1059">_xlfn.LET(_xlpm.x, J1059,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选内存!$G$1059】</v>
      </c>
    </row>
    <row r="1060" spans="1:7">
      <c r="A1060" t="s">
        <v>65</v>
      </c>
      <c r="B1060" t="s">
        <v>11</v>
      </c>
      <c r="C1060" t="s">
        <v>2195</v>
      </c>
      <c r="D1060" s="6">
        <v>1</v>
      </c>
      <c r="E1060" s="6" t="s">
        <v>3585</v>
      </c>
      <c r="F1060" s="6" t="str">
        <f t="shared" si="16"/>
        <v>选内存!$J$1060#</v>
      </c>
      <c r="G1060" s="6" t="str" cm="1">
        <f t="array" ref="G1060">_xlfn.LET(_xlpm.x, J1060,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选内存!$G$1060】</v>
      </c>
    </row>
    <row r="1061" spans="1:7">
      <c r="A1061" t="s">
        <v>65</v>
      </c>
      <c r="B1061" t="s">
        <v>11</v>
      </c>
      <c r="C1061" t="s">
        <v>2195</v>
      </c>
      <c r="D1061" s="6">
        <v>2</v>
      </c>
      <c r="E1061" s="6" t="s">
        <v>3284</v>
      </c>
      <c r="F1061" s="6" t="str">
        <f t="shared" si="16"/>
        <v>选内存!$J$1061#</v>
      </c>
      <c r="G1061" s="6" t="str" cm="1">
        <f t="array" ref="G1061">_xlfn.LET(_xlpm.x, J1061,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选内存!$G$1061】</v>
      </c>
    </row>
    <row r="1062" spans="1:7">
      <c r="A1062" t="s">
        <v>65</v>
      </c>
      <c r="B1062" t="s">
        <v>11</v>
      </c>
      <c r="C1062" t="s">
        <v>2195</v>
      </c>
      <c r="D1062" s="6">
        <v>4</v>
      </c>
      <c r="E1062" s="6" t="s">
        <v>3633</v>
      </c>
      <c r="F1062" s="6" t="str">
        <f t="shared" si="16"/>
        <v>选内存!$J$1062#</v>
      </c>
      <c r="G1062" s="6" t="str" cm="1">
        <f t="array" ref="G1062">_xlfn.LET(_xlpm.x, J1062,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选内存!$G$1062】</v>
      </c>
    </row>
    <row r="1063" spans="1:7">
      <c r="A1063" t="s">
        <v>65</v>
      </c>
      <c r="B1063" t="s">
        <v>11</v>
      </c>
      <c r="C1063" t="s">
        <v>2195</v>
      </c>
      <c r="D1063" s="6">
        <v>8</v>
      </c>
      <c r="E1063" s="6" t="s">
        <v>3634</v>
      </c>
      <c r="F1063" s="6" t="str">
        <f t="shared" si="16"/>
        <v>选内存!$J$1063#</v>
      </c>
      <c r="G1063" s="6" t="str" cm="1">
        <f t="array" ref="G1063">_xlfn.LET(_xlpm.x, J1063,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选内存!$G$1063】</v>
      </c>
    </row>
    <row r="1064" spans="1:7">
      <c r="A1064" t="s">
        <v>65</v>
      </c>
      <c r="B1064" t="s">
        <v>11</v>
      </c>
      <c r="C1064" t="s">
        <v>2195</v>
      </c>
      <c r="D1064" s="6">
        <v>16</v>
      </c>
      <c r="E1064" s="6" t="s">
        <v>3635</v>
      </c>
      <c r="F1064" s="6" t="str">
        <f t="shared" si="16"/>
        <v>选内存!$J$1064#</v>
      </c>
      <c r="G1064" s="6" t="str" cm="1">
        <f t="array" ref="G1064">_xlfn.LET(_xlpm.x, J1064,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选内存!$G$1064】</v>
      </c>
    </row>
    <row r="1065" spans="1:7">
      <c r="A1065" t="s">
        <v>65</v>
      </c>
      <c r="B1065" t="s">
        <v>11</v>
      </c>
      <c r="C1065" t="s">
        <v>2195</v>
      </c>
      <c r="D1065" s="6">
        <v>32</v>
      </c>
      <c r="E1065" s="6" t="s">
        <v>3636</v>
      </c>
      <c r="F1065" s="6" t="str">
        <f t="shared" si="16"/>
        <v>选内存!$J$1065#</v>
      </c>
      <c r="G1065" s="6" t="str" cm="1">
        <f t="array" ref="G1065">_xlfn.LET(_xlpm.x, J1065,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选内存!$G$1065】</v>
      </c>
    </row>
    <row r="1066" spans="1:7">
      <c r="A1066" t="s">
        <v>65</v>
      </c>
      <c r="B1066" t="s">
        <v>11</v>
      </c>
      <c r="C1066" t="s">
        <v>2195</v>
      </c>
      <c r="D1066" s="6">
        <v>48</v>
      </c>
      <c r="E1066" s="6" t="s">
        <v>3637</v>
      </c>
      <c r="F1066" s="6" t="str">
        <f t="shared" si="16"/>
        <v>选内存!$J$1066#</v>
      </c>
      <c r="G1066" s="6" t="str" cm="1">
        <f t="array" ref="G1066">_xlfn.LET(_xlpm.x, J1066,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选内存!$G$1066】</v>
      </c>
    </row>
    <row r="1067" spans="1:7">
      <c r="A1067" t="s">
        <v>65</v>
      </c>
      <c r="B1067" t="s">
        <v>11</v>
      </c>
      <c r="C1067" t="s">
        <v>2195</v>
      </c>
      <c r="D1067" s="6">
        <v>64</v>
      </c>
      <c r="E1067" s="6" t="s">
        <v>3638</v>
      </c>
      <c r="F1067" s="6" t="str">
        <f t="shared" si="16"/>
        <v>选内存!$J$1067#</v>
      </c>
      <c r="G1067" s="6" t="str" cm="1">
        <f t="array" ref="G1067">_xlfn.LET(_xlpm.x, J1067,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选内存!$G$1067】</v>
      </c>
    </row>
    <row r="1068" spans="1:7">
      <c r="A1068" t="s">
        <v>65</v>
      </c>
      <c r="B1068" t="s">
        <v>11</v>
      </c>
      <c r="C1068" t="s">
        <v>2195</v>
      </c>
      <c r="D1068" s="6">
        <v>80</v>
      </c>
      <c r="E1068" s="6" t="s">
        <v>3640</v>
      </c>
      <c r="F1068" s="6" t="str">
        <f t="shared" si="16"/>
        <v>选内存!$J$1068#</v>
      </c>
      <c r="G1068" s="6" t="str" cm="1">
        <f t="array" ref="G1068">_xlfn.LET(_xlpm.x, J1068,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选内存!$G$1068】</v>
      </c>
    </row>
    <row r="1069" spans="1:7">
      <c r="A1069" t="s">
        <v>65</v>
      </c>
      <c r="B1069" t="s">
        <v>11</v>
      </c>
      <c r="C1069" t="s">
        <v>2195</v>
      </c>
      <c r="D1069" s="6">
        <v>96</v>
      </c>
      <c r="E1069" s="6" t="s">
        <v>3641</v>
      </c>
      <c r="F1069" s="6" t="str">
        <f t="shared" si="16"/>
        <v>选内存!$J$1069#</v>
      </c>
      <c r="G1069" s="6" t="str" cm="1">
        <f t="array" ref="G1069">_xlfn.LET(_xlpm.x, J1069,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选内存!$G$1069】</v>
      </c>
    </row>
    <row r="1070" spans="1:7">
      <c r="A1070" t="s">
        <v>65</v>
      </c>
      <c r="B1070" t="s">
        <v>11</v>
      </c>
      <c r="C1070" t="s">
        <v>2195</v>
      </c>
      <c r="D1070" s="6">
        <v>116</v>
      </c>
      <c r="E1070" s="6" t="s">
        <v>3321</v>
      </c>
      <c r="F1070" s="6" t="str">
        <f t="shared" si="16"/>
        <v>选内存!$J$1070#</v>
      </c>
      <c r="G1070" s="6" t="str" cm="1">
        <f t="array" ref="G1070">_xlfn.LET(_xlpm.x, J1070,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选内存!$G$1070】</v>
      </c>
    </row>
    <row r="1071" spans="1:7">
      <c r="A1071" t="s">
        <v>65</v>
      </c>
      <c r="B1071" t="s">
        <v>11</v>
      </c>
      <c r="C1071" t="s">
        <v>2195</v>
      </c>
      <c r="D1071" s="6">
        <v>128</v>
      </c>
      <c r="E1071" s="6" t="s">
        <v>3642</v>
      </c>
      <c r="F1071" s="6" t="str">
        <f t="shared" si="16"/>
        <v>选内存!$J$1071#</v>
      </c>
      <c r="G1071" s="6" t="str" cm="1">
        <f t="array" ref="G1071">_xlfn.LET(_xlpm.x, J1071,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选内存!$G$1071】</v>
      </c>
    </row>
    <row r="1072" spans="1:7">
      <c r="A1072" t="s">
        <v>65</v>
      </c>
      <c r="B1072" t="s">
        <v>11</v>
      </c>
      <c r="C1072" t="s">
        <v>2195</v>
      </c>
      <c r="D1072" s="6">
        <v>160</v>
      </c>
      <c r="E1072" s="6" t="s">
        <v>3486</v>
      </c>
      <c r="F1072" s="6" t="str">
        <f t="shared" si="16"/>
        <v>选内存!$J$1072#</v>
      </c>
      <c r="G1072" s="6" t="str" cm="1">
        <f t="array" ref="G1072">_xlfn.LET(_xlpm.x, J1072,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选内存!$G$1072】</v>
      </c>
    </row>
    <row r="1073" spans="1:7">
      <c r="A1073" t="s">
        <v>65</v>
      </c>
      <c r="B1073" t="s">
        <v>11</v>
      </c>
      <c r="C1073" t="s">
        <v>2195</v>
      </c>
      <c r="D1073" s="6">
        <v>232</v>
      </c>
      <c r="E1073" s="6" t="s">
        <v>3325</v>
      </c>
      <c r="F1073" s="6" t="str">
        <f t="shared" si="16"/>
        <v>选内存!$J$1073#</v>
      </c>
      <c r="G1073" s="6" t="str" cm="1">
        <f t="array" ref="G1073">_xlfn.LET(_xlpm.x, J1073,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选内存!$G$1073】</v>
      </c>
    </row>
    <row r="1074" spans="1:7">
      <c r="A1074" t="s">
        <v>65</v>
      </c>
      <c r="B1074" t="s">
        <v>11</v>
      </c>
      <c r="C1074" t="s">
        <v>2225</v>
      </c>
      <c r="D1074" s="6">
        <v>1</v>
      </c>
      <c r="E1074" s="6" t="s">
        <v>3585</v>
      </c>
      <c r="F1074" s="6" t="str">
        <f t="shared" si="16"/>
        <v>选内存!$J$1074#</v>
      </c>
      <c r="G1074" s="6" t="str" cm="1">
        <f t="array" ref="G1074">_xlfn.LET(_xlpm.x, J1074,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选内存!$G$1074】</v>
      </c>
    </row>
    <row r="1075" spans="1:7">
      <c r="A1075" t="s">
        <v>65</v>
      </c>
      <c r="B1075" t="s">
        <v>11</v>
      </c>
      <c r="C1075" t="s">
        <v>2225</v>
      </c>
      <c r="D1075" s="6">
        <v>2</v>
      </c>
      <c r="E1075" s="6" t="s">
        <v>3284</v>
      </c>
      <c r="F1075" s="6" t="str">
        <f t="shared" si="16"/>
        <v>选内存!$J$1075#</v>
      </c>
      <c r="G1075" s="6" t="str" cm="1">
        <f t="array" ref="G1075">_xlfn.LET(_xlpm.x, J1075,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选内存!$G$1075】</v>
      </c>
    </row>
    <row r="1076" spans="1:7">
      <c r="A1076" t="s">
        <v>65</v>
      </c>
      <c r="B1076" t="s">
        <v>11</v>
      </c>
      <c r="C1076" t="s">
        <v>2225</v>
      </c>
      <c r="D1076" s="6">
        <v>4</v>
      </c>
      <c r="E1076" s="6" t="s">
        <v>3633</v>
      </c>
      <c r="F1076" s="6" t="str">
        <f t="shared" si="16"/>
        <v>选内存!$J$1076#</v>
      </c>
      <c r="G1076" s="6" t="str" cm="1">
        <f t="array" ref="G1076">_xlfn.LET(_xlpm.x, J1076,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选内存!$G$1076】</v>
      </c>
    </row>
    <row r="1077" spans="1:7">
      <c r="A1077" t="s">
        <v>65</v>
      </c>
      <c r="B1077" t="s">
        <v>11</v>
      </c>
      <c r="C1077" t="s">
        <v>2225</v>
      </c>
      <c r="D1077" s="6">
        <v>8</v>
      </c>
      <c r="E1077" s="6" t="s">
        <v>3634</v>
      </c>
      <c r="F1077" s="6" t="str">
        <f t="shared" si="16"/>
        <v>选内存!$J$1077#</v>
      </c>
      <c r="G1077" s="6" t="str" cm="1">
        <f t="array" ref="G1077">_xlfn.LET(_xlpm.x, J1077,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选内存!$G$1077】</v>
      </c>
    </row>
    <row r="1078" spans="1:7">
      <c r="A1078" t="s">
        <v>65</v>
      </c>
      <c r="B1078" t="s">
        <v>11</v>
      </c>
      <c r="C1078" t="s">
        <v>2225</v>
      </c>
      <c r="D1078" s="6">
        <v>16</v>
      </c>
      <c r="E1078" s="6" t="s">
        <v>3635</v>
      </c>
      <c r="F1078" s="6" t="str">
        <f t="shared" si="16"/>
        <v>选内存!$J$1078#</v>
      </c>
      <c r="G1078" s="6" t="str" cm="1">
        <f t="array" ref="G1078">_xlfn.LET(_xlpm.x, J1078,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选内存!$G$1078】</v>
      </c>
    </row>
    <row r="1079" spans="1:7">
      <c r="A1079" t="s">
        <v>65</v>
      </c>
      <c r="B1079" t="s">
        <v>11</v>
      </c>
      <c r="C1079" t="s">
        <v>2225</v>
      </c>
      <c r="D1079" s="6">
        <v>32</v>
      </c>
      <c r="E1079" s="6" t="s">
        <v>3636</v>
      </c>
      <c r="F1079" s="6" t="str">
        <f t="shared" si="16"/>
        <v>选内存!$J$1079#</v>
      </c>
      <c r="G1079" s="6" t="str" cm="1">
        <f t="array" ref="G1079">_xlfn.LET(_xlpm.x, J1079,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选内存!$G$1079】</v>
      </c>
    </row>
    <row r="1080" spans="1:7">
      <c r="A1080" t="s">
        <v>65</v>
      </c>
      <c r="B1080" t="s">
        <v>11</v>
      </c>
      <c r="C1080" t="s">
        <v>2225</v>
      </c>
      <c r="D1080" s="6">
        <v>48</v>
      </c>
      <c r="E1080" s="6" t="s">
        <v>3637</v>
      </c>
      <c r="F1080" s="6" t="str">
        <f t="shared" si="16"/>
        <v>选内存!$J$1080#</v>
      </c>
      <c r="G1080" s="6" t="str" cm="1">
        <f t="array" ref="G1080">_xlfn.LET(_xlpm.x, J1080,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选内存!$G$1080】</v>
      </c>
    </row>
    <row r="1081" spans="1:7">
      <c r="A1081" t="s">
        <v>65</v>
      </c>
      <c r="B1081" t="s">
        <v>11</v>
      </c>
      <c r="C1081" t="s">
        <v>2225</v>
      </c>
      <c r="D1081" s="6">
        <v>64</v>
      </c>
      <c r="E1081" s="6" t="s">
        <v>3638</v>
      </c>
      <c r="F1081" s="6" t="str">
        <f t="shared" si="16"/>
        <v>选内存!$J$1081#</v>
      </c>
      <c r="G1081" s="6" t="str" cm="1">
        <f t="array" ref="G1081">_xlfn.LET(_xlpm.x, J1081,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选内存!$G$1081】</v>
      </c>
    </row>
    <row r="1082" spans="1:7">
      <c r="A1082" t="s">
        <v>65</v>
      </c>
      <c r="B1082" t="s">
        <v>11</v>
      </c>
      <c r="C1082" t="s">
        <v>2225</v>
      </c>
      <c r="D1082" s="6">
        <v>80</v>
      </c>
      <c r="E1082" s="6" t="s">
        <v>3324</v>
      </c>
      <c r="F1082" s="6" t="str">
        <f t="shared" si="16"/>
        <v>选内存!$J$1082#</v>
      </c>
      <c r="G1082" s="6" t="str" cm="1">
        <f t="array" ref="G1082">_xlfn.LET(_xlpm.x, J1082,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选内存!$G$1082】</v>
      </c>
    </row>
    <row r="1083" spans="1:7">
      <c r="A1083" t="s">
        <v>65</v>
      </c>
      <c r="B1083" t="s">
        <v>11</v>
      </c>
      <c r="C1083" t="s">
        <v>2225</v>
      </c>
      <c r="D1083" s="6">
        <v>90</v>
      </c>
      <c r="E1083" s="6" t="s">
        <v>3653</v>
      </c>
      <c r="F1083" s="6" t="str">
        <f t="shared" si="16"/>
        <v>选内存!$J$1083#</v>
      </c>
      <c r="G1083" s="6" t="str" cm="1">
        <f t="array" ref="G1083">_xlfn.LET(_xlpm.x, J1083,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选内存!$G$1083】</v>
      </c>
    </row>
    <row r="1084" spans="1:7">
      <c r="A1084" t="s">
        <v>65</v>
      </c>
      <c r="B1084" t="s">
        <v>11</v>
      </c>
      <c r="C1084" t="s">
        <v>2225</v>
      </c>
      <c r="D1084" s="6">
        <v>128</v>
      </c>
      <c r="E1084" s="6" t="s">
        <v>3368</v>
      </c>
      <c r="F1084" s="6" t="str">
        <f t="shared" si="16"/>
        <v>选内存!$J$1084#</v>
      </c>
      <c r="G1084" s="6" t="str" cm="1">
        <f t="array" ref="G1084">_xlfn.LET(_xlpm.x, J1084,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选内存!$G$1084】</v>
      </c>
    </row>
    <row r="1085" spans="1:7">
      <c r="A1085" t="s">
        <v>65</v>
      </c>
      <c r="B1085" t="s">
        <v>11</v>
      </c>
      <c r="C1085" t="s">
        <v>2225</v>
      </c>
      <c r="D1085" s="6">
        <v>160</v>
      </c>
      <c r="E1085" s="6" t="s">
        <v>3334</v>
      </c>
      <c r="F1085" s="6" t="str">
        <f t="shared" si="16"/>
        <v>选内存!$J$1085#</v>
      </c>
      <c r="G1085" s="6" t="str" cm="1">
        <f t="array" ref="G1085">_xlfn.LET(_xlpm.x, J1085,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选内存!$G$1085】</v>
      </c>
    </row>
    <row r="1086" spans="1:7">
      <c r="A1086" t="s">
        <v>65</v>
      </c>
      <c r="B1086" t="s">
        <v>11</v>
      </c>
      <c r="C1086" t="s">
        <v>2225</v>
      </c>
      <c r="D1086" s="6">
        <v>180</v>
      </c>
      <c r="E1086" s="6" t="s">
        <v>3654</v>
      </c>
      <c r="F1086" s="6" t="str">
        <f t="shared" si="16"/>
        <v>选内存!$J$1086#</v>
      </c>
      <c r="G1086" s="6" t="str" cm="1">
        <f t="array" ref="G1086">_xlfn.LET(_xlpm.x, J1086,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选内存!$G$1086】</v>
      </c>
    </row>
    <row r="1087" spans="1:7">
      <c r="A1087" t="s">
        <v>65</v>
      </c>
      <c r="B1087" t="s">
        <v>11</v>
      </c>
      <c r="C1087" t="s">
        <v>2247</v>
      </c>
      <c r="D1087" s="6">
        <v>1</v>
      </c>
      <c r="E1087" s="6" t="s">
        <v>3585</v>
      </c>
      <c r="F1087" s="6" t="str">
        <f t="shared" si="16"/>
        <v>选内存!$J$1087#</v>
      </c>
      <c r="G1087" s="6" t="str" cm="1">
        <f t="array" ref="G1087">_xlfn.LET(_xlpm.x, J1087,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选内存!$G$1087】</v>
      </c>
    </row>
    <row r="1088" spans="1:7">
      <c r="A1088" t="s">
        <v>65</v>
      </c>
      <c r="B1088" t="s">
        <v>11</v>
      </c>
      <c r="C1088" t="s">
        <v>2247</v>
      </c>
      <c r="D1088" s="6">
        <v>2</v>
      </c>
      <c r="E1088" s="6" t="s">
        <v>3284</v>
      </c>
      <c r="F1088" s="6" t="str">
        <f t="shared" si="16"/>
        <v>选内存!$J$1088#</v>
      </c>
      <c r="G1088" s="6" t="str" cm="1">
        <f t="array" ref="G1088">_xlfn.LET(_xlpm.x, J1088,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选内存!$G$1088】</v>
      </c>
    </row>
    <row r="1089" spans="1:7">
      <c r="A1089" t="s">
        <v>65</v>
      </c>
      <c r="B1089" t="s">
        <v>11</v>
      </c>
      <c r="C1089" t="s">
        <v>2247</v>
      </c>
      <c r="D1089" s="6">
        <v>4</v>
      </c>
      <c r="E1089" s="6" t="s">
        <v>3633</v>
      </c>
      <c r="F1089" s="6" t="str">
        <f t="shared" si="16"/>
        <v>选内存!$J$1089#</v>
      </c>
      <c r="G1089" s="6" t="str" cm="1">
        <f t="array" ref="G1089">_xlfn.LET(_xlpm.x, J1089,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选内存!$G$1089】</v>
      </c>
    </row>
    <row r="1090" spans="1:7">
      <c r="A1090" t="s">
        <v>65</v>
      </c>
      <c r="B1090" t="s">
        <v>11</v>
      </c>
      <c r="C1090" t="s">
        <v>2247</v>
      </c>
      <c r="D1090" s="6">
        <v>8</v>
      </c>
      <c r="E1090" s="6" t="s">
        <v>3634</v>
      </c>
      <c r="F1090" s="6" t="str">
        <f t="shared" ref="F1090:F1153" si="17">"选内存!" &amp; ADDRESS(ROW(J1090),COLUMN(J1090)) &amp; "#"</f>
        <v>选内存!$J$1090#</v>
      </c>
      <c r="G1090" s="6" t="str" cm="1">
        <f t="array" ref="G1090">_xlfn.LET(_xlpm.x, J1090,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选内存!$G$1090】</v>
      </c>
    </row>
    <row r="1091" spans="1:7">
      <c r="A1091" t="s">
        <v>65</v>
      </c>
      <c r="B1091" t="s">
        <v>11</v>
      </c>
      <c r="C1091" t="s">
        <v>2247</v>
      </c>
      <c r="D1091" s="6">
        <v>16</v>
      </c>
      <c r="E1091" s="6" t="s">
        <v>3635</v>
      </c>
      <c r="F1091" s="6" t="str">
        <f t="shared" si="17"/>
        <v>选内存!$J$1091#</v>
      </c>
      <c r="G1091" s="6" t="str" cm="1">
        <f t="array" ref="G1091">_xlfn.LET(_xlpm.x, J1091,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选内存!$G$1091】</v>
      </c>
    </row>
    <row r="1092" spans="1:7">
      <c r="A1092" t="s">
        <v>65</v>
      </c>
      <c r="B1092" t="s">
        <v>11</v>
      </c>
      <c r="C1092" t="s">
        <v>2247</v>
      </c>
      <c r="D1092" s="6">
        <v>32</v>
      </c>
      <c r="E1092" s="6" t="s">
        <v>3636</v>
      </c>
      <c r="F1092" s="6" t="str">
        <f t="shared" si="17"/>
        <v>选内存!$J$1092#</v>
      </c>
      <c r="G1092" s="6" t="str" cm="1">
        <f t="array" ref="G1092">_xlfn.LET(_xlpm.x, J1092,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选内存!$G$1092】</v>
      </c>
    </row>
    <row r="1093" spans="1:7">
      <c r="A1093" t="s">
        <v>65</v>
      </c>
      <c r="B1093" t="s">
        <v>11</v>
      </c>
      <c r="C1093" t="s">
        <v>2247</v>
      </c>
      <c r="D1093" s="6">
        <v>64</v>
      </c>
      <c r="E1093" s="6" t="s">
        <v>3638</v>
      </c>
      <c r="F1093" s="6" t="str">
        <f t="shared" si="17"/>
        <v>选内存!$J$1093#</v>
      </c>
      <c r="G1093" s="6" t="str" cm="1">
        <f t="array" ref="G1093">_xlfn.LET(_xlpm.x, J1093,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选内存!$G$1093】</v>
      </c>
    </row>
    <row r="1094" spans="1:7">
      <c r="A1094" t="s">
        <v>65</v>
      </c>
      <c r="B1094" t="s">
        <v>11</v>
      </c>
      <c r="C1094" t="s">
        <v>2247</v>
      </c>
      <c r="D1094" s="6">
        <v>128</v>
      </c>
      <c r="E1094" s="6" t="s">
        <v>3392</v>
      </c>
      <c r="F1094" s="6" t="str">
        <f t="shared" si="17"/>
        <v>选内存!$J$1094#</v>
      </c>
      <c r="G1094" s="6" t="str" cm="1">
        <f t="array" ref="G1094">_xlfn.LET(_xlpm.x, J1094,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选内存!$G$1094】</v>
      </c>
    </row>
    <row r="1095" spans="1:7">
      <c r="A1095" t="s">
        <v>65</v>
      </c>
      <c r="B1095" t="s">
        <v>11</v>
      </c>
      <c r="C1095" t="s">
        <v>2264</v>
      </c>
      <c r="D1095" s="6">
        <v>1</v>
      </c>
      <c r="E1095" s="6" t="s">
        <v>3585</v>
      </c>
      <c r="F1095" s="6" t="str">
        <f t="shared" si="17"/>
        <v>选内存!$J$1095#</v>
      </c>
      <c r="G1095" s="6" t="str" cm="1">
        <f t="array" ref="G1095">_xlfn.LET(_xlpm.x, J1095,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选内存!$G$1095】</v>
      </c>
    </row>
    <row r="1096" spans="1:7">
      <c r="A1096" t="s">
        <v>65</v>
      </c>
      <c r="B1096" t="s">
        <v>11</v>
      </c>
      <c r="C1096" t="s">
        <v>2264</v>
      </c>
      <c r="D1096" s="6">
        <v>2</v>
      </c>
      <c r="E1096" s="6" t="s">
        <v>3284</v>
      </c>
      <c r="F1096" s="6" t="str">
        <f t="shared" si="17"/>
        <v>选内存!$J$1096#</v>
      </c>
      <c r="G1096" s="6" t="str" cm="1">
        <f t="array" ref="G1096">_xlfn.LET(_xlpm.x, J1096,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选内存!$G$1096】</v>
      </c>
    </row>
    <row r="1097" spans="1:7">
      <c r="A1097" t="s">
        <v>65</v>
      </c>
      <c r="B1097" t="s">
        <v>11</v>
      </c>
      <c r="C1097" t="s">
        <v>2264</v>
      </c>
      <c r="D1097" s="6">
        <v>4</v>
      </c>
      <c r="E1097" s="6" t="s">
        <v>3633</v>
      </c>
      <c r="F1097" s="6" t="str">
        <f t="shared" si="17"/>
        <v>选内存!$J$1097#</v>
      </c>
      <c r="G1097" s="6" t="str" cm="1">
        <f t="array" ref="G1097">_xlfn.LET(_xlpm.x, J1097,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选内存!$G$1097】</v>
      </c>
    </row>
    <row r="1098" spans="1:7">
      <c r="A1098" t="s">
        <v>65</v>
      </c>
      <c r="B1098" t="s">
        <v>11</v>
      </c>
      <c r="C1098" t="s">
        <v>2264</v>
      </c>
      <c r="D1098" s="6">
        <v>8</v>
      </c>
      <c r="E1098" s="6" t="s">
        <v>3634</v>
      </c>
      <c r="F1098" s="6" t="str">
        <f t="shared" si="17"/>
        <v>选内存!$J$1098#</v>
      </c>
      <c r="G1098" s="6" t="str" cm="1">
        <f t="array" ref="G1098">_xlfn.LET(_xlpm.x, J1098,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选内存!$G$1098】</v>
      </c>
    </row>
    <row r="1099" spans="1:7">
      <c r="A1099" t="s">
        <v>65</v>
      </c>
      <c r="B1099" t="s">
        <v>11</v>
      </c>
      <c r="C1099" t="s">
        <v>2264</v>
      </c>
      <c r="D1099" s="6">
        <v>16</v>
      </c>
      <c r="E1099" s="6" t="s">
        <v>3635</v>
      </c>
      <c r="F1099" s="6" t="str">
        <f t="shared" si="17"/>
        <v>选内存!$J$1099#</v>
      </c>
      <c r="G1099" s="6" t="str" cm="1">
        <f t="array" ref="G1099">_xlfn.LET(_xlpm.x, J1099,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选内存!$G$1099】</v>
      </c>
    </row>
    <row r="1100" spans="1:7">
      <c r="A1100" t="s">
        <v>65</v>
      </c>
      <c r="B1100" t="s">
        <v>11</v>
      </c>
      <c r="C1100" t="s">
        <v>2264</v>
      </c>
      <c r="D1100" s="6">
        <v>32</v>
      </c>
      <c r="E1100" s="6" t="s">
        <v>3636</v>
      </c>
      <c r="F1100" s="6" t="str">
        <f t="shared" si="17"/>
        <v>选内存!$J$1100#</v>
      </c>
      <c r="G1100" s="6" t="str" cm="1">
        <f t="array" ref="G1100">_xlfn.LET(_xlpm.x, J1100,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选内存!$G$1100】</v>
      </c>
    </row>
    <row r="1101" spans="1:7">
      <c r="A1101" t="s">
        <v>65</v>
      </c>
      <c r="B1101" t="s">
        <v>11</v>
      </c>
      <c r="C1101" t="s">
        <v>2264</v>
      </c>
      <c r="D1101" s="6">
        <v>48</v>
      </c>
      <c r="E1101" s="6" t="s">
        <v>3637</v>
      </c>
      <c r="F1101" s="6" t="str">
        <f t="shared" si="17"/>
        <v>选内存!$J$1101#</v>
      </c>
      <c r="G1101" s="6" t="str" cm="1">
        <f t="array" ref="G1101">_xlfn.LET(_xlpm.x, J1101,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选内存!$G$1101】</v>
      </c>
    </row>
    <row r="1102" spans="1:7">
      <c r="A1102" t="s">
        <v>65</v>
      </c>
      <c r="B1102" t="s">
        <v>11</v>
      </c>
      <c r="C1102" t="s">
        <v>2264</v>
      </c>
      <c r="D1102" s="6">
        <v>62</v>
      </c>
      <c r="E1102" s="6" t="s">
        <v>3307</v>
      </c>
      <c r="F1102" s="6" t="str">
        <f t="shared" si="17"/>
        <v>选内存!$J$1102#</v>
      </c>
      <c r="G1102" s="6" t="str" cm="1">
        <f t="array" ref="G1102">_xlfn.LET(_xlpm.x, J1102,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选内存!$G$1102】</v>
      </c>
    </row>
    <row r="1103" spans="1:7">
      <c r="A1103" t="s">
        <v>65</v>
      </c>
      <c r="B1103" t="s">
        <v>11</v>
      </c>
      <c r="C1103" t="s">
        <v>2264</v>
      </c>
      <c r="D1103" s="6">
        <v>64</v>
      </c>
      <c r="E1103" s="6" t="s">
        <v>3368</v>
      </c>
      <c r="F1103" s="6" t="str">
        <f t="shared" si="17"/>
        <v>选内存!$J$1103#</v>
      </c>
      <c r="G1103" s="6" t="str" cm="1">
        <f t="array" ref="G1103">_xlfn.LET(_xlpm.x, J1103,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选内存!$G$1103】</v>
      </c>
    </row>
    <row r="1104" spans="1:7">
      <c r="A1104" t="s">
        <v>65</v>
      </c>
      <c r="B1104" t="s">
        <v>11</v>
      </c>
      <c r="C1104" t="s">
        <v>2264</v>
      </c>
      <c r="D1104" s="6">
        <v>124</v>
      </c>
      <c r="E1104" s="6" t="s">
        <v>3308</v>
      </c>
      <c r="F1104" s="6" t="str">
        <f t="shared" si="17"/>
        <v>选内存!$J$1104#</v>
      </c>
      <c r="G1104" s="6" t="str" cm="1">
        <f t="array" ref="G1104">_xlfn.LET(_xlpm.x, J1104,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选内存!$G$1104】</v>
      </c>
    </row>
    <row r="1105" spans="1:7">
      <c r="A1105" t="s">
        <v>65</v>
      </c>
      <c r="B1105" t="s">
        <v>11</v>
      </c>
      <c r="C1105" t="s">
        <v>2283</v>
      </c>
      <c r="D1105" s="6">
        <v>1</v>
      </c>
      <c r="E1105" s="6" t="s">
        <v>3643</v>
      </c>
      <c r="F1105" s="6" t="str">
        <f t="shared" si="17"/>
        <v>选内存!$J$1105#</v>
      </c>
      <c r="G1105" s="6" t="str" cm="1">
        <f t="array" ref="G1105">_xlfn.LET(_xlpm.x, J1105,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选内存!$G$1105】</v>
      </c>
    </row>
    <row r="1106" spans="1:7">
      <c r="A1106" t="s">
        <v>65</v>
      </c>
      <c r="B1106" t="s">
        <v>11</v>
      </c>
      <c r="C1106" t="s">
        <v>2283</v>
      </c>
      <c r="D1106" s="6">
        <v>2</v>
      </c>
      <c r="E1106" s="6" t="s">
        <v>3284</v>
      </c>
      <c r="F1106" s="6" t="str">
        <f t="shared" si="17"/>
        <v>选内存!$J$1106#</v>
      </c>
      <c r="G1106" s="6" t="str" cm="1">
        <f t="array" ref="G1106">_xlfn.LET(_xlpm.x, J1106,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选内存!$G$1106】</v>
      </c>
    </row>
    <row r="1107" spans="1:7">
      <c r="A1107" t="s">
        <v>65</v>
      </c>
      <c r="B1107" t="s">
        <v>11</v>
      </c>
      <c r="C1107" t="s">
        <v>2283</v>
      </c>
      <c r="D1107" s="6">
        <v>4</v>
      </c>
      <c r="E1107" s="6" t="s">
        <v>3633</v>
      </c>
      <c r="F1107" s="6" t="str">
        <f t="shared" si="17"/>
        <v>选内存!$J$1107#</v>
      </c>
      <c r="G1107" s="6" t="str" cm="1">
        <f t="array" ref="G1107">_xlfn.LET(_xlpm.x, J1107,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选内存!$G$1107】</v>
      </c>
    </row>
    <row r="1108" spans="1:7">
      <c r="A1108" t="s">
        <v>65</v>
      </c>
      <c r="B1108" t="s">
        <v>11</v>
      </c>
      <c r="C1108" t="s">
        <v>2283</v>
      </c>
      <c r="D1108" s="6">
        <v>8</v>
      </c>
      <c r="E1108" s="6" t="s">
        <v>3634</v>
      </c>
      <c r="F1108" s="6" t="str">
        <f t="shared" si="17"/>
        <v>选内存!$J$1108#</v>
      </c>
      <c r="G1108" s="6" t="str" cm="1">
        <f t="array" ref="G1108">_xlfn.LET(_xlpm.x, J1108,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选内存!$G$1108】</v>
      </c>
    </row>
    <row r="1109" spans="1:7">
      <c r="A1109" t="s">
        <v>65</v>
      </c>
      <c r="B1109" t="s">
        <v>11</v>
      </c>
      <c r="C1109" t="s">
        <v>2283</v>
      </c>
      <c r="D1109" s="6">
        <v>16</v>
      </c>
      <c r="E1109" s="6" t="s">
        <v>3635</v>
      </c>
      <c r="F1109" s="6" t="str">
        <f t="shared" si="17"/>
        <v>选内存!$J$1109#</v>
      </c>
      <c r="G1109" s="6" t="str" cm="1">
        <f t="array" ref="G1109">_xlfn.LET(_xlpm.x, J1109,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选内存!$G$1109】</v>
      </c>
    </row>
    <row r="1110" spans="1:7">
      <c r="A1110" t="s">
        <v>65</v>
      </c>
      <c r="B1110" t="s">
        <v>11</v>
      </c>
      <c r="C1110" t="s">
        <v>2283</v>
      </c>
      <c r="D1110" s="6">
        <v>24</v>
      </c>
      <c r="E1110" s="6" t="s">
        <v>3297</v>
      </c>
      <c r="F1110" s="6" t="str">
        <f t="shared" si="17"/>
        <v>选内存!$J$1110#</v>
      </c>
      <c r="G1110" s="6" t="str" cm="1">
        <f t="array" ref="G1110">_xlfn.LET(_xlpm.x, J1110,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选内存!$G$1110】</v>
      </c>
    </row>
    <row r="1111" spans="1:7">
      <c r="A1111" t="s">
        <v>65</v>
      </c>
      <c r="B1111" t="s">
        <v>11</v>
      </c>
      <c r="C1111" t="s">
        <v>2283</v>
      </c>
      <c r="D1111" s="6">
        <v>32</v>
      </c>
      <c r="E1111" s="6" t="s">
        <v>3636</v>
      </c>
      <c r="F1111" s="6" t="str">
        <f t="shared" si="17"/>
        <v>选内存!$J$1111#</v>
      </c>
      <c r="G1111" s="6" t="str" cm="1">
        <f t="array" ref="G1111">_xlfn.LET(_xlpm.x, J1111,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选内存!$G$1111】</v>
      </c>
    </row>
    <row r="1112" spans="1:7">
      <c r="A1112" t="s">
        <v>65</v>
      </c>
      <c r="B1112" t="s">
        <v>11</v>
      </c>
      <c r="C1112" t="s">
        <v>2283</v>
      </c>
      <c r="D1112" s="6">
        <v>48</v>
      </c>
      <c r="E1112" s="6" t="s">
        <v>3637</v>
      </c>
      <c r="F1112" s="6" t="str">
        <f t="shared" si="17"/>
        <v>选内存!$J$1112#</v>
      </c>
      <c r="G1112" s="6" t="str" cm="1">
        <f t="array" ref="G1112">_xlfn.LET(_xlpm.x, J1112,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选内存!$G$1112】</v>
      </c>
    </row>
    <row r="1113" spans="1:7">
      <c r="A1113" t="s">
        <v>65</v>
      </c>
      <c r="B1113" t="s">
        <v>11</v>
      </c>
      <c r="C1113" t="s">
        <v>2283</v>
      </c>
      <c r="D1113" s="6">
        <v>64</v>
      </c>
      <c r="E1113" s="6" t="s">
        <v>3368</v>
      </c>
      <c r="F1113" s="6" t="str">
        <f t="shared" si="17"/>
        <v>选内存!$J$1113#</v>
      </c>
      <c r="G1113" s="6" t="str" cm="1">
        <f t="array" ref="G1113">_xlfn.LET(_xlpm.x, J1113,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选内存!$G$1113】</v>
      </c>
    </row>
    <row r="1114" spans="1:7">
      <c r="A1114" t="s">
        <v>65</v>
      </c>
      <c r="B1114" t="s">
        <v>11</v>
      </c>
      <c r="C1114" t="s">
        <v>2301</v>
      </c>
      <c r="D1114" s="6">
        <v>1</v>
      </c>
      <c r="E1114" s="6" t="s">
        <v>3585</v>
      </c>
      <c r="F1114" s="6" t="str">
        <f t="shared" si="17"/>
        <v>选内存!$J$1114#</v>
      </c>
      <c r="G1114" s="6" t="str" cm="1">
        <f t="array" ref="G1114">_xlfn.LET(_xlpm.x, J1114,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选内存!$G$1114】</v>
      </c>
    </row>
    <row r="1115" spans="1:7">
      <c r="A1115" t="s">
        <v>65</v>
      </c>
      <c r="B1115" t="s">
        <v>11</v>
      </c>
      <c r="C1115" t="s">
        <v>2301</v>
      </c>
      <c r="D1115" s="6">
        <v>2</v>
      </c>
      <c r="E1115" s="6" t="s">
        <v>3284</v>
      </c>
      <c r="F1115" s="6" t="str">
        <f t="shared" si="17"/>
        <v>选内存!$J$1115#</v>
      </c>
      <c r="G1115" s="6" t="str" cm="1">
        <f t="array" ref="G1115">_xlfn.LET(_xlpm.x, J1115,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选内存!$G$1115】</v>
      </c>
    </row>
    <row r="1116" spans="1:7">
      <c r="A1116" t="s">
        <v>65</v>
      </c>
      <c r="B1116" t="s">
        <v>11</v>
      </c>
      <c r="C1116" t="s">
        <v>2301</v>
      </c>
      <c r="D1116" s="6">
        <v>4</v>
      </c>
      <c r="E1116" s="6" t="s">
        <v>3633</v>
      </c>
      <c r="F1116" s="6" t="str">
        <f t="shared" si="17"/>
        <v>选内存!$J$1116#</v>
      </c>
      <c r="G1116" s="6" t="str" cm="1">
        <f t="array" ref="G1116">_xlfn.LET(_xlpm.x, J1116,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选内存!$G$1116】</v>
      </c>
    </row>
    <row r="1117" spans="1:7">
      <c r="A1117" t="s">
        <v>65</v>
      </c>
      <c r="B1117" t="s">
        <v>11</v>
      </c>
      <c r="C1117" t="s">
        <v>2301</v>
      </c>
      <c r="D1117" s="6">
        <v>8</v>
      </c>
      <c r="E1117" s="6" t="s">
        <v>3634</v>
      </c>
      <c r="F1117" s="6" t="str">
        <f t="shared" si="17"/>
        <v>选内存!$J$1117#</v>
      </c>
      <c r="G1117" s="6" t="str" cm="1">
        <f t="array" ref="G1117">_xlfn.LET(_xlpm.x, J1117,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选内存!$G$1117】</v>
      </c>
    </row>
    <row r="1118" spans="1:7">
      <c r="A1118" t="s">
        <v>65</v>
      </c>
      <c r="B1118" t="s">
        <v>11</v>
      </c>
      <c r="C1118" t="s">
        <v>2301</v>
      </c>
      <c r="D1118" s="6">
        <v>16</v>
      </c>
      <c r="E1118" s="6" t="s">
        <v>3635</v>
      </c>
      <c r="F1118" s="6" t="str">
        <f t="shared" si="17"/>
        <v>选内存!$J$1118#</v>
      </c>
      <c r="G1118" s="6" t="str" cm="1">
        <f t="array" ref="G1118">_xlfn.LET(_xlpm.x, J1118,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选内存!$G$1118】</v>
      </c>
    </row>
    <row r="1119" spans="1:7">
      <c r="A1119" t="s">
        <v>65</v>
      </c>
      <c r="B1119" t="s">
        <v>11</v>
      </c>
      <c r="C1119" t="s">
        <v>2301</v>
      </c>
      <c r="D1119" s="6">
        <v>24</v>
      </c>
      <c r="E1119" s="6" t="s">
        <v>3656</v>
      </c>
      <c r="F1119" s="6" t="str">
        <f t="shared" si="17"/>
        <v>选内存!$J$1119#</v>
      </c>
      <c r="G1119" s="6" t="str" cm="1">
        <f t="array" ref="G1119">_xlfn.LET(_xlpm.x, J1119,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选内存!$G$1119】</v>
      </c>
    </row>
    <row r="1120" spans="1:7">
      <c r="A1120" t="s">
        <v>65</v>
      </c>
      <c r="B1120" t="s">
        <v>11</v>
      </c>
      <c r="C1120" t="s">
        <v>2301</v>
      </c>
      <c r="D1120" s="6">
        <v>32</v>
      </c>
      <c r="E1120" s="6" t="s">
        <v>3636</v>
      </c>
      <c r="F1120" s="6" t="str">
        <f t="shared" si="17"/>
        <v>选内存!$J$1120#</v>
      </c>
      <c r="G1120" s="6" t="str" cm="1">
        <f t="array" ref="G1120">_xlfn.LET(_xlpm.x, J1120,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选内存!$G$1120】</v>
      </c>
    </row>
    <row r="1121" spans="1:7">
      <c r="A1121" t="s">
        <v>65</v>
      </c>
      <c r="B1121" t="s">
        <v>11</v>
      </c>
      <c r="C1121" t="s">
        <v>2301</v>
      </c>
      <c r="D1121" s="6">
        <v>48</v>
      </c>
      <c r="E1121" s="6" t="s">
        <v>3637</v>
      </c>
      <c r="F1121" s="6" t="str">
        <f t="shared" si="17"/>
        <v>选内存!$J$1121#</v>
      </c>
      <c r="G1121" s="6" t="str" cm="1">
        <f t="array" ref="G1121">_xlfn.LET(_xlpm.x, J1121,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选内存!$G$1121】</v>
      </c>
    </row>
    <row r="1122" spans="1:7">
      <c r="A1122" t="s">
        <v>65</v>
      </c>
      <c r="B1122" t="s">
        <v>11</v>
      </c>
      <c r="C1122" t="s">
        <v>2301</v>
      </c>
      <c r="D1122" s="6">
        <v>64</v>
      </c>
      <c r="E1122" s="6" t="s">
        <v>3368</v>
      </c>
      <c r="F1122" s="6" t="str">
        <f t="shared" si="17"/>
        <v>选内存!$J$1122#</v>
      </c>
      <c r="G1122" s="6" t="str" cm="1">
        <f t="array" ref="G1122">_xlfn.LET(_xlpm.x, J1122,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选内存!$G$1122】</v>
      </c>
    </row>
    <row r="1123" spans="1:7">
      <c r="A1123" t="s">
        <v>65</v>
      </c>
      <c r="B1123" t="s">
        <v>11</v>
      </c>
      <c r="C1123" t="s">
        <v>2301</v>
      </c>
      <c r="D1123" s="6">
        <v>72</v>
      </c>
      <c r="E1123" s="6" t="s">
        <v>3384</v>
      </c>
      <c r="F1123" s="6" t="str">
        <f t="shared" si="17"/>
        <v>选内存!$J$1123#</v>
      </c>
      <c r="G1123" s="6" t="str" cm="1">
        <f t="array" ref="G1123">_xlfn.LET(_xlpm.x, J1123,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选内存!$G$1123】</v>
      </c>
    </row>
    <row r="1124" spans="1:7">
      <c r="A1124" t="s">
        <v>65</v>
      </c>
      <c r="B1124" t="s">
        <v>11</v>
      </c>
      <c r="C1124" t="s">
        <v>2301</v>
      </c>
      <c r="D1124" s="6">
        <v>76</v>
      </c>
      <c r="E1124" s="6" t="s">
        <v>3334</v>
      </c>
      <c r="F1124" s="6" t="str">
        <f t="shared" si="17"/>
        <v>选内存!$J$1124#</v>
      </c>
      <c r="G1124" s="6" t="str" cm="1">
        <f t="array" ref="G1124">_xlfn.LET(_xlpm.x, J1124,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选内存!$G$1124】</v>
      </c>
    </row>
    <row r="1125" spans="1:7">
      <c r="A1125" t="s">
        <v>65</v>
      </c>
      <c r="B1125" t="s">
        <v>11</v>
      </c>
      <c r="C1125" t="s">
        <v>2322</v>
      </c>
      <c r="D1125" s="6">
        <v>1</v>
      </c>
      <c r="E1125" s="6" t="s">
        <v>3585</v>
      </c>
      <c r="F1125" s="6" t="str">
        <f t="shared" si="17"/>
        <v>选内存!$J$1125#</v>
      </c>
      <c r="G1125" s="6" t="str" cm="1">
        <f t="array" ref="G1125">_xlfn.LET(_xlpm.x, J1125,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选内存!$G$1125】</v>
      </c>
    </row>
    <row r="1126" spans="1:7">
      <c r="A1126" t="s">
        <v>65</v>
      </c>
      <c r="B1126" t="s">
        <v>11</v>
      </c>
      <c r="C1126" t="s">
        <v>2322</v>
      </c>
      <c r="D1126" s="6">
        <v>2</v>
      </c>
      <c r="E1126" s="6" t="s">
        <v>3284</v>
      </c>
      <c r="F1126" s="6" t="str">
        <f t="shared" si="17"/>
        <v>选内存!$J$1126#</v>
      </c>
      <c r="G1126" s="6" t="str" cm="1">
        <f t="array" ref="G1126">_xlfn.LET(_xlpm.x, J1126,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选内存!$G$1126】</v>
      </c>
    </row>
    <row r="1127" spans="1:7">
      <c r="A1127" t="s">
        <v>65</v>
      </c>
      <c r="B1127" t="s">
        <v>11</v>
      </c>
      <c r="C1127" t="s">
        <v>2322</v>
      </c>
      <c r="D1127" s="6">
        <v>4</v>
      </c>
      <c r="E1127" s="6" t="s">
        <v>3633</v>
      </c>
      <c r="F1127" s="6" t="str">
        <f t="shared" si="17"/>
        <v>选内存!$J$1127#</v>
      </c>
      <c r="G1127" s="6" t="str" cm="1">
        <f t="array" ref="G1127">_xlfn.LET(_xlpm.x, J1127,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选内存!$G$1127】</v>
      </c>
    </row>
    <row r="1128" spans="1:7">
      <c r="A1128" t="s">
        <v>65</v>
      </c>
      <c r="B1128" t="s">
        <v>11</v>
      </c>
      <c r="C1128" t="s">
        <v>2322</v>
      </c>
      <c r="D1128" s="6">
        <v>8</v>
      </c>
      <c r="E1128" s="6" t="s">
        <v>3634</v>
      </c>
      <c r="F1128" s="6" t="str">
        <f t="shared" si="17"/>
        <v>选内存!$J$1128#</v>
      </c>
      <c r="G1128" s="6" t="str" cm="1">
        <f t="array" ref="G1128">_xlfn.LET(_xlpm.x, J1128,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选内存!$G$1128】</v>
      </c>
    </row>
    <row r="1129" spans="1:7">
      <c r="A1129" t="s">
        <v>65</v>
      </c>
      <c r="B1129" t="s">
        <v>11</v>
      </c>
      <c r="C1129" t="s">
        <v>2322</v>
      </c>
      <c r="D1129" s="6">
        <v>12</v>
      </c>
      <c r="E1129" s="6" t="s">
        <v>3645</v>
      </c>
      <c r="F1129" s="6" t="str">
        <f t="shared" si="17"/>
        <v>选内存!$J$1129#</v>
      </c>
      <c r="G1129" s="6" t="str" cm="1">
        <f t="array" ref="G1129">_xlfn.LET(_xlpm.x, J1129,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选内存!$G$1129】</v>
      </c>
    </row>
    <row r="1130" spans="1:7">
      <c r="A1130" t="s">
        <v>65</v>
      </c>
      <c r="B1130" t="s">
        <v>11</v>
      </c>
      <c r="C1130" t="s">
        <v>2322</v>
      </c>
      <c r="D1130" s="6">
        <v>16</v>
      </c>
      <c r="E1130" s="6" t="s">
        <v>3635</v>
      </c>
      <c r="F1130" s="6" t="str">
        <f t="shared" si="17"/>
        <v>选内存!$J$1130#</v>
      </c>
      <c r="G1130" s="6" t="str" cm="1">
        <f t="array" ref="G1130">_xlfn.LET(_xlpm.x, J1130,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选内存!$G$1130】</v>
      </c>
    </row>
    <row r="1131" spans="1:7">
      <c r="A1131" t="s">
        <v>65</v>
      </c>
      <c r="B1131" t="s">
        <v>11</v>
      </c>
      <c r="C1131" t="s">
        <v>2322</v>
      </c>
      <c r="D1131" s="6">
        <v>24</v>
      </c>
      <c r="E1131" s="6" t="s">
        <v>3656</v>
      </c>
      <c r="F1131" s="6" t="str">
        <f t="shared" si="17"/>
        <v>选内存!$J$1131#</v>
      </c>
      <c r="G1131" s="6" t="str" cm="1">
        <f t="array" ref="G1131">_xlfn.LET(_xlpm.x, J1131,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选内存!$G$1131】</v>
      </c>
    </row>
    <row r="1132" spans="1:7">
      <c r="A1132" t="s">
        <v>65</v>
      </c>
      <c r="B1132" t="s">
        <v>11</v>
      </c>
      <c r="C1132" t="s">
        <v>2322</v>
      </c>
      <c r="D1132" s="6">
        <v>32</v>
      </c>
      <c r="E1132" s="6" t="s">
        <v>3636</v>
      </c>
      <c r="F1132" s="6" t="str">
        <f t="shared" si="17"/>
        <v>选内存!$J$1132#</v>
      </c>
      <c r="G1132" s="6" t="str" cm="1">
        <f t="array" ref="G1132">_xlfn.LET(_xlpm.x, J1132,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选内存!$G$1132】</v>
      </c>
    </row>
    <row r="1133" spans="1:7">
      <c r="A1133" t="s">
        <v>65</v>
      </c>
      <c r="B1133" t="s">
        <v>11</v>
      </c>
      <c r="C1133" t="s">
        <v>2322</v>
      </c>
      <c r="D1133" s="6">
        <v>40</v>
      </c>
      <c r="E1133" s="6" t="s">
        <v>3324</v>
      </c>
      <c r="F1133" s="6" t="str">
        <f t="shared" si="17"/>
        <v>选内存!$J$1133#</v>
      </c>
      <c r="G1133" s="6" t="str" cm="1">
        <f t="array" ref="G1133">_xlfn.LET(_xlpm.x, J1133,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选内存!$G$1133】</v>
      </c>
    </row>
    <row r="1134" spans="1:7">
      <c r="A1134" t="s">
        <v>65</v>
      </c>
      <c r="B1134" t="s">
        <v>11</v>
      </c>
      <c r="C1134" t="s">
        <v>2322</v>
      </c>
      <c r="D1134" s="6">
        <v>48</v>
      </c>
      <c r="E1134" s="6" t="s">
        <v>3637</v>
      </c>
      <c r="F1134" s="6" t="str">
        <f t="shared" si="17"/>
        <v>选内存!$J$1134#</v>
      </c>
      <c r="G1134" s="6" t="str" cm="1">
        <f t="array" ref="G1134">_xlfn.LET(_xlpm.x, J1134,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选内存!$G$1134】</v>
      </c>
    </row>
    <row r="1135" spans="1:7">
      <c r="A1135" t="s">
        <v>65</v>
      </c>
      <c r="B1135" t="s">
        <v>11</v>
      </c>
      <c r="C1135" t="s">
        <v>2322</v>
      </c>
      <c r="D1135" s="6">
        <v>64</v>
      </c>
      <c r="E1135" s="6" t="s">
        <v>3368</v>
      </c>
      <c r="F1135" s="6" t="str">
        <f t="shared" si="17"/>
        <v>选内存!$J$1135#</v>
      </c>
      <c r="G1135" s="6" t="str" cm="1">
        <f t="array" ref="G1135">_xlfn.LET(_xlpm.x, J1135,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选内存!$G$1135】</v>
      </c>
    </row>
    <row r="1136" spans="1:7">
      <c r="A1136" t="s">
        <v>65</v>
      </c>
      <c r="B1136" t="s">
        <v>11</v>
      </c>
      <c r="C1136" t="s">
        <v>2322</v>
      </c>
      <c r="D1136" s="6">
        <v>80</v>
      </c>
      <c r="E1136" s="6" t="s">
        <v>3334</v>
      </c>
      <c r="F1136" s="6" t="str">
        <f t="shared" si="17"/>
        <v>选内存!$J$1136#</v>
      </c>
      <c r="G1136" s="6" t="str" cm="1">
        <f t="array" ref="G1136">_xlfn.LET(_xlpm.x, J1136,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选内存!$G$1136】</v>
      </c>
    </row>
    <row r="1137" spans="1:7">
      <c r="A1137" t="s">
        <v>65</v>
      </c>
      <c r="B1137" t="s">
        <v>11</v>
      </c>
      <c r="C1137" t="s">
        <v>2344</v>
      </c>
      <c r="D1137" s="6">
        <v>1</v>
      </c>
      <c r="E1137" s="6" t="s">
        <v>3585</v>
      </c>
      <c r="F1137" s="6" t="str">
        <f t="shared" si="17"/>
        <v>选内存!$J$1137#</v>
      </c>
      <c r="G1137" s="6" t="str" cm="1">
        <f t="array" ref="G1137">_xlfn.LET(_xlpm.x, J1137,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选内存!$G$1137】</v>
      </c>
    </row>
    <row r="1138" spans="1:7">
      <c r="A1138" t="s">
        <v>65</v>
      </c>
      <c r="B1138" t="s">
        <v>11</v>
      </c>
      <c r="C1138" t="s">
        <v>2344</v>
      </c>
      <c r="D1138" s="6">
        <v>2</v>
      </c>
      <c r="E1138" s="6" t="s">
        <v>3646</v>
      </c>
      <c r="F1138" s="6" t="str">
        <f t="shared" si="17"/>
        <v>选内存!$J$1138#</v>
      </c>
      <c r="G1138" s="6" t="str" cm="1">
        <f t="array" ref="G1138">_xlfn.LET(_xlpm.x, J1138,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选内存!$G$1138】</v>
      </c>
    </row>
    <row r="1139" spans="1:7">
      <c r="A1139" t="s">
        <v>65</v>
      </c>
      <c r="B1139" t="s">
        <v>11</v>
      </c>
      <c r="C1139" t="s">
        <v>2344</v>
      </c>
      <c r="D1139" s="6">
        <v>4</v>
      </c>
      <c r="E1139" s="6" t="s">
        <v>3633</v>
      </c>
      <c r="F1139" s="6" t="str">
        <f t="shared" si="17"/>
        <v>选内存!$J$1139#</v>
      </c>
      <c r="G1139" s="6" t="str" cm="1">
        <f t="array" ref="G1139">_xlfn.LET(_xlpm.x, J1139,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选内存!$G$1139】</v>
      </c>
    </row>
    <row r="1140" spans="1:7">
      <c r="A1140" t="s">
        <v>65</v>
      </c>
      <c r="B1140" t="s">
        <v>11</v>
      </c>
      <c r="C1140" t="s">
        <v>2344</v>
      </c>
      <c r="D1140" s="6">
        <v>8</v>
      </c>
      <c r="E1140" s="6" t="s">
        <v>3634</v>
      </c>
      <c r="F1140" s="6" t="str">
        <f t="shared" si="17"/>
        <v>选内存!$J$1140#</v>
      </c>
      <c r="G1140" s="6" t="str" cm="1">
        <f t="array" ref="G1140">_xlfn.LET(_xlpm.x, J1140,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选内存!$G$1140】</v>
      </c>
    </row>
    <row r="1141" spans="1:7">
      <c r="A1141" t="s">
        <v>65</v>
      </c>
      <c r="B1141" t="s">
        <v>11</v>
      </c>
      <c r="C1141" t="s">
        <v>2344</v>
      </c>
      <c r="D1141" s="6">
        <v>12</v>
      </c>
      <c r="E1141" s="6" t="s">
        <v>3645</v>
      </c>
      <c r="F1141" s="6" t="str">
        <f t="shared" si="17"/>
        <v>选内存!$J$1141#</v>
      </c>
      <c r="G1141" s="6" t="str" cm="1">
        <f t="array" ref="G1141">_xlfn.LET(_xlpm.x, J1141,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选内存!$G$1141】</v>
      </c>
    </row>
    <row r="1142" spans="1:7">
      <c r="A1142" t="s">
        <v>65</v>
      </c>
      <c r="B1142" t="s">
        <v>11</v>
      </c>
      <c r="C1142" t="s">
        <v>2344</v>
      </c>
      <c r="D1142" s="6">
        <v>16</v>
      </c>
      <c r="E1142" s="6" t="s">
        <v>3657</v>
      </c>
      <c r="F1142" s="6" t="str">
        <f t="shared" si="17"/>
        <v>选内存!$J$1142#</v>
      </c>
      <c r="G1142" s="6" t="str" cm="1">
        <f t="array" ref="G1142">_xlfn.LET(_xlpm.x, J1142,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选内存!$G$1142】</v>
      </c>
    </row>
    <row r="1143" spans="1:7">
      <c r="A1143" t="s">
        <v>65</v>
      </c>
      <c r="B1143" t="s">
        <v>11</v>
      </c>
      <c r="C1143" t="s">
        <v>2344</v>
      </c>
      <c r="D1143" s="6">
        <v>24</v>
      </c>
      <c r="E1143" s="6" t="s">
        <v>3297</v>
      </c>
      <c r="F1143" s="6" t="str">
        <f t="shared" si="17"/>
        <v>选内存!$J$1143#</v>
      </c>
      <c r="G1143" s="6" t="str" cm="1">
        <f t="array" ref="G1143">_xlfn.LET(_xlpm.x, J1143,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选内存!$G$1143】</v>
      </c>
    </row>
    <row r="1144" spans="1:7">
      <c r="A1144" t="s">
        <v>65</v>
      </c>
      <c r="B1144" t="s">
        <v>11</v>
      </c>
      <c r="C1144" t="s">
        <v>2344</v>
      </c>
      <c r="D1144" s="6">
        <v>32</v>
      </c>
      <c r="E1144" s="6" t="s">
        <v>3636</v>
      </c>
      <c r="F1144" s="6" t="str">
        <f t="shared" si="17"/>
        <v>选内存!$J$1144#</v>
      </c>
      <c r="G1144" s="6" t="str" cm="1">
        <f t="array" ref="G1144">_xlfn.LET(_xlpm.x, J1144,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选内存!$G$1144】</v>
      </c>
    </row>
    <row r="1145" spans="1:7">
      <c r="A1145" t="s">
        <v>65</v>
      </c>
      <c r="B1145" t="s">
        <v>11</v>
      </c>
      <c r="C1145" t="s">
        <v>2344</v>
      </c>
      <c r="D1145" s="6">
        <v>56</v>
      </c>
      <c r="E1145" s="6" t="s">
        <v>3295</v>
      </c>
      <c r="F1145" s="6" t="str">
        <f t="shared" si="17"/>
        <v>选内存!$J$1145#</v>
      </c>
      <c r="G1145" s="6" t="str" cm="1">
        <f t="array" ref="G1145">_xlfn.LET(_xlpm.x, J1145,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选内存!$G$1145】</v>
      </c>
    </row>
    <row r="1146" spans="1:7">
      <c r="A1146" t="s">
        <v>65</v>
      </c>
      <c r="B1146" t="s">
        <v>11</v>
      </c>
      <c r="C1146" t="s">
        <v>2765</v>
      </c>
      <c r="D1146" s="6">
        <v>96</v>
      </c>
      <c r="E1146" s="6" t="s">
        <v>3293</v>
      </c>
      <c r="F1146" s="6" t="str">
        <f t="shared" si="17"/>
        <v>选内存!$J$1146#</v>
      </c>
      <c r="G1146" s="6" t="str" cm="1">
        <f t="array" ref="G1146">_xlfn.LET(_xlpm.x, J1146,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选内存!$G$1146】</v>
      </c>
    </row>
    <row r="1147" spans="1:7">
      <c r="A1147" t="s">
        <v>65</v>
      </c>
      <c r="B1147" t="s">
        <v>11</v>
      </c>
      <c r="C1147" t="s">
        <v>2383</v>
      </c>
      <c r="D1147" s="6">
        <v>80</v>
      </c>
      <c r="E1147" s="6" t="s">
        <v>3267</v>
      </c>
      <c r="F1147" s="6" t="str">
        <f t="shared" si="17"/>
        <v>选内存!$J$1147#</v>
      </c>
      <c r="G1147" s="6" t="str" cm="1">
        <f t="array" ref="G1147">_xlfn.LET(_xlpm.x, J1147,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选内存!$G$1147】</v>
      </c>
    </row>
    <row r="1148" spans="1:7">
      <c r="A1148" t="s">
        <v>65</v>
      </c>
      <c r="B1148" t="s">
        <v>11</v>
      </c>
      <c r="C1148" t="s">
        <v>2385</v>
      </c>
      <c r="D1148" s="6">
        <v>8</v>
      </c>
      <c r="E1148" s="6" t="s">
        <v>3290</v>
      </c>
      <c r="F1148" s="6" t="str">
        <f t="shared" si="17"/>
        <v>选内存!$J$1148#</v>
      </c>
      <c r="G1148" s="6" t="str" cm="1">
        <f t="array" ref="G1148">_xlfn.LET(_xlpm.x, J1148,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选内存!$G$1148】</v>
      </c>
    </row>
    <row r="1149" spans="1:7">
      <c r="A1149" t="s">
        <v>65</v>
      </c>
      <c r="B1149" t="s">
        <v>11</v>
      </c>
      <c r="C1149" t="s">
        <v>2385</v>
      </c>
      <c r="D1149" s="6">
        <v>16</v>
      </c>
      <c r="E1149" s="6" t="s">
        <v>3291</v>
      </c>
      <c r="F1149" s="6" t="str">
        <f t="shared" si="17"/>
        <v>选内存!$J$1149#</v>
      </c>
      <c r="G1149" s="6" t="str" cm="1">
        <f t="array" ref="G1149">_xlfn.LET(_xlpm.x, J1149,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选内存!$G$1149】</v>
      </c>
    </row>
    <row r="1150" spans="1:7">
      <c r="A1150" t="s">
        <v>65</v>
      </c>
      <c r="B1150" t="s">
        <v>11</v>
      </c>
      <c r="C1150" t="s">
        <v>2385</v>
      </c>
      <c r="D1150" s="6">
        <v>32</v>
      </c>
      <c r="E1150" s="6" t="s">
        <v>3323</v>
      </c>
      <c r="F1150" s="6" t="str">
        <f t="shared" si="17"/>
        <v>选内存!$J$1150#</v>
      </c>
      <c r="G1150" s="6" t="str" cm="1">
        <f t="array" ref="G1150">_xlfn.LET(_xlpm.x, J1150,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选内存!$G$1150】</v>
      </c>
    </row>
    <row r="1151" spans="1:7">
      <c r="A1151" t="s">
        <v>65</v>
      </c>
      <c r="B1151" t="s">
        <v>11</v>
      </c>
      <c r="C1151" t="s">
        <v>2385</v>
      </c>
      <c r="D1151" s="6">
        <v>64</v>
      </c>
      <c r="E1151" s="6" t="s">
        <v>3368</v>
      </c>
      <c r="F1151" s="6" t="str">
        <f t="shared" si="17"/>
        <v>选内存!$J$1151#</v>
      </c>
      <c r="G1151" s="6" t="str" cm="1">
        <f t="array" ref="G1151">_xlfn.LET(_xlpm.x, J1151,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选内存!$G$1151】</v>
      </c>
    </row>
    <row r="1152" spans="1:7">
      <c r="A1152" t="s">
        <v>65</v>
      </c>
      <c r="B1152" t="s">
        <v>11</v>
      </c>
      <c r="C1152" t="s">
        <v>2385</v>
      </c>
      <c r="D1152" s="6">
        <v>84</v>
      </c>
      <c r="E1152" s="6" t="s">
        <v>3334</v>
      </c>
      <c r="F1152" s="6" t="str">
        <f t="shared" si="17"/>
        <v>选内存!$J$1152#</v>
      </c>
      <c r="G1152" s="6" t="str" cm="1">
        <f t="array" ref="G1152">_xlfn.LET(_xlpm.x, J1152,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选内存!$G$1152】</v>
      </c>
    </row>
    <row r="1153" spans="1:7">
      <c r="A1153" t="s">
        <v>65</v>
      </c>
      <c r="B1153" t="s">
        <v>11</v>
      </c>
      <c r="C1153" t="s">
        <v>2391</v>
      </c>
      <c r="D1153" s="6">
        <v>8</v>
      </c>
      <c r="E1153" s="6" t="s">
        <v>3290</v>
      </c>
      <c r="F1153" s="6" t="str">
        <f t="shared" si="17"/>
        <v>选内存!$J$1153#</v>
      </c>
      <c r="G1153" s="6" t="str" cm="1">
        <f t="array" ref="G1153">_xlfn.LET(_xlpm.x, J1153,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选内存!$G$1153】</v>
      </c>
    </row>
    <row r="1154" spans="1:7">
      <c r="A1154" t="s">
        <v>65</v>
      </c>
      <c r="B1154" t="s">
        <v>11</v>
      </c>
      <c r="C1154" t="s">
        <v>2391</v>
      </c>
      <c r="D1154" s="6">
        <v>16</v>
      </c>
      <c r="E1154" s="6" t="s">
        <v>3291</v>
      </c>
      <c r="F1154" s="6" t="str">
        <f t="shared" ref="F1154:F1217" si="18">"选内存!" &amp; ADDRESS(ROW(J1154),COLUMN(J1154)) &amp; "#"</f>
        <v>选内存!$J$1154#</v>
      </c>
      <c r="G1154" s="6" t="str" cm="1">
        <f t="array" ref="G1154">_xlfn.LET(_xlpm.x, J1154,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选内存!$G$1154】</v>
      </c>
    </row>
    <row r="1155" spans="1:7">
      <c r="A1155" t="s">
        <v>65</v>
      </c>
      <c r="B1155" t="s">
        <v>11</v>
      </c>
      <c r="C1155" t="s">
        <v>2391</v>
      </c>
      <c r="D1155" s="6">
        <v>24</v>
      </c>
      <c r="E1155" s="6" t="s">
        <v>3266</v>
      </c>
      <c r="F1155" s="6" t="str">
        <f t="shared" si="18"/>
        <v>选内存!$J$1155#</v>
      </c>
      <c r="G1155" s="6" t="str" cm="1">
        <f t="array" ref="G1155">_xlfn.LET(_xlpm.x, J1155,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选内存!$G$1155】</v>
      </c>
    </row>
    <row r="1156" spans="1:7">
      <c r="A1156" t="s">
        <v>65</v>
      </c>
      <c r="B1156" t="s">
        <v>11</v>
      </c>
      <c r="C1156" t="s">
        <v>2391</v>
      </c>
      <c r="D1156" s="6">
        <v>32</v>
      </c>
      <c r="E1156" s="6" t="s">
        <v>3323</v>
      </c>
      <c r="F1156" s="6" t="str">
        <f t="shared" si="18"/>
        <v>选内存!$J$1156#</v>
      </c>
      <c r="G1156" s="6" t="str" cm="1">
        <f t="array" ref="G1156">_xlfn.LET(_xlpm.x, J1156,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选内存!$G$1156】</v>
      </c>
    </row>
    <row r="1157" spans="1:7">
      <c r="A1157" t="s">
        <v>65</v>
      </c>
      <c r="B1157" t="s">
        <v>11</v>
      </c>
      <c r="C1157" t="s">
        <v>2391</v>
      </c>
      <c r="D1157" s="6">
        <v>48</v>
      </c>
      <c r="E1157" s="6" t="s">
        <v>3293</v>
      </c>
      <c r="F1157" s="6" t="str">
        <f t="shared" si="18"/>
        <v>选内存!$J$1157#</v>
      </c>
      <c r="G1157" s="6" t="str" cm="1">
        <f t="array" ref="G1157">_xlfn.LET(_xlpm.x, J1157,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选内存!$G$1157】</v>
      </c>
    </row>
    <row r="1158" spans="1:7">
      <c r="A1158" t="s">
        <v>65</v>
      </c>
      <c r="B1158" t="s">
        <v>11</v>
      </c>
      <c r="C1158" t="s">
        <v>2391</v>
      </c>
      <c r="D1158" s="6">
        <v>64</v>
      </c>
      <c r="E1158" s="6" t="s">
        <v>3368</v>
      </c>
      <c r="F1158" s="6" t="str">
        <f t="shared" si="18"/>
        <v>选内存!$J$1158#</v>
      </c>
      <c r="G1158" s="6" t="str" cm="1">
        <f t="array" ref="G1158">_xlfn.LET(_xlpm.x, J1158,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选内存!$G$1158】</v>
      </c>
    </row>
    <row r="1159" spans="1:7">
      <c r="A1159" t="s">
        <v>65</v>
      </c>
      <c r="B1159" t="s">
        <v>11</v>
      </c>
      <c r="C1159" t="s">
        <v>2391</v>
      </c>
      <c r="D1159" s="6">
        <v>76</v>
      </c>
      <c r="E1159" s="6" t="s">
        <v>3334</v>
      </c>
      <c r="F1159" s="6" t="str">
        <f t="shared" si="18"/>
        <v>选内存!$J$1159#</v>
      </c>
      <c r="G1159" s="6" t="str" cm="1">
        <f t="array" ref="G1159">_xlfn.LET(_xlpm.x, J1159,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选内存!$G$1159】</v>
      </c>
    </row>
    <row r="1160" spans="1:7">
      <c r="A1160" t="s">
        <v>65</v>
      </c>
      <c r="B1160" t="s">
        <v>11</v>
      </c>
      <c r="C1160" t="s">
        <v>2779</v>
      </c>
      <c r="D1160" s="6">
        <v>8</v>
      </c>
      <c r="E1160" s="6" t="s">
        <v>3290</v>
      </c>
      <c r="F1160" s="6" t="str">
        <f t="shared" si="18"/>
        <v>选内存!$J$1160#</v>
      </c>
      <c r="G1160" s="6" t="str" cm="1">
        <f t="array" ref="G1160">_xlfn.LET(_xlpm.x, J1160,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选内存!$G$1160】</v>
      </c>
    </row>
    <row r="1161" spans="1:7">
      <c r="A1161" t="s">
        <v>65</v>
      </c>
      <c r="B1161" t="s">
        <v>11</v>
      </c>
      <c r="C1161" t="s">
        <v>2779</v>
      </c>
      <c r="D1161" s="6">
        <v>16</v>
      </c>
      <c r="E1161" s="6" t="s">
        <v>3291</v>
      </c>
      <c r="F1161" s="6" t="str">
        <f t="shared" si="18"/>
        <v>选内存!$J$1161#</v>
      </c>
      <c r="G1161" s="6" t="str" cm="1">
        <f t="array" ref="G1161">_xlfn.LET(_xlpm.x, J1161,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选内存!$G$1161】</v>
      </c>
    </row>
    <row r="1162" spans="1:7">
      <c r="A1162" t="s">
        <v>65</v>
      </c>
      <c r="B1162" t="s">
        <v>11</v>
      </c>
      <c r="C1162" t="s">
        <v>2779</v>
      </c>
      <c r="D1162" s="6">
        <v>24</v>
      </c>
      <c r="E1162" s="6" t="s">
        <v>3266</v>
      </c>
      <c r="F1162" s="6" t="str">
        <f t="shared" si="18"/>
        <v>选内存!$J$1162#</v>
      </c>
      <c r="G1162" s="6" t="str" cm="1">
        <f t="array" ref="G1162">_xlfn.LET(_xlpm.x, J1162,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选内存!$G$1162】</v>
      </c>
    </row>
    <row r="1163" spans="1:7">
      <c r="A1163" t="s">
        <v>65</v>
      </c>
      <c r="B1163" t="s">
        <v>11</v>
      </c>
      <c r="C1163" t="s">
        <v>2779</v>
      </c>
      <c r="D1163" s="6">
        <v>32</v>
      </c>
      <c r="E1163" s="6" t="s">
        <v>3323</v>
      </c>
      <c r="F1163" s="6" t="str">
        <f t="shared" si="18"/>
        <v>选内存!$J$1163#</v>
      </c>
      <c r="G1163" s="6" t="str" cm="1">
        <f t="array" ref="G1163">_xlfn.LET(_xlpm.x, J1163,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选内存!$G$1163】</v>
      </c>
    </row>
    <row r="1164" spans="1:7">
      <c r="A1164" t="s">
        <v>65</v>
      </c>
      <c r="B1164" t="s">
        <v>11</v>
      </c>
      <c r="C1164" t="s">
        <v>2779</v>
      </c>
      <c r="D1164" s="6">
        <v>56</v>
      </c>
      <c r="E1164" s="6" t="s">
        <v>3295</v>
      </c>
      <c r="F1164" s="6" t="str">
        <f t="shared" si="18"/>
        <v>选内存!$J$1164#</v>
      </c>
      <c r="G1164" s="6" t="str" cm="1">
        <f t="array" ref="G1164">_xlfn.LET(_xlpm.x, J1164,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选内存!$G$1164】</v>
      </c>
    </row>
    <row r="1165" spans="1:7">
      <c r="A1165" t="s">
        <v>65</v>
      </c>
      <c r="B1165" t="s">
        <v>11</v>
      </c>
      <c r="C1165" t="s">
        <v>2398</v>
      </c>
      <c r="D1165" s="6">
        <v>1</v>
      </c>
      <c r="E1165" s="6" t="s">
        <v>3304</v>
      </c>
      <c r="F1165" s="6" t="str">
        <f t="shared" si="18"/>
        <v>选内存!$J$1165#</v>
      </c>
      <c r="G1165" s="6" t="str" cm="1">
        <f t="array" ref="G1165">_xlfn.LET(_xlpm.x, J1165,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选内存!$G$1165】</v>
      </c>
    </row>
    <row r="1166" spans="1:7">
      <c r="A1166" t="s">
        <v>65</v>
      </c>
      <c r="B1166" t="s">
        <v>11</v>
      </c>
      <c r="C1166" t="s">
        <v>2398</v>
      </c>
      <c r="D1166" s="6">
        <v>4</v>
      </c>
      <c r="E1166" s="6" t="s">
        <v>3290</v>
      </c>
      <c r="F1166" s="6" t="str">
        <f t="shared" si="18"/>
        <v>选内存!$J$1166#</v>
      </c>
      <c r="G1166" s="6" t="str" cm="1">
        <f t="array" ref="G1166">_xlfn.LET(_xlpm.x, J1166,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选内存!$G$1166】</v>
      </c>
    </row>
    <row r="1167" spans="1:7">
      <c r="A1167" t="s">
        <v>65</v>
      </c>
      <c r="B1167" t="s">
        <v>11</v>
      </c>
      <c r="C1167" t="s">
        <v>2398</v>
      </c>
      <c r="D1167" s="6">
        <v>8</v>
      </c>
      <c r="E1167" s="6" t="s">
        <v>3291</v>
      </c>
      <c r="F1167" s="6" t="str">
        <f t="shared" si="18"/>
        <v>选内存!$J$1167#</v>
      </c>
      <c r="G1167" s="6" t="str" cm="1">
        <f t="array" ref="G1167">_xlfn.LET(_xlpm.x, J1167,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选内存!$G$1167】</v>
      </c>
    </row>
    <row r="1168" spans="1:7">
      <c r="A1168" t="s">
        <v>65</v>
      </c>
      <c r="B1168" t="s">
        <v>11</v>
      </c>
      <c r="C1168" t="s">
        <v>2398</v>
      </c>
      <c r="D1168" s="6">
        <v>16</v>
      </c>
      <c r="E1168" s="6" t="s">
        <v>3323</v>
      </c>
      <c r="F1168" s="6" t="str">
        <f t="shared" si="18"/>
        <v>选内存!$J$1168#</v>
      </c>
      <c r="G1168" s="6" t="str" cm="1">
        <f t="array" ref="G1168">_xlfn.LET(_xlpm.x, J1168,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选内存!$G$1168】</v>
      </c>
    </row>
    <row r="1169" spans="1:7">
      <c r="A1169" t="s">
        <v>65</v>
      </c>
      <c r="B1169" t="s">
        <v>11</v>
      </c>
      <c r="C1169" t="s">
        <v>2398</v>
      </c>
      <c r="D1169" s="6">
        <v>32</v>
      </c>
      <c r="E1169" s="6" t="s">
        <v>3368</v>
      </c>
      <c r="F1169" s="6" t="str">
        <f t="shared" si="18"/>
        <v>选内存!$J$1169#</v>
      </c>
      <c r="G1169" s="6" t="str" cm="1">
        <f t="array" ref="G1169">_xlfn.LET(_xlpm.x, J1169,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选内存!$G$1169】</v>
      </c>
    </row>
    <row r="1170" spans="1:7">
      <c r="A1170" t="s">
        <v>65</v>
      </c>
      <c r="B1170" t="s">
        <v>11</v>
      </c>
      <c r="C1170" t="s">
        <v>2398</v>
      </c>
      <c r="D1170" s="6">
        <v>48</v>
      </c>
      <c r="E1170" s="6" t="s">
        <v>3267</v>
      </c>
      <c r="F1170" s="6" t="str">
        <f t="shared" si="18"/>
        <v>选内存!$J$1170#</v>
      </c>
      <c r="G1170" s="6" t="str" cm="1">
        <f t="array" ref="G1170">_xlfn.LET(_xlpm.x, J1170,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选内存!$G$1170】</v>
      </c>
    </row>
    <row r="1171" spans="1:7">
      <c r="A1171" t="s">
        <v>65</v>
      </c>
      <c r="B1171" t="s">
        <v>11</v>
      </c>
      <c r="C1171" t="s">
        <v>2405</v>
      </c>
      <c r="D1171" s="6">
        <v>1</v>
      </c>
      <c r="E1171" s="6" t="s">
        <v>3304</v>
      </c>
      <c r="F1171" s="6" t="str">
        <f t="shared" si="18"/>
        <v>选内存!$J$1171#</v>
      </c>
      <c r="G1171" s="6" t="str" cm="1">
        <f t="array" ref="G1171">_xlfn.LET(_xlpm.x, J1171,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选内存!$G$1171】</v>
      </c>
    </row>
    <row r="1172" spans="1:7">
      <c r="A1172" t="s">
        <v>65</v>
      </c>
      <c r="B1172" t="s">
        <v>11</v>
      </c>
      <c r="C1172" t="s">
        <v>2405</v>
      </c>
      <c r="D1172" s="6">
        <v>2</v>
      </c>
      <c r="E1172" s="6" t="s">
        <v>3316</v>
      </c>
      <c r="F1172" s="6" t="str">
        <f t="shared" si="18"/>
        <v>选内存!$J$1172#</v>
      </c>
      <c r="G1172" s="6" t="str" cm="1">
        <f t="array" ref="G1172">_xlfn.LET(_xlpm.x, J1172,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选内存!$G$1172】</v>
      </c>
    </row>
    <row r="1173" spans="1:7">
      <c r="A1173" t="s">
        <v>65</v>
      </c>
      <c r="B1173" t="s">
        <v>11</v>
      </c>
      <c r="C1173" t="s">
        <v>2405</v>
      </c>
      <c r="D1173" s="6">
        <v>4</v>
      </c>
      <c r="E1173" s="6" t="s">
        <v>3290</v>
      </c>
      <c r="F1173" s="6" t="str">
        <f t="shared" si="18"/>
        <v>选内存!$J$1173#</v>
      </c>
      <c r="G1173" s="6" t="str" cm="1">
        <f t="array" ref="G1173">_xlfn.LET(_xlpm.x, J1173,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选内存!$G$1173】</v>
      </c>
    </row>
    <row r="1174" spans="1:7">
      <c r="A1174" t="s">
        <v>65</v>
      </c>
      <c r="B1174" t="s">
        <v>11</v>
      </c>
      <c r="C1174" t="s">
        <v>2405</v>
      </c>
      <c r="D1174" s="6">
        <v>8</v>
      </c>
      <c r="E1174" s="6" t="s">
        <v>3291</v>
      </c>
      <c r="F1174" s="6" t="str">
        <f t="shared" si="18"/>
        <v>选内存!$J$1174#</v>
      </c>
      <c r="G1174" s="6" t="str" cm="1">
        <f t="array" ref="G1174">_xlfn.LET(_xlpm.x, J1174,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选内存!$G$1174】</v>
      </c>
    </row>
    <row r="1175" spans="1:7">
      <c r="A1175" t="s">
        <v>65</v>
      </c>
      <c r="B1175" t="s">
        <v>11</v>
      </c>
      <c r="C1175" t="s">
        <v>2405</v>
      </c>
      <c r="D1175" s="6">
        <v>16</v>
      </c>
      <c r="E1175" s="6" t="s">
        <v>3323</v>
      </c>
      <c r="F1175" s="6" t="str">
        <f t="shared" si="18"/>
        <v>选内存!$J$1175#</v>
      </c>
      <c r="G1175" s="6" t="str" cm="1">
        <f t="array" ref="G1175">_xlfn.LET(_xlpm.x, J1175,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选内存!$G$1175】</v>
      </c>
    </row>
    <row r="1176" spans="1:7">
      <c r="A1176" t="s">
        <v>65</v>
      </c>
      <c r="B1176" t="s">
        <v>11</v>
      </c>
      <c r="C1176" t="s">
        <v>2405</v>
      </c>
      <c r="D1176" s="6">
        <v>32</v>
      </c>
      <c r="E1176" s="6" t="s">
        <v>3368</v>
      </c>
      <c r="F1176" s="6" t="str">
        <f t="shared" si="18"/>
        <v>选内存!$J$1176#</v>
      </c>
      <c r="G1176" s="6" t="str" cm="1">
        <f t="array" ref="G1176">_xlfn.LET(_xlpm.x, J1176,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选内存!$G$1176】</v>
      </c>
    </row>
    <row r="1177" spans="1:7">
      <c r="A1177" t="s">
        <v>65</v>
      </c>
      <c r="B1177" t="s">
        <v>11</v>
      </c>
      <c r="C1177" t="s">
        <v>2405</v>
      </c>
      <c r="D1177" s="6">
        <v>62</v>
      </c>
      <c r="E1177" s="6" t="s">
        <v>3361</v>
      </c>
      <c r="F1177" s="6" t="str">
        <f t="shared" si="18"/>
        <v>选内存!$J$1177#</v>
      </c>
      <c r="G1177" s="6" t="str" cm="1">
        <f t="array" ref="G1177">_xlfn.LET(_xlpm.x, J1177,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选内存!$G$1177】</v>
      </c>
    </row>
    <row r="1178" spans="1:7">
      <c r="A1178" t="s">
        <v>65</v>
      </c>
      <c r="B1178" t="s">
        <v>11</v>
      </c>
      <c r="C1178" t="s">
        <v>2405</v>
      </c>
      <c r="D1178" s="6">
        <v>64</v>
      </c>
      <c r="E1178" s="6" t="s">
        <v>3397</v>
      </c>
      <c r="F1178" s="6" t="str">
        <f t="shared" si="18"/>
        <v>选内存!$J$1178#</v>
      </c>
      <c r="G1178" s="6" t="str" cm="1">
        <f t="array" ref="G1178">_xlfn.LET(_xlpm.x, J1178,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选内存!$G$1178】</v>
      </c>
    </row>
    <row r="1179" spans="1:7">
      <c r="A1179" t="s">
        <v>65</v>
      </c>
      <c r="B1179" t="s">
        <v>11</v>
      </c>
      <c r="C1179" t="s">
        <v>2405</v>
      </c>
      <c r="D1179" s="6">
        <v>124</v>
      </c>
      <c r="E1179" s="6" t="s">
        <v>3390</v>
      </c>
      <c r="F1179" s="6" t="str">
        <f t="shared" si="18"/>
        <v>选内存!$J$1179#</v>
      </c>
      <c r="G1179" s="6" t="str" cm="1">
        <f t="array" ref="G1179">_xlfn.LET(_xlpm.x, J1179,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选内存!$G$1179】</v>
      </c>
    </row>
    <row r="1180" spans="1:7">
      <c r="A1180" t="s">
        <v>65</v>
      </c>
      <c r="B1180" t="s">
        <v>11</v>
      </c>
      <c r="C1180" t="s">
        <v>2415</v>
      </c>
      <c r="D1180" s="6">
        <v>1</v>
      </c>
      <c r="E1180" s="6" t="s">
        <v>3304</v>
      </c>
      <c r="F1180" s="6" t="str">
        <f t="shared" si="18"/>
        <v>选内存!$J$1180#</v>
      </c>
      <c r="G1180" s="6" t="str" cm="1">
        <f t="array" ref="G1180">_xlfn.LET(_xlpm.x, J1180,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选内存!$G$1180】</v>
      </c>
    </row>
    <row r="1181" spans="1:7">
      <c r="A1181" t="s">
        <v>65</v>
      </c>
      <c r="B1181" t="s">
        <v>11</v>
      </c>
      <c r="C1181" t="s">
        <v>2415</v>
      </c>
      <c r="D1181" s="6">
        <v>2</v>
      </c>
      <c r="E1181" s="6" t="s">
        <v>3301</v>
      </c>
      <c r="F1181" s="6" t="str">
        <f t="shared" si="18"/>
        <v>选内存!$J$1181#</v>
      </c>
      <c r="G1181" s="6" t="str" cm="1">
        <f t="array" ref="G1181">_xlfn.LET(_xlpm.x, J1181,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选内存!$G$1181】</v>
      </c>
    </row>
    <row r="1182" spans="1:7">
      <c r="A1182" t="s">
        <v>65</v>
      </c>
      <c r="B1182" t="s">
        <v>11</v>
      </c>
      <c r="C1182" t="s">
        <v>2415</v>
      </c>
      <c r="D1182" s="6">
        <v>4</v>
      </c>
      <c r="E1182" s="6" t="s">
        <v>3290</v>
      </c>
      <c r="F1182" s="6" t="str">
        <f t="shared" si="18"/>
        <v>选内存!$J$1182#</v>
      </c>
      <c r="G1182" s="6" t="str" cm="1">
        <f t="array" ref="G1182">_xlfn.LET(_xlpm.x, J1182,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选内存!$G$1182】</v>
      </c>
    </row>
    <row r="1183" spans="1:7">
      <c r="A1183" t="s">
        <v>65</v>
      </c>
      <c r="B1183" t="s">
        <v>11</v>
      </c>
      <c r="C1183" t="s">
        <v>2415</v>
      </c>
      <c r="D1183" s="6">
        <v>8</v>
      </c>
      <c r="E1183" s="6" t="s">
        <v>3291</v>
      </c>
      <c r="F1183" s="6" t="str">
        <f t="shared" si="18"/>
        <v>选内存!$J$1183#</v>
      </c>
      <c r="G1183" s="6" t="str" cm="1">
        <f t="array" ref="G1183">_xlfn.LET(_xlpm.x, J1183,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选内存!$G$1183】</v>
      </c>
    </row>
    <row r="1184" spans="1:7">
      <c r="A1184" t="s">
        <v>65</v>
      </c>
      <c r="B1184" t="s">
        <v>11</v>
      </c>
      <c r="C1184" t="s">
        <v>2415</v>
      </c>
      <c r="D1184" s="6">
        <v>12</v>
      </c>
      <c r="E1184" s="6" t="s">
        <v>3266</v>
      </c>
      <c r="F1184" s="6" t="str">
        <f t="shared" si="18"/>
        <v>选内存!$J$1184#</v>
      </c>
      <c r="G1184" s="6" t="str" cm="1">
        <f t="array" ref="G1184">_xlfn.LET(_xlpm.x, J1184,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选内存!$G$1184】</v>
      </c>
    </row>
    <row r="1185" spans="1:7">
      <c r="A1185" t="s">
        <v>65</v>
      </c>
      <c r="B1185" t="s">
        <v>11</v>
      </c>
      <c r="C1185" t="s">
        <v>2415</v>
      </c>
      <c r="D1185" s="6">
        <v>16</v>
      </c>
      <c r="E1185" s="6" t="s">
        <v>3323</v>
      </c>
      <c r="F1185" s="6" t="str">
        <f t="shared" si="18"/>
        <v>选内存!$J$1185#</v>
      </c>
      <c r="G1185" s="6" t="str" cm="1">
        <f t="array" ref="G1185">_xlfn.LET(_xlpm.x, J1185,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选内存!$G$1185】</v>
      </c>
    </row>
    <row r="1186" spans="1:7">
      <c r="A1186" t="s">
        <v>65</v>
      </c>
      <c r="B1186" t="s">
        <v>11</v>
      </c>
      <c r="C1186" t="s">
        <v>2415</v>
      </c>
      <c r="D1186" s="6">
        <v>32</v>
      </c>
      <c r="E1186" s="6" t="s">
        <v>3368</v>
      </c>
      <c r="F1186" s="6" t="str">
        <f t="shared" si="18"/>
        <v>选内存!$J$1186#</v>
      </c>
      <c r="G1186" s="6" t="str" cm="1">
        <f t="array" ref="G1186">_xlfn.LET(_xlpm.x, J1186,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选内存!$G$1186】</v>
      </c>
    </row>
    <row r="1187" spans="1:7">
      <c r="A1187" t="s">
        <v>65</v>
      </c>
      <c r="B1187" t="s">
        <v>11</v>
      </c>
      <c r="C1187" t="s">
        <v>2415</v>
      </c>
      <c r="D1187" s="6">
        <v>64</v>
      </c>
      <c r="E1187" s="6" t="s">
        <v>3397</v>
      </c>
      <c r="F1187" s="6" t="str">
        <f t="shared" si="18"/>
        <v>选内存!$J$1187#</v>
      </c>
      <c r="G1187" s="6" t="str" cm="1">
        <f t="array" ref="G1187">_xlfn.LET(_xlpm.x, J1187,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选内存!$G$1187】</v>
      </c>
    </row>
    <row r="1188" spans="1:7">
      <c r="A1188" t="s">
        <v>65</v>
      </c>
      <c r="B1188" t="s">
        <v>11</v>
      </c>
      <c r="C1188" t="s">
        <v>2424</v>
      </c>
      <c r="D1188" s="6">
        <v>1</v>
      </c>
      <c r="E1188" s="6" t="s">
        <v>3304</v>
      </c>
      <c r="F1188" s="6" t="str">
        <f t="shared" si="18"/>
        <v>选内存!$J$1188#</v>
      </c>
      <c r="G1188" s="6" t="str" cm="1">
        <f t="array" ref="G1188">_xlfn.LET(_xlpm.x, J1188,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选内存!$G$1188】</v>
      </c>
    </row>
    <row r="1189" spans="1:7">
      <c r="A1189" t="s">
        <v>65</v>
      </c>
      <c r="B1189" t="s">
        <v>11</v>
      </c>
      <c r="C1189" t="s">
        <v>2424</v>
      </c>
      <c r="D1189" s="6">
        <v>2</v>
      </c>
      <c r="E1189" s="6" t="s">
        <v>3301</v>
      </c>
      <c r="F1189" s="6" t="str">
        <f t="shared" si="18"/>
        <v>选内存!$J$1189#</v>
      </c>
      <c r="G1189" s="6" t="str" cm="1">
        <f t="array" ref="G1189">_xlfn.LET(_xlpm.x, J1189,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选内存!$G$1189】</v>
      </c>
    </row>
    <row r="1190" spans="1:7">
      <c r="A1190" t="s">
        <v>65</v>
      </c>
      <c r="B1190" t="s">
        <v>11</v>
      </c>
      <c r="C1190" t="s">
        <v>2424</v>
      </c>
      <c r="D1190" s="6">
        <v>4</v>
      </c>
      <c r="E1190" s="6" t="s">
        <v>3290</v>
      </c>
      <c r="F1190" s="6" t="str">
        <f t="shared" si="18"/>
        <v>选内存!$J$1190#</v>
      </c>
      <c r="G1190" s="6" t="str" cm="1">
        <f t="array" ref="G1190">_xlfn.LET(_xlpm.x, J1190,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选内存!$G$1190】</v>
      </c>
    </row>
    <row r="1191" spans="1:7">
      <c r="A1191" t="s">
        <v>65</v>
      </c>
      <c r="B1191" t="s">
        <v>11</v>
      </c>
      <c r="C1191" t="s">
        <v>2424</v>
      </c>
      <c r="D1191" s="6">
        <v>8</v>
      </c>
      <c r="E1191" s="6" t="s">
        <v>3291</v>
      </c>
      <c r="F1191" s="6" t="str">
        <f t="shared" si="18"/>
        <v>选内存!$J$1191#</v>
      </c>
      <c r="G1191" s="6" t="str" cm="1">
        <f t="array" ref="G1191">_xlfn.LET(_xlpm.x, J1191,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选内存!$G$1191】</v>
      </c>
    </row>
    <row r="1192" spans="1:7">
      <c r="A1192" t="s">
        <v>65</v>
      </c>
      <c r="B1192" t="s">
        <v>11</v>
      </c>
      <c r="C1192" t="s">
        <v>2424</v>
      </c>
      <c r="D1192" s="6">
        <v>12</v>
      </c>
      <c r="E1192" s="6" t="s">
        <v>3649</v>
      </c>
      <c r="F1192" s="6" t="str">
        <f t="shared" si="18"/>
        <v>选内存!$J$1192#</v>
      </c>
      <c r="G1192" s="6" t="str" cm="1">
        <f t="array" ref="G1192">_xlfn.LET(_xlpm.x, J1192,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选内存!$G$1192】</v>
      </c>
    </row>
    <row r="1193" spans="1:7">
      <c r="A1193" t="s">
        <v>65</v>
      </c>
      <c r="B1193" t="s">
        <v>11</v>
      </c>
      <c r="C1193" t="s">
        <v>2424</v>
      </c>
      <c r="D1193" s="6">
        <v>16</v>
      </c>
      <c r="E1193" s="6" t="s">
        <v>3650</v>
      </c>
      <c r="F1193" s="6" t="str">
        <f t="shared" si="18"/>
        <v>选内存!$J$1193#</v>
      </c>
      <c r="G1193" s="6" t="str" cm="1">
        <f t="array" ref="G1193">_xlfn.LET(_xlpm.x, J1193,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选内存!$G$1193】</v>
      </c>
    </row>
    <row r="1194" spans="1:7">
      <c r="A1194" t="s">
        <v>65</v>
      </c>
      <c r="B1194" t="s">
        <v>11</v>
      </c>
      <c r="C1194" t="s">
        <v>2424</v>
      </c>
      <c r="D1194" s="6">
        <v>24</v>
      </c>
      <c r="E1194" s="6" t="s">
        <v>3293</v>
      </c>
      <c r="F1194" s="6" t="str">
        <f t="shared" si="18"/>
        <v>选内存!$J$1194#</v>
      </c>
      <c r="G1194" s="6" t="str" cm="1">
        <f t="array" ref="G1194">_xlfn.LET(_xlpm.x, J1194,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选内存!$G$1194】</v>
      </c>
    </row>
    <row r="1195" spans="1:7">
      <c r="A1195" t="s">
        <v>65</v>
      </c>
      <c r="B1195" t="s">
        <v>11</v>
      </c>
      <c r="C1195" t="s">
        <v>2424</v>
      </c>
      <c r="D1195" s="6">
        <v>32</v>
      </c>
      <c r="E1195" s="6" t="s">
        <v>3651</v>
      </c>
      <c r="F1195" s="6" t="str">
        <f t="shared" si="18"/>
        <v>选内存!$J$1195#</v>
      </c>
      <c r="G1195" s="6" t="str" cm="1">
        <f t="array" ref="G1195">_xlfn.LET(_xlpm.x, J1195,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选内存!$G$1195】</v>
      </c>
    </row>
    <row r="1196" spans="1:7">
      <c r="A1196" t="s">
        <v>65</v>
      </c>
      <c r="B1196" t="s">
        <v>11</v>
      </c>
      <c r="C1196" t="s">
        <v>2424</v>
      </c>
      <c r="D1196" s="6">
        <v>64</v>
      </c>
      <c r="E1196" s="6" t="s">
        <v>3397</v>
      </c>
      <c r="F1196" s="6" t="str">
        <f t="shared" si="18"/>
        <v>选内存!$J$1196#</v>
      </c>
      <c r="G1196" s="6" t="str" cm="1">
        <f t="array" ref="G1196">_xlfn.LET(_xlpm.x, J1196,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选内存!$G$1196】</v>
      </c>
    </row>
    <row r="1197" spans="1:7">
      <c r="A1197" t="s">
        <v>65</v>
      </c>
      <c r="B1197" t="s">
        <v>11</v>
      </c>
      <c r="C1197" t="s">
        <v>2424</v>
      </c>
      <c r="D1197" s="6">
        <v>72</v>
      </c>
      <c r="E1197" s="6" t="s">
        <v>3401</v>
      </c>
      <c r="F1197" s="6" t="str">
        <f t="shared" si="18"/>
        <v>选内存!$J$1197#</v>
      </c>
      <c r="G1197" s="6" t="str" cm="1">
        <f t="array" ref="G1197">_xlfn.LET(_xlpm.x, J1197,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选内存!$G$1197】</v>
      </c>
    </row>
    <row r="1198" spans="1:7">
      <c r="A1198" t="s">
        <v>65</v>
      </c>
      <c r="B1198" t="s">
        <v>11</v>
      </c>
      <c r="C1198" t="s">
        <v>2437</v>
      </c>
      <c r="D1198" s="6">
        <v>1</v>
      </c>
      <c r="E1198" s="6" t="s">
        <v>3304</v>
      </c>
      <c r="F1198" s="6" t="str">
        <f t="shared" si="18"/>
        <v>选内存!$J$1198#</v>
      </c>
      <c r="G1198" s="6" t="str" cm="1">
        <f t="array" ref="G1198">_xlfn.LET(_xlpm.x, J1198,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选内存!$G$1198】</v>
      </c>
    </row>
    <row r="1199" spans="1:7">
      <c r="A1199" t="s">
        <v>65</v>
      </c>
      <c r="B1199" t="s">
        <v>11</v>
      </c>
      <c r="C1199" t="s">
        <v>2437</v>
      </c>
      <c r="D1199" s="6">
        <v>2</v>
      </c>
      <c r="E1199" s="6" t="s">
        <v>3301</v>
      </c>
      <c r="F1199" s="6" t="str">
        <f t="shared" si="18"/>
        <v>选内存!$J$1199#</v>
      </c>
      <c r="G1199" s="6" t="str" cm="1">
        <f t="array" ref="G1199">_xlfn.LET(_xlpm.x, J1199,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选内存!$G$1199】</v>
      </c>
    </row>
    <row r="1200" spans="1:7">
      <c r="A1200" t="s">
        <v>65</v>
      </c>
      <c r="B1200" t="s">
        <v>11</v>
      </c>
      <c r="C1200" t="s">
        <v>2437</v>
      </c>
      <c r="D1200" s="6">
        <v>4</v>
      </c>
      <c r="E1200" s="6" t="s">
        <v>3290</v>
      </c>
      <c r="F1200" s="6" t="str">
        <f t="shared" si="18"/>
        <v>选内存!$J$1200#</v>
      </c>
      <c r="G1200" s="6" t="str" cm="1">
        <f t="array" ref="G1200">_xlfn.LET(_xlpm.x, J1200,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选内存!$G$1200】</v>
      </c>
    </row>
    <row r="1201" spans="1:7">
      <c r="A1201" t="s">
        <v>65</v>
      </c>
      <c r="B1201" t="s">
        <v>11</v>
      </c>
      <c r="C1201" t="s">
        <v>2437</v>
      </c>
      <c r="D1201" s="6">
        <v>8</v>
      </c>
      <c r="E1201" s="6" t="s">
        <v>3291</v>
      </c>
      <c r="F1201" s="6" t="str">
        <f t="shared" si="18"/>
        <v>选内存!$J$1201#</v>
      </c>
      <c r="G1201" s="6" t="str" cm="1">
        <f t="array" ref="G1201">_xlfn.LET(_xlpm.x, J1201,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选内存!$G$1201】</v>
      </c>
    </row>
    <row r="1202" spans="1:7">
      <c r="A1202" t="s">
        <v>65</v>
      </c>
      <c r="B1202" t="s">
        <v>11</v>
      </c>
      <c r="C1202" t="s">
        <v>2437</v>
      </c>
      <c r="D1202" s="6">
        <v>12</v>
      </c>
      <c r="E1202" s="6" t="s">
        <v>3649</v>
      </c>
      <c r="F1202" s="6" t="str">
        <f t="shared" si="18"/>
        <v>选内存!$J$1202#</v>
      </c>
      <c r="G1202" s="6" t="str" cm="1">
        <f t="array" ref="G1202">_xlfn.LET(_xlpm.x, J1202,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选内存!$G$1202】</v>
      </c>
    </row>
    <row r="1203" spans="1:7">
      <c r="A1203" t="s">
        <v>65</v>
      </c>
      <c r="B1203" t="s">
        <v>11</v>
      </c>
      <c r="C1203" t="s">
        <v>2437</v>
      </c>
      <c r="D1203" s="6">
        <v>16</v>
      </c>
      <c r="E1203" s="6" t="s">
        <v>3650</v>
      </c>
      <c r="F1203" s="6" t="str">
        <f t="shared" si="18"/>
        <v>选内存!$J$1203#</v>
      </c>
      <c r="G1203" s="6" t="str" cm="1">
        <f t="array" ref="G1203">_xlfn.LET(_xlpm.x, J1203,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选内存!$G$1203】</v>
      </c>
    </row>
    <row r="1204" spans="1:7">
      <c r="A1204" t="s">
        <v>65</v>
      </c>
      <c r="B1204" t="s">
        <v>11</v>
      </c>
      <c r="C1204" t="s">
        <v>2437</v>
      </c>
      <c r="D1204" s="6">
        <v>32</v>
      </c>
      <c r="E1204" s="6" t="s">
        <v>3651</v>
      </c>
      <c r="F1204" s="6" t="str">
        <f t="shared" si="18"/>
        <v>选内存!$J$1204#</v>
      </c>
      <c r="G1204" s="6" t="str" cm="1">
        <f t="array" ref="G1204">_xlfn.LET(_xlpm.x, J1204,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选内存!$G$1204】</v>
      </c>
    </row>
    <row r="1205" spans="1:7">
      <c r="A1205" t="s">
        <v>65</v>
      </c>
      <c r="B1205" t="s">
        <v>11</v>
      </c>
      <c r="C1205" t="s">
        <v>2437</v>
      </c>
      <c r="D1205" s="6">
        <v>64</v>
      </c>
      <c r="E1205" s="6" t="s">
        <v>3397</v>
      </c>
      <c r="F1205" s="6" t="str">
        <f t="shared" si="18"/>
        <v>选内存!$J$1205#</v>
      </c>
      <c r="G1205" s="6" t="str" cm="1">
        <f t="array" ref="G1205">_xlfn.LET(_xlpm.x, J1205,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选内存!$G$1205】</v>
      </c>
    </row>
    <row r="1206" spans="1:7">
      <c r="A1206" t="s">
        <v>65</v>
      </c>
      <c r="B1206" t="s">
        <v>11</v>
      </c>
      <c r="C1206" t="s">
        <v>2449</v>
      </c>
      <c r="D1206" s="6">
        <v>1</v>
      </c>
      <c r="E1206" s="6" t="s">
        <v>3304</v>
      </c>
      <c r="F1206" s="6" t="str">
        <f t="shared" si="18"/>
        <v>选内存!$J$1206#</v>
      </c>
      <c r="G1206" s="6" t="str" cm="1">
        <f t="array" ref="G1206">_xlfn.LET(_xlpm.x, J1206,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选内存!$G$1206】</v>
      </c>
    </row>
    <row r="1207" spans="1:7">
      <c r="A1207" t="s">
        <v>65</v>
      </c>
      <c r="B1207" t="s">
        <v>11</v>
      </c>
      <c r="C1207" t="s">
        <v>2449</v>
      </c>
      <c r="D1207" s="6">
        <v>2</v>
      </c>
      <c r="E1207" s="6" t="s">
        <v>3301</v>
      </c>
      <c r="F1207" s="6" t="str">
        <f t="shared" si="18"/>
        <v>选内存!$J$1207#</v>
      </c>
      <c r="G1207" s="6" t="str" cm="1">
        <f t="array" ref="G1207">_xlfn.LET(_xlpm.x, J1207,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选内存!$G$1207】</v>
      </c>
    </row>
    <row r="1208" spans="1:7">
      <c r="A1208" t="s">
        <v>65</v>
      </c>
      <c r="B1208" t="s">
        <v>11</v>
      </c>
      <c r="C1208" t="s">
        <v>2449</v>
      </c>
      <c r="D1208" s="6">
        <v>4</v>
      </c>
      <c r="E1208" s="6" t="s">
        <v>3290</v>
      </c>
      <c r="F1208" s="6" t="str">
        <f t="shared" si="18"/>
        <v>选内存!$J$1208#</v>
      </c>
      <c r="G1208" s="6" t="str" cm="1">
        <f t="array" ref="G1208">_xlfn.LET(_xlpm.x, J1208,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选内存!$G$1208】</v>
      </c>
    </row>
    <row r="1209" spans="1:7">
      <c r="A1209" t="s">
        <v>65</v>
      </c>
      <c r="B1209" t="s">
        <v>11</v>
      </c>
      <c r="C1209" t="s">
        <v>2449</v>
      </c>
      <c r="D1209" s="6">
        <v>8</v>
      </c>
      <c r="E1209" s="6" t="s">
        <v>3291</v>
      </c>
      <c r="F1209" s="6" t="str">
        <f t="shared" si="18"/>
        <v>选内存!$J$1209#</v>
      </c>
      <c r="G1209" s="6" t="str" cm="1">
        <f t="array" ref="G1209">_xlfn.LET(_xlpm.x, J1209,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选内存!$G$1209】</v>
      </c>
    </row>
    <row r="1210" spans="1:7">
      <c r="A1210" t="s">
        <v>65</v>
      </c>
      <c r="B1210" t="s">
        <v>11</v>
      </c>
      <c r="C1210" t="s">
        <v>2449</v>
      </c>
      <c r="D1210" s="6">
        <v>12</v>
      </c>
      <c r="E1210" s="6" t="s">
        <v>3266</v>
      </c>
      <c r="F1210" s="6" t="str">
        <f t="shared" si="18"/>
        <v>选内存!$J$1210#</v>
      </c>
      <c r="G1210" s="6" t="str" cm="1">
        <f t="array" ref="G1210">_xlfn.LET(_xlpm.x, J1210,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选内存!$G$1210】</v>
      </c>
    </row>
    <row r="1211" spans="1:7">
      <c r="A1211" t="s">
        <v>65</v>
      </c>
      <c r="B1211" t="s">
        <v>11</v>
      </c>
      <c r="C1211" t="s">
        <v>2449</v>
      </c>
      <c r="D1211" s="6">
        <v>16</v>
      </c>
      <c r="E1211" s="6" t="s">
        <v>3323</v>
      </c>
      <c r="F1211" s="6" t="str">
        <f t="shared" si="18"/>
        <v>选内存!$J$1211#</v>
      </c>
      <c r="G1211" s="6" t="str" cm="1">
        <f t="array" ref="G1211">_xlfn.LET(_xlpm.x, J1211,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选内存!$G$1211】</v>
      </c>
    </row>
    <row r="1212" spans="1:7">
      <c r="A1212" t="s">
        <v>65</v>
      </c>
      <c r="B1212" t="s">
        <v>11</v>
      </c>
      <c r="C1212" t="s">
        <v>2449</v>
      </c>
      <c r="D1212" s="6">
        <v>24</v>
      </c>
      <c r="E1212" s="6" t="s">
        <v>3293</v>
      </c>
      <c r="F1212" s="6" t="str">
        <f t="shared" si="18"/>
        <v>选内存!$J$1212#</v>
      </c>
      <c r="G1212" s="6" t="str" cm="1">
        <f t="array" ref="G1212">_xlfn.LET(_xlpm.x, J1212,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选内存!$G$1212】</v>
      </c>
    </row>
    <row r="1213" spans="1:7">
      <c r="A1213" t="s">
        <v>65</v>
      </c>
      <c r="B1213" t="s">
        <v>11</v>
      </c>
      <c r="C1213" t="s">
        <v>2449</v>
      </c>
      <c r="D1213" s="6">
        <v>32</v>
      </c>
      <c r="E1213" s="6" t="s">
        <v>3368</v>
      </c>
      <c r="F1213" s="6" t="str">
        <f t="shared" si="18"/>
        <v>选内存!$J$1213#</v>
      </c>
      <c r="G1213" s="6" t="str" cm="1">
        <f t="array" ref="G1213">_xlfn.LET(_xlpm.x, J1213,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选内存!$G$1213】</v>
      </c>
    </row>
    <row r="1214" spans="1:7">
      <c r="A1214" t="s">
        <v>65</v>
      </c>
      <c r="B1214" t="s">
        <v>11</v>
      </c>
      <c r="C1214" t="s">
        <v>2449</v>
      </c>
      <c r="D1214" s="6">
        <v>48</v>
      </c>
      <c r="E1214" s="6" t="s">
        <v>3267</v>
      </c>
      <c r="F1214" s="6" t="str">
        <f t="shared" si="18"/>
        <v>选内存!$J$1214#</v>
      </c>
      <c r="G1214" s="6" t="str" cm="1">
        <f t="array" ref="G1214">_xlfn.LET(_xlpm.x, J1214,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选内存!$G$1214】</v>
      </c>
    </row>
    <row r="1215" spans="1:7">
      <c r="A1215" t="s">
        <v>65</v>
      </c>
      <c r="B1215" t="s">
        <v>11</v>
      </c>
      <c r="C1215" t="s">
        <v>2449</v>
      </c>
      <c r="D1215" s="6">
        <v>56</v>
      </c>
      <c r="E1215" s="6" t="s">
        <v>3392</v>
      </c>
      <c r="F1215" s="6" t="str">
        <f t="shared" si="18"/>
        <v>选内存!$J$1215#</v>
      </c>
      <c r="G1215" s="6" t="str" cm="1">
        <f t="array" ref="G1215">_xlfn.LET(_xlpm.x, J1215,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选内存!$G$1215】</v>
      </c>
    </row>
    <row r="1216" spans="1:7">
      <c r="A1216" t="s">
        <v>65</v>
      </c>
      <c r="B1216" t="s">
        <v>11</v>
      </c>
      <c r="C1216" t="s">
        <v>2469</v>
      </c>
      <c r="D1216" s="6">
        <v>16</v>
      </c>
      <c r="E1216" s="6" t="s">
        <v>3266</v>
      </c>
      <c r="F1216" s="6" t="str">
        <f t="shared" si="18"/>
        <v>选内存!$J$1216#</v>
      </c>
      <c r="G1216" s="6" t="str" cm="1">
        <f t="array" ref="G1216">_xlfn.LET(_xlpm.x, J1216,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选内存!$G$1216】</v>
      </c>
    </row>
    <row r="1217" spans="1:7">
      <c r="A1217" t="s">
        <v>65</v>
      </c>
      <c r="B1217" t="s">
        <v>11</v>
      </c>
      <c r="C1217" t="s">
        <v>2469</v>
      </c>
      <c r="D1217" s="6">
        <v>32</v>
      </c>
      <c r="E1217" s="6" t="s">
        <v>3293</v>
      </c>
      <c r="F1217" s="6" t="str">
        <f t="shared" si="18"/>
        <v>选内存!$J$1217#</v>
      </c>
      <c r="G1217" s="6" t="str" cm="1">
        <f t="array" ref="G1217">_xlfn.LET(_xlpm.x, J1217,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选内存!$G$1217】</v>
      </c>
    </row>
    <row r="1218" spans="1:7">
      <c r="A1218" t="s">
        <v>65</v>
      </c>
      <c r="B1218" t="s">
        <v>11</v>
      </c>
      <c r="C1218" t="s">
        <v>2469</v>
      </c>
      <c r="D1218" s="6">
        <v>82</v>
      </c>
      <c r="E1218" s="6" t="s">
        <v>3335</v>
      </c>
      <c r="F1218" s="6" t="str">
        <f t="shared" ref="F1218:F1246" si="19">"选内存!" &amp; ADDRESS(ROW(J1218),COLUMN(J1218)) &amp; "#"</f>
        <v>选内存!$J$1218#</v>
      </c>
      <c r="G1218" s="6" t="str" cm="1">
        <f t="array" ref="G1218">_xlfn.LET(_xlpm.x, J1218,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选内存!$G$1218】</v>
      </c>
    </row>
    <row r="1219" spans="1:7">
      <c r="A1219" t="s">
        <v>65</v>
      </c>
      <c r="B1219" t="s">
        <v>11</v>
      </c>
      <c r="C1219" t="s">
        <v>2469</v>
      </c>
      <c r="D1219" s="6">
        <v>164</v>
      </c>
      <c r="E1219" s="6" t="s">
        <v>3337</v>
      </c>
      <c r="F1219" s="6" t="str">
        <f t="shared" si="19"/>
        <v>选内存!$J$1219#</v>
      </c>
      <c r="G1219" s="6" t="str" cm="1">
        <f t="array" ref="G1219">_xlfn.LET(_xlpm.x, J1219,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选内存!$G$1219】</v>
      </c>
    </row>
    <row r="1220" spans="1:7">
      <c r="A1220" t="s">
        <v>65</v>
      </c>
      <c r="B1220" t="s">
        <v>11</v>
      </c>
      <c r="C1220" t="s">
        <v>2474</v>
      </c>
      <c r="D1220" s="6">
        <v>6</v>
      </c>
      <c r="E1220" s="6" t="s">
        <v>3294</v>
      </c>
      <c r="F1220" s="6" t="str">
        <f t="shared" si="19"/>
        <v>选内存!$J$1220#</v>
      </c>
      <c r="G1220" s="6" t="str" cm="1">
        <f t="array" ref="G1220">_xlfn.LET(_xlpm.x, J1220,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选内存!$G$1220】</v>
      </c>
    </row>
    <row r="1221" spans="1:7">
      <c r="A1221" t="s">
        <v>65</v>
      </c>
      <c r="B1221" t="s">
        <v>11</v>
      </c>
      <c r="C1221" t="s">
        <v>2474</v>
      </c>
      <c r="D1221" s="6">
        <v>14</v>
      </c>
      <c r="E1221" s="6" t="s">
        <v>3340</v>
      </c>
      <c r="F1221" s="6" t="str">
        <f t="shared" si="19"/>
        <v>选内存!$J$1221#</v>
      </c>
      <c r="G1221" s="6" t="str" cm="1">
        <f t="array" ref="G1221">_xlfn.LET(_xlpm.x, J1221,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选内存!$G$1221】</v>
      </c>
    </row>
    <row r="1222" spans="1:7">
      <c r="A1222" t="s">
        <v>65</v>
      </c>
      <c r="B1222" t="s">
        <v>11</v>
      </c>
      <c r="C1222" t="s">
        <v>2474</v>
      </c>
      <c r="D1222" s="6">
        <v>28</v>
      </c>
      <c r="E1222" s="6" t="s">
        <v>3295</v>
      </c>
      <c r="F1222" s="6" t="str">
        <f t="shared" si="19"/>
        <v>选内存!$J$1222#</v>
      </c>
      <c r="G1222" s="6" t="str" cm="1">
        <f t="array" ref="G1222">_xlfn.LET(_xlpm.x, J1222,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选内存!$G$1222】</v>
      </c>
    </row>
    <row r="1223" spans="1:7">
      <c r="A1223" t="s">
        <v>65</v>
      </c>
      <c r="B1223" t="s">
        <v>11</v>
      </c>
      <c r="C1223" t="s">
        <v>2474</v>
      </c>
      <c r="D1223" s="6">
        <v>56</v>
      </c>
      <c r="E1223" s="6" t="s">
        <v>3392</v>
      </c>
      <c r="F1223" s="6" t="str">
        <f t="shared" si="19"/>
        <v>选内存!$J$1223#</v>
      </c>
      <c r="G1223" s="6" t="str" cm="1">
        <f t="array" ref="G1223">_xlfn.LET(_xlpm.x, J1223,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选内存!$G$1223】</v>
      </c>
    </row>
    <row r="1224" spans="1:7">
      <c r="A1224" t="s">
        <v>65</v>
      </c>
      <c r="B1224" t="s">
        <v>11</v>
      </c>
      <c r="C1224" t="s">
        <v>2479</v>
      </c>
      <c r="D1224" s="6">
        <v>4</v>
      </c>
      <c r="E1224" s="6" t="s">
        <v>3344</v>
      </c>
      <c r="F1224" s="6" t="str">
        <f t="shared" si="19"/>
        <v>选内存!$J$1224#</v>
      </c>
      <c r="G1224" s="6" t="str" cm="1">
        <f t="array" ref="G1224">_xlfn.LET(_xlpm.x, J1224,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选内存!$G$1224】</v>
      </c>
    </row>
    <row r="1225" spans="1:7">
      <c r="A1225" t="s">
        <v>65</v>
      </c>
      <c r="B1225" t="s">
        <v>11</v>
      </c>
      <c r="C1225" t="s">
        <v>2479</v>
      </c>
      <c r="D1225" s="6">
        <v>8</v>
      </c>
      <c r="E1225" s="6" t="s">
        <v>3290</v>
      </c>
      <c r="F1225" s="6" t="str">
        <f t="shared" si="19"/>
        <v>选内存!$J$1225#</v>
      </c>
      <c r="G1225" s="6" t="str" cm="1">
        <f t="array" ref="G1225">_xlfn.LET(_xlpm.x, J1225,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选内存!$G$1225】</v>
      </c>
    </row>
    <row r="1226" spans="1:7">
      <c r="A1226" t="s">
        <v>65</v>
      </c>
      <c r="B1226" t="s">
        <v>11</v>
      </c>
      <c r="C1226" t="s">
        <v>2479</v>
      </c>
      <c r="D1226" s="6">
        <v>10</v>
      </c>
      <c r="E1226" s="6" t="s">
        <v>3346</v>
      </c>
      <c r="F1226" s="6" t="str">
        <f t="shared" si="19"/>
        <v>选内存!$J$1226#</v>
      </c>
      <c r="G1226" s="6" t="str" cm="1">
        <f t="array" ref="G1226">_xlfn.LET(_xlpm.x, J1226,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选内存!$G$1226】</v>
      </c>
    </row>
    <row r="1227" spans="1:7">
      <c r="A1227" t="s">
        <v>65</v>
      </c>
      <c r="B1227" t="s">
        <v>11</v>
      </c>
      <c r="C1227" t="s">
        <v>2479</v>
      </c>
      <c r="D1227" s="6">
        <v>20</v>
      </c>
      <c r="E1227" s="6" t="s">
        <v>3271</v>
      </c>
      <c r="F1227" s="6" t="str">
        <f t="shared" si="19"/>
        <v>选内存!$J$1227#</v>
      </c>
      <c r="G1227" s="6" t="str" cm="1">
        <f t="array" ref="G1227">_xlfn.LET(_xlpm.x, J1227,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选内存!$G$1227】</v>
      </c>
    </row>
    <row r="1228" spans="1:7">
      <c r="A1228" t="s">
        <v>65</v>
      </c>
      <c r="B1228" t="s">
        <v>11</v>
      </c>
      <c r="C1228" t="s">
        <v>2479</v>
      </c>
      <c r="D1228" s="6">
        <v>32</v>
      </c>
      <c r="E1228" s="6" t="s">
        <v>3323</v>
      </c>
      <c r="F1228" s="6" t="str">
        <f t="shared" si="19"/>
        <v>选内存!$J$1228#</v>
      </c>
      <c r="G1228" s="6" t="str" cm="1">
        <f t="array" ref="G1228">_xlfn.LET(_xlpm.x, J1228,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选内存!$G$1228】</v>
      </c>
    </row>
    <row r="1229" spans="1:7">
      <c r="A1229" t="s">
        <v>65</v>
      </c>
      <c r="B1229" t="s">
        <v>11</v>
      </c>
      <c r="C1229" t="s">
        <v>2479</v>
      </c>
      <c r="D1229" s="6">
        <v>40</v>
      </c>
      <c r="E1229" s="6" t="s">
        <v>3324</v>
      </c>
      <c r="F1229" s="6" t="str">
        <f t="shared" si="19"/>
        <v>选内存!$J$1229#</v>
      </c>
      <c r="G1229" s="6" t="str" cm="1">
        <f t="array" ref="G1229">_xlfn.LET(_xlpm.x, J1229,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选内存!$G$1229】</v>
      </c>
    </row>
    <row r="1230" spans="1:7">
      <c r="A1230" t="s">
        <v>65</v>
      </c>
      <c r="B1230" t="s">
        <v>11</v>
      </c>
      <c r="C1230" t="s">
        <v>2479</v>
      </c>
      <c r="D1230" s="6">
        <v>80</v>
      </c>
      <c r="E1230" s="6" t="s">
        <v>3334</v>
      </c>
      <c r="F1230" s="6" t="str">
        <f t="shared" si="19"/>
        <v>选内存!$J$1230#</v>
      </c>
      <c r="G1230" s="6" t="str" cm="1">
        <f t="array" ref="G1230">_xlfn.LET(_xlpm.x, J1230,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选内存!$G$1230】</v>
      </c>
    </row>
    <row r="1231" spans="1:7">
      <c r="A1231" t="s">
        <v>65</v>
      </c>
      <c r="B1231" t="s">
        <v>11</v>
      </c>
      <c r="C1231" t="s">
        <v>2487</v>
      </c>
      <c r="D1231" s="6">
        <v>4</v>
      </c>
      <c r="E1231" s="6" t="s">
        <v>3344</v>
      </c>
      <c r="F1231" s="6" t="str">
        <f t="shared" si="19"/>
        <v>选内存!$J$1231#</v>
      </c>
      <c r="G1231" s="6" t="str" cm="1">
        <f t="array" ref="G1231">_xlfn.LET(_xlpm.x, J1231,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选内存!$G$1231】</v>
      </c>
    </row>
    <row r="1232" spans="1:7">
      <c r="A1232" t="s">
        <v>65</v>
      </c>
      <c r="B1232" t="s">
        <v>11</v>
      </c>
      <c r="C1232" t="s">
        <v>2487</v>
      </c>
      <c r="D1232" s="6">
        <v>8</v>
      </c>
      <c r="E1232" s="6" t="s">
        <v>3346</v>
      </c>
      <c r="F1232" s="6" t="str">
        <f t="shared" si="19"/>
        <v>选内存!$J$1232#</v>
      </c>
      <c r="G1232" s="6" t="str" cm="1">
        <f t="array" ref="G1232">_xlfn.LET(_xlpm.x, J1232,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选内存!$G$1232】</v>
      </c>
    </row>
    <row r="1233" spans="1:7">
      <c r="A1233" t="s">
        <v>65</v>
      </c>
      <c r="B1233" t="s">
        <v>11</v>
      </c>
      <c r="C1233" t="s">
        <v>2490</v>
      </c>
      <c r="D1233" s="6">
        <v>10</v>
      </c>
      <c r="E1233" s="6" t="s">
        <v>3346</v>
      </c>
      <c r="F1233" s="6" t="str">
        <f t="shared" si="19"/>
        <v>选内存!$J$1233#</v>
      </c>
      <c r="G1233" s="6" t="str" cm="1">
        <f t="array" ref="G1233">_xlfn.LET(_xlpm.x, J1233,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选内存!$G$1233】</v>
      </c>
    </row>
    <row r="1234" spans="1:7">
      <c r="A1234" t="s">
        <v>65</v>
      </c>
      <c r="B1234" t="s">
        <v>11</v>
      </c>
      <c r="C1234" t="s">
        <v>2490</v>
      </c>
      <c r="D1234" s="6">
        <v>20</v>
      </c>
      <c r="E1234" s="6" t="s">
        <v>3271</v>
      </c>
      <c r="F1234" s="6" t="str">
        <f t="shared" si="19"/>
        <v>选内存!$J$1234#</v>
      </c>
      <c r="G1234" s="6" t="str" cm="1">
        <f t="array" ref="G1234">_xlfn.LET(_xlpm.x, J1234,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选内存!$G$1234】</v>
      </c>
    </row>
    <row r="1235" spans="1:7">
      <c r="A1235" t="s">
        <v>65</v>
      </c>
      <c r="B1235" t="s">
        <v>11</v>
      </c>
      <c r="C1235" t="s">
        <v>2490</v>
      </c>
      <c r="D1235" s="6">
        <v>40</v>
      </c>
      <c r="E1235" s="6" t="s">
        <v>3324</v>
      </c>
      <c r="F1235" s="6" t="str">
        <f t="shared" si="19"/>
        <v>选内存!$J$1235#</v>
      </c>
      <c r="G1235" s="6" t="str" cm="1">
        <f t="array" ref="G1235">_xlfn.LET(_xlpm.x, J1235,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选内存!$G$1235】</v>
      </c>
    </row>
    <row r="1236" spans="1:7">
      <c r="A1236" t="s">
        <v>65</v>
      </c>
      <c r="B1236" t="s">
        <v>11</v>
      </c>
      <c r="C1236" t="s">
        <v>2490</v>
      </c>
      <c r="D1236" s="6">
        <v>80</v>
      </c>
      <c r="E1236" s="6" t="s">
        <v>3334</v>
      </c>
      <c r="F1236" s="6" t="str">
        <f t="shared" si="19"/>
        <v>选内存!$J$1236#</v>
      </c>
      <c r="G1236" s="6" t="str" cm="1">
        <f t="array" ref="G1236">_xlfn.LET(_xlpm.x, J1236,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选内存!$G$1236】</v>
      </c>
    </row>
    <row r="1237" spans="1:7">
      <c r="A1237" t="s">
        <v>65</v>
      </c>
      <c r="B1237" t="s">
        <v>11</v>
      </c>
      <c r="C1237" t="s">
        <v>2495</v>
      </c>
      <c r="D1237" s="6">
        <v>8</v>
      </c>
      <c r="E1237" s="6" t="s">
        <v>3346</v>
      </c>
      <c r="F1237" s="6" t="str">
        <f t="shared" si="19"/>
        <v>选内存!$J$1237#</v>
      </c>
      <c r="G1237" s="6" t="str" cm="1">
        <f t="array" ref="G1237">_xlfn.LET(_xlpm.x, J1237,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选内存!$G$1237】</v>
      </c>
    </row>
    <row r="1238" spans="1:7">
      <c r="A1238" t="s">
        <v>65</v>
      </c>
      <c r="B1238" t="s">
        <v>11</v>
      </c>
      <c r="C1238" t="s">
        <v>2495</v>
      </c>
      <c r="D1238" s="6">
        <v>36</v>
      </c>
      <c r="E1238" s="6" t="s">
        <v>3324</v>
      </c>
      <c r="F1238" s="6" t="str">
        <f t="shared" si="19"/>
        <v>选内存!$J$1238#</v>
      </c>
      <c r="G1238" s="6" t="str" cm="1">
        <f t="array" ref="G1238">_xlfn.LET(_xlpm.x, J1238,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选内存!$G$1238】</v>
      </c>
    </row>
    <row r="1239" spans="1:7">
      <c r="A1239" t="s">
        <v>65</v>
      </c>
      <c r="B1239" t="s">
        <v>11</v>
      </c>
      <c r="C1239" t="s">
        <v>2495</v>
      </c>
      <c r="D1239" s="6">
        <v>72</v>
      </c>
      <c r="E1239" s="6" t="s">
        <v>3334</v>
      </c>
      <c r="F1239" s="6" t="str">
        <f t="shared" si="19"/>
        <v>选内存!$J$1239#</v>
      </c>
      <c r="G1239" s="6" t="str" cm="1">
        <f t="array" ref="G1239">_xlfn.LET(_xlpm.x, J1239,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选内存!$G$1239】</v>
      </c>
    </row>
    <row r="1240" spans="1:7">
      <c r="A1240" t="s">
        <v>65</v>
      </c>
      <c r="B1240" t="s">
        <v>11</v>
      </c>
      <c r="C1240" t="s">
        <v>2500</v>
      </c>
      <c r="D1240" s="6">
        <v>32</v>
      </c>
      <c r="E1240" s="6" t="s">
        <v>3291</v>
      </c>
      <c r="F1240" s="6" t="str">
        <f t="shared" si="19"/>
        <v>选内存!$J$1240#</v>
      </c>
      <c r="G1240" s="6" t="str" cm="1">
        <f t="array" ref="G1240">_xlfn.LET(_xlpm.x, J1240,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选内存!$G$1240】</v>
      </c>
    </row>
    <row r="1241" spans="1:7">
      <c r="A1241" t="s">
        <v>65</v>
      </c>
      <c r="B1241" t="s">
        <v>11</v>
      </c>
      <c r="C1241" t="s">
        <v>2500</v>
      </c>
      <c r="D1241" s="6">
        <v>90</v>
      </c>
      <c r="E1241" s="6" t="s">
        <v>3406</v>
      </c>
      <c r="F1241" s="6" t="str">
        <f t="shared" si="19"/>
        <v>选内存!$J$1241#</v>
      </c>
      <c r="G1241" s="6" t="str" cm="1">
        <f t="array" ref="G1241">_xlfn.LET(_xlpm.x, J1241,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选内存!$G$1241】</v>
      </c>
    </row>
    <row r="1242" spans="1:7">
      <c r="A1242" t="s">
        <v>65</v>
      </c>
      <c r="B1242" t="s">
        <v>11</v>
      </c>
      <c r="C1242" t="s">
        <v>2500</v>
      </c>
      <c r="D1242" s="6">
        <v>180</v>
      </c>
      <c r="E1242" s="6" t="s">
        <v>3407</v>
      </c>
      <c r="F1242" s="6" t="str">
        <f t="shared" si="19"/>
        <v>选内存!$J$1242#</v>
      </c>
      <c r="G1242" s="6" t="str" cm="1">
        <f t="array" ref="G1242">_xlfn.LET(_xlpm.x, J1242,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选内存!$G$1242】</v>
      </c>
    </row>
    <row r="1243" spans="1:7">
      <c r="A1243" t="s">
        <v>65</v>
      </c>
      <c r="B1243" t="s">
        <v>11</v>
      </c>
      <c r="C1243" t="s">
        <v>2504</v>
      </c>
      <c r="D1243" s="6">
        <v>96</v>
      </c>
      <c r="E1243" s="6" t="s">
        <v>3267</v>
      </c>
      <c r="F1243" s="6" t="str">
        <f t="shared" si="19"/>
        <v>选内存!$J$1243#</v>
      </c>
      <c r="G1243" s="6" t="str" cm="1">
        <f t="array" ref="G1243">_xlfn.LET(_xlpm.x, J1243,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选内存!$G$1243】</v>
      </c>
    </row>
    <row r="1244" spans="1:7">
      <c r="A1244" t="s">
        <v>65</v>
      </c>
      <c r="B1244" t="s">
        <v>11</v>
      </c>
      <c r="C1244" t="s">
        <v>2506</v>
      </c>
      <c r="D1244" s="6">
        <v>10</v>
      </c>
      <c r="E1244" s="6" t="s">
        <v>3408</v>
      </c>
      <c r="F1244" s="6" t="str">
        <f t="shared" si="19"/>
        <v>选内存!$J$1244#</v>
      </c>
      <c r="G1244" s="6" t="str" cm="1">
        <f t="array" ref="G1244">_xlfn.LET(_xlpm.x, J1244,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选内存!$G$1244】</v>
      </c>
    </row>
    <row r="1245" spans="1:7">
      <c r="A1245" t="s">
        <v>65</v>
      </c>
      <c r="B1245" t="s">
        <v>11</v>
      </c>
      <c r="C1245" t="s">
        <v>2506</v>
      </c>
      <c r="D1245" s="6">
        <v>22</v>
      </c>
      <c r="E1245" s="6" t="s">
        <v>3347</v>
      </c>
      <c r="F1245" s="6" t="str">
        <f t="shared" si="19"/>
        <v>选内存!$J$1245#</v>
      </c>
      <c r="G1245" s="6" t="str" cm="1">
        <f t="array" ref="G1245">_xlfn.LET(_xlpm.x, J1245,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选内存!$G$1245】</v>
      </c>
    </row>
    <row r="1246" spans="1:7">
      <c r="A1246" t="s">
        <v>65</v>
      </c>
      <c r="B1246" t="s">
        <v>11</v>
      </c>
      <c r="C1246" t="s">
        <v>2506</v>
      </c>
      <c r="D1246" s="6">
        <v>44</v>
      </c>
      <c r="E1246" s="6" t="s">
        <v>3349</v>
      </c>
      <c r="F1246" s="6" t="str">
        <f t="shared" si="19"/>
        <v>选内存!$J$1246#</v>
      </c>
      <c r="G1246" s="6" t="str" cm="1">
        <f t="array" ref="G1246">_xlfn.LET(_xlpm.x, J1246,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选内存!$G$1246】</v>
      </c>
    </row>
  </sheetData>
  <phoneticPr fontId="1" type="noConversion"/>
  <pageMargins left="0.7" right="0.7" top="0.75" bottom="0.75" header="0.3" footer="0.3"/>
  <pageSetup paperSize="9" orientation="portrait" horizontalDpi="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2.xml>���N�T�N�T�N�TN�~R{|�N�T�N�~R{|�N�TT9�(usQ�l�N�T�c���N�ThƋ�N�T�N�T	�y�T�N�T�N�TN�~R{|�N�T�N�~R{|�N�TT9�(usQ�l�N�T�c���N�ThƋ�N�T�N�T	�y�T
</file>

<file path=customXml/item3.xml>��
</file>

<file path=customXml/item4.xml>��
</file>

<file path=customXml/item5.xml>��
</file>

<file path=customXml/item6.xml>��
</file>

<file path=customXml/item7.xml>��
</file>

<file path=customXml/item8.xml>��
</file>

<file path=customXml/item9.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0.xml>�����s�Xy��v!jWW	��b�N�Tĉ<hc�[gUS�Nc�[N!k'`9�(u�QX[�|�~�v�|�~�vpenc�vpenc�v���p�S�����plx�vRGr�[ϑRGrpeoR,gpepeϑ�bcb�sǑ-�gpe�N�T���c�N�T�Spe�bMRgUS�N�bMRN!k'`9�(uUS�N�bT�N�N�ThƋ�b�NhV�N�T�N�TTRh��QX[Rh�Gl;`�QX[Gl;`�Nlx�vHDDGl;`�Nlx�vSDDGl;`RGrpeϑRh�RGr�[ϑRh��N�Tĉ<hRh�ggM�n0
Nwm0peϑ*Nggg�N<h��h�N�T�N�T�N�T�N�TN�~R{|�N�T�N�~R{|�N�TT9�(usQ�l�N�T�c���N�ThƋ�N�T�N�T	�y�T
</file>

<file path=customXml/item11.xml>��
</file>

<file path=customXml/item12.xml>���N�T
</file>

<file path=customXml/item13.xml>���N�T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A7715258-E664-4C59-8C53-A9C486FFD9D8}">
  <ds:schemaRefs/>
</ds:datastoreItem>
</file>

<file path=customXml/itemProps2.xml><?xml version="1.0" encoding="utf-8"?>
<ds:datastoreItem xmlns:ds="http://schemas.openxmlformats.org/officeDocument/2006/customXml" ds:itemID="{A70AD697-0888-46E3-BF99-5E3768F8616B}">
  <ds:schemaRefs/>
</ds:datastoreItem>
</file>

<file path=customXml/itemProps3.xml><?xml version="1.0" encoding="utf-8"?>
<ds:datastoreItem xmlns:ds="http://schemas.openxmlformats.org/officeDocument/2006/customXml" ds:itemID="{4449122B-41C9-4784-9568-B839B47F3EE5}">
  <ds:schemaRefs/>
</ds:datastoreItem>
</file>

<file path=customXml/itemProps4.xml><?xml version="1.0" encoding="utf-8"?>
<ds:datastoreItem xmlns:ds="http://schemas.openxmlformats.org/officeDocument/2006/customXml" ds:itemID="{9ED675FF-135B-42F2-A7D8-4EF423359A05}">
  <ds:schemaRefs/>
</ds:datastoreItem>
</file>

<file path=customXml/itemProps5.xml><?xml version="1.0" encoding="utf-8"?>
<ds:datastoreItem xmlns:ds="http://schemas.openxmlformats.org/officeDocument/2006/customXml" ds:itemID="{4A785C4E-0AF6-403F-8864-E3B3B52DB68F}">
  <ds:schemaRefs/>
</ds:datastoreItem>
</file>

<file path=customXml/itemProps6.xml><?xml version="1.0" encoding="utf-8"?>
<ds:datastoreItem xmlns:ds="http://schemas.openxmlformats.org/officeDocument/2006/customXml" ds:itemID="{0839ABF0-1321-44BF-95D2-92C796DAFE86}">
  <ds:schemaRefs/>
</ds:datastoreItem>
</file>

<file path=customXml/itemProps7.xml><?xml version="1.0" encoding="utf-8"?>
<ds:datastoreItem xmlns:ds="http://schemas.openxmlformats.org/officeDocument/2006/customXml" ds:itemID="{4D7C76ED-1CA4-4AFF-8747-5ABF3B63C727}">
  <ds:schemaRefs/>
</ds:datastoreItem>
</file>

<file path=customXml/itemProps8.xml><?xml version="1.0" encoding="utf-8"?>
<ds:datastoreItem xmlns:ds="http://schemas.openxmlformats.org/officeDocument/2006/customXml" ds:itemID="{86205BC2-140B-4062-A950-0E95675ADABD}">
  <ds:schemaRefs/>
</ds:datastoreItem>
</file>

<file path=customXml/itemProps9.xml><?xml version="1.0" encoding="utf-8"?>
<ds:datastoreItem xmlns:ds="http://schemas.openxmlformats.org/officeDocument/2006/customXml" ds:itemID="{47F9533F-7F68-4D4F-A56C-B45630538B95}">
  <ds:schemaRefs/>
</ds:datastoreItem>
</file>

<file path=customXml/itemProps10.xml><?xml version="1.0" encoding="utf-8"?>
<ds:datastoreItem xmlns:ds="http://schemas.openxmlformats.org/officeDocument/2006/customXml" ds:itemID="{7F35CDE7-E527-48E6-89F4-F24F35A94D64}">
  <ds:schemaRefs/>
</ds:datastoreItem>
</file>

<file path=customXml/itemProps11.xml><?xml version="1.0" encoding="utf-8"?>
<ds:datastoreItem xmlns:ds="http://schemas.openxmlformats.org/officeDocument/2006/customXml" ds:itemID="{62437209-3621-4B5B-8F4F-6AE3221BC6E4}">
  <ds:schemaRefs/>
</ds:datastoreItem>
</file>

<file path=customXml/itemProps12.xml><?xml version="1.0" encoding="utf-8"?>
<ds:datastoreItem xmlns:ds="http://schemas.openxmlformats.org/officeDocument/2006/customXml" ds:itemID="{BB7CA39A-0305-475E-8C00-A75F3BB1DC79}">
  <ds:schemaRefs/>
</ds:datastoreItem>
</file>

<file path=customXml/itemProps13.xml><?xml version="1.0" encoding="utf-8"?>
<ds:datastoreItem xmlns:ds="http://schemas.openxmlformats.org/officeDocument/2006/customXml" ds:itemID="{0495CE89-3C67-4B46-8B1C-0582532DF91C}">
  <ds:schemaRefs/>
</ds:datastoreItem>
</file>

<file path=customXml/itemProps14.xml><?xml version="1.0" encoding="utf-8"?>
<ds:datastoreItem xmlns:ds="http://schemas.openxmlformats.org/officeDocument/2006/customXml" ds:itemID="{2C258D44-A808-4487-A6BD-E90BE12706E2}">
  <ds:schemaRefs/>
</ds:datastoreItem>
</file>

<file path=customXml/itemProps15.xml><?xml version="1.0" encoding="utf-8"?>
<ds:datastoreItem xmlns:ds="http://schemas.openxmlformats.org/officeDocument/2006/customXml" ds:itemID="{51E2DE41-ADBC-4BC3-8E15-A84660D17E4E}">
  <ds:schemaRefs/>
</ds:datastoreItem>
</file>

<file path=customXml/itemProps16.xml><?xml version="1.0" encoding="utf-8"?>
<ds:datastoreItem xmlns:ds="http://schemas.openxmlformats.org/officeDocument/2006/customXml" ds:itemID="{30CBDDA5-189D-4561-B030-0E6E2F7FC1F9}">
  <ds:schemaRefs/>
</ds:datastoreItem>
</file>

<file path=customXml/itemProps17.xml><?xml version="1.0" encoding="utf-8"?>
<ds:datastoreItem xmlns:ds="http://schemas.openxmlformats.org/officeDocument/2006/customXml" ds:itemID="{F8D1132B-A9A3-41F2-815B-592AE4B7BB07}">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21</vt:i4>
      </vt:variant>
      <vt:variant>
        <vt:lpstr>命名范围</vt:lpstr>
      </vt:variant>
      <vt:variant>
        <vt:i4>6</vt:i4>
      </vt:variant>
    </vt:vector>
  </HeadingPairs>
  <TitlesOfParts>
    <vt:vector size="27" baseType="lpstr">
      <vt:lpstr>汇总</vt:lpstr>
      <vt:lpstr>报价</vt:lpstr>
      <vt:lpstr>产品</vt:lpstr>
      <vt:lpstr>README</vt:lpstr>
      <vt:lpstr>报价器产品</vt:lpstr>
      <vt:lpstr>emr</vt:lpstr>
      <vt:lpstr>config</vt:lpstr>
      <vt:lpstr>region</vt:lpstr>
      <vt:lpstr>bwp</vt:lpstr>
      <vt:lpstr>cvm</vt:lpstr>
      <vt:lpstr>cbs</vt:lpstr>
      <vt:lpstr>cdb</vt:lpstr>
      <vt:lpstr>clb</vt:lpstr>
      <vt:lpstr>_crs配置表</vt:lpstr>
      <vt:lpstr>crs</vt:lpstr>
      <vt:lpstr>nat</vt:lpstr>
      <vt:lpstr>vpn</vt:lpstr>
      <vt:lpstr>all2</vt:lpstr>
      <vt:lpstr>选规格</vt:lpstr>
      <vt:lpstr>选CPU</vt:lpstr>
      <vt:lpstr>选内存</vt:lpstr>
      <vt:lpstr>cdb实例规格列表</vt:lpstr>
      <vt:lpstr>region列表</vt:lpstr>
      <vt:lpstr>vpn网关规格列表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2022-02-07T11:46:00Z</dcterms:modified>
  <cp:category/>
  <cp:contentStatus/>
</cp:coreProperties>
</file>